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uillemmateuvicens/Desktop/papers guillem/publicacions en marxa/ermelinda estany ponts/ocean discovery submission/revision/"/>
    </mc:Choice>
  </mc:AlternateContent>
  <xr:revisionPtr revIDLastSave="0" documentId="13_ncr:1_{6D7E586C-0CED-2E46-AAB2-C319FA7D7321}" xr6:coauthVersionLast="47" xr6:coauthVersionMax="47" xr10:uidLastSave="{00000000-0000-0000-0000-000000000000}"/>
  <bookViews>
    <workbookView xWindow="1500" yWindow="1320" windowWidth="27640" windowHeight="16940" activeTab="1" xr2:uid="{058A27A4-27D9-CE49-8477-5A494A104C8F}"/>
  </bookViews>
  <sheets>
    <sheet name="abundances and %" sheetId="1" r:id="rId1"/>
    <sheet name="morphotypes and ILS FI" sheetId="3" r:id="rId2"/>
    <sheet name="systematics" sheetId="2" r:id="rId3"/>
  </sheets>
  <externalReferences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7" i="3" l="1"/>
  <c r="O197" i="3"/>
  <c r="P196" i="3"/>
  <c r="O196" i="3"/>
  <c r="P195" i="3"/>
  <c r="O195" i="3"/>
  <c r="P194" i="3"/>
  <c r="O194" i="3"/>
  <c r="P193" i="3"/>
  <c r="O193" i="3"/>
  <c r="P192" i="3"/>
  <c r="O192" i="3"/>
  <c r="P191" i="3"/>
  <c r="O191" i="3"/>
  <c r="P190" i="3"/>
  <c r="O190" i="3"/>
  <c r="P189" i="3"/>
  <c r="O189" i="3"/>
  <c r="P188" i="3"/>
  <c r="O188" i="3"/>
  <c r="P187" i="3"/>
  <c r="O187" i="3"/>
  <c r="P186" i="3"/>
  <c r="O186" i="3"/>
  <c r="P185" i="3"/>
  <c r="O185" i="3"/>
  <c r="P184" i="3"/>
  <c r="O184" i="3"/>
  <c r="P183" i="3"/>
  <c r="O183" i="3"/>
  <c r="P182" i="3"/>
  <c r="O182" i="3"/>
  <c r="J165" i="3"/>
  <c r="R164" i="3"/>
  <c r="J164" i="3"/>
  <c r="I164" i="3"/>
  <c r="R163" i="3"/>
  <c r="Q163" i="3"/>
  <c r="J163" i="3"/>
  <c r="I163" i="3"/>
  <c r="H163" i="3"/>
  <c r="R162" i="3"/>
  <c r="Q162" i="3"/>
  <c r="P162" i="3"/>
  <c r="J162" i="3"/>
  <c r="I162" i="3"/>
  <c r="H162" i="3"/>
  <c r="G162" i="3"/>
  <c r="R161" i="3"/>
  <c r="Q161" i="3"/>
  <c r="P161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R156" i="3"/>
  <c r="Q156" i="3"/>
  <c r="P156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R155" i="3"/>
  <c r="Q155" i="3"/>
  <c r="P155" i="3"/>
  <c r="O155" i="3"/>
  <c r="N155" i="3"/>
  <c r="J155" i="3"/>
  <c r="I155" i="3"/>
  <c r="H155" i="3"/>
  <c r="G155" i="3"/>
  <c r="F155" i="3"/>
  <c r="R154" i="3"/>
  <c r="Q154" i="3"/>
  <c r="P154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R153" i="3"/>
  <c r="Q153" i="3"/>
  <c r="P153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R147" i="3"/>
  <c r="R166" i="3" s="1"/>
  <c r="Q147" i="3"/>
  <c r="Q164" i="3" s="1"/>
  <c r="P147" i="3"/>
  <c r="P164" i="3" s="1"/>
  <c r="O147" i="3"/>
  <c r="O166" i="3" s="1"/>
  <c r="N147" i="3"/>
  <c r="N162" i="3" s="1"/>
  <c r="J147" i="3"/>
  <c r="J166" i="3" s="1"/>
  <c r="I147" i="3"/>
  <c r="I165" i="3" s="1"/>
  <c r="H147" i="3"/>
  <c r="H164" i="3" s="1"/>
  <c r="G147" i="3"/>
  <c r="G164" i="3" s="1"/>
  <c r="F147" i="3"/>
  <c r="F162" i="3" s="1"/>
  <c r="Q144" i="3"/>
  <c r="P144" i="3"/>
  <c r="P163" i="3" s="1"/>
  <c r="O144" i="3"/>
  <c r="N144" i="3"/>
  <c r="N163" i="3" s="1"/>
  <c r="M144" i="3"/>
  <c r="M155" i="3" s="1"/>
  <c r="J144" i="3"/>
  <c r="I144" i="3"/>
  <c r="H144" i="3"/>
  <c r="G144" i="3"/>
  <c r="G163" i="3" s="1"/>
  <c r="F144" i="3"/>
  <c r="F163" i="3" s="1"/>
  <c r="E144" i="3"/>
  <c r="E155" i="3" s="1"/>
  <c r="Q120" i="3"/>
  <c r="P120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Q115" i="3"/>
  <c r="P115" i="3"/>
  <c r="O115" i="3"/>
  <c r="N115" i="3"/>
  <c r="M115" i="3"/>
  <c r="L115" i="3"/>
  <c r="L144" i="3" s="1"/>
  <c r="K115" i="3"/>
  <c r="K144" i="3" s="1"/>
  <c r="J115" i="3"/>
  <c r="I115" i="3"/>
  <c r="H115" i="3"/>
  <c r="G115" i="3"/>
  <c r="F115" i="3"/>
  <c r="E115" i="3"/>
  <c r="D115" i="3"/>
  <c r="D144" i="3" s="1"/>
  <c r="C115" i="3"/>
  <c r="C144" i="3" s="1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T142" i="2"/>
  <c r="S142" i="2"/>
  <c r="R142" i="2"/>
  <c r="Q142" i="2"/>
  <c r="P142" i="2"/>
  <c r="O142" i="2"/>
  <c r="N142" i="2"/>
  <c r="M142" i="2"/>
  <c r="L142" i="2"/>
  <c r="K142" i="2"/>
  <c r="J142" i="2"/>
  <c r="I142" i="2"/>
  <c r="H142" i="2"/>
  <c r="G142" i="2"/>
  <c r="F142" i="2"/>
  <c r="E142" i="2"/>
  <c r="Q143" i="1"/>
  <c r="AH143" i="1" s="1"/>
  <c r="P143" i="1"/>
  <c r="AG143" i="1" s="1"/>
  <c r="O143" i="1"/>
  <c r="AF143" i="1" s="1"/>
  <c r="N143" i="1"/>
  <c r="AE143" i="1" s="1"/>
  <c r="M143" i="1"/>
  <c r="AD143" i="1" s="1"/>
  <c r="L143" i="1"/>
  <c r="AC143" i="1" s="1"/>
  <c r="K143" i="1"/>
  <c r="AB143" i="1" s="1"/>
  <c r="J143" i="1"/>
  <c r="AA143" i="1" s="1"/>
  <c r="I143" i="1"/>
  <c r="Z143" i="1" s="1"/>
  <c r="H143" i="1"/>
  <c r="Y143" i="1" s="1"/>
  <c r="G143" i="1"/>
  <c r="X143" i="1" s="1"/>
  <c r="F143" i="1"/>
  <c r="W143" i="1" s="1"/>
  <c r="E143" i="1"/>
  <c r="V143" i="1" s="1"/>
  <c r="D143" i="1"/>
  <c r="U143" i="1" s="1"/>
  <c r="C143" i="1"/>
  <c r="T143" i="1" s="1"/>
  <c r="B143" i="1"/>
  <c r="S143" i="1" s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AH127" i="1"/>
  <c r="AG127" i="1"/>
  <c r="AF12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C155" i="3" l="1"/>
  <c r="C147" i="3"/>
  <c r="C163" i="3"/>
  <c r="K155" i="3"/>
  <c r="K147" i="3"/>
  <c r="K163" i="3"/>
  <c r="D147" i="3"/>
  <c r="D155" i="3"/>
  <c r="L155" i="3"/>
  <c r="L147" i="3"/>
  <c r="L163" i="3"/>
  <c r="F161" i="3"/>
  <c r="N161" i="3"/>
  <c r="G161" i="3"/>
  <c r="I161" i="3"/>
  <c r="F166" i="3"/>
  <c r="N166" i="3"/>
  <c r="J161" i="3"/>
  <c r="F165" i="3"/>
  <c r="N165" i="3"/>
  <c r="G166" i="3"/>
  <c r="E163" i="3"/>
  <c r="M163" i="3"/>
  <c r="F164" i="3"/>
  <c r="N164" i="3"/>
  <c r="G165" i="3"/>
  <c r="P165" i="3"/>
  <c r="H166" i="3"/>
  <c r="P166" i="3"/>
  <c r="H165" i="3"/>
  <c r="Q165" i="3"/>
  <c r="I166" i="3"/>
  <c r="Q166" i="3"/>
  <c r="H161" i="3"/>
  <c r="E147" i="3"/>
  <c r="M147" i="3"/>
  <c r="R165" i="3"/>
  <c r="D165" i="3" l="1"/>
  <c r="D161" i="3"/>
  <c r="D162" i="3"/>
  <c r="D164" i="3"/>
  <c r="D166" i="3"/>
  <c r="K161" i="3"/>
  <c r="K164" i="3"/>
  <c r="K162" i="3"/>
  <c r="K165" i="3"/>
  <c r="K166" i="3"/>
  <c r="C164" i="3"/>
  <c r="C161" i="3"/>
  <c r="C162" i="3"/>
  <c r="C165" i="3"/>
  <c r="C166" i="3"/>
  <c r="M161" i="3"/>
  <c r="M162" i="3"/>
  <c r="M164" i="3"/>
  <c r="M165" i="3"/>
  <c r="M166" i="3"/>
  <c r="E161" i="3"/>
  <c r="E162" i="3"/>
  <c r="E166" i="3"/>
  <c r="E164" i="3"/>
  <c r="E165" i="3"/>
  <c r="L165" i="3"/>
  <c r="L166" i="3"/>
  <c r="L161" i="3"/>
  <c r="L162" i="3"/>
  <c r="L164" i="3"/>
  <c r="D163" i="3"/>
</calcChain>
</file>

<file path=xl/sharedStrings.xml><?xml version="1.0" encoding="utf-8"?>
<sst xmlns="http://schemas.openxmlformats.org/spreadsheetml/2006/main" count="1123" uniqueCount="228">
  <si>
    <t>Species</t>
  </si>
  <si>
    <t>B10</t>
  </si>
  <si>
    <t>A4</t>
  </si>
  <si>
    <t>A7</t>
  </si>
  <si>
    <t>B4</t>
  </si>
  <si>
    <t>B12</t>
  </si>
  <si>
    <t>C4</t>
  </si>
  <si>
    <t>C6</t>
  </si>
  <si>
    <t>C14</t>
  </si>
  <si>
    <t>C15</t>
  </si>
  <si>
    <t>D3</t>
  </si>
  <si>
    <t>D7</t>
  </si>
  <si>
    <t>D11</t>
  </si>
  <si>
    <t>B2</t>
  </si>
  <si>
    <t>B7</t>
  </si>
  <si>
    <t>D1</t>
  </si>
  <si>
    <t>D13</t>
  </si>
  <si>
    <t>Adelosina carinatastriata</t>
  </si>
  <si>
    <t>Adelosina duthiersi</t>
  </si>
  <si>
    <t>Adelosina laevigata</t>
  </si>
  <si>
    <t>Adelosina schreibersii</t>
  </si>
  <si>
    <t>Ammonia batava</t>
  </si>
  <si>
    <t>Ammonia beccarii</t>
  </si>
  <si>
    <t>Ammonia inflata</t>
  </si>
  <si>
    <t>Ammonia parkinsoniana</t>
  </si>
  <si>
    <t>Ammonia sp.</t>
  </si>
  <si>
    <t>Vertebralina striata</t>
  </si>
  <si>
    <t>Asterigerinata mamilla</t>
  </si>
  <si>
    <t>Asterigerinata sp.</t>
  </si>
  <si>
    <t>Astrononion stelligerum</t>
  </si>
  <si>
    <t>Biasterigerina  planorbis</t>
  </si>
  <si>
    <t>Biloculinella sp.</t>
  </si>
  <si>
    <t>Bolivina laevigata</t>
  </si>
  <si>
    <t>Bolivina spathulata</t>
  </si>
  <si>
    <t>Bulimina aculeata</t>
  </si>
  <si>
    <t>Cibicidoides variabilis</t>
  </si>
  <si>
    <t>Cibicides advena</t>
  </si>
  <si>
    <t>Cibicides refulgens</t>
  </si>
  <si>
    <t>Cibicidoides pseudoungerianus</t>
  </si>
  <si>
    <t>Cycloforina contorta</t>
  </si>
  <si>
    <t>Cycloforina rugosa</t>
  </si>
  <si>
    <t>Cycloforina villafranca</t>
  </si>
  <si>
    <t xml:space="preserve">Discorbinella bertheloti </t>
  </si>
  <si>
    <t>Discorbinella sp.</t>
  </si>
  <si>
    <t>Discorbis nitidus</t>
  </si>
  <si>
    <t>Elphidium aculeatum</t>
  </si>
  <si>
    <t>Elphidium advena</t>
  </si>
  <si>
    <t>Elphidium bartletti</t>
  </si>
  <si>
    <t>Elphidium complanatum</t>
  </si>
  <si>
    <t>Elphidium crispum</t>
  </si>
  <si>
    <t>Elphidium depressulum</t>
  </si>
  <si>
    <t>Elphidium excavatum</t>
  </si>
  <si>
    <t>Elphidium fichtelianum</t>
  </si>
  <si>
    <t xml:space="preserve">Elphidium gerthi </t>
  </si>
  <si>
    <t>Elphidium macellum</t>
  </si>
  <si>
    <t>Elphidium sp.</t>
  </si>
  <si>
    <t>Haplophragmoides canariensis</t>
  </si>
  <si>
    <t>Haynesina germanica</t>
  </si>
  <si>
    <t>Laevipeneroplis proteus</t>
  </si>
  <si>
    <t>Lachlanella undulata</t>
  </si>
  <si>
    <t>Lobatula lobatula</t>
  </si>
  <si>
    <t>Massilina gualtieriana</t>
  </si>
  <si>
    <t>Massilina secans</t>
  </si>
  <si>
    <t>Melonis affinis</t>
  </si>
  <si>
    <t>Melonis pompilioides</t>
  </si>
  <si>
    <t>Melonis sp.</t>
  </si>
  <si>
    <t>Miliolinella sp.</t>
  </si>
  <si>
    <t>Miliolinella suborbicularis</t>
  </si>
  <si>
    <t>Miliolinella fichteliana</t>
  </si>
  <si>
    <t>Miniacina miniacea</t>
  </si>
  <si>
    <t>Neoconorbina sp.</t>
  </si>
  <si>
    <t>Neoconorbina terquemi</t>
  </si>
  <si>
    <t>Nonion boueanum</t>
  </si>
  <si>
    <t>Nonion sp.</t>
  </si>
  <si>
    <t>Nubecularia lucifuga</t>
  </si>
  <si>
    <t xml:space="preserve">Nubecularia massutiniana </t>
  </si>
  <si>
    <t>Nubecularia sp.</t>
  </si>
  <si>
    <t>Patellina corrugata</t>
  </si>
  <si>
    <t>Peneroplis pertusus</t>
  </si>
  <si>
    <t>Peneroplis planatus</t>
  </si>
  <si>
    <t>Peneroplis sp.</t>
  </si>
  <si>
    <t>Planogypsina acervalis</t>
  </si>
  <si>
    <t>Planorbulina mediterranensis</t>
  </si>
  <si>
    <t>Planorbulina sp.</t>
  </si>
  <si>
    <t>Porosononion granosum</t>
  </si>
  <si>
    <t>Porosononion simplex</t>
  </si>
  <si>
    <t>Porosononion sp.</t>
  </si>
  <si>
    <t>Pseudotriloculina cuneata</t>
  </si>
  <si>
    <t>Pseudotriloculina lecalvezae</t>
  </si>
  <si>
    <t>Pseudotriloculina limbata</t>
  </si>
  <si>
    <t>Pseudotriloculina rotunda</t>
  </si>
  <si>
    <t>Pseudotriloculina sp.</t>
  </si>
  <si>
    <t>Pyrgo depressa</t>
  </si>
  <si>
    <t>Quinqueloculina  laevigata</t>
  </si>
  <si>
    <t>Quinqueloculina agglutinans</t>
  </si>
  <si>
    <t>Quinqueloculina akneriana</t>
  </si>
  <si>
    <t>Quinqueloculina auberiana</t>
  </si>
  <si>
    <t>Quinqueloculina annectens</t>
  </si>
  <si>
    <t xml:space="preserve">Quinqueloculina berthelotiana </t>
  </si>
  <si>
    <t>Quinqueloculina bosciana</t>
  </si>
  <si>
    <t>Quinqueloculina bradyana</t>
  </si>
  <si>
    <t>Quinqueloculina buchiana</t>
  </si>
  <si>
    <t>Quinqueloculina candeiana</t>
  </si>
  <si>
    <t>Quinqueloculina carinata</t>
  </si>
  <si>
    <t>Quinqueloculina complanata</t>
  </si>
  <si>
    <t>Quinqueloculina costata</t>
  </si>
  <si>
    <t>Quinqueloculina disparilis</t>
  </si>
  <si>
    <t xml:space="preserve">Quinqueloculina irregularis </t>
  </si>
  <si>
    <t xml:space="preserve">Quinqueloculina jugosa </t>
  </si>
  <si>
    <t>Quinqueloculina laevigata</t>
  </si>
  <si>
    <t>Quinqueloculina lamarckiana</t>
  </si>
  <si>
    <t xml:space="preserve">Quinqueloculina lata </t>
  </si>
  <si>
    <t>Quinqueloculina parvula</t>
  </si>
  <si>
    <t xml:space="preserve">Quinqueloculina seminulum </t>
  </si>
  <si>
    <t>Quinqueloculina sp.</t>
  </si>
  <si>
    <t>Quinqueloculina ungeriana</t>
  </si>
  <si>
    <t>Quinqueloculina variolata</t>
  </si>
  <si>
    <t>Quinqueloculina vulgaris</t>
  </si>
  <si>
    <t>Rosalina bradyi</t>
  </si>
  <si>
    <t>Rosalina floridana</t>
  </si>
  <si>
    <t>Rosalina globularis</t>
  </si>
  <si>
    <t>Rosalina macropora</t>
  </si>
  <si>
    <t>Rosalina obtusa</t>
  </si>
  <si>
    <t>Rosalina sp.</t>
  </si>
  <si>
    <t>Rotorbinella rosea</t>
  </si>
  <si>
    <t>Sigmoilina costata</t>
  </si>
  <si>
    <t>Sigmoilina grata</t>
  </si>
  <si>
    <t>Sigmoilinita sp.</t>
  </si>
  <si>
    <t>Siphonaperta aspera</t>
  </si>
  <si>
    <t>Siphonaperta quadrata</t>
  </si>
  <si>
    <t>Siphonaperta sp.</t>
  </si>
  <si>
    <t>Sorites orbiculus</t>
  </si>
  <si>
    <t>Spiroloculina angulata</t>
  </si>
  <si>
    <t>Spiroloculina antillarum</t>
  </si>
  <si>
    <t>Spiroloculina dilatata</t>
  </si>
  <si>
    <t>Spiroloculina excavata</t>
  </si>
  <si>
    <t>Spiroloculina ornata var. tricarinata</t>
  </si>
  <si>
    <t>Spiroloculina sp.</t>
  </si>
  <si>
    <t>Spiroloculina striata</t>
  </si>
  <si>
    <t>Stomatorbina concentrica</t>
  </si>
  <si>
    <t>Trilobatus trilobus</t>
  </si>
  <si>
    <t>Triloculina sp.</t>
  </si>
  <si>
    <t>Triloculina advena</t>
  </si>
  <si>
    <t>Triloculina marioni</t>
  </si>
  <si>
    <t>Triloculina oblonga</t>
  </si>
  <si>
    <t>Triloculina ornata</t>
  </si>
  <si>
    <t>Triloculina plicata</t>
  </si>
  <si>
    <t>Triloculina schreiberiana</t>
  </si>
  <si>
    <t>Triloculina striatotrigonula</t>
  </si>
  <si>
    <t>Triloculina tricarinata</t>
  </si>
  <si>
    <t xml:space="preserve">Triloculina trigonula </t>
  </si>
  <si>
    <t>Valvulineria minuta</t>
  </si>
  <si>
    <t>Valvulineria sp.</t>
  </si>
  <si>
    <t>Wellmanellinella striata</t>
  </si>
  <si>
    <t>Test</t>
  </si>
  <si>
    <t>Order</t>
  </si>
  <si>
    <t>Family</t>
  </si>
  <si>
    <t>Agglutinated</t>
  </si>
  <si>
    <t>Lituolida</t>
  </si>
  <si>
    <t>Haplophragmoididae</t>
  </si>
  <si>
    <t>Hyaline</t>
  </si>
  <si>
    <t>Rotalliida</t>
  </si>
  <si>
    <t>Acervulinidae</t>
  </si>
  <si>
    <t>Ammoniidae</t>
  </si>
  <si>
    <t xml:space="preserve">Ammonia aberdoveyensis </t>
  </si>
  <si>
    <t>Asterigerinatidae</t>
  </si>
  <si>
    <t>Astrononidae</t>
  </si>
  <si>
    <t>Bolivinitidae</t>
  </si>
  <si>
    <t>Buliminidae</t>
  </si>
  <si>
    <t>Cancrisidae</t>
  </si>
  <si>
    <t>Cibicididae</t>
  </si>
  <si>
    <t>Discorbidae</t>
  </si>
  <si>
    <t>Discorbinellidae</t>
  </si>
  <si>
    <t>Elphidiidae</t>
  </si>
  <si>
    <t>Haynesinidae</t>
  </si>
  <si>
    <t>Homotrematidae</t>
  </si>
  <si>
    <t>Melonidae</t>
  </si>
  <si>
    <t>Mississippinidae</t>
  </si>
  <si>
    <t>Nonionidae</t>
  </si>
  <si>
    <t>Planorbulinidae</t>
  </si>
  <si>
    <t>Rosalinidae</t>
  </si>
  <si>
    <t>Rotaliidae</t>
  </si>
  <si>
    <t>Globigerinidae</t>
  </si>
  <si>
    <t>Spirillinida</t>
  </si>
  <si>
    <t>Patellinidae</t>
  </si>
  <si>
    <t>Porcelaneous</t>
  </si>
  <si>
    <t>Miliolida</t>
  </si>
  <si>
    <t xml:space="preserve">Cribrolinoididae </t>
  </si>
  <si>
    <t>Fischerinidae</t>
  </si>
  <si>
    <t>Hauerinidae</t>
  </si>
  <si>
    <t>Nubeculariidae</t>
  </si>
  <si>
    <t>Peneroplidae</t>
  </si>
  <si>
    <t>Soritidae</t>
  </si>
  <si>
    <t>Spiroloculinidae</t>
  </si>
  <si>
    <t>Morphotype</t>
  </si>
  <si>
    <t>A*</t>
  </si>
  <si>
    <t>Nubeculinita decorata</t>
  </si>
  <si>
    <t xml:space="preserve">Nubecularia massutiana </t>
  </si>
  <si>
    <t>B</t>
  </si>
  <si>
    <t>Cibicides corticatus</t>
  </si>
  <si>
    <t>Cibicides sp.</t>
  </si>
  <si>
    <t>Discorbis sp.</t>
  </si>
  <si>
    <t>Rosalina adhaerens</t>
  </si>
  <si>
    <t>Valvulineria</t>
  </si>
  <si>
    <t>C</t>
  </si>
  <si>
    <t>Elphidium advenum subsp. Limbatum</t>
  </si>
  <si>
    <t>Elphidium carinatum</t>
  </si>
  <si>
    <t>D*</t>
  </si>
  <si>
    <t>Articulina carinata</t>
  </si>
  <si>
    <t>Articulina sp.</t>
  </si>
  <si>
    <t xml:space="preserve">Miliolinella </t>
  </si>
  <si>
    <t>Triloculina</t>
  </si>
  <si>
    <t>Pseudomassilina macilenta</t>
  </si>
  <si>
    <t>Quinqueloculina acuticarinata</t>
  </si>
  <si>
    <t>Quinqueloculina amberiana</t>
  </si>
  <si>
    <t>Spirosigmoilina</t>
  </si>
  <si>
    <t>SB</t>
  </si>
  <si>
    <t>Biloculinella sp</t>
  </si>
  <si>
    <t>Globigerinoides</t>
  </si>
  <si>
    <t>Globigerinoides conglobatus</t>
  </si>
  <si>
    <t>Hoeglundina elegans</t>
  </si>
  <si>
    <t>Labalina costata</t>
  </si>
  <si>
    <t>Lenticulina sp.</t>
  </si>
  <si>
    <t>Spiroplectammina</t>
  </si>
  <si>
    <t>normalizado sesgúna abundancias totales</t>
  </si>
  <si>
    <t>DATOS NORMALIZADOS SEGÚN ABUNDANCIAS TOTALES EPÍFITOS DE CADA MUESTRA</t>
  </si>
  <si>
    <r>
      <t>FI' = 10 × (P</t>
    </r>
    <r>
      <rPr>
        <b/>
        <vertAlign val="subscript"/>
        <sz val="11"/>
        <color rgb="FF000000"/>
        <rFont val="Aptos Narrow"/>
        <family val="2"/>
        <scheme val="minor"/>
      </rPr>
      <t>A*</t>
    </r>
    <r>
      <rPr>
        <b/>
        <sz val="11"/>
        <color rgb="FF000000"/>
        <rFont val="Aptos Narrow"/>
        <family val="2"/>
        <scheme val="minor"/>
      </rPr>
      <t>+P</t>
    </r>
    <r>
      <rPr>
        <b/>
        <vertAlign val="subscript"/>
        <sz val="11"/>
        <color rgb="FF000000"/>
        <rFont val="Aptos Narrow"/>
        <family val="2"/>
        <scheme val="minor"/>
      </rPr>
      <t>SB</t>
    </r>
    <r>
      <rPr>
        <b/>
        <sz val="11"/>
        <color rgb="FF000000"/>
        <rFont val="Aptos Narrow"/>
        <family val="2"/>
        <scheme val="minor"/>
      </rPr>
      <t>) + P</t>
    </r>
    <r>
      <rPr>
        <b/>
        <vertAlign val="subscript"/>
        <sz val="11"/>
        <color rgb="FF000000"/>
        <rFont val="Aptos Narrow"/>
        <family val="2"/>
        <scheme val="minor"/>
      </rPr>
      <t>D*</t>
    </r>
    <r>
      <rPr>
        <b/>
        <sz val="11"/>
        <color rgb="FF000000"/>
        <rFont val="Aptos Narrow"/>
        <family val="2"/>
        <scheme val="minor"/>
      </rPr>
      <t xml:space="preserve"> + 2 × (P</t>
    </r>
    <r>
      <rPr>
        <b/>
        <vertAlign val="subscript"/>
        <sz val="11"/>
        <color rgb="FF000000"/>
        <rFont val="Aptos Narrow"/>
        <family val="2"/>
        <scheme val="minor"/>
      </rPr>
      <t>B</t>
    </r>
    <r>
      <rPr>
        <b/>
        <sz val="11"/>
        <color rgb="FF000000"/>
        <rFont val="Aptos Narrow"/>
        <family val="2"/>
        <scheme val="minor"/>
      </rPr>
      <t>+P</t>
    </r>
    <r>
      <rPr>
        <b/>
        <vertAlign val="subscript"/>
        <sz val="11"/>
        <color rgb="FF000000"/>
        <rFont val="Aptos Narrow"/>
        <family val="2"/>
        <scheme val="minor"/>
      </rPr>
      <t>C</t>
    </r>
    <r>
      <rPr>
        <b/>
        <sz val="11"/>
        <color rgb="FF000000"/>
        <rFont val="Aptos Narrow"/>
        <family val="2"/>
        <scheme val="minor"/>
      </rPr>
      <t>)</t>
    </r>
  </si>
  <si>
    <r>
      <t>I</t>
    </r>
    <r>
      <rPr>
        <b/>
        <vertAlign val="subscript"/>
        <sz val="11"/>
        <color theme="1"/>
        <rFont val="Aptos Narrow"/>
        <family val="2"/>
        <scheme val="minor"/>
      </rPr>
      <t xml:space="preserve">LS </t>
    </r>
    <r>
      <rPr>
        <b/>
        <sz val="11"/>
        <color theme="1"/>
        <rFont val="Aptos Narrow"/>
        <family val="2"/>
        <scheme val="minor"/>
      </rPr>
      <t>= (3.5*(P</t>
    </r>
    <r>
      <rPr>
        <b/>
        <vertAlign val="subscript"/>
        <sz val="11"/>
        <color theme="1"/>
        <rFont val="Aptos Narrow"/>
        <family val="2"/>
        <scheme val="minor"/>
      </rPr>
      <t>A*</t>
    </r>
    <r>
      <rPr>
        <b/>
        <sz val="11"/>
        <color theme="1"/>
        <rFont val="Aptos Narrow"/>
        <family val="2"/>
        <scheme val="minor"/>
      </rPr>
      <t>+P</t>
    </r>
    <r>
      <rPr>
        <b/>
        <vertAlign val="subscript"/>
        <sz val="11"/>
        <color theme="1"/>
        <rFont val="Aptos Narrow"/>
        <family val="2"/>
        <scheme val="minor"/>
      </rPr>
      <t>SB</t>
    </r>
    <r>
      <rPr>
        <b/>
        <sz val="11"/>
        <color theme="1"/>
        <rFont val="Aptos Narrow"/>
        <family val="2"/>
        <scheme val="minor"/>
      </rPr>
      <t>)+ 0.1)/(P</t>
    </r>
    <r>
      <rPr>
        <b/>
        <vertAlign val="subscript"/>
        <sz val="11"/>
        <color theme="1"/>
        <rFont val="Aptos Narrow"/>
        <family val="2"/>
        <scheme val="minor"/>
      </rPr>
      <t>D*</t>
    </r>
    <r>
      <rPr>
        <b/>
        <sz val="11"/>
        <color theme="1"/>
        <rFont val="Aptos Narrow"/>
        <family val="2"/>
        <scheme val="minor"/>
      </rPr>
      <t>+0.1)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</si>
</sst>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b/>
      <i/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Aptos Narrow"/>
      <family val="2"/>
      <scheme val="minor"/>
    </font>
    <font>
      <sz val="11"/>
      <color rgb="FFFF0000"/>
      <name val="Calibri"/>
      <family val="2"/>
    </font>
    <font>
      <i/>
      <sz val="11"/>
      <color rgb="FF000000"/>
      <name val="Aptos Narrow"/>
      <family val="2"/>
      <scheme val="minor"/>
    </font>
    <font>
      <b/>
      <sz val="11"/>
      <color rgb="FFC00000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b/>
      <vertAlign val="subscript"/>
      <sz val="11"/>
      <color rgb="FF000000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7FFF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6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2" fontId="0" fillId="0" borderId="0" xfId="0" applyNumberFormat="1"/>
    <xf numFmtId="0" fontId="4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4" fillId="0" borderId="1" xfId="0" applyFont="1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2" fontId="0" fillId="0" borderId="0" xfId="0" applyNumberFormat="1" applyFill="1"/>
    <xf numFmtId="0" fontId="0" fillId="0" borderId="1" xfId="0" applyFill="1" applyBorder="1" applyAlignment="1">
      <alignment horizontal="right" vertical="center"/>
    </xf>
    <xf numFmtId="0" fontId="5" fillId="0" borderId="1" xfId="0" applyFont="1" applyFill="1" applyBorder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/>
    <xf numFmtId="0" fontId="0" fillId="0" borderId="2" xfId="0" applyFill="1" applyBorder="1"/>
    <xf numFmtId="0" fontId="4" fillId="0" borderId="0" xfId="0" applyFont="1"/>
    <xf numFmtId="0" fontId="0" fillId="0" borderId="1" xfId="0" applyBorder="1"/>
    <xf numFmtId="0" fontId="4" fillId="0" borderId="0" xfId="0" applyFont="1" applyFill="1"/>
    <xf numFmtId="0" fontId="0" fillId="0" borderId="0" xfId="0" applyFill="1" applyAlignment="1">
      <alignment horizontal="right"/>
    </xf>
    <xf numFmtId="0" fontId="2" fillId="0" borderId="0" xfId="0" applyFont="1" applyFill="1"/>
    <xf numFmtId="0" fontId="0" fillId="0" borderId="0" xfId="0" applyFill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0" borderId="1" xfId="0" applyNumberFormat="1" applyBorder="1"/>
    <xf numFmtId="0" fontId="4" fillId="2" borderId="1" xfId="0" applyFont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0" fillId="2" borderId="0" xfId="0" applyFill="1"/>
    <xf numFmtId="0" fontId="4" fillId="3" borderId="1" xfId="0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3" borderId="0" xfId="0" applyFill="1"/>
    <xf numFmtId="0" fontId="4" fillId="4" borderId="1" xfId="0" applyFont="1" applyFill="1" applyBorder="1"/>
    <xf numFmtId="0" fontId="0" fillId="4" borderId="1" xfId="0" applyFill="1" applyBorder="1"/>
    <xf numFmtId="2" fontId="0" fillId="4" borderId="1" xfId="0" applyNumberFormat="1" applyFill="1" applyBorder="1"/>
    <xf numFmtId="0" fontId="0" fillId="4" borderId="0" xfId="0" applyFill="1"/>
    <xf numFmtId="0" fontId="4" fillId="5" borderId="1" xfId="0" applyFont="1" applyFill="1" applyBorder="1"/>
    <xf numFmtId="0" fontId="0" fillId="5" borderId="1" xfId="0" applyFill="1" applyBorder="1"/>
    <xf numFmtId="2" fontId="0" fillId="5" borderId="1" xfId="0" applyNumberFormat="1" applyFill="1" applyBorder="1"/>
    <xf numFmtId="0" fontId="0" fillId="5" borderId="0" xfId="0" applyFill="1"/>
    <xf numFmtId="0" fontId="4" fillId="6" borderId="1" xfId="0" applyFont="1" applyFill="1" applyBorder="1"/>
    <xf numFmtId="0" fontId="0" fillId="6" borderId="1" xfId="0" applyFill="1" applyBorder="1"/>
    <xf numFmtId="2" fontId="0" fillId="6" borderId="1" xfId="0" applyNumberFormat="1" applyFill="1" applyBorder="1"/>
    <xf numFmtId="0" fontId="0" fillId="6" borderId="0" xfId="0" applyFill="1"/>
    <xf numFmtId="0" fontId="1" fillId="0" borderId="1" xfId="0" applyFont="1" applyBorder="1"/>
    <xf numFmtId="0" fontId="3" fillId="0" borderId="1" xfId="0" applyFont="1" applyBorder="1"/>
    <xf numFmtId="1" fontId="3" fillId="0" borderId="1" xfId="0" applyNumberFormat="1" applyFont="1" applyBorder="1"/>
    <xf numFmtId="0" fontId="3" fillId="0" borderId="0" xfId="0" applyFont="1"/>
    <xf numFmtId="0" fontId="8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left" vertical="center"/>
    </xf>
    <xf numFmtId="2" fontId="0" fillId="0" borderId="2" xfId="0" applyNumberForma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/>
    </xf>
    <xf numFmtId="2" fontId="0" fillId="6" borderId="1" xfId="0" applyNumberFormat="1" applyFill="1" applyBorder="1" applyAlignment="1">
      <alignment horizontal="right"/>
    </xf>
    <xf numFmtId="2" fontId="14" fillId="0" borderId="1" xfId="0" applyNumberFormat="1" applyFont="1" applyBorder="1"/>
    <xf numFmtId="2" fontId="3" fillId="0" borderId="1" xfId="0" applyNumberFormat="1" applyFont="1" applyBorder="1"/>
    <xf numFmtId="2" fontId="6" fillId="0" borderId="1" xfId="0" applyNumberFormat="1" applyFont="1" applyBorder="1"/>
    <xf numFmtId="2" fontId="0" fillId="8" borderId="1" xfId="0" applyNumberFormat="1" applyFill="1" applyBorder="1"/>
    <xf numFmtId="2" fontId="15" fillId="0" borderId="1" xfId="0" applyNumberFormat="1" applyFont="1" applyBorder="1"/>
    <xf numFmtId="2" fontId="14" fillId="9" borderId="1" xfId="0" applyNumberFormat="1" applyFont="1" applyFill="1" applyBorder="1"/>
    <xf numFmtId="0" fontId="9" fillId="7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'[1]morphotypes and ILS FI'!$O$182:$O$197</c:f>
              <c:numCache>
                <c:formatCode>0.00</c:formatCode>
                <c:ptCount val="16"/>
                <c:pt idx="0">
                  <c:v>2.020833333333333</c:v>
                </c:pt>
                <c:pt idx="1">
                  <c:v>1.7234042553191489</c:v>
                </c:pt>
                <c:pt idx="2">
                  <c:v>1.7346938775510206</c:v>
                </c:pt>
                <c:pt idx="3">
                  <c:v>3</c:v>
                </c:pt>
                <c:pt idx="4">
                  <c:v>2.2000000000000002</c:v>
                </c:pt>
                <c:pt idx="5">
                  <c:v>4.2736842105263158</c:v>
                </c:pt>
                <c:pt idx="6">
                  <c:v>1.9444444444444444</c:v>
                </c:pt>
                <c:pt idx="7">
                  <c:v>1.6666666666666665</c:v>
                </c:pt>
                <c:pt idx="8">
                  <c:v>1.8181818181818181</c:v>
                </c:pt>
                <c:pt idx="9">
                  <c:v>2.041666666666667</c:v>
                </c:pt>
                <c:pt idx="10">
                  <c:v>1.8095238095238095</c:v>
                </c:pt>
                <c:pt idx="11">
                  <c:v>3.416666666666667</c:v>
                </c:pt>
                <c:pt idx="12">
                  <c:v>2.2166666666666668</c:v>
                </c:pt>
                <c:pt idx="13">
                  <c:v>2.2000000000000002</c:v>
                </c:pt>
                <c:pt idx="14">
                  <c:v>1.7241379310344827</c:v>
                </c:pt>
                <c:pt idx="15">
                  <c:v>2.0657894736842106</c:v>
                </c:pt>
              </c:numCache>
            </c:numRef>
          </c:xVal>
          <c:yVal>
            <c:numRef>
              <c:f>'[1]morphotypes and ILS FI'!$P$182:$P$197</c:f>
              <c:numCache>
                <c:formatCode>0.00</c:formatCode>
                <c:ptCount val="16"/>
                <c:pt idx="0">
                  <c:v>0.59595959595959591</c:v>
                </c:pt>
                <c:pt idx="1">
                  <c:v>0.26553672316384186</c:v>
                </c:pt>
                <c:pt idx="2">
                  <c:v>0.27374301675977653</c:v>
                </c:pt>
                <c:pt idx="3">
                  <c:v>2.1688311688311686</c:v>
                </c:pt>
                <c:pt idx="4">
                  <c:v>0.91666666666666663</c:v>
                </c:pt>
                <c:pt idx="5">
                  <c:v>3.4179104477611948</c:v>
                </c:pt>
                <c:pt idx="6">
                  <c:v>0.5220588235294118</c:v>
                </c:pt>
                <c:pt idx="7">
                  <c:v>0.23076923076923078</c:v>
                </c:pt>
                <c:pt idx="8">
                  <c:v>0.35483870967741932</c:v>
                </c:pt>
                <c:pt idx="9">
                  <c:v>0.62765957446808507</c:v>
                </c:pt>
                <c:pt idx="10">
                  <c:v>0.34426229508196726</c:v>
                </c:pt>
                <c:pt idx="11">
                  <c:v>4.5393258426966296</c:v>
                </c:pt>
                <c:pt idx="12">
                  <c:v>0.79999999999999971</c:v>
                </c:pt>
                <c:pt idx="13">
                  <c:v>0.91666666666666663</c:v>
                </c:pt>
                <c:pt idx="14">
                  <c:v>0.26605504587155965</c:v>
                </c:pt>
                <c:pt idx="15">
                  <c:v>0.62427745664739875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6B-E24A-9A6E-D8AE5F9F1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6763344"/>
        <c:axId val="1726755712"/>
      </c:scatterChart>
      <c:valAx>
        <c:axId val="172676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6755712"/>
        <c:crosses val="autoZero"/>
        <c:crossBetween val="midCat"/>
      </c:valAx>
      <c:valAx>
        <c:axId val="17267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6763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247650</xdr:colOff>
      <xdr:row>183</xdr:row>
      <xdr:rowOff>69850</xdr:rowOff>
    </xdr:from>
    <xdr:to>
      <xdr:col>21</xdr:col>
      <xdr:colOff>692150</xdr:colOff>
      <xdr:row>196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F16C85-2CA3-7B4C-8F93-F68D0105D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guillemmateuvicens/Desktop/papers%20guillem/publicacions%20en%20marxa/ermelinda%20estany%20ponts/ocean%20discovery%20submission/revision/excel%20revisio&#769;n.xlsx" TargetMode="External"/><Relationship Id="rId1" Type="http://schemas.openxmlformats.org/officeDocument/2006/relationships/externalLinkPath" Target="excel%20revisio&#769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undances and %"/>
      <sheetName val="% epiphytic taxa"/>
      <sheetName val="morphotypes and ILS FI"/>
      <sheetName val="all taxa"/>
      <sheetName val="at least 3% abundances"/>
      <sheetName val="at least 3% percentages"/>
      <sheetName val="ammonia marine brackish"/>
    </sheetNames>
    <sheetDataSet>
      <sheetData sheetId="0"/>
      <sheetData sheetId="1"/>
      <sheetData sheetId="2">
        <row r="182">
          <cell r="O182">
            <v>2.020833333333333</v>
          </cell>
          <cell r="P182">
            <v>0.59595959595959591</v>
          </cell>
        </row>
        <row r="183">
          <cell r="O183">
            <v>1.7234042553191489</v>
          </cell>
          <cell r="P183">
            <v>0.26553672316384186</v>
          </cell>
        </row>
        <row r="184">
          <cell r="O184">
            <v>1.7346938775510206</v>
          </cell>
          <cell r="P184">
            <v>0.27374301675977653</v>
          </cell>
        </row>
        <row r="185">
          <cell r="O185">
            <v>3</v>
          </cell>
          <cell r="P185">
            <v>2.1688311688311686</v>
          </cell>
        </row>
        <row r="186">
          <cell r="O186">
            <v>2.2000000000000002</v>
          </cell>
          <cell r="P186">
            <v>0.91666666666666663</v>
          </cell>
        </row>
        <row r="187">
          <cell r="O187">
            <v>4.2736842105263158</v>
          </cell>
          <cell r="P187">
            <v>3.4179104477611948</v>
          </cell>
        </row>
        <row r="188">
          <cell r="O188">
            <v>1.9444444444444444</v>
          </cell>
          <cell r="P188">
            <v>0.5220588235294118</v>
          </cell>
        </row>
        <row r="189">
          <cell r="O189">
            <v>1.6666666666666665</v>
          </cell>
          <cell r="P189">
            <v>0.23076923076923078</v>
          </cell>
        </row>
        <row r="190">
          <cell r="O190">
            <v>1.8181818181818181</v>
          </cell>
          <cell r="P190">
            <v>0.35483870967741932</v>
          </cell>
        </row>
        <row r="191">
          <cell r="O191">
            <v>2.041666666666667</v>
          </cell>
          <cell r="P191">
            <v>0.62765957446808507</v>
          </cell>
        </row>
        <row r="192">
          <cell r="O192">
            <v>1.8095238095238095</v>
          </cell>
          <cell r="P192">
            <v>0.34426229508196726</v>
          </cell>
        </row>
        <row r="193">
          <cell r="O193">
            <v>3.416666666666667</v>
          </cell>
          <cell r="P193">
            <v>4.5393258426966296</v>
          </cell>
        </row>
        <row r="194">
          <cell r="O194">
            <v>2.2166666666666668</v>
          </cell>
          <cell r="P194">
            <v>0.79999999999999971</v>
          </cell>
        </row>
        <row r="195">
          <cell r="O195">
            <v>2.2000000000000002</v>
          </cell>
          <cell r="P195">
            <v>0.91666666666666663</v>
          </cell>
        </row>
        <row r="196">
          <cell r="O196">
            <v>1.7241379310344827</v>
          </cell>
          <cell r="P196">
            <v>0.26605504587155965</v>
          </cell>
        </row>
        <row r="197">
          <cell r="O197">
            <v>2.0657894736842106</v>
          </cell>
          <cell r="P197">
            <v>0.62427745664739875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8BA7-FCD8-4047-AE8B-993862A9BA85}">
  <dimension ref="A2:AH143"/>
  <sheetViews>
    <sheetView workbookViewId="0">
      <selection activeCell="D9" sqref="D9"/>
    </sheetView>
  </sheetViews>
  <sheetFormatPr baseColWidth="10" defaultRowHeight="16" x14ac:dyDescent="0.2"/>
  <cols>
    <col min="1" max="1" width="26.33203125" style="6" customWidth="1"/>
    <col min="2" max="16384" width="10.83203125" style="6"/>
  </cols>
  <sheetData>
    <row r="2" spans="1:34" x14ac:dyDescent="0.2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7"/>
      <c r="S2" s="4" t="s">
        <v>1</v>
      </c>
      <c r="T2" s="5" t="s">
        <v>2</v>
      </c>
      <c r="U2" s="5" t="s">
        <v>3</v>
      </c>
      <c r="V2" s="5" t="s">
        <v>4</v>
      </c>
      <c r="W2" s="5" t="s">
        <v>5</v>
      </c>
      <c r="X2" s="5" t="s">
        <v>6</v>
      </c>
      <c r="Y2" s="5" t="s">
        <v>7</v>
      </c>
      <c r="Z2" s="5" t="s">
        <v>8</v>
      </c>
      <c r="AA2" s="5" t="s">
        <v>9</v>
      </c>
      <c r="AB2" s="5" t="s">
        <v>10</v>
      </c>
      <c r="AC2" s="5" t="s">
        <v>11</v>
      </c>
      <c r="AD2" s="5" t="s">
        <v>12</v>
      </c>
      <c r="AE2" s="6" t="s">
        <v>13</v>
      </c>
      <c r="AF2" s="6" t="s">
        <v>14</v>
      </c>
      <c r="AG2" s="6" t="s">
        <v>15</v>
      </c>
      <c r="AH2" s="6" t="s">
        <v>16</v>
      </c>
    </row>
    <row r="3" spans="1:34" x14ac:dyDescent="0.2">
      <c r="A3" s="8" t="s">
        <v>17</v>
      </c>
      <c r="B3" s="9">
        <v>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1</v>
      </c>
      <c r="M3" s="10">
        <v>0</v>
      </c>
      <c r="N3" s="6">
        <v>0</v>
      </c>
      <c r="O3" s="6">
        <v>0</v>
      </c>
      <c r="P3" s="6">
        <v>0</v>
      </c>
      <c r="Q3" s="6">
        <v>1</v>
      </c>
      <c r="S3" s="11">
        <f t="shared" ref="S3:AH18" si="0">(B3/B$143)*100</f>
        <v>0</v>
      </c>
      <c r="T3" s="11">
        <f t="shared" si="0"/>
        <v>0</v>
      </c>
      <c r="U3" s="11">
        <f t="shared" si="0"/>
        <v>0</v>
      </c>
      <c r="V3" s="11">
        <f t="shared" si="0"/>
        <v>0</v>
      </c>
      <c r="W3" s="11">
        <f t="shared" si="0"/>
        <v>0</v>
      </c>
      <c r="X3" s="11">
        <f t="shared" si="0"/>
        <v>0</v>
      </c>
      <c r="Y3" s="11">
        <f t="shared" si="0"/>
        <v>0</v>
      </c>
      <c r="Z3" s="11">
        <f t="shared" si="0"/>
        <v>0</v>
      </c>
      <c r="AA3" s="11">
        <f t="shared" si="0"/>
        <v>0</v>
      </c>
      <c r="AB3" s="11">
        <f t="shared" si="0"/>
        <v>0</v>
      </c>
      <c r="AC3" s="11">
        <f t="shared" si="0"/>
        <v>0.68027210884353739</v>
      </c>
      <c r="AD3" s="11">
        <f t="shared" si="0"/>
        <v>0</v>
      </c>
      <c r="AE3" s="11">
        <f t="shared" si="0"/>
        <v>0</v>
      </c>
      <c r="AF3" s="11">
        <f t="shared" si="0"/>
        <v>0</v>
      </c>
      <c r="AG3" s="11">
        <f t="shared" si="0"/>
        <v>0</v>
      </c>
      <c r="AH3" s="11">
        <f t="shared" si="0"/>
        <v>0.6211180124223602</v>
      </c>
    </row>
    <row r="4" spans="1:34" x14ac:dyDescent="0.2">
      <c r="A4" s="8" t="s">
        <v>18</v>
      </c>
      <c r="B4" s="9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6">
        <v>0</v>
      </c>
      <c r="O4" s="6">
        <v>0</v>
      </c>
      <c r="P4" s="6">
        <v>0</v>
      </c>
      <c r="Q4" s="6">
        <v>1</v>
      </c>
      <c r="S4" s="11">
        <f t="shared" si="0"/>
        <v>0</v>
      </c>
      <c r="T4" s="11">
        <f t="shared" si="0"/>
        <v>0</v>
      </c>
      <c r="U4" s="11">
        <f t="shared" si="0"/>
        <v>0</v>
      </c>
      <c r="V4" s="11">
        <f t="shared" si="0"/>
        <v>0</v>
      </c>
      <c r="W4" s="11">
        <f t="shared" si="0"/>
        <v>0</v>
      </c>
      <c r="X4" s="11">
        <f t="shared" si="0"/>
        <v>0</v>
      </c>
      <c r="Y4" s="11">
        <f t="shared" si="0"/>
        <v>0</v>
      </c>
      <c r="Z4" s="11">
        <f t="shared" si="0"/>
        <v>0</v>
      </c>
      <c r="AA4" s="11">
        <f t="shared" si="0"/>
        <v>0</v>
      </c>
      <c r="AB4" s="11">
        <f t="shared" si="0"/>
        <v>0</v>
      </c>
      <c r="AC4" s="11">
        <f t="shared" si="0"/>
        <v>0</v>
      </c>
      <c r="AD4" s="11">
        <f t="shared" si="0"/>
        <v>0</v>
      </c>
      <c r="AE4" s="11">
        <f t="shared" si="0"/>
        <v>0</v>
      </c>
      <c r="AF4" s="11">
        <f t="shared" si="0"/>
        <v>0</v>
      </c>
      <c r="AG4" s="11">
        <f t="shared" si="0"/>
        <v>0</v>
      </c>
      <c r="AH4" s="11">
        <f t="shared" si="0"/>
        <v>0.6211180124223602</v>
      </c>
    </row>
    <row r="5" spans="1:34" x14ac:dyDescent="0.2">
      <c r="A5" s="8" t="s">
        <v>19</v>
      </c>
      <c r="B5" s="9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6">
        <v>0</v>
      </c>
      <c r="O5" s="6">
        <v>0</v>
      </c>
      <c r="P5" s="6">
        <v>0</v>
      </c>
      <c r="Q5" s="6">
        <v>1</v>
      </c>
      <c r="S5" s="11">
        <f t="shared" si="0"/>
        <v>0</v>
      </c>
      <c r="T5" s="11">
        <f t="shared" si="0"/>
        <v>0</v>
      </c>
      <c r="U5" s="11">
        <f t="shared" si="0"/>
        <v>0</v>
      </c>
      <c r="V5" s="11">
        <f t="shared" si="0"/>
        <v>0</v>
      </c>
      <c r="W5" s="11">
        <f t="shared" si="0"/>
        <v>0</v>
      </c>
      <c r="X5" s="11">
        <f t="shared" si="0"/>
        <v>0</v>
      </c>
      <c r="Y5" s="11">
        <f t="shared" si="0"/>
        <v>0</v>
      </c>
      <c r="Z5" s="11">
        <f t="shared" si="0"/>
        <v>0</v>
      </c>
      <c r="AA5" s="11">
        <f t="shared" si="0"/>
        <v>0</v>
      </c>
      <c r="AB5" s="11">
        <f t="shared" si="0"/>
        <v>0</v>
      </c>
      <c r="AC5" s="11">
        <f t="shared" si="0"/>
        <v>0</v>
      </c>
      <c r="AD5" s="11">
        <f t="shared" si="0"/>
        <v>0</v>
      </c>
      <c r="AE5" s="11">
        <f t="shared" si="0"/>
        <v>0</v>
      </c>
      <c r="AF5" s="11">
        <f t="shared" si="0"/>
        <v>0</v>
      </c>
      <c r="AG5" s="11">
        <f t="shared" si="0"/>
        <v>0</v>
      </c>
      <c r="AH5" s="11">
        <f t="shared" si="0"/>
        <v>0.6211180124223602</v>
      </c>
    </row>
    <row r="6" spans="1:34" x14ac:dyDescent="0.2">
      <c r="A6" s="8" t="s">
        <v>20</v>
      </c>
      <c r="B6" s="9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1</v>
      </c>
      <c r="M6" s="10">
        <v>0</v>
      </c>
      <c r="N6" s="6">
        <v>0</v>
      </c>
      <c r="O6" s="6">
        <v>0</v>
      </c>
      <c r="P6" s="6">
        <v>0</v>
      </c>
      <c r="Q6" s="6">
        <v>0</v>
      </c>
      <c r="S6" s="11">
        <f t="shared" si="0"/>
        <v>0</v>
      </c>
      <c r="T6" s="11">
        <f t="shared" si="0"/>
        <v>0</v>
      </c>
      <c r="U6" s="11">
        <f t="shared" si="0"/>
        <v>0</v>
      </c>
      <c r="V6" s="11">
        <f t="shared" si="0"/>
        <v>0</v>
      </c>
      <c r="W6" s="11">
        <f t="shared" si="0"/>
        <v>0</v>
      </c>
      <c r="X6" s="11">
        <f t="shared" si="0"/>
        <v>0</v>
      </c>
      <c r="Y6" s="11">
        <f t="shared" si="0"/>
        <v>0</v>
      </c>
      <c r="Z6" s="11">
        <f t="shared" si="0"/>
        <v>0</v>
      </c>
      <c r="AA6" s="11">
        <f t="shared" si="0"/>
        <v>0</v>
      </c>
      <c r="AB6" s="11">
        <f t="shared" si="0"/>
        <v>0</v>
      </c>
      <c r="AC6" s="11">
        <f t="shared" si="0"/>
        <v>0.68027210884353739</v>
      </c>
      <c r="AD6" s="11">
        <f t="shared" si="0"/>
        <v>0</v>
      </c>
      <c r="AE6" s="11">
        <f t="shared" si="0"/>
        <v>0</v>
      </c>
      <c r="AF6" s="11">
        <f t="shared" si="0"/>
        <v>0</v>
      </c>
      <c r="AG6" s="11">
        <f t="shared" si="0"/>
        <v>0</v>
      </c>
      <c r="AH6" s="11">
        <f t="shared" si="0"/>
        <v>0</v>
      </c>
    </row>
    <row r="7" spans="1:34" x14ac:dyDescent="0.2">
      <c r="A7" s="8" t="s">
        <v>21</v>
      </c>
      <c r="B7" s="9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2</v>
      </c>
      <c r="N7" s="6">
        <v>2</v>
      </c>
      <c r="O7" s="6">
        <v>0</v>
      </c>
      <c r="P7" s="6">
        <v>0</v>
      </c>
      <c r="Q7" s="6">
        <v>0</v>
      </c>
      <c r="S7" s="11">
        <f t="shared" si="0"/>
        <v>0</v>
      </c>
      <c r="T7" s="11">
        <f t="shared" si="0"/>
        <v>0</v>
      </c>
      <c r="U7" s="11">
        <f t="shared" si="0"/>
        <v>0</v>
      </c>
      <c r="V7" s="11">
        <f t="shared" si="0"/>
        <v>0</v>
      </c>
      <c r="W7" s="11">
        <f t="shared" si="0"/>
        <v>0</v>
      </c>
      <c r="X7" s="11">
        <f t="shared" si="0"/>
        <v>0</v>
      </c>
      <c r="Y7" s="11">
        <f t="shared" si="0"/>
        <v>0</v>
      </c>
      <c r="Z7" s="11">
        <f t="shared" si="0"/>
        <v>0</v>
      </c>
      <c r="AA7" s="11">
        <f t="shared" si="0"/>
        <v>0</v>
      </c>
      <c r="AB7" s="11">
        <f t="shared" si="0"/>
        <v>0</v>
      </c>
      <c r="AC7" s="11">
        <f t="shared" si="0"/>
        <v>0</v>
      </c>
      <c r="AD7" s="11">
        <f t="shared" si="0"/>
        <v>1.4925373134328357</v>
      </c>
      <c r="AE7" s="11">
        <f t="shared" si="0"/>
        <v>1.2422360248447204</v>
      </c>
      <c r="AF7" s="11">
        <f t="shared" si="0"/>
        <v>0</v>
      </c>
      <c r="AG7" s="11">
        <f t="shared" si="0"/>
        <v>0</v>
      </c>
      <c r="AH7" s="11">
        <f t="shared" si="0"/>
        <v>0</v>
      </c>
    </row>
    <row r="8" spans="1:34" x14ac:dyDescent="0.2">
      <c r="A8" s="8" t="s">
        <v>22</v>
      </c>
      <c r="B8" s="12">
        <v>1</v>
      </c>
      <c r="C8" s="10">
        <v>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2</v>
      </c>
      <c r="K8" s="10">
        <v>0</v>
      </c>
      <c r="L8" s="10">
        <v>1</v>
      </c>
      <c r="M8" s="10">
        <v>3</v>
      </c>
      <c r="N8" s="6">
        <v>5</v>
      </c>
      <c r="O8" s="6">
        <v>1</v>
      </c>
      <c r="P8" s="6">
        <v>1</v>
      </c>
      <c r="Q8" s="6">
        <v>0</v>
      </c>
      <c r="S8" s="11">
        <f t="shared" si="0"/>
        <v>0.78740157480314954</v>
      </c>
      <c r="T8" s="11">
        <f t="shared" si="0"/>
        <v>0.64935064935064934</v>
      </c>
      <c r="U8" s="11">
        <f t="shared" si="0"/>
        <v>0</v>
      </c>
      <c r="V8" s="11">
        <f t="shared" si="0"/>
        <v>0</v>
      </c>
      <c r="W8" s="11">
        <f t="shared" si="0"/>
        <v>0</v>
      </c>
      <c r="X8" s="11">
        <f t="shared" si="0"/>
        <v>0</v>
      </c>
      <c r="Y8" s="11">
        <f t="shared" si="0"/>
        <v>0</v>
      </c>
      <c r="Z8" s="11">
        <f t="shared" si="0"/>
        <v>0</v>
      </c>
      <c r="AA8" s="11">
        <f t="shared" si="0"/>
        <v>1.3793103448275863</v>
      </c>
      <c r="AB8" s="11">
        <f t="shared" si="0"/>
        <v>0</v>
      </c>
      <c r="AC8" s="11">
        <f t="shared" si="0"/>
        <v>0.68027210884353739</v>
      </c>
      <c r="AD8" s="11">
        <f t="shared" si="0"/>
        <v>2.2388059701492535</v>
      </c>
      <c r="AE8" s="11">
        <f t="shared" si="0"/>
        <v>3.1055900621118013</v>
      </c>
      <c r="AF8" s="11">
        <f t="shared" si="0"/>
        <v>0.62893081761006298</v>
      </c>
      <c r="AG8" s="11">
        <f t="shared" si="0"/>
        <v>0.81300813008130091</v>
      </c>
      <c r="AH8" s="11">
        <f t="shared" si="0"/>
        <v>0</v>
      </c>
    </row>
    <row r="9" spans="1:34" x14ac:dyDescent="0.2">
      <c r="A9" s="8" t="s">
        <v>23</v>
      </c>
      <c r="B9" s="12">
        <v>12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3</v>
      </c>
      <c r="K9" s="10">
        <v>1</v>
      </c>
      <c r="L9" s="10">
        <v>0</v>
      </c>
      <c r="M9" s="10">
        <v>9</v>
      </c>
      <c r="N9" s="6">
        <v>12</v>
      </c>
      <c r="O9" s="6">
        <v>8</v>
      </c>
      <c r="P9" s="6">
        <v>7</v>
      </c>
      <c r="Q9" s="6">
        <v>0</v>
      </c>
      <c r="S9" s="11">
        <f t="shared" si="0"/>
        <v>9.4488188976377945</v>
      </c>
      <c r="T9" s="11">
        <f t="shared" si="0"/>
        <v>0</v>
      </c>
      <c r="U9" s="11">
        <f t="shared" si="0"/>
        <v>0</v>
      </c>
      <c r="V9" s="11">
        <f t="shared" si="0"/>
        <v>0</v>
      </c>
      <c r="W9" s="11">
        <f t="shared" si="0"/>
        <v>0</v>
      </c>
      <c r="X9" s="11">
        <f t="shared" si="0"/>
        <v>0</v>
      </c>
      <c r="Y9" s="11">
        <f t="shared" si="0"/>
        <v>0</v>
      </c>
      <c r="Z9" s="11">
        <f t="shared" si="0"/>
        <v>0</v>
      </c>
      <c r="AA9" s="11">
        <f t="shared" si="0"/>
        <v>2.0689655172413794</v>
      </c>
      <c r="AB9" s="11">
        <f t="shared" si="0"/>
        <v>0.64935064935064934</v>
      </c>
      <c r="AC9" s="11">
        <f t="shared" si="0"/>
        <v>0</v>
      </c>
      <c r="AD9" s="11">
        <f t="shared" si="0"/>
        <v>6.7164179104477615</v>
      </c>
      <c r="AE9" s="11">
        <f t="shared" si="0"/>
        <v>7.4534161490683228</v>
      </c>
      <c r="AF9" s="11">
        <f t="shared" si="0"/>
        <v>5.0314465408805038</v>
      </c>
      <c r="AG9" s="11">
        <f t="shared" si="0"/>
        <v>5.6910569105691051</v>
      </c>
      <c r="AH9" s="11">
        <f t="shared" si="0"/>
        <v>0</v>
      </c>
    </row>
    <row r="10" spans="1:34" x14ac:dyDescent="0.2">
      <c r="A10" s="8" t="s">
        <v>24</v>
      </c>
      <c r="B10" s="12">
        <v>1</v>
      </c>
      <c r="C10" s="10">
        <v>0</v>
      </c>
      <c r="D10" s="10">
        <v>1</v>
      </c>
      <c r="E10" s="10">
        <v>1</v>
      </c>
      <c r="F10" s="10">
        <v>0</v>
      </c>
      <c r="G10" s="10">
        <v>0</v>
      </c>
      <c r="H10" s="10">
        <v>1</v>
      </c>
      <c r="I10" s="10">
        <v>0</v>
      </c>
      <c r="J10" s="10">
        <v>1</v>
      </c>
      <c r="K10" s="10">
        <v>1</v>
      </c>
      <c r="L10" s="10">
        <v>1</v>
      </c>
      <c r="M10" s="10">
        <v>2</v>
      </c>
      <c r="N10" s="6">
        <v>6</v>
      </c>
      <c r="O10" s="6">
        <v>5</v>
      </c>
      <c r="P10" s="6">
        <v>1</v>
      </c>
      <c r="Q10" s="6">
        <v>3</v>
      </c>
      <c r="S10" s="11">
        <f t="shared" si="0"/>
        <v>0.78740157480314954</v>
      </c>
      <c r="T10" s="11">
        <f t="shared" si="0"/>
        <v>0</v>
      </c>
      <c r="U10" s="11">
        <f t="shared" si="0"/>
        <v>0.63694267515923575</v>
      </c>
      <c r="V10" s="11">
        <f t="shared" si="0"/>
        <v>0.64102564102564097</v>
      </c>
      <c r="W10" s="11">
        <f t="shared" si="0"/>
        <v>0</v>
      </c>
      <c r="X10" s="11">
        <f t="shared" si="0"/>
        <v>0</v>
      </c>
      <c r="Y10" s="11">
        <f t="shared" si="0"/>
        <v>0.62893081761006298</v>
      </c>
      <c r="Z10" s="11">
        <f t="shared" si="0"/>
        <v>0</v>
      </c>
      <c r="AA10" s="11">
        <f t="shared" si="0"/>
        <v>0.68965517241379315</v>
      </c>
      <c r="AB10" s="11">
        <f t="shared" si="0"/>
        <v>0.64935064935064934</v>
      </c>
      <c r="AC10" s="11">
        <f t="shared" si="0"/>
        <v>0.68027210884353739</v>
      </c>
      <c r="AD10" s="11">
        <f t="shared" si="0"/>
        <v>1.4925373134328357</v>
      </c>
      <c r="AE10" s="11">
        <f t="shared" si="0"/>
        <v>3.7267080745341614</v>
      </c>
      <c r="AF10" s="11">
        <f t="shared" si="0"/>
        <v>3.1446540880503147</v>
      </c>
      <c r="AG10" s="11">
        <f t="shared" si="0"/>
        <v>0.81300813008130091</v>
      </c>
      <c r="AH10" s="11">
        <f t="shared" si="0"/>
        <v>1.8633540372670807</v>
      </c>
    </row>
    <row r="11" spans="1:34" x14ac:dyDescent="0.2">
      <c r="A11" s="8" t="s">
        <v>25</v>
      </c>
      <c r="B11" s="9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2</v>
      </c>
      <c r="K11" s="10">
        <v>0</v>
      </c>
      <c r="L11" s="10">
        <v>0</v>
      </c>
      <c r="M11" s="10">
        <v>6</v>
      </c>
      <c r="N11" s="6">
        <v>5</v>
      </c>
      <c r="O11" s="6">
        <v>0</v>
      </c>
      <c r="P11" s="6">
        <v>3</v>
      </c>
      <c r="Q11" s="6">
        <v>0</v>
      </c>
      <c r="S11" s="11">
        <f t="shared" si="0"/>
        <v>0</v>
      </c>
      <c r="T11" s="11">
        <f t="shared" si="0"/>
        <v>0</v>
      </c>
      <c r="U11" s="11">
        <f t="shared" si="0"/>
        <v>0</v>
      </c>
      <c r="V11" s="11">
        <f t="shared" si="0"/>
        <v>0</v>
      </c>
      <c r="W11" s="11">
        <f t="shared" si="0"/>
        <v>0</v>
      </c>
      <c r="X11" s="11">
        <f t="shared" si="0"/>
        <v>0</v>
      </c>
      <c r="Y11" s="11">
        <f t="shared" si="0"/>
        <v>0</v>
      </c>
      <c r="Z11" s="11">
        <f t="shared" si="0"/>
        <v>0</v>
      </c>
      <c r="AA11" s="11">
        <f t="shared" si="0"/>
        <v>1.3793103448275863</v>
      </c>
      <c r="AB11" s="11">
        <f t="shared" si="0"/>
        <v>0</v>
      </c>
      <c r="AC11" s="11">
        <f t="shared" si="0"/>
        <v>0</v>
      </c>
      <c r="AD11" s="11">
        <f t="shared" si="0"/>
        <v>4.4776119402985071</v>
      </c>
      <c r="AE11" s="11">
        <f t="shared" si="0"/>
        <v>3.1055900621118013</v>
      </c>
      <c r="AF11" s="11">
        <f t="shared" si="0"/>
        <v>0</v>
      </c>
      <c r="AG11" s="11">
        <f t="shared" si="0"/>
        <v>2.4390243902439024</v>
      </c>
      <c r="AH11" s="11">
        <f t="shared" si="0"/>
        <v>0</v>
      </c>
    </row>
    <row r="12" spans="1:34" x14ac:dyDescent="0.2">
      <c r="A12" s="8" t="s">
        <v>164</v>
      </c>
      <c r="B12" s="9">
        <v>42</v>
      </c>
      <c r="C12" s="10">
        <v>91</v>
      </c>
      <c r="D12" s="10">
        <v>103</v>
      </c>
      <c r="E12" s="10">
        <v>115</v>
      </c>
      <c r="F12" s="10">
        <v>116</v>
      </c>
      <c r="G12" s="10">
        <v>134</v>
      </c>
      <c r="H12" s="10">
        <v>126</v>
      </c>
      <c r="I12" s="10">
        <v>107</v>
      </c>
      <c r="J12" s="10">
        <v>98</v>
      </c>
      <c r="K12" s="10">
        <v>95</v>
      </c>
      <c r="L12" s="10">
        <v>38</v>
      </c>
      <c r="M12" s="10">
        <v>86</v>
      </c>
      <c r="N12" s="6">
        <v>24</v>
      </c>
      <c r="O12" s="6">
        <v>95</v>
      </c>
      <c r="P12" s="6">
        <v>12</v>
      </c>
      <c r="Q12" s="6">
        <v>26</v>
      </c>
      <c r="S12" s="11">
        <f t="shared" si="0"/>
        <v>33.070866141732289</v>
      </c>
      <c r="T12" s="11">
        <f t="shared" si="0"/>
        <v>59.090909090909093</v>
      </c>
      <c r="U12" s="11">
        <f t="shared" si="0"/>
        <v>65.605095541401269</v>
      </c>
      <c r="V12" s="11">
        <f t="shared" si="0"/>
        <v>73.71794871794873</v>
      </c>
      <c r="W12" s="11">
        <f t="shared" si="0"/>
        <v>75.324675324675326</v>
      </c>
      <c r="X12" s="11">
        <f t="shared" si="0"/>
        <v>87.58169934640523</v>
      </c>
      <c r="Y12" s="11">
        <f t="shared" si="0"/>
        <v>79.245283018867923</v>
      </c>
      <c r="Z12" s="11">
        <f t="shared" si="0"/>
        <v>72.297297297297305</v>
      </c>
      <c r="AA12" s="11">
        <f t="shared" si="0"/>
        <v>67.58620689655173</v>
      </c>
      <c r="AB12" s="11">
        <f t="shared" si="0"/>
        <v>61.688311688311693</v>
      </c>
      <c r="AC12" s="11">
        <f t="shared" si="0"/>
        <v>25.850340136054424</v>
      </c>
      <c r="AD12" s="11">
        <f t="shared" si="0"/>
        <v>64.179104477611943</v>
      </c>
      <c r="AE12" s="11">
        <f t="shared" si="0"/>
        <v>14.906832298136646</v>
      </c>
      <c r="AF12" s="11">
        <f t="shared" si="0"/>
        <v>59.74842767295597</v>
      </c>
      <c r="AG12" s="11">
        <f t="shared" si="0"/>
        <v>9.7560975609756095</v>
      </c>
      <c r="AH12" s="11">
        <f t="shared" si="0"/>
        <v>16.149068322981368</v>
      </c>
    </row>
    <row r="13" spans="1:34" x14ac:dyDescent="0.2">
      <c r="A13" s="8" t="s">
        <v>26</v>
      </c>
      <c r="B13" s="9">
        <v>0</v>
      </c>
      <c r="C13" s="9">
        <v>2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1</v>
      </c>
      <c r="O13" s="9">
        <v>1</v>
      </c>
      <c r="P13" s="9">
        <v>0</v>
      </c>
      <c r="Q13" s="9">
        <v>1</v>
      </c>
      <c r="S13" s="11">
        <f t="shared" si="0"/>
        <v>0</v>
      </c>
      <c r="T13" s="11">
        <f t="shared" si="0"/>
        <v>1.2987012987012987</v>
      </c>
      <c r="U13" s="11">
        <f t="shared" si="0"/>
        <v>0</v>
      </c>
      <c r="V13" s="11">
        <f t="shared" si="0"/>
        <v>0</v>
      </c>
      <c r="W13" s="11">
        <f t="shared" si="0"/>
        <v>0</v>
      </c>
      <c r="X13" s="11">
        <f t="shared" si="0"/>
        <v>0</v>
      </c>
      <c r="Y13" s="11">
        <f t="shared" si="0"/>
        <v>0</v>
      </c>
      <c r="Z13" s="11">
        <f t="shared" si="0"/>
        <v>0</v>
      </c>
      <c r="AA13" s="11">
        <f t="shared" si="0"/>
        <v>0</v>
      </c>
      <c r="AB13" s="11">
        <f t="shared" si="0"/>
        <v>0</v>
      </c>
      <c r="AC13" s="11">
        <f t="shared" si="0"/>
        <v>0</v>
      </c>
      <c r="AD13" s="11">
        <f t="shared" si="0"/>
        <v>0</v>
      </c>
      <c r="AE13" s="11">
        <f t="shared" si="0"/>
        <v>0.6211180124223602</v>
      </c>
      <c r="AF13" s="11">
        <f t="shared" si="0"/>
        <v>0.62893081761006298</v>
      </c>
      <c r="AG13" s="11">
        <f t="shared" si="0"/>
        <v>0</v>
      </c>
      <c r="AH13" s="11">
        <f t="shared" si="0"/>
        <v>0.6211180124223602</v>
      </c>
    </row>
    <row r="14" spans="1:34" x14ac:dyDescent="0.2">
      <c r="A14" s="8" t="s">
        <v>27</v>
      </c>
      <c r="B14" s="12">
        <v>1</v>
      </c>
      <c r="C14" s="10">
        <v>5</v>
      </c>
      <c r="D14" s="10">
        <v>2</v>
      </c>
      <c r="E14" s="10">
        <v>0</v>
      </c>
      <c r="F14" s="10">
        <v>0</v>
      </c>
      <c r="G14" s="10">
        <v>1</v>
      </c>
      <c r="H14" s="10">
        <v>0</v>
      </c>
      <c r="I14" s="10">
        <v>2</v>
      </c>
      <c r="J14" s="10">
        <v>2</v>
      </c>
      <c r="K14" s="10">
        <v>0</v>
      </c>
      <c r="L14" s="10">
        <v>4</v>
      </c>
      <c r="M14" s="10">
        <v>0</v>
      </c>
      <c r="N14" s="6">
        <v>1</v>
      </c>
      <c r="O14" s="6">
        <v>1</v>
      </c>
      <c r="P14" s="6">
        <v>5</v>
      </c>
      <c r="Q14" s="6">
        <v>6</v>
      </c>
      <c r="S14" s="11">
        <f t="shared" si="0"/>
        <v>0.78740157480314954</v>
      </c>
      <c r="T14" s="11">
        <f t="shared" si="0"/>
        <v>3.2467532467532463</v>
      </c>
      <c r="U14" s="11">
        <f t="shared" si="0"/>
        <v>1.2738853503184715</v>
      </c>
      <c r="V14" s="11">
        <f t="shared" si="0"/>
        <v>0</v>
      </c>
      <c r="W14" s="11">
        <f t="shared" si="0"/>
        <v>0</v>
      </c>
      <c r="X14" s="11">
        <f t="shared" si="0"/>
        <v>0.65359477124183007</v>
      </c>
      <c r="Y14" s="11">
        <f t="shared" si="0"/>
        <v>0</v>
      </c>
      <c r="Z14" s="11">
        <f t="shared" si="0"/>
        <v>1.3513513513513513</v>
      </c>
      <c r="AA14" s="11">
        <f t="shared" si="0"/>
        <v>1.3793103448275863</v>
      </c>
      <c r="AB14" s="11">
        <f t="shared" si="0"/>
        <v>0</v>
      </c>
      <c r="AC14" s="11">
        <f t="shared" si="0"/>
        <v>2.7210884353741496</v>
      </c>
      <c r="AD14" s="11">
        <f t="shared" si="0"/>
        <v>0</v>
      </c>
      <c r="AE14" s="11">
        <f t="shared" si="0"/>
        <v>0.6211180124223602</v>
      </c>
      <c r="AF14" s="11">
        <f t="shared" si="0"/>
        <v>0.62893081761006298</v>
      </c>
      <c r="AG14" s="11">
        <f t="shared" si="0"/>
        <v>4.0650406504065035</v>
      </c>
      <c r="AH14" s="11">
        <f t="shared" si="0"/>
        <v>3.7267080745341614</v>
      </c>
    </row>
    <row r="15" spans="1:34" x14ac:dyDescent="0.2">
      <c r="A15" s="8" t="s">
        <v>28</v>
      </c>
      <c r="B15" s="9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6">
        <v>0</v>
      </c>
      <c r="O15" s="6">
        <v>0</v>
      </c>
      <c r="P15" s="6">
        <v>1</v>
      </c>
      <c r="Q15" s="6">
        <v>0</v>
      </c>
      <c r="S15" s="11">
        <f t="shared" si="0"/>
        <v>0</v>
      </c>
      <c r="T15" s="11">
        <f t="shared" si="0"/>
        <v>0</v>
      </c>
      <c r="U15" s="11">
        <f t="shared" si="0"/>
        <v>0</v>
      </c>
      <c r="V15" s="11">
        <f t="shared" si="0"/>
        <v>0</v>
      </c>
      <c r="W15" s="11">
        <f t="shared" si="0"/>
        <v>0</v>
      </c>
      <c r="X15" s="11">
        <f t="shared" si="0"/>
        <v>0</v>
      </c>
      <c r="Y15" s="11">
        <f t="shared" si="0"/>
        <v>0</v>
      </c>
      <c r="Z15" s="11">
        <f t="shared" si="0"/>
        <v>0</v>
      </c>
      <c r="AA15" s="11">
        <f t="shared" si="0"/>
        <v>0</v>
      </c>
      <c r="AB15" s="11">
        <f t="shared" si="0"/>
        <v>0</v>
      </c>
      <c r="AC15" s="11">
        <f t="shared" si="0"/>
        <v>0</v>
      </c>
      <c r="AD15" s="11">
        <f t="shared" si="0"/>
        <v>0</v>
      </c>
      <c r="AE15" s="11">
        <f t="shared" si="0"/>
        <v>0</v>
      </c>
      <c r="AF15" s="11">
        <f t="shared" si="0"/>
        <v>0</v>
      </c>
      <c r="AG15" s="11">
        <f t="shared" si="0"/>
        <v>0.81300813008130091</v>
      </c>
      <c r="AH15" s="11">
        <f t="shared" si="0"/>
        <v>0</v>
      </c>
    </row>
    <row r="16" spans="1:34" x14ac:dyDescent="0.2">
      <c r="A16" s="8" t="s">
        <v>29</v>
      </c>
      <c r="B16" s="12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2</v>
      </c>
      <c r="L16" s="10">
        <v>0</v>
      </c>
      <c r="M16" s="10">
        <v>0</v>
      </c>
      <c r="N16" s="6">
        <v>1</v>
      </c>
      <c r="O16" s="6">
        <v>1</v>
      </c>
      <c r="P16" s="6">
        <v>1</v>
      </c>
      <c r="Q16" s="6">
        <v>1</v>
      </c>
      <c r="S16" s="11">
        <f t="shared" si="0"/>
        <v>0</v>
      </c>
      <c r="T16" s="11">
        <f t="shared" si="0"/>
        <v>0</v>
      </c>
      <c r="U16" s="11">
        <f t="shared" si="0"/>
        <v>0</v>
      </c>
      <c r="V16" s="11">
        <f t="shared" si="0"/>
        <v>0</v>
      </c>
      <c r="W16" s="11">
        <f t="shared" si="0"/>
        <v>0</v>
      </c>
      <c r="X16" s="11">
        <f t="shared" si="0"/>
        <v>0</v>
      </c>
      <c r="Y16" s="11">
        <f t="shared" si="0"/>
        <v>0</v>
      </c>
      <c r="Z16" s="11">
        <f t="shared" si="0"/>
        <v>0</v>
      </c>
      <c r="AA16" s="11">
        <f t="shared" si="0"/>
        <v>0</v>
      </c>
      <c r="AB16" s="11">
        <f t="shared" si="0"/>
        <v>1.2987012987012987</v>
      </c>
      <c r="AC16" s="11">
        <f t="shared" si="0"/>
        <v>0</v>
      </c>
      <c r="AD16" s="11">
        <f t="shared" si="0"/>
        <v>0</v>
      </c>
      <c r="AE16" s="11">
        <f t="shared" si="0"/>
        <v>0.6211180124223602</v>
      </c>
      <c r="AF16" s="11">
        <f t="shared" si="0"/>
        <v>0.62893081761006298</v>
      </c>
      <c r="AG16" s="11">
        <f t="shared" si="0"/>
        <v>0.81300813008130091</v>
      </c>
      <c r="AH16" s="11">
        <f t="shared" si="0"/>
        <v>0.6211180124223602</v>
      </c>
    </row>
    <row r="17" spans="1:34" x14ac:dyDescent="0.2">
      <c r="A17" s="8" t="s">
        <v>30</v>
      </c>
      <c r="B17" s="9">
        <v>0</v>
      </c>
      <c r="C17" s="10">
        <v>0</v>
      </c>
      <c r="D17" s="10">
        <v>0</v>
      </c>
      <c r="E17" s="10">
        <v>1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6">
        <v>0</v>
      </c>
      <c r="O17" s="6">
        <v>0</v>
      </c>
      <c r="P17" s="6">
        <v>0</v>
      </c>
      <c r="Q17" s="6"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0.64102564102564097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</row>
    <row r="18" spans="1:34" x14ac:dyDescent="0.2">
      <c r="A18" s="8" t="s">
        <v>31</v>
      </c>
      <c r="B18" s="9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6">
        <v>0</v>
      </c>
      <c r="O18" s="6">
        <v>0</v>
      </c>
      <c r="P18" s="6">
        <v>0</v>
      </c>
      <c r="Q18" s="6">
        <v>1</v>
      </c>
      <c r="S18" s="11">
        <f t="shared" si="0"/>
        <v>0</v>
      </c>
      <c r="T18" s="11">
        <f t="shared" si="0"/>
        <v>0</v>
      </c>
      <c r="U18" s="11">
        <f t="shared" si="0"/>
        <v>0</v>
      </c>
      <c r="V18" s="11">
        <f t="shared" si="0"/>
        <v>0</v>
      </c>
      <c r="W18" s="11">
        <f t="shared" si="0"/>
        <v>0</v>
      </c>
      <c r="X18" s="11">
        <f t="shared" si="0"/>
        <v>0</v>
      </c>
      <c r="Y18" s="11">
        <f t="shared" si="0"/>
        <v>0</v>
      </c>
      <c r="Z18" s="11">
        <f t="shared" si="0"/>
        <v>0</v>
      </c>
      <c r="AA18" s="11">
        <f t="shared" si="0"/>
        <v>0</v>
      </c>
      <c r="AB18" s="11">
        <f t="shared" si="0"/>
        <v>0</v>
      </c>
      <c r="AC18" s="11">
        <f t="shared" si="0"/>
        <v>0</v>
      </c>
      <c r="AD18" s="11">
        <f t="shared" si="0"/>
        <v>0</v>
      </c>
      <c r="AE18" s="11">
        <f t="shared" si="0"/>
        <v>0</v>
      </c>
      <c r="AF18" s="11">
        <f t="shared" si="0"/>
        <v>0</v>
      </c>
      <c r="AG18" s="11">
        <f t="shared" si="0"/>
        <v>0</v>
      </c>
      <c r="AH18" s="11">
        <f t="shared" ref="AH18:AH81" si="1">(Q18/Q$143)*100</f>
        <v>0.6211180124223602</v>
      </c>
    </row>
    <row r="19" spans="1:34" x14ac:dyDescent="0.2">
      <c r="A19" s="13" t="s">
        <v>32</v>
      </c>
      <c r="B19" s="9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6">
        <v>0</v>
      </c>
      <c r="O19" s="6">
        <v>0</v>
      </c>
      <c r="P19" s="6">
        <v>1</v>
      </c>
      <c r="Q19" s="6">
        <v>0</v>
      </c>
      <c r="S19" s="11">
        <f t="shared" ref="S19:AG50" si="2">(B19/B$143)*100</f>
        <v>0</v>
      </c>
      <c r="T19" s="11">
        <f t="shared" si="2"/>
        <v>0</v>
      </c>
      <c r="U19" s="11">
        <f t="shared" si="2"/>
        <v>0</v>
      </c>
      <c r="V19" s="11">
        <f t="shared" si="2"/>
        <v>0</v>
      </c>
      <c r="W19" s="11">
        <f t="shared" si="2"/>
        <v>0</v>
      </c>
      <c r="X19" s="11">
        <f t="shared" si="2"/>
        <v>0</v>
      </c>
      <c r="Y19" s="11">
        <f t="shared" si="2"/>
        <v>0</v>
      </c>
      <c r="Z19" s="11">
        <f t="shared" si="2"/>
        <v>0</v>
      </c>
      <c r="AA19" s="11">
        <f t="shared" si="2"/>
        <v>0</v>
      </c>
      <c r="AB19" s="11">
        <f t="shared" si="2"/>
        <v>0</v>
      </c>
      <c r="AC19" s="11">
        <f t="shared" si="2"/>
        <v>0</v>
      </c>
      <c r="AD19" s="11">
        <f t="shared" si="2"/>
        <v>0</v>
      </c>
      <c r="AE19" s="11">
        <f t="shared" si="2"/>
        <v>0</v>
      </c>
      <c r="AF19" s="11">
        <f t="shared" si="2"/>
        <v>0</v>
      </c>
      <c r="AG19" s="11">
        <f t="shared" si="2"/>
        <v>0.81300813008130091</v>
      </c>
      <c r="AH19" s="11">
        <f t="shared" si="1"/>
        <v>0</v>
      </c>
    </row>
    <row r="20" spans="1:34" x14ac:dyDescent="0.2">
      <c r="A20" s="8" t="s">
        <v>33</v>
      </c>
      <c r="B20" s="9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  <c r="N20" s="6">
        <v>0</v>
      </c>
      <c r="O20" s="6">
        <v>0</v>
      </c>
      <c r="P20" s="6">
        <v>0</v>
      </c>
      <c r="Q20" s="6">
        <v>0</v>
      </c>
      <c r="S20" s="11">
        <f t="shared" si="2"/>
        <v>0</v>
      </c>
      <c r="T20" s="11">
        <f t="shared" si="2"/>
        <v>0</v>
      </c>
      <c r="U20" s="11">
        <f t="shared" si="2"/>
        <v>0</v>
      </c>
      <c r="V20" s="11">
        <f t="shared" si="2"/>
        <v>0</v>
      </c>
      <c r="W20" s="11">
        <f t="shared" si="2"/>
        <v>0</v>
      </c>
      <c r="X20" s="11">
        <f t="shared" si="2"/>
        <v>0</v>
      </c>
      <c r="Y20" s="11">
        <f t="shared" si="2"/>
        <v>0</v>
      </c>
      <c r="Z20" s="11">
        <f t="shared" si="2"/>
        <v>0</v>
      </c>
      <c r="AA20" s="11">
        <f t="shared" si="2"/>
        <v>0.68965517241379315</v>
      </c>
      <c r="AB20" s="11">
        <f t="shared" si="2"/>
        <v>0</v>
      </c>
      <c r="AC20" s="11">
        <f t="shared" si="2"/>
        <v>0</v>
      </c>
      <c r="AD20" s="11">
        <f t="shared" si="2"/>
        <v>0</v>
      </c>
      <c r="AE20" s="11">
        <f t="shared" si="2"/>
        <v>0</v>
      </c>
      <c r="AF20" s="11">
        <f t="shared" si="2"/>
        <v>0</v>
      </c>
      <c r="AG20" s="11">
        <f t="shared" si="2"/>
        <v>0</v>
      </c>
      <c r="AH20" s="11">
        <f t="shared" si="1"/>
        <v>0</v>
      </c>
    </row>
    <row r="21" spans="1:34" x14ac:dyDescent="0.2">
      <c r="A21" s="8" t="s">
        <v>34</v>
      </c>
      <c r="B21" s="9">
        <v>0</v>
      </c>
      <c r="C21" s="10">
        <v>0</v>
      </c>
      <c r="D21" s="10">
        <v>1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6">
        <v>0</v>
      </c>
      <c r="O21" s="6">
        <v>0</v>
      </c>
      <c r="P21" s="6">
        <v>0</v>
      </c>
      <c r="Q21" s="6">
        <v>0</v>
      </c>
      <c r="S21" s="11">
        <f t="shared" si="2"/>
        <v>0</v>
      </c>
      <c r="T21" s="11">
        <f t="shared" si="2"/>
        <v>0</v>
      </c>
      <c r="U21" s="11">
        <f t="shared" si="2"/>
        <v>0.63694267515923575</v>
      </c>
      <c r="V21" s="11">
        <f t="shared" si="2"/>
        <v>0</v>
      </c>
      <c r="W21" s="11">
        <f t="shared" si="2"/>
        <v>0</v>
      </c>
      <c r="X21" s="11">
        <f t="shared" si="2"/>
        <v>0</v>
      </c>
      <c r="Y21" s="11">
        <f t="shared" si="2"/>
        <v>0</v>
      </c>
      <c r="Z21" s="11">
        <f t="shared" si="2"/>
        <v>0</v>
      </c>
      <c r="AA21" s="11">
        <f t="shared" si="2"/>
        <v>0</v>
      </c>
      <c r="AB21" s="11">
        <f t="shared" si="2"/>
        <v>0</v>
      </c>
      <c r="AC21" s="11">
        <f t="shared" si="2"/>
        <v>0</v>
      </c>
      <c r="AD21" s="11">
        <f t="shared" si="2"/>
        <v>0</v>
      </c>
      <c r="AE21" s="11">
        <f t="shared" si="2"/>
        <v>0</v>
      </c>
      <c r="AF21" s="11">
        <f t="shared" si="2"/>
        <v>0</v>
      </c>
      <c r="AG21" s="11">
        <f t="shared" si="2"/>
        <v>0</v>
      </c>
      <c r="AH21" s="11">
        <f t="shared" si="1"/>
        <v>0</v>
      </c>
    </row>
    <row r="22" spans="1:34" x14ac:dyDescent="0.2">
      <c r="A22" s="14" t="s">
        <v>35</v>
      </c>
      <c r="B22" s="9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6">
        <v>0</v>
      </c>
      <c r="O22" s="6">
        <v>0</v>
      </c>
      <c r="P22" s="6">
        <v>1</v>
      </c>
      <c r="Q22" s="6">
        <v>0</v>
      </c>
      <c r="S22" s="11">
        <f t="shared" si="2"/>
        <v>0</v>
      </c>
      <c r="T22" s="11">
        <f t="shared" si="2"/>
        <v>0</v>
      </c>
      <c r="U22" s="11">
        <f t="shared" si="2"/>
        <v>0</v>
      </c>
      <c r="V22" s="11">
        <f t="shared" si="2"/>
        <v>0</v>
      </c>
      <c r="W22" s="11">
        <f t="shared" si="2"/>
        <v>0</v>
      </c>
      <c r="X22" s="11">
        <f t="shared" si="2"/>
        <v>0</v>
      </c>
      <c r="Y22" s="11">
        <f t="shared" si="2"/>
        <v>0</v>
      </c>
      <c r="Z22" s="11">
        <f t="shared" si="2"/>
        <v>0</v>
      </c>
      <c r="AA22" s="11">
        <f t="shared" si="2"/>
        <v>0</v>
      </c>
      <c r="AB22" s="11">
        <f t="shared" si="2"/>
        <v>0</v>
      </c>
      <c r="AC22" s="11">
        <f t="shared" si="2"/>
        <v>0</v>
      </c>
      <c r="AD22" s="11">
        <f t="shared" si="2"/>
        <v>0</v>
      </c>
      <c r="AE22" s="11">
        <f t="shared" si="2"/>
        <v>0</v>
      </c>
      <c r="AF22" s="11">
        <f t="shared" si="2"/>
        <v>0</v>
      </c>
      <c r="AG22" s="11">
        <f t="shared" si="2"/>
        <v>0.81300813008130091</v>
      </c>
      <c r="AH22" s="11">
        <f t="shared" si="1"/>
        <v>0</v>
      </c>
    </row>
    <row r="23" spans="1:34" x14ac:dyDescent="0.2">
      <c r="A23" s="8" t="s">
        <v>36</v>
      </c>
      <c r="B23" s="9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6">
        <v>0</v>
      </c>
      <c r="O23" s="6">
        <v>0</v>
      </c>
      <c r="P23" s="6">
        <v>1</v>
      </c>
      <c r="Q23" s="6">
        <v>0</v>
      </c>
      <c r="S23" s="11">
        <f t="shared" si="2"/>
        <v>0</v>
      </c>
      <c r="T23" s="11">
        <f t="shared" si="2"/>
        <v>0</v>
      </c>
      <c r="U23" s="11">
        <f t="shared" si="2"/>
        <v>0</v>
      </c>
      <c r="V23" s="11">
        <f t="shared" si="2"/>
        <v>0</v>
      </c>
      <c r="W23" s="11">
        <f t="shared" si="2"/>
        <v>0</v>
      </c>
      <c r="X23" s="11">
        <f t="shared" si="2"/>
        <v>0</v>
      </c>
      <c r="Y23" s="11">
        <f t="shared" si="2"/>
        <v>0</v>
      </c>
      <c r="Z23" s="11">
        <f t="shared" si="2"/>
        <v>0</v>
      </c>
      <c r="AA23" s="11">
        <f t="shared" si="2"/>
        <v>0</v>
      </c>
      <c r="AB23" s="11">
        <f t="shared" si="2"/>
        <v>0</v>
      </c>
      <c r="AC23" s="11">
        <f t="shared" si="2"/>
        <v>0</v>
      </c>
      <c r="AD23" s="11">
        <f t="shared" si="2"/>
        <v>0</v>
      </c>
      <c r="AE23" s="11">
        <f t="shared" si="2"/>
        <v>0</v>
      </c>
      <c r="AF23" s="11">
        <f t="shared" si="2"/>
        <v>0</v>
      </c>
      <c r="AG23" s="11">
        <f t="shared" si="2"/>
        <v>0.81300813008130091</v>
      </c>
      <c r="AH23" s="11">
        <f t="shared" si="1"/>
        <v>0</v>
      </c>
    </row>
    <row r="24" spans="1:34" x14ac:dyDescent="0.2">
      <c r="A24" s="8" t="s">
        <v>37</v>
      </c>
      <c r="B24" s="12">
        <v>6</v>
      </c>
      <c r="C24" s="12">
        <v>3</v>
      </c>
      <c r="D24" s="12">
        <v>0</v>
      </c>
      <c r="E24" s="12">
        <v>1</v>
      </c>
      <c r="F24" s="12">
        <v>2</v>
      </c>
      <c r="G24" s="12">
        <v>1</v>
      </c>
      <c r="H24" s="12">
        <v>2</v>
      </c>
      <c r="I24" s="12">
        <v>1</v>
      </c>
      <c r="J24" s="12">
        <v>9</v>
      </c>
      <c r="K24" s="12">
        <v>4</v>
      </c>
      <c r="L24" s="12">
        <v>7</v>
      </c>
      <c r="M24" s="12">
        <v>1</v>
      </c>
      <c r="N24" s="12">
        <v>4</v>
      </c>
      <c r="O24" s="12">
        <v>5</v>
      </c>
      <c r="P24" s="12">
        <v>6</v>
      </c>
      <c r="Q24" s="12">
        <v>3</v>
      </c>
      <c r="S24" s="11">
        <f t="shared" si="2"/>
        <v>4.7244094488188972</v>
      </c>
      <c r="T24" s="11">
        <f t="shared" si="2"/>
        <v>1.948051948051948</v>
      </c>
      <c r="U24" s="11">
        <f t="shared" si="2"/>
        <v>0</v>
      </c>
      <c r="V24" s="11">
        <f t="shared" si="2"/>
        <v>0.64102564102564097</v>
      </c>
      <c r="W24" s="11">
        <f t="shared" si="2"/>
        <v>1.2987012987012987</v>
      </c>
      <c r="X24" s="11">
        <f t="shared" si="2"/>
        <v>0.65359477124183007</v>
      </c>
      <c r="Y24" s="11">
        <f t="shared" si="2"/>
        <v>1.257861635220126</v>
      </c>
      <c r="Z24" s="11">
        <f t="shared" si="2"/>
        <v>0.67567567567567566</v>
      </c>
      <c r="AA24" s="11">
        <f t="shared" si="2"/>
        <v>6.2068965517241379</v>
      </c>
      <c r="AB24" s="11">
        <f t="shared" si="2"/>
        <v>2.5974025974025974</v>
      </c>
      <c r="AC24" s="11">
        <f t="shared" si="2"/>
        <v>4.7619047619047619</v>
      </c>
      <c r="AD24" s="11">
        <f t="shared" si="2"/>
        <v>0.74626865671641784</v>
      </c>
      <c r="AE24" s="11">
        <f t="shared" si="2"/>
        <v>2.4844720496894408</v>
      </c>
      <c r="AF24" s="11">
        <f t="shared" si="2"/>
        <v>3.1446540880503147</v>
      </c>
      <c r="AG24" s="11">
        <f t="shared" si="2"/>
        <v>4.8780487804878048</v>
      </c>
      <c r="AH24" s="11">
        <f t="shared" si="1"/>
        <v>1.8633540372670807</v>
      </c>
    </row>
    <row r="25" spans="1:34" x14ac:dyDescent="0.2">
      <c r="A25" s="8" t="s">
        <v>38</v>
      </c>
      <c r="B25" s="9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6">
        <v>0</v>
      </c>
      <c r="O25" s="6">
        <v>0</v>
      </c>
      <c r="P25" s="6">
        <v>0</v>
      </c>
      <c r="Q25" s="6">
        <v>1</v>
      </c>
      <c r="R25" s="15"/>
      <c r="S25" s="11">
        <f t="shared" si="2"/>
        <v>0</v>
      </c>
      <c r="T25" s="11">
        <f t="shared" si="2"/>
        <v>0</v>
      </c>
      <c r="U25" s="11">
        <f t="shared" si="2"/>
        <v>0</v>
      </c>
      <c r="V25" s="11">
        <f t="shared" si="2"/>
        <v>0</v>
      </c>
      <c r="W25" s="11">
        <f t="shared" si="2"/>
        <v>0</v>
      </c>
      <c r="X25" s="11">
        <f t="shared" si="2"/>
        <v>0</v>
      </c>
      <c r="Y25" s="11">
        <f t="shared" si="2"/>
        <v>0</v>
      </c>
      <c r="Z25" s="11">
        <f t="shared" si="2"/>
        <v>0</v>
      </c>
      <c r="AA25" s="11">
        <f t="shared" si="2"/>
        <v>0</v>
      </c>
      <c r="AB25" s="11">
        <f t="shared" si="2"/>
        <v>0</v>
      </c>
      <c r="AC25" s="11">
        <f t="shared" si="2"/>
        <v>0</v>
      </c>
      <c r="AD25" s="11">
        <f t="shared" si="2"/>
        <v>0</v>
      </c>
      <c r="AE25" s="11">
        <f t="shared" si="2"/>
        <v>0</v>
      </c>
      <c r="AF25" s="11">
        <f t="shared" si="2"/>
        <v>0</v>
      </c>
      <c r="AG25" s="11">
        <f t="shared" si="2"/>
        <v>0</v>
      </c>
      <c r="AH25" s="11">
        <f t="shared" si="1"/>
        <v>0.6211180124223602</v>
      </c>
    </row>
    <row r="26" spans="1:34" x14ac:dyDescent="0.2">
      <c r="A26" s="8" t="s">
        <v>35</v>
      </c>
      <c r="B26" s="12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6">
        <v>0</v>
      </c>
      <c r="O26" s="6">
        <v>0</v>
      </c>
      <c r="P26" s="6">
        <v>2</v>
      </c>
      <c r="Q26" s="6">
        <v>2</v>
      </c>
      <c r="S26" s="11">
        <f t="shared" si="2"/>
        <v>0</v>
      </c>
      <c r="T26" s="11">
        <f t="shared" si="2"/>
        <v>0</v>
      </c>
      <c r="U26" s="11">
        <f t="shared" si="2"/>
        <v>0</v>
      </c>
      <c r="V26" s="11">
        <f t="shared" si="2"/>
        <v>0</v>
      </c>
      <c r="W26" s="11">
        <f t="shared" si="2"/>
        <v>0</v>
      </c>
      <c r="X26" s="11">
        <f t="shared" si="2"/>
        <v>0</v>
      </c>
      <c r="Y26" s="11">
        <f t="shared" si="2"/>
        <v>0</v>
      </c>
      <c r="Z26" s="11">
        <f t="shared" si="2"/>
        <v>0</v>
      </c>
      <c r="AA26" s="11">
        <f t="shared" si="2"/>
        <v>0</v>
      </c>
      <c r="AB26" s="11">
        <f t="shared" si="2"/>
        <v>0</v>
      </c>
      <c r="AC26" s="11">
        <f t="shared" si="2"/>
        <v>0.68027210884353739</v>
      </c>
      <c r="AD26" s="11">
        <f t="shared" si="2"/>
        <v>0</v>
      </c>
      <c r="AE26" s="11">
        <f t="shared" si="2"/>
        <v>0</v>
      </c>
      <c r="AF26" s="11">
        <f t="shared" si="2"/>
        <v>0</v>
      </c>
      <c r="AG26" s="11">
        <f t="shared" si="2"/>
        <v>1.6260162601626018</v>
      </c>
      <c r="AH26" s="11">
        <f t="shared" si="1"/>
        <v>1.2422360248447204</v>
      </c>
    </row>
    <row r="27" spans="1:34" x14ac:dyDescent="0.2">
      <c r="A27" s="8" t="s">
        <v>39</v>
      </c>
      <c r="B27" s="12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6">
        <v>0</v>
      </c>
      <c r="O27" s="6">
        <v>0</v>
      </c>
      <c r="P27" s="6">
        <v>0</v>
      </c>
      <c r="Q27" s="6">
        <v>1</v>
      </c>
      <c r="S27" s="11">
        <f t="shared" si="2"/>
        <v>0</v>
      </c>
      <c r="T27" s="11">
        <f t="shared" si="2"/>
        <v>0</v>
      </c>
      <c r="U27" s="11">
        <f t="shared" si="2"/>
        <v>0</v>
      </c>
      <c r="V27" s="11">
        <f t="shared" si="2"/>
        <v>0</v>
      </c>
      <c r="W27" s="11">
        <f t="shared" si="2"/>
        <v>0</v>
      </c>
      <c r="X27" s="11">
        <f t="shared" si="2"/>
        <v>0</v>
      </c>
      <c r="Y27" s="11">
        <f t="shared" si="2"/>
        <v>0</v>
      </c>
      <c r="Z27" s="11">
        <f t="shared" si="2"/>
        <v>0</v>
      </c>
      <c r="AA27" s="11">
        <f t="shared" si="2"/>
        <v>0</v>
      </c>
      <c r="AB27" s="11">
        <f t="shared" si="2"/>
        <v>0</v>
      </c>
      <c r="AC27" s="11">
        <f t="shared" si="2"/>
        <v>0</v>
      </c>
      <c r="AD27" s="11">
        <f t="shared" si="2"/>
        <v>0</v>
      </c>
      <c r="AE27" s="11">
        <f t="shared" si="2"/>
        <v>0</v>
      </c>
      <c r="AF27" s="11">
        <f t="shared" si="2"/>
        <v>0</v>
      </c>
      <c r="AG27" s="11">
        <f t="shared" si="2"/>
        <v>0</v>
      </c>
      <c r="AH27" s="11">
        <f t="shared" si="1"/>
        <v>0.6211180124223602</v>
      </c>
    </row>
    <row r="28" spans="1:34" x14ac:dyDescent="0.2">
      <c r="A28" s="8" t="s">
        <v>40</v>
      </c>
      <c r="B28" s="9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6">
        <v>0</v>
      </c>
      <c r="O28" s="6">
        <v>0</v>
      </c>
      <c r="P28" s="6">
        <v>0</v>
      </c>
      <c r="Q28" s="6">
        <v>1</v>
      </c>
      <c r="S28" s="11">
        <f t="shared" si="2"/>
        <v>0</v>
      </c>
      <c r="T28" s="11">
        <f t="shared" si="2"/>
        <v>0</v>
      </c>
      <c r="U28" s="11">
        <f t="shared" si="2"/>
        <v>0</v>
      </c>
      <c r="V28" s="11">
        <f t="shared" si="2"/>
        <v>0</v>
      </c>
      <c r="W28" s="11">
        <f t="shared" si="2"/>
        <v>0</v>
      </c>
      <c r="X28" s="11">
        <f t="shared" si="2"/>
        <v>0</v>
      </c>
      <c r="Y28" s="11">
        <f t="shared" si="2"/>
        <v>0</v>
      </c>
      <c r="Z28" s="11">
        <f t="shared" si="2"/>
        <v>0</v>
      </c>
      <c r="AA28" s="11">
        <f t="shared" si="2"/>
        <v>0</v>
      </c>
      <c r="AB28" s="11">
        <f t="shared" si="2"/>
        <v>0</v>
      </c>
      <c r="AC28" s="11">
        <f t="shared" si="2"/>
        <v>0</v>
      </c>
      <c r="AD28" s="11">
        <f t="shared" si="2"/>
        <v>0</v>
      </c>
      <c r="AE28" s="11">
        <f t="shared" si="2"/>
        <v>0</v>
      </c>
      <c r="AF28" s="11">
        <f t="shared" si="2"/>
        <v>0</v>
      </c>
      <c r="AG28" s="11">
        <f t="shared" si="2"/>
        <v>0</v>
      </c>
      <c r="AH28" s="11">
        <f t="shared" si="1"/>
        <v>0.6211180124223602</v>
      </c>
    </row>
    <row r="29" spans="1:34" x14ac:dyDescent="0.2">
      <c r="A29" s="8" t="s">
        <v>41</v>
      </c>
      <c r="B29" s="9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6">
        <v>0</v>
      </c>
      <c r="O29" s="6">
        <v>0</v>
      </c>
      <c r="P29" s="6">
        <v>0</v>
      </c>
      <c r="Q29" s="6">
        <v>1</v>
      </c>
      <c r="S29" s="11">
        <f t="shared" si="2"/>
        <v>0</v>
      </c>
      <c r="T29" s="11">
        <f t="shared" si="2"/>
        <v>0</v>
      </c>
      <c r="U29" s="11">
        <f t="shared" si="2"/>
        <v>0</v>
      </c>
      <c r="V29" s="11">
        <f t="shared" si="2"/>
        <v>0</v>
      </c>
      <c r="W29" s="11">
        <f t="shared" si="2"/>
        <v>0</v>
      </c>
      <c r="X29" s="11">
        <f t="shared" si="2"/>
        <v>0</v>
      </c>
      <c r="Y29" s="11">
        <f t="shared" si="2"/>
        <v>0</v>
      </c>
      <c r="Z29" s="11">
        <f t="shared" si="2"/>
        <v>0</v>
      </c>
      <c r="AA29" s="11">
        <f t="shared" si="2"/>
        <v>0</v>
      </c>
      <c r="AB29" s="11">
        <f t="shared" si="2"/>
        <v>0</v>
      </c>
      <c r="AC29" s="11">
        <f t="shared" si="2"/>
        <v>0</v>
      </c>
      <c r="AD29" s="11">
        <f t="shared" si="2"/>
        <v>0</v>
      </c>
      <c r="AE29" s="11">
        <f t="shared" si="2"/>
        <v>0</v>
      </c>
      <c r="AF29" s="11">
        <f t="shared" si="2"/>
        <v>0</v>
      </c>
      <c r="AG29" s="11">
        <f t="shared" si="2"/>
        <v>0</v>
      </c>
      <c r="AH29" s="11">
        <f t="shared" si="1"/>
        <v>0.6211180124223602</v>
      </c>
    </row>
    <row r="30" spans="1:34" x14ac:dyDescent="0.2">
      <c r="A30" s="8" t="s">
        <v>42</v>
      </c>
      <c r="B30" s="12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6">
        <v>0</v>
      </c>
      <c r="O30" s="6">
        <v>0</v>
      </c>
      <c r="P30" s="6">
        <v>1</v>
      </c>
      <c r="Q30" s="6">
        <v>0</v>
      </c>
      <c r="S30" s="11">
        <f t="shared" si="2"/>
        <v>0</v>
      </c>
      <c r="T30" s="11">
        <f t="shared" si="2"/>
        <v>0</v>
      </c>
      <c r="U30" s="11">
        <f t="shared" si="2"/>
        <v>0</v>
      </c>
      <c r="V30" s="11">
        <f t="shared" si="2"/>
        <v>0</v>
      </c>
      <c r="W30" s="11">
        <f t="shared" si="2"/>
        <v>0</v>
      </c>
      <c r="X30" s="11">
        <f t="shared" si="2"/>
        <v>0</v>
      </c>
      <c r="Y30" s="11">
        <f t="shared" si="2"/>
        <v>0</v>
      </c>
      <c r="Z30" s="11">
        <f t="shared" si="2"/>
        <v>0</v>
      </c>
      <c r="AA30" s="11">
        <f t="shared" si="2"/>
        <v>0</v>
      </c>
      <c r="AB30" s="11">
        <f t="shared" si="2"/>
        <v>0</v>
      </c>
      <c r="AC30" s="11">
        <f t="shared" si="2"/>
        <v>0</v>
      </c>
      <c r="AD30" s="11">
        <f t="shared" si="2"/>
        <v>0</v>
      </c>
      <c r="AE30" s="11">
        <f t="shared" si="2"/>
        <v>0</v>
      </c>
      <c r="AF30" s="11">
        <f t="shared" si="2"/>
        <v>0</v>
      </c>
      <c r="AG30" s="11">
        <f t="shared" si="2"/>
        <v>0.81300813008130091</v>
      </c>
      <c r="AH30" s="11">
        <f t="shared" si="1"/>
        <v>0</v>
      </c>
    </row>
    <row r="31" spans="1:34" x14ac:dyDescent="0.2">
      <c r="A31" s="8" t="s">
        <v>43</v>
      </c>
      <c r="B31" s="9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6">
        <v>1</v>
      </c>
      <c r="O31" s="6">
        <v>0</v>
      </c>
      <c r="P31" s="6">
        <v>0</v>
      </c>
      <c r="Q31" s="6">
        <v>0</v>
      </c>
      <c r="S31" s="11">
        <f t="shared" si="2"/>
        <v>0</v>
      </c>
      <c r="T31" s="11">
        <f t="shared" si="2"/>
        <v>0</v>
      </c>
      <c r="U31" s="11">
        <f t="shared" si="2"/>
        <v>0</v>
      </c>
      <c r="V31" s="11">
        <f t="shared" si="2"/>
        <v>0</v>
      </c>
      <c r="W31" s="11">
        <f t="shared" si="2"/>
        <v>0</v>
      </c>
      <c r="X31" s="11">
        <f t="shared" si="2"/>
        <v>0</v>
      </c>
      <c r="Y31" s="11">
        <f t="shared" si="2"/>
        <v>0</v>
      </c>
      <c r="Z31" s="11">
        <f t="shared" si="2"/>
        <v>0</v>
      </c>
      <c r="AA31" s="11">
        <f t="shared" si="2"/>
        <v>0</v>
      </c>
      <c r="AB31" s="11">
        <f t="shared" si="2"/>
        <v>0</v>
      </c>
      <c r="AC31" s="11">
        <f t="shared" si="2"/>
        <v>0</v>
      </c>
      <c r="AD31" s="11">
        <f t="shared" si="2"/>
        <v>0</v>
      </c>
      <c r="AE31" s="11">
        <f t="shared" si="2"/>
        <v>0.6211180124223602</v>
      </c>
      <c r="AF31" s="11">
        <f t="shared" si="2"/>
        <v>0</v>
      </c>
      <c r="AG31" s="11">
        <f t="shared" si="2"/>
        <v>0</v>
      </c>
      <c r="AH31" s="11">
        <f t="shared" si="1"/>
        <v>0</v>
      </c>
    </row>
    <row r="32" spans="1:34" x14ac:dyDescent="0.2">
      <c r="A32" s="16" t="s">
        <v>44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2</v>
      </c>
      <c r="Q32" s="9">
        <v>0</v>
      </c>
      <c r="S32" s="11">
        <f t="shared" si="2"/>
        <v>0</v>
      </c>
      <c r="T32" s="11">
        <f t="shared" si="2"/>
        <v>0</v>
      </c>
      <c r="U32" s="11">
        <f t="shared" si="2"/>
        <v>0</v>
      </c>
      <c r="V32" s="11">
        <f t="shared" si="2"/>
        <v>0</v>
      </c>
      <c r="W32" s="11">
        <f t="shared" si="2"/>
        <v>0</v>
      </c>
      <c r="X32" s="11">
        <f t="shared" si="2"/>
        <v>0</v>
      </c>
      <c r="Y32" s="11">
        <f t="shared" si="2"/>
        <v>0</v>
      </c>
      <c r="Z32" s="11">
        <f t="shared" si="2"/>
        <v>0</v>
      </c>
      <c r="AA32" s="11">
        <f t="shared" si="2"/>
        <v>0</v>
      </c>
      <c r="AB32" s="11">
        <f t="shared" si="2"/>
        <v>0</v>
      </c>
      <c r="AC32" s="11">
        <f t="shared" si="2"/>
        <v>0</v>
      </c>
      <c r="AD32" s="11">
        <f t="shared" si="2"/>
        <v>0</v>
      </c>
      <c r="AE32" s="11">
        <f t="shared" si="2"/>
        <v>0</v>
      </c>
      <c r="AF32" s="11">
        <f t="shared" si="2"/>
        <v>0</v>
      </c>
      <c r="AG32" s="11">
        <f t="shared" si="2"/>
        <v>1.6260162601626018</v>
      </c>
      <c r="AH32" s="11">
        <f t="shared" si="1"/>
        <v>0</v>
      </c>
    </row>
    <row r="33" spans="1:34" x14ac:dyDescent="0.2">
      <c r="A33" s="8" t="s">
        <v>45</v>
      </c>
      <c r="B33" s="12">
        <v>1</v>
      </c>
      <c r="C33" s="10">
        <v>0</v>
      </c>
      <c r="D33" s="10">
        <v>1</v>
      </c>
      <c r="E33" s="10">
        <v>1</v>
      </c>
      <c r="F33" s="10">
        <v>2</v>
      </c>
      <c r="G33" s="10">
        <v>1</v>
      </c>
      <c r="H33" s="10">
        <v>0</v>
      </c>
      <c r="I33" s="10">
        <v>1</v>
      </c>
      <c r="J33" s="10">
        <v>1</v>
      </c>
      <c r="K33" s="10">
        <v>0</v>
      </c>
      <c r="L33" s="10">
        <v>2</v>
      </c>
      <c r="M33" s="10">
        <v>0</v>
      </c>
      <c r="N33" s="6">
        <v>2</v>
      </c>
      <c r="O33" s="6">
        <v>1</v>
      </c>
      <c r="P33" s="6">
        <v>3</v>
      </c>
      <c r="Q33" s="6">
        <v>1</v>
      </c>
      <c r="S33" s="11">
        <f t="shared" si="2"/>
        <v>0.78740157480314954</v>
      </c>
      <c r="T33" s="11">
        <f t="shared" si="2"/>
        <v>0</v>
      </c>
      <c r="U33" s="11">
        <f t="shared" si="2"/>
        <v>0.63694267515923575</v>
      </c>
      <c r="V33" s="11">
        <f t="shared" si="2"/>
        <v>0.64102564102564097</v>
      </c>
      <c r="W33" s="11">
        <f t="shared" si="2"/>
        <v>1.2987012987012987</v>
      </c>
      <c r="X33" s="11">
        <f t="shared" si="2"/>
        <v>0.65359477124183007</v>
      </c>
      <c r="Y33" s="11">
        <f t="shared" si="2"/>
        <v>0</v>
      </c>
      <c r="Z33" s="11">
        <f t="shared" si="2"/>
        <v>0.67567567567567566</v>
      </c>
      <c r="AA33" s="11">
        <f t="shared" si="2"/>
        <v>0.68965517241379315</v>
      </c>
      <c r="AB33" s="11">
        <f t="shared" si="2"/>
        <v>0</v>
      </c>
      <c r="AC33" s="11">
        <f t="shared" si="2"/>
        <v>1.3605442176870748</v>
      </c>
      <c r="AD33" s="11">
        <f t="shared" si="2"/>
        <v>0</v>
      </c>
      <c r="AE33" s="11">
        <f t="shared" si="2"/>
        <v>1.2422360248447204</v>
      </c>
      <c r="AF33" s="11">
        <f t="shared" si="2"/>
        <v>0.62893081761006298</v>
      </c>
      <c r="AG33" s="11">
        <f t="shared" si="2"/>
        <v>2.4390243902439024</v>
      </c>
      <c r="AH33" s="11">
        <f t="shared" si="1"/>
        <v>0.6211180124223602</v>
      </c>
    </row>
    <row r="34" spans="1:34" x14ac:dyDescent="0.2">
      <c r="A34" s="8" t="s">
        <v>46</v>
      </c>
      <c r="B34" s="12">
        <v>6</v>
      </c>
      <c r="C34" s="12">
        <v>3</v>
      </c>
      <c r="D34" s="12">
        <v>4</v>
      </c>
      <c r="E34" s="12">
        <v>3</v>
      </c>
      <c r="F34" s="12">
        <v>4</v>
      </c>
      <c r="G34" s="12">
        <v>0</v>
      </c>
      <c r="H34" s="12">
        <v>1</v>
      </c>
      <c r="I34" s="12">
        <v>2</v>
      </c>
      <c r="J34" s="12">
        <v>4</v>
      </c>
      <c r="K34" s="12">
        <v>3</v>
      </c>
      <c r="L34" s="12">
        <v>2</v>
      </c>
      <c r="M34" s="12">
        <v>3</v>
      </c>
      <c r="N34" s="12">
        <v>4</v>
      </c>
      <c r="O34" s="12">
        <v>1</v>
      </c>
      <c r="P34" s="12">
        <v>5</v>
      </c>
      <c r="Q34" s="12">
        <v>3</v>
      </c>
      <c r="S34" s="11">
        <f t="shared" si="2"/>
        <v>4.7244094488188972</v>
      </c>
      <c r="T34" s="11">
        <f t="shared" si="2"/>
        <v>1.948051948051948</v>
      </c>
      <c r="U34" s="11">
        <f t="shared" si="2"/>
        <v>2.547770700636943</v>
      </c>
      <c r="V34" s="11">
        <f t="shared" si="2"/>
        <v>1.9230769230769231</v>
      </c>
      <c r="W34" s="11">
        <f t="shared" si="2"/>
        <v>2.5974025974025974</v>
      </c>
      <c r="X34" s="11">
        <f t="shared" si="2"/>
        <v>0</v>
      </c>
      <c r="Y34" s="11">
        <f t="shared" si="2"/>
        <v>0.62893081761006298</v>
      </c>
      <c r="Z34" s="11">
        <f t="shared" si="2"/>
        <v>1.3513513513513513</v>
      </c>
      <c r="AA34" s="11">
        <f t="shared" si="2"/>
        <v>2.7586206896551726</v>
      </c>
      <c r="AB34" s="11">
        <f t="shared" si="2"/>
        <v>1.948051948051948</v>
      </c>
      <c r="AC34" s="11">
        <f t="shared" si="2"/>
        <v>1.3605442176870748</v>
      </c>
      <c r="AD34" s="11">
        <f t="shared" si="2"/>
        <v>2.2388059701492535</v>
      </c>
      <c r="AE34" s="11">
        <f t="shared" si="2"/>
        <v>2.4844720496894408</v>
      </c>
      <c r="AF34" s="11">
        <f t="shared" si="2"/>
        <v>0.62893081761006298</v>
      </c>
      <c r="AG34" s="11">
        <f t="shared" si="2"/>
        <v>4.0650406504065035</v>
      </c>
      <c r="AH34" s="11">
        <f t="shared" si="1"/>
        <v>1.8633540372670807</v>
      </c>
    </row>
    <row r="35" spans="1:34" x14ac:dyDescent="0.2">
      <c r="A35" s="8" t="s">
        <v>47</v>
      </c>
      <c r="B35" s="9">
        <v>0</v>
      </c>
      <c r="C35" s="10">
        <v>0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6">
        <v>0</v>
      </c>
      <c r="O35" s="6">
        <v>0</v>
      </c>
      <c r="P35" s="6">
        <v>0</v>
      </c>
      <c r="Q35" s="6">
        <v>0</v>
      </c>
      <c r="S35" s="11">
        <f t="shared" si="2"/>
        <v>0</v>
      </c>
      <c r="T35" s="11">
        <f t="shared" si="2"/>
        <v>0</v>
      </c>
      <c r="U35" s="11">
        <f t="shared" si="2"/>
        <v>0.63694267515923575</v>
      </c>
      <c r="V35" s="11">
        <f t="shared" si="2"/>
        <v>0</v>
      </c>
      <c r="W35" s="11">
        <f t="shared" si="2"/>
        <v>0</v>
      </c>
      <c r="X35" s="11">
        <f t="shared" si="2"/>
        <v>0</v>
      </c>
      <c r="Y35" s="11">
        <f t="shared" si="2"/>
        <v>0</v>
      </c>
      <c r="Z35" s="11">
        <f t="shared" si="2"/>
        <v>0</v>
      </c>
      <c r="AA35" s="11">
        <f t="shared" si="2"/>
        <v>0</v>
      </c>
      <c r="AB35" s="11">
        <f t="shared" si="2"/>
        <v>0</v>
      </c>
      <c r="AC35" s="11">
        <f t="shared" si="2"/>
        <v>0</v>
      </c>
      <c r="AD35" s="11">
        <f t="shared" si="2"/>
        <v>0</v>
      </c>
      <c r="AE35" s="11">
        <f t="shared" si="2"/>
        <v>0</v>
      </c>
      <c r="AF35" s="11">
        <f t="shared" si="2"/>
        <v>0</v>
      </c>
      <c r="AG35" s="11">
        <f t="shared" si="2"/>
        <v>0</v>
      </c>
      <c r="AH35" s="11">
        <f t="shared" si="1"/>
        <v>0</v>
      </c>
    </row>
    <row r="36" spans="1:34" x14ac:dyDescent="0.2">
      <c r="A36" s="8" t="s">
        <v>48</v>
      </c>
      <c r="B36" s="12">
        <v>0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6">
        <v>0</v>
      </c>
      <c r="O36" s="6">
        <v>0</v>
      </c>
      <c r="P36" s="6">
        <v>1</v>
      </c>
      <c r="Q36" s="6">
        <v>0</v>
      </c>
      <c r="S36" s="11">
        <f t="shared" ref="S36:AG67" si="3">(B36/B$143)*100</f>
        <v>0</v>
      </c>
      <c r="T36" s="11">
        <f t="shared" si="3"/>
        <v>0</v>
      </c>
      <c r="U36" s="11">
        <f t="shared" si="3"/>
        <v>0.63694267515923575</v>
      </c>
      <c r="V36" s="11">
        <f t="shared" si="3"/>
        <v>0</v>
      </c>
      <c r="W36" s="11">
        <f t="shared" si="3"/>
        <v>0</v>
      </c>
      <c r="X36" s="11">
        <f t="shared" si="3"/>
        <v>0</v>
      </c>
      <c r="Y36" s="11">
        <f t="shared" si="3"/>
        <v>0</v>
      </c>
      <c r="Z36" s="11">
        <f t="shared" si="3"/>
        <v>0</v>
      </c>
      <c r="AA36" s="11">
        <f t="shared" si="3"/>
        <v>0</v>
      </c>
      <c r="AB36" s="11">
        <f t="shared" si="3"/>
        <v>0</v>
      </c>
      <c r="AC36" s="11">
        <f t="shared" si="3"/>
        <v>0</v>
      </c>
      <c r="AD36" s="11">
        <f t="shared" si="3"/>
        <v>0</v>
      </c>
      <c r="AE36" s="11">
        <f t="shared" si="3"/>
        <v>0</v>
      </c>
      <c r="AF36" s="11">
        <f t="shared" si="3"/>
        <v>0</v>
      </c>
      <c r="AG36" s="11">
        <f t="shared" si="3"/>
        <v>0.81300813008130091</v>
      </c>
      <c r="AH36" s="11">
        <f t="shared" si="1"/>
        <v>0</v>
      </c>
    </row>
    <row r="37" spans="1:34" x14ac:dyDescent="0.2">
      <c r="A37" s="8" t="s">
        <v>49</v>
      </c>
      <c r="B37" s="12">
        <v>0</v>
      </c>
      <c r="C37" s="10">
        <v>0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2</v>
      </c>
      <c r="L37" s="10">
        <v>1</v>
      </c>
      <c r="M37" s="10">
        <v>0</v>
      </c>
      <c r="N37" s="6">
        <v>2</v>
      </c>
      <c r="O37" s="6">
        <v>3</v>
      </c>
      <c r="P37" s="6">
        <v>2</v>
      </c>
      <c r="Q37" s="6">
        <v>2</v>
      </c>
      <c r="S37" s="11">
        <f t="shared" si="3"/>
        <v>0</v>
      </c>
      <c r="T37" s="11">
        <f t="shared" si="3"/>
        <v>0</v>
      </c>
      <c r="U37" s="11">
        <f t="shared" si="3"/>
        <v>0.63694267515923575</v>
      </c>
      <c r="V37" s="11">
        <f t="shared" si="3"/>
        <v>0.64102564102564097</v>
      </c>
      <c r="W37" s="11">
        <f t="shared" si="3"/>
        <v>0</v>
      </c>
      <c r="X37" s="11">
        <f t="shared" si="3"/>
        <v>0</v>
      </c>
      <c r="Y37" s="11">
        <f t="shared" si="3"/>
        <v>0</v>
      </c>
      <c r="Z37" s="11">
        <f t="shared" si="3"/>
        <v>0</v>
      </c>
      <c r="AA37" s="11">
        <f t="shared" si="3"/>
        <v>0</v>
      </c>
      <c r="AB37" s="11">
        <f t="shared" si="3"/>
        <v>1.2987012987012987</v>
      </c>
      <c r="AC37" s="11">
        <f t="shared" si="3"/>
        <v>0.68027210884353739</v>
      </c>
      <c r="AD37" s="11">
        <f t="shared" si="3"/>
        <v>0</v>
      </c>
      <c r="AE37" s="11">
        <f t="shared" si="3"/>
        <v>1.2422360248447204</v>
      </c>
      <c r="AF37" s="11">
        <f t="shared" si="3"/>
        <v>1.8867924528301887</v>
      </c>
      <c r="AG37" s="11">
        <f t="shared" si="3"/>
        <v>1.6260162601626018</v>
      </c>
      <c r="AH37" s="11">
        <f t="shared" si="1"/>
        <v>1.2422360248447204</v>
      </c>
    </row>
    <row r="38" spans="1:34" x14ac:dyDescent="0.2">
      <c r="A38" s="16" t="s">
        <v>50</v>
      </c>
      <c r="B38" s="12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6">
        <v>0</v>
      </c>
      <c r="O38" s="6">
        <v>0</v>
      </c>
      <c r="P38" s="6">
        <v>1</v>
      </c>
      <c r="Q38" s="6">
        <v>0</v>
      </c>
      <c r="S38" s="11">
        <f t="shared" si="3"/>
        <v>0</v>
      </c>
      <c r="T38" s="11">
        <f t="shared" si="3"/>
        <v>0</v>
      </c>
      <c r="U38" s="11">
        <f t="shared" si="3"/>
        <v>0</v>
      </c>
      <c r="V38" s="11">
        <f t="shared" si="3"/>
        <v>0</v>
      </c>
      <c r="W38" s="11">
        <f t="shared" si="3"/>
        <v>0</v>
      </c>
      <c r="X38" s="11">
        <f t="shared" si="3"/>
        <v>0</v>
      </c>
      <c r="Y38" s="11">
        <f t="shared" si="3"/>
        <v>0</v>
      </c>
      <c r="Z38" s="11">
        <f t="shared" si="3"/>
        <v>0</v>
      </c>
      <c r="AA38" s="11">
        <f t="shared" si="3"/>
        <v>0</v>
      </c>
      <c r="AB38" s="11">
        <f t="shared" si="3"/>
        <v>0</v>
      </c>
      <c r="AC38" s="11">
        <f t="shared" si="3"/>
        <v>0</v>
      </c>
      <c r="AD38" s="11">
        <f t="shared" si="3"/>
        <v>0</v>
      </c>
      <c r="AE38" s="11">
        <f t="shared" si="3"/>
        <v>0</v>
      </c>
      <c r="AF38" s="11">
        <f t="shared" si="3"/>
        <v>0</v>
      </c>
      <c r="AG38" s="11">
        <f t="shared" si="3"/>
        <v>0.81300813008130091</v>
      </c>
      <c r="AH38" s="11">
        <f t="shared" si="1"/>
        <v>0</v>
      </c>
    </row>
    <row r="39" spans="1:34" x14ac:dyDescent="0.2">
      <c r="A39" s="8" t="s">
        <v>51</v>
      </c>
      <c r="B39" s="9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2</v>
      </c>
      <c r="N39" s="6">
        <v>1</v>
      </c>
      <c r="O39" s="6">
        <v>0</v>
      </c>
      <c r="P39" s="6">
        <v>2</v>
      </c>
      <c r="Q39" s="6">
        <v>0</v>
      </c>
      <c r="S39" s="11">
        <f t="shared" si="3"/>
        <v>0</v>
      </c>
      <c r="T39" s="11">
        <f t="shared" si="3"/>
        <v>0</v>
      </c>
      <c r="U39" s="11">
        <f t="shared" si="3"/>
        <v>0</v>
      </c>
      <c r="V39" s="11">
        <f t="shared" si="3"/>
        <v>0</v>
      </c>
      <c r="W39" s="11">
        <f t="shared" si="3"/>
        <v>0</v>
      </c>
      <c r="X39" s="11">
        <f t="shared" si="3"/>
        <v>0</v>
      </c>
      <c r="Y39" s="11">
        <f t="shared" si="3"/>
        <v>0.62893081761006298</v>
      </c>
      <c r="Z39" s="11">
        <f t="shared" si="3"/>
        <v>0</v>
      </c>
      <c r="AA39" s="11">
        <f t="shared" si="3"/>
        <v>0</v>
      </c>
      <c r="AB39" s="11">
        <f t="shared" si="3"/>
        <v>0</v>
      </c>
      <c r="AC39" s="11">
        <f t="shared" si="3"/>
        <v>0</v>
      </c>
      <c r="AD39" s="11">
        <f t="shared" si="3"/>
        <v>1.4925373134328357</v>
      </c>
      <c r="AE39" s="11">
        <f t="shared" si="3"/>
        <v>0.6211180124223602</v>
      </c>
      <c r="AF39" s="11">
        <f t="shared" si="3"/>
        <v>0</v>
      </c>
      <c r="AG39" s="11">
        <f t="shared" si="3"/>
        <v>1.6260162601626018</v>
      </c>
      <c r="AH39" s="11">
        <f t="shared" si="1"/>
        <v>0</v>
      </c>
    </row>
    <row r="40" spans="1:34" x14ac:dyDescent="0.2">
      <c r="A40" s="8" t="s">
        <v>52</v>
      </c>
      <c r="B40" s="12">
        <v>0</v>
      </c>
      <c r="C40" s="10">
        <v>4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6">
        <v>2</v>
      </c>
      <c r="O40" s="6">
        <v>1</v>
      </c>
      <c r="P40" s="6">
        <v>1</v>
      </c>
      <c r="Q40" s="6">
        <v>1</v>
      </c>
      <c r="S40" s="11">
        <f t="shared" si="3"/>
        <v>0</v>
      </c>
      <c r="T40" s="11">
        <f t="shared" si="3"/>
        <v>2.5974025974025974</v>
      </c>
      <c r="U40" s="11">
        <f t="shared" si="3"/>
        <v>0.63694267515923575</v>
      </c>
      <c r="V40" s="11">
        <f t="shared" si="3"/>
        <v>0</v>
      </c>
      <c r="W40" s="11">
        <f t="shared" si="3"/>
        <v>0</v>
      </c>
      <c r="X40" s="11">
        <f t="shared" si="3"/>
        <v>0</v>
      </c>
      <c r="Y40" s="11">
        <f t="shared" si="3"/>
        <v>0</v>
      </c>
      <c r="Z40" s="11">
        <f t="shared" si="3"/>
        <v>0</v>
      </c>
      <c r="AA40" s="11">
        <f t="shared" si="3"/>
        <v>0</v>
      </c>
      <c r="AB40" s="11">
        <f t="shared" si="3"/>
        <v>0</v>
      </c>
      <c r="AC40" s="11">
        <f t="shared" si="3"/>
        <v>0.68027210884353739</v>
      </c>
      <c r="AD40" s="11">
        <f t="shared" si="3"/>
        <v>0</v>
      </c>
      <c r="AE40" s="11">
        <f t="shared" si="3"/>
        <v>1.2422360248447204</v>
      </c>
      <c r="AF40" s="11">
        <f t="shared" si="3"/>
        <v>0.62893081761006298</v>
      </c>
      <c r="AG40" s="11">
        <f t="shared" si="3"/>
        <v>0.81300813008130091</v>
      </c>
      <c r="AH40" s="11">
        <f t="shared" si="1"/>
        <v>0.6211180124223602</v>
      </c>
    </row>
    <row r="41" spans="1:34" x14ac:dyDescent="0.2">
      <c r="A41" s="8" t="s">
        <v>53</v>
      </c>
      <c r="B41" s="12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6">
        <v>0</v>
      </c>
      <c r="O41" s="6">
        <v>1</v>
      </c>
      <c r="P41" s="6">
        <v>0</v>
      </c>
      <c r="Q41" s="6">
        <v>1</v>
      </c>
      <c r="S41" s="11">
        <f t="shared" si="3"/>
        <v>0</v>
      </c>
      <c r="T41" s="11">
        <f t="shared" si="3"/>
        <v>0</v>
      </c>
      <c r="U41" s="11">
        <f t="shared" si="3"/>
        <v>0</v>
      </c>
      <c r="V41" s="11">
        <f t="shared" si="3"/>
        <v>0</v>
      </c>
      <c r="W41" s="11">
        <f t="shared" si="3"/>
        <v>0</v>
      </c>
      <c r="X41" s="11">
        <f t="shared" si="3"/>
        <v>0</v>
      </c>
      <c r="Y41" s="11">
        <f t="shared" si="3"/>
        <v>0</v>
      </c>
      <c r="Z41" s="11">
        <f t="shared" si="3"/>
        <v>0</v>
      </c>
      <c r="AA41" s="11">
        <f t="shared" si="3"/>
        <v>0</v>
      </c>
      <c r="AB41" s="11">
        <f t="shared" si="3"/>
        <v>0</v>
      </c>
      <c r="AC41" s="11">
        <f t="shared" si="3"/>
        <v>0</v>
      </c>
      <c r="AD41" s="11">
        <f t="shared" si="3"/>
        <v>0</v>
      </c>
      <c r="AE41" s="11">
        <f t="shared" si="3"/>
        <v>0</v>
      </c>
      <c r="AF41" s="11">
        <f t="shared" si="3"/>
        <v>0.62893081761006298</v>
      </c>
      <c r="AG41" s="11">
        <f t="shared" si="3"/>
        <v>0</v>
      </c>
      <c r="AH41" s="11">
        <f t="shared" si="1"/>
        <v>0.6211180124223602</v>
      </c>
    </row>
    <row r="42" spans="1:34" x14ac:dyDescent="0.2">
      <c r="A42" s="8" t="s">
        <v>54</v>
      </c>
      <c r="B42" s="12">
        <v>4</v>
      </c>
      <c r="C42" s="10">
        <v>0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1</v>
      </c>
      <c r="J42" s="10">
        <v>3</v>
      </c>
      <c r="K42" s="10">
        <v>0</v>
      </c>
      <c r="L42" s="10">
        <v>2</v>
      </c>
      <c r="M42" s="10">
        <v>0</v>
      </c>
      <c r="N42" s="6">
        <v>3</v>
      </c>
      <c r="O42" s="6">
        <v>1</v>
      </c>
      <c r="P42" s="6">
        <v>3</v>
      </c>
      <c r="Q42" s="6">
        <v>5</v>
      </c>
      <c r="S42" s="11">
        <f t="shared" si="3"/>
        <v>3.1496062992125982</v>
      </c>
      <c r="T42" s="11">
        <f t="shared" si="3"/>
        <v>0</v>
      </c>
      <c r="U42" s="11">
        <f t="shared" si="3"/>
        <v>0.63694267515923575</v>
      </c>
      <c r="V42" s="11">
        <f t="shared" si="3"/>
        <v>0</v>
      </c>
      <c r="W42" s="11">
        <f t="shared" si="3"/>
        <v>0.64935064935064934</v>
      </c>
      <c r="X42" s="11">
        <f t="shared" si="3"/>
        <v>0</v>
      </c>
      <c r="Y42" s="11">
        <f t="shared" si="3"/>
        <v>0</v>
      </c>
      <c r="Z42" s="11">
        <f t="shared" si="3"/>
        <v>0.67567567567567566</v>
      </c>
      <c r="AA42" s="11">
        <f t="shared" si="3"/>
        <v>2.0689655172413794</v>
      </c>
      <c r="AB42" s="11">
        <f t="shared" si="3"/>
        <v>0</v>
      </c>
      <c r="AC42" s="11">
        <f t="shared" si="3"/>
        <v>1.3605442176870748</v>
      </c>
      <c r="AD42" s="11">
        <f t="shared" si="3"/>
        <v>0</v>
      </c>
      <c r="AE42" s="11">
        <f t="shared" si="3"/>
        <v>1.8633540372670807</v>
      </c>
      <c r="AF42" s="11">
        <f t="shared" si="3"/>
        <v>0.62893081761006298</v>
      </c>
      <c r="AG42" s="11">
        <f t="shared" si="3"/>
        <v>2.4390243902439024</v>
      </c>
      <c r="AH42" s="11">
        <f t="shared" si="1"/>
        <v>3.1055900621118013</v>
      </c>
    </row>
    <row r="43" spans="1:34" x14ac:dyDescent="0.2">
      <c r="A43" s="8" t="s">
        <v>55</v>
      </c>
      <c r="B43" s="9">
        <v>0</v>
      </c>
      <c r="C43" s="10">
        <v>2</v>
      </c>
      <c r="D43" s="10">
        <v>2</v>
      </c>
      <c r="E43" s="10">
        <v>1</v>
      </c>
      <c r="F43" s="10">
        <v>1</v>
      </c>
      <c r="G43" s="10">
        <v>2</v>
      </c>
      <c r="H43" s="10">
        <v>1</v>
      </c>
      <c r="I43" s="10">
        <v>0</v>
      </c>
      <c r="J43" s="10">
        <v>0</v>
      </c>
      <c r="K43" s="10">
        <v>3</v>
      </c>
      <c r="L43" s="10">
        <v>1</v>
      </c>
      <c r="M43" s="10">
        <v>2</v>
      </c>
      <c r="N43" s="6">
        <v>1</v>
      </c>
      <c r="O43" s="6">
        <v>0</v>
      </c>
      <c r="P43" s="6">
        <v>2</v>
      </c>
      <c r="Q43" s="6">
        <v>1</v>
      </c>
      <c r="S43" s="11">
        <f t="shared" si="3"/>
        <v>0</v>
      </c>
      <c r="T43" s="11">
        <f t="shared" si="3"/>
        <v>1.2987012987012987</v>
      </c>
      <c r="U43" s="11">
        <f t="shared" si="3"/>
        <v>1.2738853503184715</v>
      </c>
      <c r="V43" s="11">
        <f t="shared" si="3"/>
        <v>0.64102564102564097</v>
      </c>
      <c r="W43" s="11">
        <f t="shared" si="3"/>
        <v>0.64935064935064934</v>
      </c>
      <c r="X43" s="11">
        <f t="shared" si="3"/>
        <v>1.3071895424836601</v>
      </c>
      <c r="Y43" s="11">
        <f t="shared" si="3"/>
        <v>0.62893081761006298</v>
      </c>
      <c r="Z43" s="11">
        <f t="shared" si="3"/>
        <v>0</v>
      </c>
      <c r="AA43" s="11">
        <f t="shared" si="3"/>
        <v>0</v>
      </c>
      <c r="AB43" s="11">
        <f t="shared" si="3"/>
        <v>1.948051948051948</v>
      </c>
      <c r="AC43" s="11">
        <f t="shared" si="3"/>
        <v>0.68027210884353739</v>
      </c>
      <c r="AD43" s="11">
        <f t="shared" si="3"/>
        <v>1.4925373134328357</v>
      </c>
      <c r="AE43" s="11">
        <f t="shared" si="3"/>
        <v>0.6211180124223602</v>
      </c>
      <c r="AF43" s="11">
        <f t="shared" si="3"/>
        <v>0</v>
      </c>
      <c r="AG43" s="11">
        <f t="shared" si="3"/>
        <v>1.6260162601626018</v>
      </c>
      <c r="AH43" s="11">
        <f t="shared" si="1"/>
        <v>0.6211180124223602</v>
      </c>
    </row>
    <row r="44" spans="1:34" x14ac:dyDescent="0.2">
      <c r="A44" s="8" t="s">
        <v>56</v>
      </c>
      <c r="B44" s="9">
        <v>0</v>
      </c>
      <c r="C44" s="10">
        <v>0</v>
      </c>
      <c r="D44" s="10">
        <v>2</v>
      </c>
      <c r="E44" s="10">
        <v>0</v>
      </c>
      <c r="F44" s="10">
        <v>2</v>
      </c>
      <c r="G44" s="10">
        <v>0</v>
      </c>
      <c r="H44" s="10">
        <v>4</v>
      </c>
      <c r="I44" s="10">
        <v>0</v>
      </c>
      <c r="J44" s="10">
        <v>0</v>
      </c>
      <c r="K44" s="10">
        <v>0</v>
      </c>
      <c r="L44" s="10">
        <v>6</v>
      </c>
      <c r="M44" s="10">
        <v>0</v>
      </c>
      <c r="N44" s="6">
        <v>0</v>
      </c>
      <c r="O44" s="6">
        <v>3</v>
      </c>
      <c r="P44" s="6">
        <v>0</v>
      </c>
      <c r="Q44" s="6">
        <v>1</v>
      </c>
      <c r="S44" s="11">
        <f t="shared" si="3"/>
        <v>0</v>
      </c>
      <c r="T44" s="11">
        <f t="shared" si="3"/>
        <v>0</v>
      </c>
      <c r="U44" s="11">
        <f t="shared" si="3"/>
        <v>1.2738853503184715</v>
      </c>
      <c r="V44" s="11">
        <f t="shared" si="3"/>
        <v>0</v>
      </c>
      <c r="W44" s="11">
        <f t="shared" si="3"/>
        <v>1.2987012987012987</v>
      </c>
      <c r="X44" s="11">
        <f t="shared" si="3"/>
        <v>0</v>
      </c>
      <c r="Y44" s="11">
        <f t="shared" si="3"/>
        <v>2.5157232704402519</v>
      </c>
      <c r="Z44" s="11">
        <f t="shared" si="3"/>
        <v>0</v>
      </c>
      <c r="AA44" s="11">
        <f t="shared" si="3"/>
        <v>0</v>
      </c>
      <c r="AB44" s="11">
        <f t="shared" si="3"/>
        <v>0</v>
      </c>
      <c r="AC44" s="11">
        <f t="shared" si="3"/>
        <v>4.0816326530612246</v>
      </c>
      <c r="AD44" s="11">
        <f t="shared" si="3"/>
        <v>0</v>
      </c>
      <c r="AE44" s="11">
        <f t="shared" si="3"/>
        <v>0</v>
      </c>
      <c r="AF44" s="11">
        <f t="shared" si="3"/>
        <v>1.8867924528301887</v>
      </c>
      <c r="AG44" s="11">
        <f t="shared" si="3"/>
        <v>0</v>
      </c>
      <c r="AH44" s="11">
        <f t="shared" si="1"/>
        <v>0.6211180124223602</v>
      </c>
    </row>
    <row r="45" spans="1:34" x14ac:dyDescent="0.2">
      <c r="A45" s="8" t="s">
        <v>57</v>
      </c>
      <c r="B45" s="9">
        <v>0</v>
      </c>
      <c r="C45" s="10">
        <v>0</v>
      </c>
      <c r="D45" s="10">
        <v>0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6">
        <v>0</v>
      </c>
      <c r="O45" s="6">
        <v>0</v>
      </c>
      <c r="P45" s="6">
        <v>1</v>
      </c>
      <c r="Q45" s="6">
        <v>0</v>
      </c>
      <c r="S45" s="11">
        <f t="shared" si="3"/>
        <v>0</v>
      </c>
      <c r="T45" s="11">
        <f t="shared" si="3"/>
        <v>0</v>
      </c>
      <c r="U45" s="11">
        <f t="shared" si="3"/>
        <v>0</v>
      </c>
      <c r="V45" s="11">
        <f t="shared" si="3"/>
        <v>0</v>
      </c>
      <c r="W45" s="11">
        <f t="shared" si="3"/>
        <v>1.2987012987012987</v>
      </c>
      <c r="X45" s="11">
        <f t="shared" si="3"/>
        <v>0</v>
      </c>
      <c r="Y45" s="11">
        <f t="shared" si="3"/>
        <v>0</v>
      </c>
      <c r="Z45" s="11">
        <f t="shared" si="3"/>
        <v>0</v>
      </c>
      <c r="AA45" s="11">
        <f t="shared" si="3"/>
        <v>0</v>
      </c>
      <c r="AB45" s="11">
        <f t="shared" si="3"/>
        <v>0</v>
      </c>
      <c r="AC45" s="11">
        <f t="shared" si="3"/>
        <v>0</v>
      </c>
      <c r="AD45" s="11">
        <f t="shared" si="3"/>
        <v>0</v>
      </c>
      <c r="AE45" s="11">
        <f t="shared" si="3"/>
        <v>0</v>
      </c>
      <c r="AF45" s="11">
        <f t="shared" si="3"/>
        <v>0</v>
      </c>
      <c r="AG45" s="11">
        <f t="shared" si="3"/>
        <v>0.81300813008130091</v>
      </c>
      <c r="AH45" s="11">
        <f t="shared" si="1"/>
        <v>0</v>
      </c>
    </row>
    <row r="46" spans="1:34" x14ac:dyDescent="0.2">
      <c r="A46" s="8" t="s">
        <v>58</v>
      </c>
      <c r="B46" s="9">
        <v>0</v>
      </c>
      <c r="C46" s="10">
        <v>1</v>
      </c>
      <c r="D46" s="10">
        <v>0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6">
        <v>0</v>
      </c>
      <c r="O46" s="6">
        <v>0</v>
      </c>
      <c r="P46" s="6">
        <v>0</v>
      </c>
      <c r="Q46" s="6">
        <v>1</v>
      </c>
      <c r="S46" s="11">
        <f t="shared" si="3"/>
        <v>0</v>
      </c>
      <c r="T46" s="11">
        <f t="shared" si="3"/>
        <v>0.64935064935064934</v>
      </c>
      <c r="U46" s="11">
        <f t="shared" si="3"/>
        <v>0</v>
      </c>
      <c r="V46" s="11">
        <f t="shared" si="3"/>
        <v>0.64102564102564097</v>
      </c>
      <c r="W46" s="11">
        <f t="shared" si="3"/>
        <v>0</v>
      </c>
      <c r="X46" s="11">
        <f t="shared" si="3"/>
        <v>0</v>
      </c>
      <c r="Y46" s="11">
        <f t="shared" si="3"/>
        <v>0</v>
      </c>
      <c r="Z46" s="11">
        <f t="shared" si="3"/>
        <v>0</v>
      </c>
      <c r="AA46" s="11">
        <f t="shared" si="3"/>
        <v>0</v>
      </c>
      <c r="AB46" s="11">
        <f t="shared" si="3"/>
        <v>0</v>
      </c>
      <c r="AC46" s="11">
        <f t="shared" si="3"/>
        <v>0</v>
      </c>
      <c r="AD46" s="11">
        <f t="shared" si="3"/>
        <v>0</v>
      </c>
      <c r="AE46" s="11">
        <f t="shared" si="3"/>
        <v>0</v>
      </c>
      <c r="AF46" s="11">
        <f t="shared" si="3"/>
        <v>0</v>
      </c>
      <c r="AG46" s="11">
        <f t="shared" si="3"/>
        <v>0</v>
      </c>
      <c r="AH46" s="11">
        <f t="shared" si="1"/>
        <v>0.6211180124223602</v>
      </c>
    </row>
    <row r="47" spans="1:34" x14ac:dyDescent="0.2">
      <c r="A47" s="8" t="s">
        <v>59</v>
      </c>
      <c r="B47" s="9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6">
        <v>0</v>
      </c>
      <c r="O47" s="6">
        <v>0</v>
      </c>
      <c r="P47" s="6">
        <v>0</v>
      </c>
      <c r="Q47" s="6">
        <v>1</v>
      </c>
      <c r="S47" s="11">
        <f t="shared" si="3"/>
        <v>0</v>
      </c>
      <c r="T47" s="11">
        <f t="shared" si="3"/>
        <v>0</v>
      </c>
      <c r="U47" s="11">
        <f t="shared" si="3"/>
        <v>0</v>
      </c>
      <c r="V47" s="11">
        <f t="shared" si="3"/>
        <v>0</v>
      </c>
      <c r="W47" s="11">
        <f t="shared" si="3"/>
        <v>0</v>
      </c>
      <c r="X47" s="11">
        <f t="shared" si="3"/>
        <v>0</v>
      </c>
      <c r="Y47" s="11">
        <f t="shared" si="3"/>
        <v>0</v>
      </c>
      <c r="Z47" s="11">
        <f t="shared" si="3"/>
        <v>0</v>
      </c>
      <c r="AA47" s="11">
        <f t="shared" si="3"/>
        <v>0</v>
      </c>
      <c r="AB47" s="11">
        <f t="shared" si="3"/>
        <v>0</v>
      </c>
      <c r="AC47" s="11">
        <f t="shared" si="3"/>
        <v>0</v>
      </c>
      <c r="AD47" s="11">
        <f t="shared" si="3"/>
        <v>0</v>
      </c>
      <c r="AE47" s="11">
        <f t="shared" si="3"/>
        <v>0</v>
      </c>
      <c r="AF47" s="11">
        <f t="shared" si="3"/>
        <v>0</v>
      </c>
      <c r="AG47" s="11">
        <f t="shared" si="3"/>
        <v>0</v>
      </c>
      <c r="AH47" s="11">
        <f t="shared" si="1"/>
        <v>0.6211180124223602</v>
      </c>
    </row>
    <row r="48" spans="1:34" x14ac:dyDescent="0.2">
      <c r="A48" s="8" t="s">
        <v>60</v>
      </c>
      <c r="B48" s="12">
        <v>6</v>
      </c>
      <c r="C48" s="10">
        <v>17</v>
      </c>
      <c r="D48" s="10">
        <v>13</v>
      </c>
      <c r="E48" s="10">
        <v>7</v>
      </c>
      <c r="F48" s="10">
        <v>7</v>
      </c>
      <c r="G48" s="10">
        <v>4</v>
      </c>
      <c r="H48" s="10">
        <v>5</v>
      </c>
      <c r="I48" s="10">
        <v>12</v>
      </c>
      <c r="J48" s="10">
        <v>8</v>
      </c>
      <c r="K48" s="10">
        <v>15</v>
      </c>
      <c r="L48" s="10">
        <v>25</v>
      </c>
      <c r="M48" s="10">
        <v>1</v>
      </c>
      <c r="N48" s="6">
        <v>7</v>
      </c>
      <c r="O48" s="6">
        <v>8</v>
      </c>
      <c r="P48" s="6">
        <v>6</v>
      </c>
      <c r="Q48" s="6">
        <v>22</v>
      </c>
      <c r="S48" s="11">
        <f t="shared" si="3"/>
        <v>4.7244094488188972</v>
      </c>
      <c r="T48" s="11">
        <f t="shared" si="3"/>
        <v>11.038961038961039</v>
      </c>
      <c r="U48" s="11">
        <f t="shared" si="3"/>
        <v>8.2802547770700627</v>
      </c>
      <c r="V48" s="11">
        <f t="shared" si="3"/>
        <v>4.4871794871794872</v>
      </c>
      <c r="W48" s="11">
        <f t="shared" si="3"/>
        <v>4.5454545454545459</v>
      </c>
      <c r="X48" s="11">
        <f t="shared" si="3"/>
        <v>2.6143790849673203</v>
      </c>
      <c r="Y48" s="11">
        <f t="shared" si="3"/>
        <v>3.1446540880503147</v>
      </c>
      <c r="Z48" s="11">
        <f t="shared" si="3"/>
        <v>8.1081081081081088</v>
      </c>
      <c r="AA48" s="11">
        <f t="shared" si="3"/>
        <v>5.5172413793103452</v>
      </c>
      <c r="AB48" s="11">
        <f t="shared" si="3"/>
        <v>9.7402597402597415</v>
      </c>
      <c r="AC48" s="11">
        <f t="shared" si="3"/>
        <v>17.006802721088434</v>
      </c>
      <c r="AD48" s="11">
        <f t="shared" si="3"/>
        <v>0.74626865671641784</v>
      </c>
      <c r="AE48" s="11">
        <f t="shared" si="3"/>
        <v>4.3478260869565215</v>
      </c>
      <c r="AF48" s="11">
        <f t="shared" si="3"/>
        <v>5.0314465408805038</v>
      </c>
      <c r="AG48" s="11">
        <f t="shared" si="3"/>
        <v>4.8780487804878048</v>
      </c>
      <c r="AH48" s="11">
        <f t="shared" si="1"/>
        <v>13.664596273291925</v>
      </c>
    </row>
    <row r="49" spans="1:34" x14ac:dyDescent="0.2">
      <c r="A49" s="8" t="s">
        <v>61</v>
      </c>
      <c r="B49" s="12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6">
        <v>1</v>
      </c>
      <c r="O49" s="6">
        <v>0</v>
      </c>
      <c r="P49" s="6">
        <v>0</v>
      </c>
      <c r="Q49" s="6">
        <v>5</v>
      </c>
      <c r="S49" s="11">
        <f t="shared" si="3"/>
        <v>0</v>
      </c>
      <c r="T49" s="11">
        <f t="shared" si="3"/>
        <v>0</v>
      </c>
      <c r="U49" s="11">
        <f t="shared" si="3"/>
        <v>0</v>
      </c>
      <c r="V49" s="11">
        <f t="shared" si="3"/>
        <v>0</v>
      </c>
      <c r="W49" s="11">
        <f t="shared" si="3"/>
        <v>0</v>
      </c>
      <c r="X49" s="11">
        <f t="shared" si="3"/>
        <v>0</v>
      </c>
      <c r="Y49" s="11">
        <f t="shared" si="3"/>
        <v>0</v>
      </c>
      <c r="Z49" s="11">
        <f t="shared" si="3"/>
        <v>0</v>
      </c>
      <c r="AA49" s="11">
        <f t="shared" si="3"/>
        <v>0</v>
      </c>
      <c r="AB49" s="11">
        <f t="shared" si="3"/>
        <v>0</v>
      </c>
      <c r="AC49" s="11">
        <f t="shared" si="3"/>
        <v>0</v>
      </c>
      <c r="AD49" s="11">
        <f t="shared" si="3"/>
        <v>0</v>
      </c>
      <c r="AE49" s="11">
        <f t="shared" si="3"/>
        <v>0.6211180124223602</v>
      </c>
      <c r="AF49" s="11">
        <f t="shared" si="3"/>
        <v>0</v>
      </c>
      <c r="AG49" s="11">
        <f t="shared" si="3"/>
        <v>0</v>
      </c>
      <c r="AH49" s="11">
        <f t="shared" si="1"/>
        <v>3.1055900621118013</v>
      </c>
    </row>
    <row r="50" spans="1:34" x14ac:dyDescent="0.2">
      <c r="A50" s="8" t="s">
        <v>62</v>
      </c>
      <c r="B50" s="9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0</v>
      </c>
      <c r="N50" s="6">
        <v>0</v>
      </c>
      <c r="O50" s="6">
        <v>0</v>
      </c>
      <c r="P50" s="6">
        <v>0</v>
      </c>
      <c r="Q50" s="6">
        <v>0</v>
      </c>
      <c r="S50" s="11">
        <f t="shared" si="3"/>
        <v>0</v>
      </c>
      <c r="T50" s="11">
        <f t="shared" si="3"/>
        <v>0</v>
      </c>
      <c r="U50" s="11">
        <f t="shared" si="3"/>
        <v>0</v>
      </c>
      <c r="V50" s="11">
        <f t="shared" si="3"/>
        <v>0</v>
      </c>
      <c r="W50" s="11">
        <f t="shared" si="3"/>
        <v>0</v>
      </c>
      <c r="X50" s="11">
        <f t="shared" si="3"/>
        <v>0</v>
      </c>
      <c r="Y50" s="11">
        <f t="shared" si="3"/>
        <v>0</v>
      </c>
      <c r="Z50" s="11">
        <f t="shared" si="3"/>
        <v>0</v>
      </c>
      <c r="AA50" s="11">
        <f t="shared" si="3"/>
        <v>0</v>
      </c>
      <c r="AB50" s="11">
        <f t="shared" si="3"/>
        <v>0</v>
      </c>
      <c r="AC50" s="11">
        <f t="shared" si="3"/>
        <v>1.3605442176870748</v>
      </c>
      <c r="AD50" s="11">
        <f t="shared" si="3"/>
        <v>0</v>
      </c>
      <c r="AE50" s="11">
        <f t="shared" si="3"/>
        <v>0</v>
      </c>
      <c r="AF50" s="11">
        <f t="shared" si="3"/>
        <v>0</v>
      </c>
      <c r="AG50" s="11">
        <f t="shared" si="3"/>
        <v>0</v>
      </c>
      <c r="AH50" s="11">
        <f t="shared" si="1"/>
        <v>0</v>
      </c>
    </row>
    <row r="51" spans="1:34" x14ac:dyDescent="0.2">
      <c r="A51" s="8" t="s">
        <v>63</v>
      </c>
      <c r="B51" s="12">
        <v>0</v>
      </c>
      <c r="C51" s="10">
        <v>0</v>
      </c>
      <c r="D51" s="10">
        <v>6</v>
      </c>
      <c r="E51" s="10">
        <v>0</v>
      </c>
      <c r="F51" s="10">
        <v>0</v>
      </c>
      <c r="G51" s="10">
        <v>1</v>
      </c>
      <c r="H51" s="10">
        <v>6</v>
      </c>
      <c r="I51" s="10">
        <v>1</v>
      </c>
      <c r="J51" s="10">
        <v>4</v>
      </c>
      <c r="K51" s="10">
        <v>0</v>
      </c>
      <c r="L51" s="10">
        <v>3</v>
      </c>
      <c r="M51" s="10">
        <v>5</v>
      </c>
      <c r="N51" s="6">
        <v>2</v>
      </c>
      <c r="O51" s="6">
        <v>3</v>
      </c>
      <c r="P51" s="6">
        <v>1</v>
      </c>
      <c r="Q51" s="6">
        <v>0</v>
      </c>
      <c r="S51" s="11">
        <f t="shared" si="3"/>
        <v>0</v>
      </c>
      <c r="T51" s="11">
        <f t="shared" si="3"/>
        <v>0</v>
      </c>
      <c r="U51" s="11">
        <f t="shared" si="3"/>
        <v>3.8216560509554141</v>
      </c>
      <c r="V51" s="11">
        <f t="shared" si="3"/>
        <v>0</v>
      </c>
      <c r="W51" s="11">
        <f t="shared" si="3"/>
        <v>0</v>
      </c>
      <c r="X51" s="11">
        <f t="shared" si="3"/>
        <v>0.65359477124183007</v>
      </c>
      <c r="Y51" s="11">
        <f t="shared" si="3"/>
        <v>3.7735849056603774</v>
      </c>
      <c r="Z51" s="11">
        <f t="shared" si="3"/>
        <v>0.67567567567567566</v>
      </c>
      <c r="AA51" s="11">
        <f t="shared" si="3"/>
        <v>2.7586206896551726</v>
      </c>
      <c r="AB51" s="11">
        <f t="shared" si="3"/>
        <v>0</v>
      </c>
      <c r="AC51" s="11">
        <f t="shared" si="3"/>
        <v>2.0408163265306123</v>
      </c>
      <c r="AD51" s="11">
        <f t="shared" si="3"/>
        <v>3.7313432835820892</v>
      </c>
      <c r="AE51" s="11">
        <f t="shared" si="3"/>
        <v>1.2422360248447204</v>
      </c>
      <c r="AF51" s="11">
        <f t="shared" si="3"/>
        <v>1.8867924528301887</v>
      </c>
      <c r="AG51" s="11">
        <f t="shared" si="3"/>
        <v>0.81300813008130091</v>
      </c>
      <c r="AH51" s="11">
        <f t="shared" si="1"/>
        <v>0</v>
      </c>
    </row>
    <row r="52" spans="1:34" x14ac:dyDescent="0.2">
      <c r="A52" s="8" t="s">
        <v>64</v>
      </c>
      <c r="B52" s="9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6">
        <v>0</v>
      </c>
      <c r="O52" s="6">
        <v>0</v>
      </c>
      <c r="P52" s="6">
        <v>1</v>
      </c>
      <c r="Q52" s="6">
        <v>0</v>
      </c>
      <c r="S52" s="11">
        <f t="shared" si="3"/>
        <v>0</v>
      </c>
      <c r="T52" s="11">
        <f t="shared" si="3"/>
        <v>0</v>
      </c>
      <c r="U52" s="11">
        <f t="shared" si="3"/>
        <v>0</v>
      </c>
      <c r="V52" s="11">
        <f t="shared" si="3"/>
        <v>0</v>
      </c>
      <c r="W52" s="11">
        <f t="shared" si="3"/>
        <v>0</v>
      </c>
      <c r="X52" s="11">
        <f t="shared" si="3"/>
        <v>0</v>
      </c>
      <c r="Y52" s="11">
        <f t="shared" si="3"/>
        <v>0</v>
      </c>
      <c r="Z52" s="11">
        <f t="shared" si="3"/>
        <v>0</v>
      </c>
      <c r="AA52" s="11">
        <f t="shared" si="3"/>
        <v>0</v>
      </c>
      <c r="AB52" s="11">
        <f t="shared" si="3"/>
        <v>0</v>
      </c>
      <c r="AC52" s="11">
        <f t="shared" si="3"/>
        <v>0</v>
      </c>
      <c r="AD52" s="11">
        <f t="shared" si="3"/>
        <v>0</v>
      </c>
      <c r="AE52" s="11">
        <f t="shared" si="3"/>
        <v>0</v>
      </c>
      <c r="AF52" s="11">
        <f t="shared" si="3"/>
        <v>0</v>
      </c>
      <c r="AG52" s="11">
        <f t="shared" si="3"/>
        <v>0.81300813008130091</v>
      </c>
      <c r="AH52" s="11">
        <f t="shared" si="1"/>
        <v>0</v>
      </c>
    </row>
    <row r="53" spans="1:34" x14ac:dyDescent="0.2">
      <c r="A53" s="8" t="s">
        <v>65</v>
      </c>
      <c r="B53" s="9">
        <v>0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  <c r="N53" s="6">
        <v>0</v>
      </c>
      <c r="O53" s="6">
        <v>0</v>
      </c>
      <c r="P53" s="6">
        <v>1</v>
      </c>
      <c r="Q53" s="6">
        <v>0</v>
      </c>
      <c r="S53" s="11">
        <f t="shared" ref="S53:AG84" si="4">(B53/B$143)*100</f>
        <v>0</v>
      </c>
      <c r="T53" s="11">
        <f t="shared" si="4"/>
        <v>0</v>
      </c>
      <c r="U53" s="11">
        <f t="shared" si="4"/>
        <v>0.63694267515923575</v>
      </c>
      <c r="V53" s="11">
        <f t="shared" si="4"/>
        <v>0</v>
      </c>
      <c r="W53" s="11">
        <f t="shared" si="4"/>
        <v>0</v>
      </c>
      <c r="X53" s="11">
        <f t="shared" si="4"/>
        <v>0</v>
      </c>
      <c r="Y53" s="11">
        <f t="shared" si="4"/>
        <v>0</v>
      </c>
      <c r="Z53" s="11">
        <f t="shared" si="4"/>
        <v>0.67567567567567566</v>
      </c>
      <c r="AA53" s="11">
        <f t="shared" si="4"/>
        <v>0</v>
      </c>
      <c r="AB53" s="11">
        <f t="shared" si="4"/>
        <v>0</v>
      </c>
      <c r="AC53" s="11">
        <f t="shared" si="4"/>
        <v>0</v>
      </c>
      <c r="AD53" s="11">
        <f t="shared" si="4"/>
        <v>0</v>
      </c>
      <c r="AE53" s="11">
        <f t="shared" si="4"/>
        <v>0</v>
      </c>
      <c r="AF53" s="11">
        <f t="shared" si="4"/>
        <v>0</v>
      </c>
      <c r="AG53" s="11">
        <f t="shared" si="4"/>
        <v>0.81300813008130091</v>
      </c>
      <c r="AH53" s="11">
        <f t="shared" si="1"/>
        <v>0</v>
      </c>
    </row>
    <row r="54" spans="1:34" x14ac:dyDescent="0.2">
      <c r="A54" s="8" t="s">
        <v>66</v>
      </c>
      <c r="B54" s="9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6">
        <v>0</v>
      </c>
      <c r="O54" s="6">
        <v>0</v>
      </c>
      <c r="P54" s="6">
        <v>1</v>
      </c>
      <c r="Q54" s="6">
        <v>0</v>
      </c>
      <c r="S54" s="11">
        <f t="shared" si="4"/>
        <v>0</v>
      </c>
      <c r="T54" s="11">
        <f t="shared" si="4"/>
        <v>0</v>
      </c>
      <c r="U54" s="11">
        <f t="shared" si="4"/>
        <v>0</v>
      </c>
      <c r="V54" s="11">
        <f t="shared" si="4"/>
        <v>0</v>
      </c>
      <c r="W54" s="11">
        <f t="shared" si="4"/>
        <v>0</v>
      </c>
      <c r="X54" s="11">
        <f t="shared" si="4"/>
        <v>0</v>
      </c>
      <c r="Y54" s="11">
        <f t="shared" si="4"/>
        <v>0</v>
      </c>
      <c r="Z54" s="11">
        <f t="shared" si="4"/>
        <v>0</v>
      </c>
      <c r="AA54" s="11">
        <f t="shared" si="4"/>
        <v>0</v>
      </c>
      <c r="AB54" s="11">
        <f t="shared" si="4"/>
        <v>0</v>
      </c>
      <c r="AC54" s="11">
        <f t="shared" si="4"/>
        <v>0</v>
      </c>
      <c r="AD54" s="11">
        <f t="shared" si="4"/>
        <v>0</v>
      </c>
      <c r="AE54" s="11">
        <f t="shared" si="4"/>
        <v>0</v>
      </c>
      <c r="AF54" s="11">
        <f t="shared" si="4"/>
        <v>0</v>
      </c>
      <c r="AG54" s="11">
        <f t="shared" si="4"/>
        <v>0.81300813008130091</v>
      </c>
      <c r="AH54" s="11">
        <f t="shared" si="1"/>
        <v>0</v>
      </c>
    </row>
    <row r="55" spans="1:34" x14ac:dyDescent="0.2">
      <c r="A55" s="16" t="s">
        <v>67</v>
      </c>
      <c r="B55" s="9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6">
        <v>0</v>
      </c>
      <c r="O55" s="6">
        <v>0</v>
      </c>
      <c r="P55" s="6">
        <v>1</v>
      </c>
      <c r="Q55" s="6">
        <v>0</v>
      </c>
      <c r="S55" s="11">
        <f t="shared" si="4"/>
        <v>0</v>
      </c>
      <c r="T55" s="11">
        <f t="shared" si="4"/>
        <v>0</v>
      </c>
      <c r="U55" s="11">
        <f t="shared" si="4"/>
        <v>0</v>
      </c>
      <c r="V55" s="11">
        <f t="shared" si="4"/>
        <v>0</v>
      </c>
      <c r="W55" s="11">
        <f t="shared" si="4"/>
        <v>0</v>
      </c>
      <c r="X55" s="11">
        <f t="shared" si="4"/>
        <v>0</v>
      </c>
      <c r="Y55" s="11">
        <f t="shared" si="4"/>
        <v>0</v>
      </c>
      <c r="Z55" s="11">
        <f t="shared" si="4"/>
        <v>0</v>
      </c>
      <c r="AA55" s="11">
        <f t="shared" si="4"/>
        <v>0</v>
      </c>
      <c r="AB55" s="11">
        <f t="shared" si="4"/>
        <v>0</v>
      </c>
      <c r="AC55" s="11">
        <f t="shared" si="4"/>
        <v>0</v>
      </c>
      <c r="AD55" s="11">
        <f t="shared" si="4"/>
        <v>0</v>
      </c>
      <c r="AE55" s="11">
        <f t="shared" si="4"/>
        <v>0</v>
      </c>
      <c r="AF55" s="11">
        <f t="shared" si="4"/>
        <v>0</v>
      </c>
      <c r="AG55" s="11">
        <f t="shared" si="4"/>
        <v>0.81300813008130091</v>
      </c>
      <c r="AH55" s="11">
        <f t="shared" si="1"/>
        <v>0</v>
      </c>
    </row>
    <row r="56" spans="1:34" x14ac:dyDescent="0.2">
      <c r="A56" s="8" t="s">
        <v>68</v>
      </c>
      <c r="B56" s="12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1</v>
      </c>
      <c r="N56" s="6">
        <v>1</v>
      </c>
      <c r="O56" s="6">
        <v>0</v>
      </c>
      <c r="P56" s="6">
        <v>0</v>
      </c>
      <c r="Q56" s="6">
        <v>0</v>
      </c>
      <c r="S56" s="11">
        <f t="shared" si="4"/>
        <v>0</v>
      </c>
      <c r="T56" s="11">
        <f t="shared" si="4"/>
        <v>0</v>
      </c>
      <c r="U56" s="11">
        <f t="shared" si="4"/>
        <v>0</v>
      </c>
      <c r="V56" s="11">
        <f t="shared" si="4"/>
        <v>0</v>
      </c>
      <c r="W56" s="11">
        <f t="shared" si="4"/>
        <v>0</v>
      </c>
      <c r="X56" s="11">
        <f t="shared" si="4"/>
        <v>0</v>
      </c>
      <c r="Y56" s="11">
        <f t="shared" si="4"/>
        <v>0</v>
      </c>
      <c r="Z56" s="11">
        <f t="shared" si="4"/>
        <v>0</v>
      </c>
      <c r="AA56" s="11">
        <f t="shared" si="4"/>
        <v>0</v>
      </c>
      <c r="AB56" s="11">
        <f t="shared" si="4"/>
        <v>0</v>
      </c>
      <c r="AC56" s="11">
        <f t="shared" si="4"/>
        <v>0</v>
      </c>
      <c r="AD56" s="11">
        <f t="shared" si="4"/>
        <v>0.74626865671641784</v>
      </c>
      <c r="AE56" s="11">
        <f t="shared" si="4"/>
        <v>0.6211180124223602</v>
      </c>
      <c r="AF56" s="11">
        <f t="shared" si="4"/>
        <v>0</v>
      </c>
      <c r="AG56" s="11">
        <f t="shared" si="4"/>
        <v>0</v>
      </c>
      <c r="AH56" s="11">
        <f t="shared" si="1"/>
        <v>0</v>
      </c>
    </row>
    <row r="57" spans="1:34" x14ac:dyDescent="0.2">
      <c r="A57" s="8" t="s">
        <v>69</v>
      </c>
      <c r="B57" s="9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1</v>
      </c>
      <c r="L57" s="10">
        <v>0</v>
      </c>
      <c r="M57" s="10">
        <v>0</v>
      </c>
      <c r="N57" s="6">
        <v>0</v>
      </c>
      <c r="O57" s="6">
        <v>0</v>
      </c>
      <c r="P57" s="6">
        <v>1</v>
      </c>
      <c r="Q57" s="6">
        <v>0</v>
      </c>
      <c r="S57" s="11">
        <f t="shared" si="4"/>
        <v>0</v>
      </c>
      <c r="T57" s="11">
        <f t="shared" si="4"/>
        <v>0</v>
      </c>
      <c r="U57" s="11">
        <f t="shared" si="4"/>
        <v>0</v>
      </c>
      <c r="V57" s="11">
        <f t="shared" si="4"/>
        <v>0</v>
      </c>
      <c r="W57" s="11">
        <f t="shared" si="4"/>
        <v>0</v>
      </c>
      <c r="X57" s="11">
        <f t="shared" si="4"/>
        <v>0</v>
      </c>
      <c r="Y57" s="11">
        <f t="shared" si="4"/>
        <v>0</v>
      </c>
      <c r="Z57" s="11">
        <f t="shared" si="4"/>
        <v>0</v>
      </c>
      <c r="AA57" s="11">
        <f t="shared" si="4"/>
        <v>0</v>
      </c>
      <c r="AB57" s="11">
        <f t="shared" si="4"/>
        <v>0.64935064935064934</v>
      </c>
      <c r="AC57" s="11">
        <f t="shared" si="4"/>
        <v>0</v>
      </c>
      <c r="AD57" s="11">
        <f t="shared" si="4"/>
        <v>0</v>
      </c>
      <c r="AE57" s="11">
        <f t="shared" si="4"/>
        <v>0</v>
      </c>
      <c r="AF57" s="11">
        <f t="shared" si="4"/>
        <v>0</v>
      </c>
      <c r="AG57" s="11">
        <f t="shared" si="4"/>
        <v>0.81300813008130091</v>
      </c>
      <c r="AH57" s="11">
        <f t="shared" si="1"/>
        <v>0</v>
      </c>
    </row>
    <row r="58" spans="1:34" x14ac:dyDescent="0.2">
      <c r="A58" s="8" t="s">
        <v>70</v>
      </c>
      <c r="B58" s="9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6">
        <v>0</v>
      </c>
      <c r="O58" s="6">
        <v>0</v>
      </c>
      <c r="P58" s="6">
        <v>0</v>
      </c>
      <c r="Q58" s="6">
        <v>1</v>
      </c>
      <c r="S58" s="11">
        <f t="shared" si="4"/>
        <v>0</v>
      </c>
      <c r="T58" s="11">
        <f t="shared" si="4"/>
        <v>0</v>
      </c>
      <c r="U58" s="11">
        <f t="shared" si="4"/>
        <v>0</v>
      </c>
      <c r="V58" s="11">
        <f t="shared" si="4"/>
        <v>0</v>
      </c>
      <c r="W58" s="11">
        <f t="shared" si="4"/>
        <v>0</v>
      </c>
      <c r="X58" s="11">
        <f t="shared" si="4"/>
        <v>0</v>
      </c>
      <c r="Y58" s="11">
        <f t="shared" si="4"/>
        <v>0</v>
      </c>
      <c r="Z58" s="11">
        <f t="shared" si="4"/>
        <v>0</v>
      </c>
      <c r="AA58" s="11">
        <f t="shared" si="4"/>
        <v>0</v>
      </c>
      <c r="AB58" s="11">
        <f t="shared" si="4"/>
        <v>0</v>
      </c>
      <c r="AC58" s="11">
        <f t="shared" si="4"/>
        <v>0</v>
      </c>
      <c r="AD58" s="11">
        <f t="shared" si="4"/>
        <v>0</v>
      </c>
      <c r="AE58" s="11">
        <f t="shared" si="4"/>
        <v>0</v>
      </c>
      <c r="AF58" s="11">
        <f t="shared" si="4"/>
        <v>0</v>
      </c>
      <c r="AG58" s="11">
        <f t="shared" si="4"/>
        <v>0</v>
      </c>
      <c r="AH58" s="11">
        <f t="shared" si="1"/>
        <v>0.6211180124223602</v>
      </c>
    </row>
    <row r="59" spans="1:34" x14ac:dyDescent="0.2">
      <c r="A59" s="8" t="s">
        <v>71</v>
      </c>
      <c r="B59" s="9">
        <v>0</v>
      </c>
      <c r="C59" s="10">
        <v>0</v>
      </c>
      <c r="D59" s="10">
        <v>0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6">
        <v>0</v>
      </c>
      <c r="O59" s="6">
        <v>0</v>
      </c>
      <c r="P59" s="6">
        <v>0</v>
      </c>
      <c r="Q59" s="6">
        <v>0</v>
      </c>
      <c r="S59" s="11">
        <f t="shared" si="4"/>
        <v>0</v>
      </c>
      <c r="T59" s="11">
        <f t="shared" si="4"/>
        <v>0</v>
      </c>
      <c r="U59" s="11">
        <f t="shared" si="4"/>
        <v>0</v>
      </c>
      <c r="V59" s="11">
        <f t="shared" si="4"/>
        <v>0.64102564102564097</v>
      </c>
      <c r="W59" s="11">
        <f t="shared" si="4"/>
        <v>0</v>
      </c>
      <c r="X59" s="11">
        <f t="shared" si="4"/>
        <v>0</v>
      </c>
      <c r="Y59" s="11">
        <f t="shared" si="4"/>
        <v>0</v>
      </c>
      <c r="Z59" s="11">
        <f t="shared" si="4"/>
        <v>0</v>
      </c>
      <c r="AA59" s="11">
        <f t="shared" si="4"/>
        <v>0</v>
      </c>
      <c r="AB59" s="11">
        <f t="shared" si="4"/>
        <v>0</v>
      </c>
      <c r="AC59" s="11">
        <f t="shared" si="4"/>
        <v>0</v>
      </c>
      <c r="AD59" s="11">
        <f t="shared" si="4"/>
        <v>0</v>
      </c>
      <c r="AE59" s="11">
        <f t="shared" si="4"/>
        <v>0</v>
      </c>
      <c r="AF59" s="11">
        <f t="shared" si="4"/>
        <v>0</v>
      </c>
      <c r="AG59" s="11">
        <f t="shared" si="4"/>
        <v>0</v>
      </c>
      <c r="AH59" s="11">
        <f t="shared" si="1"/>
        <v>0</v>
      </c>
    </row>
    <row r="60" spans="1:34" x14ac:dyDescent="0.2">
      <c r="A60" s="8" t="s">
        <v>72</v>
      </c>
      <c r="B60" s="9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6">
        <v>0</v>
      </c>
      <c r="O60" s="6">
        <v>0</v>
      </c>
      <c r="P60" s="6">
        <v>1</v>
      </c>
      <c r="Q60" s="6">
        <v>1</v>
      </c>
      <c r="S60" s="11">
        <f t="shared" si="4"/>
        <v>0</v>
      </c>
      <c r="T60" s="11">
        <f t="shared" si="4"/>
        <v>0</v>
      </c>
      <c r="U60" s="11">
        <f t="shared" si="4"/>
        <v>0</v>
      </c>
      <c r="V60" s="11">
        <f t="shared" si="4"/>
        <v>0</v>
      </c>
      <c r="W60" s="11">
        <f t="shared" si="4"/>
        <v>0</v>
      </c>
      <c r="X60" s="11">
        <f t="shared" si="4"/>
        <v>0</v>
      </c>
      <c r="Y60" s="11">
        <f t="shared" si="4"/>
        <v>0</v>
      </c>
      <c r="Z60" s="11">
        <f t="shared" si="4"/>
        <v>0</v>
      </c>
      <c r="AA60" s="11">
        <f t="shared" si="4"/>
        <v>0</v>
      </c>
      <c r="AB60" s="11">
        <f t="shared" si="4"/>
        <v>0</v>
      </c>
      <c r="AC60" s="11">
        <f t="shared" si="4"/>
        <v>0</v>
      </c>
      <c r="AD60" s="11">
        <f t="shared" si="4"/>
        <v>0</v>
      </c>
      <c r="AE60" s="11">
        <f t="shared" si="4"/>
        <v>0</v>
      </c>
      <c r="AF60" s="11">
        <f t="shared" si="4"/>
        <v>0</v>
      </c>
      <c r="AG60" s="11">
        <f t="shared" si="4"/>
        <v>0.81300813008130091</v>
      </c>
      <c r="AH60" s="11">
        <f t="shared" si="1"/>
        <v>0.6211180124223602</v>
      </c>
    </row>
    <row r="61" spans="1:34" x14ac:dyDescent="0.2">
      <c r="A61" s="8" t="s">
        <v>73</v>
      </c>
      <c r="B61" s="9">
        <v>0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6">
        <v>1</v>
      </c>
      <c r="O61" s="6">
        <v>0</v>
      </c>
      <c r="P61" s="6">
        <v>1</v>
      </c>
      <c r="Q61" s="6">
        <v>0</v>
      </c>
      <c r="S61" s="11">
        <f t="shared" si="4"/>
        <v>0</v>
      </c>
      <c r="T61" s="11">
        <f t="shared" si="4"/>
        <v>0.64935064935064934</v>
      </c>
      <c r="U61" s="11">
        <f t="shared" si="4"/>
        <v>0</v>
      </c>
      <c r="V61" s="11">
        <f t="shared" si="4"/>
        <v>0</v>
      </c>
      <c r="W61" s="11">
        <f t="shared" si="4"/>
        <v>0</v>
      </c>
      <c r="X61" s="11">
        <f t="shared" si="4"/>
        <v>0</v>
      </c>
      <c r="Y61" s="11">
        <f t="shared" si="4"/>
        <v>0</v>
      </c>
      <c r="Z61" s="11">
        <f t="shared" si="4"/>
        <v>0</v>
      </c>
      <c r="AA61" s="11">
        <f t="shared" si="4"/>
        <v>0</v>
      </c>
      <c r="AB61" s="11">
        <f t="shared" si="4"/>
        <v>0</v>
      </c>
      <c r="AC61" s="11">
        <f t="shared" si="4"/>
        <v>0</v>
      </c>
      <c r="AD61" s="11">
        <f t="shared" si="4"/>
        <v>0</v>
      </c>
      <c r="AE61" s="11">
        <f t="shared" si="4"/>
        <v>0.6211180124223602</v>
      </c>
      <c r="AF61" s="11">
        <f t="shared" si="4"/>
        <v>0</v>
      </c>
      <c r="AG61" s="11">
        <f t="shared" si="4"/>
        <v>0.81300813008130091</v>
      </c>
      <c r="AH61" s="11">
        <f t="shared" si="1"/>
        <v>0</v>
      </c>
    </row>
    <row r="62" spans="1:34" x14ac:dyDescent="0.2">
      <c r="A62" s="8" t="s">
        <v>74</v>
      </c>
      <c r="B62" s="12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6">
        <v>2</v>
      </c>
      <c r="O62" s="6">
        <v>1</v>
      </c>
      <c r="P62" s="6">
        <v>4</v>
      </c>
      <c r="Q62" s="6">
        <v>9</v>
      </c>
      <c r="S62" s="11">
        <f t="shared" si="4"/>
        <v>3.1496062992125982</v>
      </c>
      <c r="T62" s="11">
        <f t="shared" si="4"/>
        <v>0</v>
      </c>
      <c r="U62" s="11">
        <f t="shared" si="4"/>
        <v>0</v>
      </c>
      <c r="V62" s="11">
        <f t="shared" si="4"/>
        <v>0</v>
      </c>
      <c r="W62" s="11">
        <f t="shared" si="4"/>
        <v>0</v>
      </c>
      <c r="X62" s="11">
        <f t="shared" si="4"/>
        <v>0</v>
      </c>
      <c r="Y62" s="11">
        <f t="shared" si="4"/>
        <v>0</v>
      </c>
      <c r="Z62" s="11">
        <f t="shared" si="4"/>
        <v>0</v>
      </c>
      <c r="AA62" s="11">
        <f t="shared" si="4"/>
        <v>0</v>
      </c>
      <c r="AB62" s="11">
        <f t="shared" si="4"/>
        <v>0</v>
      </c>
      <c r="AC62" s="11">
        <f t="shared" si="4"/>
        <v>0</v>
      </c>
      <c r="AD62" s="11">
        <f t="shared" si="4"/>
        <v>0</v>
      </c>
      <c r="AE62" s="11">
        <f t="shared" si="4"/>
        <v>1.2422360248447204</v>
      </c>
      <c r="AF62" s="11">
        <f t="shared" si="4"/>
        <v>0.62893081761006298</v>
      </c>
      <c r="AG62" s="11">
        <f t="shared" si="4"/>
        <v>3.2520325203252036</v>
      </c>
      <c r="AH62" s="11">
        <f t="shared" si="1"/>
        <v>5.5900621118012426</v>
      </c>
    </row>
    <row r="63" spans="1:34" x14ac:dyDescent="0.2">
      <c r="A63" s="8" t="s">
        <v>75</v>
      </c>
      <c r="B63" s="12">
        <v>1</v>
      </c>
      <c r="C63" s="10">
        <v>0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6">
        <v>0</v>
      </c>
      <c r="O63" s="6">
        <v>0</v>
      </c>
      <c r="P63" s="6">
        <v>0</v>
      </c>
      <c r="Q63" s="6">
        <v>0</v>
      </c>
      <c r="S63" s="11">
        <f t="shared" si="4"/>
        <v>0.78740157480314954</v>
      </c>
      <c r="T63" s="11">
        <f t="shared" si="4"/>
        <v>0</v>
      </c>
      <c r="U63" s="11">
        <f t="shared" si="4"/>
        <v>0</v>
      </c>
      <c r="V63" s="11">
        <f t="shared" si="4"/>
        <v>0.64102564102564097</v>
      </c>
      <c r="W63" s="11">
        <f t="shared" si="4"/>
        <v>0</v>
      </c>
      <c r="X63" s="11">
        <f t="shared" si="4"/>
        <v>0</v>
      </c>
      <c r="Y63" s="11">
        <f t="shared" si="4"/>
        <v>0</v>
      </c>
      <c r="Z63" s="11">
        <f t="shared" si="4"/>
        <v>0</v>
      </c>
      <c r="AA63" s="11">
        <f t="shared" si="4"/>
        <v>0</v>
      </c>
      <c r="AB63" s="11">
        <f t="shared" si="4"/>
        <v>0</v>
      </c>
      <c r="AC63" s="11">
        <f t="shared" si="4"/>
        <v>0</v>
      </c>
      <c r="AD63" s="11">
        <f t="shared" si="4"/>
        <v>0</v>
      </c>
      <c r="AE63" s="11">
        <f t="shared" si="4"/>
        <v>0</v>
      </c>
      <c r="AF63" s="11">
        <f t="shared" si="4"/>
        <v>0</v>
      </c>
      <c r="AG63" s="11">
        <f t="shared" si="4"/>
        <v>0</v>
      </c>
      <c r="AH63" s="11">
        <f t="shared" si="1"/>
        <v>0</v>
      </c>
    </row>
    <row r="64" spans="1:34" x14ac:dyDescent="0.2">
      <c r="A64" s="8" t="s">
        <v>76</v>
      </c>
      <c r="B64" s="9">
        <v>0</v>
      </c>
      <c r="C64" s="10">
        <v>0</v>
      </c>
      <c r="D64" s="10">
        <v>0</v>
      </c>
      <c r="E64" s="10">
        <v>0</v>
      </c>
      <c r="F64" s="10">
        <v>1</v>
      </c>
      <c r="G64" s="10">
        <v>0</v>
      </c>
      <c r="H64" s="10">
        <v>0</v>
      </c>
      <c r="I64" s="10">
        <v>1</v>
      </c>
      <c r="J64" s="10">
        <v>0</v>
      </c>
      <c r="K64" s="10">
        <v>2</v>
      </c>
      <c r="L64" s="10">
        <v>0</v>
      </c>
      <c r="M64" s="10">
        <v>0</v>
      </c>
      <c r="N64" s="6">
        <v>0</v>
      </c>
      <c r="O64" s="6">
        <v>0</v>
      </c>
      <c r="P64" s="6">
        <v>4</v>
      </c>
      <c r="Q64" s="6">
        <v>0</v>
      </c>
      <c r="S64" s="11">
        <f t="shared" si="4"/>
        <v>0</v>
      </c>
      <c r="T64" s="11">
        <f t="shared" si="4"/>
        <v>0</v>
      </c>
      <c r="U64" s="11">
        <f t="shared" si="4"/>
        <v>0</v>
      </c>
      <c r="V64" s="11">
        <f t="shared" si="4"/>
        <v>0</v>
      </c>
      <c r="W64" s="11">
        <f t="shared" si="4"/>
        <v>0.64935064935064934</v>
      </c>
      <c r="X64" s="11">
        <f t="shared" si="4"/>
        <v>0</v>
      </c>
      <c r="Y64" s="11">
        <f t="shared" si="4"/>
        <v>0</v>
      </c>
      <c r="Z64" s="11">
        <f t="shared" si="4"/>
        <v>0.67567567567567566</v>
      </c>
      <c r="AA64" s="11">
        <f t="shared" si="4"/>
        <v>0</v>
      </c>
      <c r="AB64" s="11">
        <f t="shared" si="4"/>
        <v>1.2987012987012987</v>
      </c>
      <c r="AC64" s="11">
        <f t="shared" si="4"/>
        <v>0</v>
      </c>
      <c r="AD64" s="11">
        <f t="shared" si="4"/>
        <v>0</v>
      </c>
      <c r="AE64" s="11">
        <f t="shared" si="4"/>
        <v>0</v>
      </c>
      <c r="AF64" s="11">
        <f t="shared" si="4"/>
        <v>0</v>
      </c>
      <c r="AG64" s="11">
        <f t="shared" si="4"/>
        <v>3.2520325203252036</v>
      </c>
      <c r="AH64" s="11">
        <f t="shared" si="1"/>
        <v>0</v>
      </c>
    </row>
    <row r="65" spans="1:34" x14ac:dyDescent="0.2">
      <c r="A65" s="8" t="s">
        <v>77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6">
        <v>0</v>
      </c>
      <c r="O65" s="6">
        <v>0</v>
      </c>
      <c r="P65" s="6">
        <v>0</v>
      </c>
      <c r="Q65" s="6">
        <v>0</v>
      </c>
      <c r="S65" s="11">
        <f t="shared" si="4"/>
        <v>0.78740157480314954</v>
      </c>
      <c r="T65" s="11">
        <f t="shared" si="4"/>
        <v>0</v>
      </c>
      <c r="U65" s="11">
        <f t="shared" si="4"/>
        <v>0</v>
      </c>
      <c r="V65" s="11">
        <f t="shared" si="4"/>
        <v>0</v>
      </c>
      <c r="W65" s="11">
        <f t="shared" si="4"/>
        <v>0</v>
      </c>
      <c r="X65" s="11">
        <f t="shared" si="4"/>
        <v>0</v>
      </c>
      <c r="Y65" s="11">
        <f t="shared" si="4"/>
        <v>0</v>
      </c>
      <c r="Z65" s="11">
        <f t="shared" si="4"/>
        <v>0</v>
      </c>
      <c r="AA65" s="11">
        <f t="shared" si="4"/>
        <v>0</v>
      </c>
      <c r="AB65" s="11">
        <f t="shared" si="4"/>
        <v>0</v>
      </c>
      <c r="AC65" s="11">
        <f t="shared" si="4"/>
        <v>0</v>
      </c>
      <c r="AD65" s="11">
        <f t="shared" si="4"/>
        <v>0</v>
      </c>
      <c r="AE65" s="11">
        <f t="shared" si="4"/>
        <v>0</v>
      </c>
      <c r="AF65" s="11">
        <f t="shared" si="4"/>
        <v>0</v>
      </c>
      <c r="AG65" s="11">
        <f t="shared" si="4"/>
        <v>0</v>
      </c>
      <c r="AH65" s="11">
        <f t="shared" si="1"/>
        <v>0</v>
      </c>
    </row>
    <row r="66" spans="1:34" x14ac:dyDescent="0.2">
      <c r="A66" s="8" t="s">
        <v>78</v>
      </c>
      <c r="B66" s="12">
        <v>0</v>
      </c>
      <c r="C66" s="10">
        <v>0</v>
      </c>
      <c r="D66" s="10">
        <v>0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1</v>
      </c>
      <c r="L66" s="10">
        <v>0</v>
      </c>
      <c r="M66" s="10">
        <v>0</v>
      </c>
      <c r="N66" s="6">
        <v>1</v>
      </c>
      <c r="O66" s="6">
        <v>1</v>
      </c>
      <c r="P66" s="6">
        <v>1</v>
      </c>
      <c r="Q66" s="6">
        <v>0</v>
      </c>
      <c r="S66" s="11">
        <f t="shared" si="4"/>
        <v>0</v>
      </c>
      <c r="T66" s="11">
        <f t="shared" si="4"/>
        <v>0</v>
      </c>
      <c r="U66" s="11">
        <f t="shared" si="4"/>
        <v>0</v>
      </c>
      <c r="V66" s="11">
        <f t="shared" si="4"/>
        <v>0.64102564102564097</v>
      </c>
      <c r="W66" s="11">
        <f t="shared" si="4"/>
        <v>0</v>
      </c>
      <c r="X66" s="11">
        <f t="shared" si="4"/>
        <v>0</v>
      </c>
      <c r="Y66" s="11">
        <f t="shared" si="4"/>
        <v>0</v>
      </c>
      <c r="Z66" s="11">
        <f t="shared" si="4"/>
        <v>0</v>
      </c>
      <c r="AA66" s="11">
        <f t="shared" si="4"/>
        <v>0</v>
      </c>
      <c r="AB66" s="11">
        <f t="shared" si="4"/>
        <v>0.64935064935064934</v>
      </c>
      <c r="AC66" s="11">
        <f t="shared" si="4"/>
        <v>0</v>
      </c>
      <c r="AD66" s="11">
        <f t="shared" si="4"/>
        <v>0</v>
      </c>
      <c r="AE66" s="11">
        <f t="shared" si="4"/>
        <v>0.6211180124223602</v>
      </c>
      <c r="AF66" s="11">
        <f t="shared" si="4"/>
        <v>0.62893081761006298</v>
      </c>
      <c r="AG66" s="11">
        <f t="shared" si="4"/>
        <v>0.81300813008130091</v>
      </c>
      <c r="AH66" s="11">
        <f t="shared" si="1"/>
        <v>0</v>
      </c>
    </row>
    <row r="67" spans="1:34" x14ac:dyDescent="0.2">
      <c r="A67" s="8" t="s">
        <v>79</v>
      </c>
      <c r="B67" s="9">
        <v>0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6">
        <v>0</v>
      </c>
      <c r="O67" s="6">
        <v>0</v>
      </c>
      <c r="P67" s="6">
        <v>2</v>
      </c>
      <c r="Q67" s="6">
        <v>0</v>
      </c>
      <c r="S67" s="11">
        <f t="shared" si="4"/>
        <v>0</v>
      </c>
      <c r="T67" s="11">
        <f t="shared" si="4"/>
        <v>0.64935064935064934</v>
      </c>
      <c r="U67" s="11">
        <f t="shared" si="4"/>
        <v>0</v>
      </c>
      <c r="V67" s="11">
        <f t="shared" si="4"/>
        <v>0</v>
      </c>
      <c r="W67" s="11">
        <f t="shared" si="4"/>
        <v>0</v>
      </c>
      <c r="X67" s="11">
        <f t="shared" si="4"/>
        <v>0</v>
      </c>
      <c r="Y67" s="11">
        <f t="shared" si="4"/>
        <v>0</v>
      </c>
      <c r="Z67" s="11">
        <f t="shared" si="4"/>
        <v>0</v>
      </c>
      <c r="AA67" s="11">
        <f t="shared" si="4"/>
        <v>0</v>
      </c>
      <c r="AB67" s="11">
        <f t="shared" si="4"/>
        <v>0</v>
      </c>
      <c r="AC67" s="11">
        <f t="shared" si="4"/>
        <v>0</v>
      </c>
      <c r="AD67" s="11">
        <f t="shared" si="4"/>
        <v>0</v>
      </c>
      <c r="AE67" s="11">
        <f t="shared" si="4"/>
        <v>0</v>
      </c>
      <c r="AF67" s="11">
        <f t="shared" si="4"/>
        <v>0</v>
      </c>
      <c r="AG67" s="11">
        <f t="shared" si="4"/>
        <v>1.6260162601626018</v>
      </c>
      <c r="AH67" s="11">
        <f t="shared" si="1"/>
        <v>0</v>
      </c>
    </row>
    <row r="68" spans="1:34" x14ac:dyDescent="0.2">
      <c r="A68" s="8" t="s">
        <v>80</v>
      </c>
      <c r="B68" s="9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6">
        <v>0</v>
      </c>
      <c r="O68" s="6">
        <v>0</v>
      </c>
      <c r="P68" s="6">
        <v>1</v>
      </c>
      <c r="Q68" s="6">
        <v>0</v>
      </c>
      <c r="S68" s="11">
        <f t="shared" si="4"/>
        <v>0</v>
      </c>
      <c r="T68" s="11">
        <f t="shared" si="4"/>
        <v>0</v>
      </c>
      <c r="U68" s="11">
        <f t="shared" si="4"/>
        <v>0</v>
      </c>
      <c r="V68" s="11">
        <f t="shared" si="4"/>
        <v>0</v>
      </c>
      <c r="W68" s="11">
        <f t="shared" si="4"/>
        <v>0</v>
      </c>
      <c r="X68" s="11">
        <f t="shared" si="4"/>
        <v>0</v>
      </c>
      <c r="Y68" s="11">
        <f t="shared" si="4"/>
        <v>0</v>
      </c>
      <c r="Z68" s="11">
        <f t="shared" si="4"/>
        <v>0</v>
      </c>
      <c r="AA68" s="11">
        <f t="shared" si="4"/>
        <v>0</v>
      </c>
      <c r="AB68" s="11">
        <f t="shared" si="4"/>
        <v>0</v>
      </c>
      <c r="AC68" s="11">
        <f t="shared" si="4"/>
        <v>0</v>
      </c>
      <c r="AD68" s="11">
        <f t="shared" si="4"/>
        <v>0</v>
      </c>
      <c r="AE68" s="11">
        <f t="shared" si="4"/>
        <v>0</v>
      </c>
      <c r="AF68" s="11">
        <f t="shared" si="4"/>
        <v>0</v>
      </c>
      <c r="AG68" s="11">
        <f t="shared" si="4"/>
        <v>0.81300813008130091</v>
      </c>
      <c r="AH68" s="11">
        <f t="shared" si="1"/>
        <v>0</v>
      </c>
    </row>
    <row r="69" spans="1:34" x14ac:dyDescent="0.2">
      <c r="A69" s="8" t="s">
        <v>81</v>
      </c>
      <c r="B69" s="12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6">
        <v>0</v>
      </c>
      <c r="O69" s="6">
        <v>0</v>
      </c>
      <c r="P69" s="6">
        <v>1</v>
      </c>
      <c r="Q69" s="6">
        <v>0</v>
      </c>
      <c r="S69" s="11">
        <f t="shared" si="4"/>
        <v>0</v>
      </c>
      <c r="T69" s="11">
        <f t="shared" si="4"/>
        <v>0</v>
      </c>
      <c r="U69" s="11">
        <f t="shared" si="4"/>
        <v>0</v>
      </c>
      <c r="V69" s="11">
        <f t="shared" si="4"/>
        <v>0</v>
      </c>
      <c r="W69" s="11">
        <f t="shared" si="4"/>
        <v>0</v>
      </c>
      <c r="X69" s="11">
        <f t="shared" si="4"/>
        <v>0</v>
      </c>
      <c r="Y69" s="11">
        <f t="shared" si="4"/>
        <v>0</v>
      </c>
      <c r="Z69" s="11">
        <f t="shared" si="4"/>
        <v>0</v>
      </c>
      <c r="AA69" s="11">
        <f t="shared" si="4"/>
        <v>0</v>
      </c>
      <c r="AB69" s="11">
        <f t="shared" si="4"/>
        <v>0</v>
      </c>
      <c r="AC69" s="11">
        <f t="shared" si="4"/>
        <v>0</v>
      </c>
      <c r="AD69" s="11">
        <f t="shared" si="4"/>
        <v>0</v>
      </c>
      <c r="AE69" s="11">
        <f t="shared" si="4"/>
        <v>0</v>
      </c>
      <c r="AF69" s="11">
        <f t="shared" si="4"/>
        <v>0</v>
      </c>
      <c r="AG69" s="11">
        <f t="shared" si="4"/>
        <v>0.81300813008130091</v>
      </c>
      <c r="AH69" s="11">
        <f t="shared" si="1"/>
        <v>0</v>
      </c>
    </row>
    <row r="70" spans="1:34" x14ac:dyDescent="0.2">
      <c r="A70" s="8" t="s">
        <v>82</v>
      </c>
      <c r="B70" s="12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6">
        <v>1</v>
      </c>
      <c r="O70" s="6">
        <v>0</v>
      </c>
      <c r="P70" s="6">
        <v>3</v>
      </c>
      <c r="Q70" s="6">
        <v>1</v>
      </c>
      <c r="S70" s="11">
        <f t="shared" ref="S70:AH101" si="5">(B70/B$143)*100</f>
        <v>0.78740157480314954</v>
      </c>
      <c r="T70" s="11">
        <f t="shared" si="5"/>
        <v>0</v>
      </c>
      <c r="U70" s="11">
        <f t="shared" si="5"/>
        <v>0</v>
      </c>
      <c r="V70" s="11">
        <f t="shared" si="5"/>
        <v>0</v>
      </c>
      <c r="W70" s="11">
        <f t="shared" si="5"/>
        <v>0</v>
      </c>
      <c r="X70" s="11">
        <f t="shared" si="5"/>
        <v>0</v>
      </c>
      <c r="Y70" s="11">
        <f t="shared" si="5"/>
        <v>0</v>
      </c>
      <c r="Z70" s="11">
        <f t="shared" si="5"/>
        <v>0</v>
      </c>
      <c r="AA70" s="11">
        <f t="shared" si="5"/>
        <v>0</v>
      </c>
      <c r="AB70" s="11">
        <f t="shared" si="5"/>
        <v>0</v>
      </c>
      <c r="AC70" s="11">
        <f t="shared" si="5"/>
        <v>0.68027210884353739</v>
      </c>
      <c r="AD70" s="11">
        <f t="shared" si="5"/>
        <v>0</v>
      </c>
      <c r="AE70" s="11">
        <f t="shared" si="5"/>
        <v>0.6211180124223602</v>
      </c>
      <c r="AF70" s="11">
        <f t="shared" si="5"/>
        <v>0</v>
      </c>
      <c r="AG70" s="11">
        <f t="shared" si="5"/>
        <v>2.4390243902439024</v>
      </c>
      <c r="AH70" s="11">
        <f t="shared" si="1"/>
        <v>0.6211180124223602</v>
      </c>
    </row>
    <row r="71" spans="1:34" x14ac:dyDescent="0.2">
      <c r="A71" s="8" t="s">
        <v>83</v>
      </c>
      <c r="B71" s="9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1</v>
      </c>
      <c r="L71" s="10">
        <v>0</v>
      </c>
      <c r="M71" s="10">
        <v>0</v>
      </c>
      <c r="N71" s="6">
        <v>0</v>
      </c>
      <c r="O71" s="6">
        <v>0</v>
      </c>
      <c r="P71" s="6">
        <v>1</v>
      </c>
      <c r="Q71" s="6">
        <v>0</v>
      </c>
      <c r="S71" s="11">
        <f t="shared" si="5"/>
        <v>0</v>
      </c>
      <c r="T71" s="11">
        <f t="shared" si="5"/>
        <v>0</v>
      </c>
      <c r="U71" s="11">
        <f t="shared" si="5"/>
        <v>0</v>
      </c>
      <c r="V71" s="11">
        <f t="shared" si="5"/>
        <v>0</v>
      </c>
      <c r="W71" s="11">
        <f t="shared" si="5"/>
        <v>0</v>
      </c>
      <c r="X71" s="11">
        <f t="shared" si="5"/>
        <v>0</v>
      </c>
      <c r="Y71" s="11">
        <f t="shared" si="5"/>
        <v>0</v>
      </c>
      <c r="Z71" s="11">
        <f t="shared" si="5"/>
        <v>0</v>
      </c>
      <c r="AA71" s="11">
        <f t="shared" si="5"/>
        <v>0</v>
      </c>
      <c r="AB71" s="11">
        <f t="shared" si="5"/>
        <v>0.64935064935064934</v>
      </c>
      <c r="AC71" s="11">
        <f t="shared" si="5"/>
        <v>0</v>
      </c>
      <c r="AD71" s="11">
        <f t="shared" si="5"/>
        <v>0</v>
      </c>
      <c r="AE71" s="11">
        <f t="shared" si="5"/>
        <v>0</v>
      </c>
      <c r="AF71" s="11">
        <f t="shared" si="5"/>
        <v>0</v>
      </c>
      <c r="AG71" s="11">
        <f t="shared" si="5"/>
        <v>0.81300813008130091</v>
      </c>
      <c r="AH71" s="11">
        <f t="shared" si="1"/>
        <v>0</v>
      </c>
    </row>
    <row r="72" spans="1:34" x14ac:dyDescent="0.2">
      <c r="A72" s="8" t="s">
        <v>84</v>
      </c>
      <c r="B72" s="12">
        <v>0</v>
      </c>
      <c r="C72" s="10">
        <v>0</v>
      </c>
      <c r="D72" s="10">
        <v>0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6">
        <v>1</v>
      </c>
      <c r="O72" s="6">
        <v>1</v>
      </c>
      <c r="P72" s="6">
        <v>1</v>
      </c>
      <c r="Q72" s="6">
        <v>0</v>
      </c>
      <c r="S72" s="11">
        <f t="shared" si="5"/>
        <v>0</v>
      </c>
      <c r="T72" s="11">
        <f t="shared" si="5"/>
        <v>0</v>
      </c>
      <c r="U72" s="11">
        <f t="shared" si="5"/>
        <v>0</v>
      </c>
      <c r="V72" s="11">
        <f t="shared" si="5"/>
        <v>0.64102564102564097</v>
      </c>
      <c r="W72" s="11">
        <f t="shared" si="5"/>
        <v>0</v>
      </c>
      <c r="X72" s="11">
        <f t="shared" si="5"/>
        <v>0</v>
      </c>
      <c r="Y72" s="11">
        <f t="shared" si="5"/>
        <v>0</v>
      </c>
      <c r="Z72" s="11">
        <f t="shared" si="5"/>
        <v>0</v>
      </c>
      <c r="AA72" s="11">
        <f t="shared" si="5"/>
        <v>0</v>
      </c>
      <c r="AB72" s="11">
        <f t="shared" si="5"/>
        <v>0</v>
      </c>
      <c r="AC72" s="11">
        <f t="shared" si="5"/>
        <v>0</v>
      </c>
      <c r="AD72" s="11">
        <f t="shared" si="5"/>
        <v>0</v>
      </c>
      <c r="AE72" s="11">
        <f t="shared" si="5"/>
        <v>0.6211180124223602</v>
      </c>
      <c r="AF72" s="11">
        <f t="shared" si="5"/>
        <v>0.62893081761006298</v>
      </c>
      <c r="AG72" s="11">
        <f t="shared" si="5"/>
        <v>0.81300813008130091</v>
      </c>
      <c r="AH72" s="11">
        <f t="shared" si="1"/>
        <v>0</v>
      </c>
    </row>
    <row r="73" spans="1:34" x14ac:dyDescent="0.2">
      <c r="A73" s="8" t="s">
        <v>85</v>
      </c>
      <c r="B73" s="9">
        <v>0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6">
        <v>0</v>
      </c>
      <c r="O73" s="6">
        <v>0</v>
      </c>
      <c r="P73" s="6">
        <v>0</v>
      </c>
      <c r="Q73" s="6">
        <v>0</v>
      </c>
      <c r="S73" s="11">
        <f t="shared" si="5"/>
        <v>0</v>
      </c>
      <c r="T73" s="11">
        <f t="shared" si="5"/>
        <v>0</v>
      </c>
      <c r="U73" s="11">
        <f t="shared" si="5"/>
        <v>0</v>
      </c>
      <c r="V73" s="11">
        <f t="shared" si="5"/>
        <v>0</v>
      </c>
      <c r="W73" s="11">
        <f t="shared" si="5"/>
        <v>0.64935064935064934</v>
      </c>
      <c r="X73" s="11">
        <f t="shared" si="5"/>
        <v>0</v>
      </c>
      <c r="Y73" s="11">
        <f t="shared" si="5"/>
        <v>0.62893081761006298</v>
      </c>
      <c r="Z73" s="11">
        <f t="shared" si="5"/>
        <v>0</v>
      </c>
      <c r="AA73" s="11">
        <f t="shared" si="5"/>
        <v>0.68965517241379315</v>
      </c>
      <c r="AB73" s="11">
        <f t="shared" si="5"/>
        <v>0.64935064935064934</v>
      </c>
      <c r="AC73" s="11">
        <f t="shared" si="5"/>
        <v>0</v>
      </c>
      <c r="AD73" s="11">
        <f t="shared" si="5"/>
        <v>0.74626865671641784</v>
      </c>
      <c r="AE73" s="11">
        <f t="shared" si="5"/>
        <v>0</v>
      </c>
      <c r="AF73" s="11">
        <f t="shared" si="5"/>
        <v>0</v>
      </c>
      <c r="AG73" s="11">
        <f t="shared" si="5"/>
        <v>0</v>
      </c>
      <c r="AH73" s="11">
        <f t="shared" si="1"/>
        <v>0</v>
      </c>
    </row>
    <row r="74" spans="1:34" x14ac:dyDescent="0.2">
      <c r="A74" s="8" t="s">
        <v>86</v>
      </c>
      <c r="B74" s="9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1</v>
      </c>
      <c r="L74" s="10">
        <v>0</v>
      </c>
      <c r="M74" s="10">
        <v>0</v>
      </c>
      <c r="N74" s="6">
        <v>0</v>
      </c>
      <c r="O74" s="6">
        <v>0</v>
      </c>
      <c r="P74" s="6">
        <v>0</v>
      </c>
      <c r="Q74" s="6">
        <v>0</v>
      </c>
      <c r="S74" s="11">
        <f t="shared" si="5"/>
        <v>0</v>
      </c>
      <c r="T74" s="11">
        <f t="shared" si="5"/>
        <v>0</v>
      </c>
      <c r="U74" s="11">
        <f t="shared" si="5"/>
        <v>0</v>
      </c>
      <c r="V74" s="11">
        <f t="shared" si="5"/>
        <v>0</v>
      </c>
      <c r="W74" s="11">
        <f t="shared" si="5"/>
        <v>0</v>
      </c>
      <c r="X74" s="11">
        <f t="shared" si="5"/>
        <v>0</v>
      </c>
      <c r="Y74" s="11">
        <f t="shared" si="5"/>
        <v>0</v>
      </c>
      <c r="Z74" s="11">
        <f t="shared" si="5"/>
        <v>0</v>
      </c>
      <c r="AA74" s="11">
        <f t="shared" si="5"/>
        <v>0</v>
      </c>
      <c r="AB74" s="11">
        <f t="shared" si="5"/>
        <v>0.64935064935064934</v>
      </c>
      <c r="AC74" s="11">
        <f t="shared" si="5"/>
        <v>0</v>
      </c>
      <c r="AD74" s="11">
        <f t="shared" si="5"/>
        <v>0</v>
      </c>
      <c r="AE74" s="11">
        <f t="shared" si="5"/>
        <v>0</v>
      </c>
      <c r="AF74" s="11">
        <f t="shared" si="5"/>
        <v>0</v>
      </c>
      <c r="AG74" s="11">
        <f t="shared" si="5"/>
        <v>0</v>
      </c>
      <c r="AH74" s="11">
        <f t="shared" si="1"/>
        <v>0</v>
      </c>
    </row>
    <row r="75" spans="1:34" x14ac:dyDescent="0.2">
      <c r="A75" s="8" t="s">
        <v>87</v>
      </c>
      <c r="B75" s="9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6">
        <v>1</v>
      </c>
      <c r="O75" s="6">
        <v>0</v>
      </c>
      <c r="P75" s="6">
        <v>0</v>
      </c>
      <c r="Q75" s="6">
        <v>0</v>
      </c>
      <c r="S75" s="11">
        <f t="shared" si="5"/>
        <v>0</v>
      </c>
      <c r="T75" s="11">
        <f t="shared" si="5"/>
        <v>0</v>
      </c>
      <c r="U75" s="11">
        <f t="shared" si="5"/>
        <v>0</v>
      </c>
      <c r="V75" s="11">
        <f t="shared" si="5"/>
        <v>0</v>
      </c>
      <c r="W75" s="11">
        <f t="shared" si="5"/>
        <v>0</v>
      </c>
      <c r="X75" s="11">
        <f t="shared" si="5"/>
        <v>0</v>
      </c>
      <c r="Y75" s="11">
        <f t="shared" si="5"/>
        <v>0</v>
      </c>
      <c r="Z75" s="11">
        <f t="shared" si="5"/>
        <v>0</v>
      </c>
      <c r="AA75" s="11">
        <f t="shared" si="5"/>
        <v>0</v>
      </c>
      <c r="AB75" s="11">
        <f t="shared" si="5"/>
        <v>0</v>
      </c>
      <c r="AC75" s="11">
        <f t="shared" si="5"/>
        <v>0</v>
      </c>
      <c r="AD75" s="11">
        <f t="shared" si="5"/>
        <v>0</v>
      </c>
      <c r="AE75" s="11">
        <f t="shared" si="5"/>
        <v>0.6211180124223602</v>
      </c>
      <c r="AF75" s="11">
        <f t="shared" si="5"/>
        <v>0</v>
      </c>
      <c r="AG75" s="11">
        <f t="shared" si="5"/>
        <v>0</v>
      </c>
      <c r="AH75" s="11">
        <f t="shared" si="1"/>
        <v>0</v>
      </c>
    </row>
    <row r="76" spans="1:34" x14ac:dyDescent="0.2">
      <c r="A76" s="8" t="s">
        <v>88</v>
      </c>
      <c r="B76" s="9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0</v>
      </c>
      <c r="L76" s="10">
        <v>0</v>
      </c>
      <c r="M76" s="10">
        <v>1</v>
      </c>
      <c r="N76" s="6">
        <v>1</v>
      </c>
      <c r="O76" s="6">
        <v>0</v>
      </c>
      <c r="P76" s="6">
        <v>0</v>
      </c>
      <c r="Q76" s="6">
        <v>0</v>
      </c>
      <c r="S76" s="11">
        <f t="shared" si="5"/>
        <v>0</v>
      </c>
      <c r="T76" s="11">
        <f t="shared" si="5"/>
        <v>0</v>
      </c>
      <c r="U76" s="11">
        <f t="shared" si="5"/>
        <v>0</v>
      </c>
      <c r="V76" s="11">
        <f t="shared" si="5"/>
        <v>0</v>
      </c>
      <c r="W76" s="11">
        <f t="shared" si="5"/>
        <v>0</v>
      </c>
      <c r="X76" s="11">
        <f t="shared" si="5"/>
        <v>0</v>
      </c>
      <c r="Y76" s="11">
        <f t="shared" si="5"/>
        <v>0</v>
      </c>
      <c r="Z76" s="11">
        <f t="shared" si="5"/>
        <v>0</v>
      </c>
      <c r="AA76" s="11">
        <f t="shared" si="5"/>
        <v>0.68965517241379315</v>
      </c>
      <c r="AB76" s="11">
        <f t="shared" si="5"/>
        <v>0</v>
      </c>
      <c r="AC76" s="11">
        <f t="shared" si="5"/>
        <v>0</v>
      </c>
      <c r="AD76" s="11">
        <f t="shared" si="5"/>
        <v>0.74626865671641784</v>
      </c>
      <c r="AE76" s="11">
        <f t="shared" si="5"/>
        <v>0.6211180124223602</v>
      </c>
      <c r="AF76" s="11">
        <f t="shared" si="5"/>
        <v>0</v>
      </c>
      <c r="AG76" s="11">
        <f t="shared" si="5"/>
        <v>0</v>
      </c>
      <c r="AH76" s="11">
        <f t="shared" si="1"/>
        <v>0</v>
      </c>
    </row>
    <row r="77" spans="1:34" x14ac:dyDescent="0.2">
      <c r="A77" s="8" t="s">
        <v>89</v>
      </c>
      <c r="B77" s="9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6">
        <v>0</v>
      </c>
      <c r="O77" s="6">
        <v>0</v>
      </c>
      <c r="P77" s="6">
        <v>0</v>
      </c>
      <c r="Q77" s="6">
        <v>0</v>
      </c>
      <c r="S77" s="11">
        <f t="shared" si="5"/>
        <v>0</v>
      </c>
      <c r="T77" s="11">
        <f t="shared" si="5"/>
        <v>0</v>
      </c>
      <c r="U77" s="11">
        <f t="shared" si="5"/>
        <v>0</v>
      </c>
      <c r="V77" s="11">
        <f t="shared" si="5"/>
        <v>0</v>
      </c>
      <c r="W77" s="11">
        <f t="shared" si="5"/>
        <v>0</v>
      </c>
      <c r="X77" s="11">
        <f t="shared" si="5"/>
        <v>0</v>
      </c>
      <c r="Y77" s="11">
        <f t="shared" si="5"/>
        <v>0</v>
      </c>
      <c r="Z77" s="11">
        <f t="shared" si="5"/>
        <v>0</v>
      </c>
      <c r="AA77" s="11">
        <f t="shared" si="5"/>
        <v>0</v>
      </c>
      <c r="AB77" s="11">
        <f t="shared" si="5"/>
        <v>0</v>
      </c>
      <c r="AC77" s="11">
        <f t="shared" si="5"/>
        <v>1.3605442176870748</v>
      </c>
      <c r="AD77" s="11">
        <f t="shared" si="5"/>
        <v>0.74626865671641784</v>
      </c>
      <c r="AE77" s="11">
        <f t="shared" si="5"/>
        <v>0</v>
      </c>
      <c r="AF77" s="11">
        <f t="shared" si="5"/>
        <v>0</v>
      </c>
      <c r="AG77" s="11">
        <f t="shared" si="5"/>
        <v>0</v>
      </c>
      <c r="AH77" s="11">
        <f t="shared" si="1"/>
        <v>0</v>
      </c>
    </row>
    <row r="78" spans="1:34" x14ac:dyDescent="0.2">
      <c r="A78" s="8" t="s">
        <v>90</v>
      </c>
      <c r="B78" s="9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6">
        <v>4</v>
      </c>
      <c r="O78" s="6">
        <v>0</v>
      </c>
      <c r="P78" s="6">
        <v>0</v>
      </c>
      <c r="Q78" s="6">
        <v>0</v>
      </c>
      <c r="S78" s="11">
        <f t="shared" si="5"/>
        <v>0</v>
      </c>
      <c r="T78" s="11">
        <f t="shared" si="5"/>
        <v>0</v>
      </c>
      <c r="U78" s="11">
        <f t="shared" si="5"/>
        <v>0</v>
      </c>
      <c r="V78" s="11">
        <f t="shared" si="5"/>
        <v>0</v>
      </c>
      <c r="W78" s="11">
        <f t="shared" si="5"/>
        <v>0</v>
      </c>
      <c r="X78" s="11">
        <f t="shared" si="5"/>
        <v>0</v>
      </c>
      <c r="Y78" s="11">
        <f t="shared" si="5"/>
        <v>0</v>
      </c>
      <c r="Z78" s="11">
        <f t="shared" si="5"/>
        <v>0</v>
      </c>
      <c r="AA78" s="11">
        <f t="shared" si="5"/>
        <v>0</v>
      </c>
      <c r="AB78" s="11">
        <f t="shared" si="5"/>
        <v>0</v>
      </c>
      <c r="AC78" s="11">
        <f t="shared" si="5"/>
        <v>0</v>
      </c>
      <c r="AD78" s="11">
        <f t="shared" si="5"/>
        <v>0</v>
      </c>
      <c r="AE78" s="11">
        <f t="shared" si="5"/>
        <v>2.4844720496894408</v>
      </c>
      <c r="AF78" s="11">
        <f t="shared" si="5"/>
        <v>0</v>
      </c>
      <c r="AG78" s="11">
        <f t="shared" si="5"/>
        <v>0</v>
      </c>
      <c r="AH78" s="11">
        <f t="shared" si="1"/>
        <v>0</v>
      </c>
    </row>
    <row r="79" spans="1:34" x14ac:dyDescent="0.2">
      <c r="A79" s="8" t="s">
        <v>91</v>
      </c>
      <c r="B79" s="9">
        <v>0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0</v>
      </c>
      <c r="N79" s="6">
        <v>0</v>
      </c>
      <c r="O79" s="6">
        <v>0</v>
      </c>
      <c r="P79" s="6">
        <v>0</v>
      </c>
      <c r="Q79" s="6">
        <v>0</v>
      </c>
      <c r="S79" s="11">
        <f t="shared" si="5"/>
        <v>0</v>
      </c>
      <c r="T79" s="11">
        <f t="shared" si="5"/>
        <v>0</v>
      </c>
      <c r="U79" s="11">
        <f t="shared" si="5"/>
        <v>0</v>
      </c>
      <c r="V79" s="11">
        <f t="shared" si="5"/>
        <v>0</v>
      </c>
      <c r="W79" s="11">
        <f t="shared" si="5"/>
        <v>0</v>
      </c>
      <c r="X79" s="11">
        <f t="shared" si="5"/>
        <v>0.65359477124183007</v>
      </c>
      <c r="Y79" s="11">
        <f t="shared" si="5"/>
        <v>0</v>
      </c>
      <c r="Z79" s="11">
        <f t="shared" si="5"/>
        <v>0</v>
      </c>
      <c r="AA79" s="11">
        <f t="shared" si="5"/>
        <v>0</v>
      </c>
      <c r="AB79" s="11">
        <f t="shared" si="5"/>
        <v>0</v>
      </c>
      <c r="AC79" s="11">
        <f t="shared" si="5"/>
        <v>1.3605442176870748</v>
      </c>
      <c r="AD79" s="11">
        <f t="shared" si="5"/>
        <v>0</v>
      </c>
      <c r="AE79" s="11">
        <f t="shared" si="5"/>
        <v>0</v>
      </c>
      <c r="AF79" s="11">
        <f t="shared" si="5"/>
        <v>0</v>
      </c>
      <c r="AG79" s="11">
        <f t="shared" si="5"/>
        <v>0</v>
      </c>
      <c r="AH79" s="11">
        <f t="shared" si="1"/>
        <v>0</v>
      </c>
    </row>
    <row r="80" spans="1:34" x14ac:dyDescent="0.2">
      <c r="A80" s="8" t="s">
        <v>92</v>
      </c>
      <c r="B80" s="9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6">
        <v>1</v>
      </c>
      <c r="O80" s="6">
        <v>0</v>
      </c>
      <c r="P80" s="6">
        <v>0</v>
      </c>
      <c r="Q80" s="6">
        <v>0</v>
      </c>
      <c r="S80" s="11">
        <f t="shared" si="5"/>
        <v>0</v>
      </c>
      <c r="T80" s="11">
        <f t="shared" si="5"/>
        <v>0</v>
      </c>
      <c r="U80" s="11">
        <f t="shared" si="5"/>
        <v>0</v>
      </c>
      <c r="V80" s="11">
        <f t="shared" si="5"/>
        <v>0</v>
      </c>
      <c r="W80" s="11">
        <f t="shared" si="5"/>
        <v>0</v>
      </c>
      <c r="X80" s="11">
        <f t="shared" si="5"/>
        <v>0</v>
      </c>
      <c r="Y80" s="11">
        <f t="shared" si="5"/>
        <v>0</v>
      </c>
      <c r="Z80" s="11">
        <f t="shared" si="5"/>
        <v>0</v>
      </c>
      <c r="AA80" s="11">
        <f t="shared" si="5"/>
        <v>0</v>
      </c>
      <c r="AB80" s="11">
        <f t="shared" si="5"/>
        <v>0</v>
      </c>
      <c r="AC80" s="11">
        <f t="shared" si="5"/>
        <v>0</v>
      </c>
      <c r="AD80" s="11">
        <f t="shared" si="5"/>
        <v>0</v>
      </c>
      <c r="AE80" s="11">
        <f t="shared" si="5"/>
        <v>0.6211180124223602</v>
      </c>
      <c r="AF80" s="11">
        <f t="shared" si="5"/>
        <v>0</v>
      </c>
      <c r="AG80" s="11">
        <f t="shared" si="5"/>
        <v>0</v>
      </c>
      <c r="AH80" s="11">
        <f t="shared" si="1"/>
        <v>0</v>
      </c>
    </row>
    <row r="81" spans="1:34" x14ac:dyDescent="0.2">
      <c r="A81" s="8" t="s">
        <v>93</v>
      </c>
      <c r="B81" s="12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1</v>
      </c>
      <c r="L81" s="10">
        <v>1</v>
      </c>
      <c r="M81" s="10">
        <v>0</v>
      </c>
      <c r="N81" s="6">
        <v>1</v>
      </c>
      <c r="O81" s="6">
        <v>0</v>
      </c>
      <c r="P81" s="6">
        <v>0</v>
      </c>
      <c r="Q81" s="6">
        <v>3</v>
      </c>
      <c r="S81" s="11">
        <f t="shared" si="5"/>
        <v>0.78740157480314954</v>
      </c>
      <c r="T81" s="11">
        <f t="shared" si="5"/>
        <v>0.64935064935064934</v>
      </c>
      <c r="U81" s="11">
        <f t="shared" si="5"/>
        <v>0</v>
      </c>
      <c r="V81" s="11">
        <f t="shared" si="5"/>
        <v>0</v>
      </c>
      <c r="W81" s="11">
        <f t="shared" si="5"/>
        <v>0</v>
      </c>
      <c r="X81" s="11">
        <f t="shared" si="5"/>
        <v>0</v>
      </c>
      <c r="Y81" s="11">
        <f t="shared" si="5"/>
        <v>0</v>
      </c>
      <c r="Z81" s="11">
        <f t="shared" si="5"/>
        <v>0</v>
      </c>
      <c r="AA81" s="11">
        <f t="shared" si="5"/>
        <v>0</v>
      </c>
      <c r="AB81" s="11">
        <f t="shared" si="5"/>
        <v>0.64935064935064934</v>
      </c>
      <c r="AC81" s="11">
        <f t="shared" si="5"/>
        <v>0.68027210884353739</v>
      </c>
      <c r="AD81" s="11">
        <f t="shared" si="5"/>
        <v>0</v>
      </c>
      <c r="AE81" s="11">
        <f t="shared" si="5"/>
        <v>0.6211180124223602</v>
      </c>
      <c r="AF81" s="11">
        <f t="shared" si="5"/>
        <v>0</v>
      </c>
      <c r="AG81" s="11">
        <f t="shared" si="5"/>
        <v>0</v>
      </c>
      <c r="AH81" s="11">
        <f t="shared" si="1"/>
        <v>1.8633540372670807</v>
      </c>
    </row>
    <row r="82" spans="1:34" x14ac:dyDescent="0.2">
      <c r="A82" s="8" t="s">
        <v>94</v>
      </c>
      <c r="B82" s="12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1</v>
      </c>
      <c r="L82" s="10">
        <v>1</v>
      </c>
      <c r="M82" s="10">
        <v>0</v>
      </c>
      <c r="N82" s="6">
        <v>1</v>
      </c>
      <c r="O82" s="6">
        <v>1</v>
      </c>
      <c r="P82" s="6">
        <v>0</v>
      </c>
      <c r="Q82" s="6">
        <v>2</v>
      </c>
      <c r="S82" s="11">
        <f t="shared" si="5"/>
        <v>0.78740157480314954</v>
      </c>
      <c r="T82" s="11">
        <f t="shared" si="5"/>
        <v>0</v>
      </c>
      <c r="U82" s="11">
        <f t="shared" si="5"/>
        <v>0</v>
      </c>
      <c r="V82" s="11">
        <f t="shared" si="5"/>
        <v>0</v>
      </c>
      <c r="W82" s="11">
        <f t="shared" si="5"/>
        <v>0</v>
      </c>
      <c r="X82" s="11">
        <f t="shared" si="5"/>
        <v>0</v>
      </c>
      <c r="Y82" s="11">
        <f t="shared" si="5"/>
        <v>0</v>
      </c>
      <c r="Z82" s="11">
        <f t="shared" si="5"/>
        <v>0.67567567567567566</v>
      </c>
      <c r="AA82" s="11">
        <f t="shared" si="5"/>
        <v>0</v>
      </c>
      <c r="AB82" s="11">
        <f t="shared" si="5"/>
        <v>0.64935064935064934</v>
      </c>
      <c r="AC82" s="11">
        <f t="shared" si="5"/>
        <v>0.68027210884353739</v>
      </c>
      <c r="AD82" s="11">
        <f t="shared" si="5"/>
        <v>0</v>
      </c>
      <c r="AE82" s="11">
        <f t="shared" si="5"/>
        <v>0.6211180124223602</v>
      </c>
      <c r="AF82" s="11">
        <f t="shared" si="5"/>
        <v>0.62893081761006298</v>
      </c>
      <c r="AG82" s="11">
        <f t="shared" si="5"/>
        <v>0</v>
      </c>
      <c r="AH82" s="11">
        <f t="shared" si="5"/>
        <v>1.2422360248447204</v>
      </c>
    </row>
    <row r="83" spans="1:34" x14ac:dyDescent="0.2">
      <c r="A83" s="16" t="s">
        <v>95</v>
      </c>
      <c r="B83" s="12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6">
        <v>0</v>
      </c>
      <c r="O83" s="6">
        <v>0</v>
      </c>
      <c r="P83" s="6">
        <v>1</v>
      </c>
      <c r="Q83" s="6">
        <v>0</v>
      </c>
      <c r="S83" s="11">
        <f t="shared" si="5"/>
        <v>0</v>
      </c>
      <c r="T83" s="11">
        <f t="shared" si="5"/>
        <v>0</v>
      </c>
      <c r="U83" s="11">
        <f t="shared" si="5"/>
        <v>0</v>
      </c>
      <c r="V83" s="11">
        <f t="shared" si="5"/>
        <v>0</v>
      </c>
      <c r="W83" s="11">
        <f t="shared" si="5"/>
        <v>0</v>
      </c>
      <c r="X83" s="11">
        <f t="shared" si="5"/>
        <v>0</v>
      </c>
      <c r="Y83" s="11">
        <f t="shared" si="5"/>
        <v>0</v>
      </c>
      <c r="Z83" s="11">
        <f t="shared" si="5"/>
        <v>0</v>
      </c>
      <c r="AA83" s="11">
        <f t="shared" si="5"/>
        <v>0</v>
      </c>
      <c r="AB83" s="11">
        <f t="shared" si="5"/>
        <v>0</v>
      </c>
      <c r="AC83" s="11">
        <f t="shared" si="5"/>
        <v>0</v>
      </c>
      <c r="AD83" s="11">
        <f t="shared" si="5"/>
        <v>0</v>
      </c>
      <c r="AE83" s="11">
        <f t="shared" si="5"/>
        <v>0</v>
      </c>
      <c r="AF83" s="11">
        <f t="shared" si="5"/>
        <v>0</v>
      </c>
      <c r="AG83" s="11">
        <f t="shared" si="5"/>
        <v>0.81300813008130091</v>
      </c>
      <c r="AH83" s="11">
        <f t="shared" si="5"/>
        <v>0</v>
      </c>
    </row>
    <row r="84" spans="1:34" x14ac:dyDescent="0.2">
      <c r="A84" s="8" t="s">
        <v>96</v>
      </c>
      <c r="B84" s="9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0</v>
      </c>
      <c r="N84" s="6">
        <v>0</v>
      </c>
      <c r="O84" s="6">
        <v>0</v>
      </c>
      <c r="P84" s="6">
        <v>0</v>
      </c>
      <c r="Q84" s="6">
        <v>0</v>
      </c>
      <c r="S84" s="11">
        <f t="shared" si="5"/>
        <v>0</v>
      </c>
      <c r="T84" s="11">
        <f t="shared" si="5"/>
        <v>0</v>
      </c>
      <c r="U84" s="11">
        <f t="shared" si="5"/>
        <v>0</v>
      </c>
      <c r="V84" s="11">
        <f t="shared" si="5"/>
        <v>0</v>
      </c>
      <c r="W84" s="11">
        <f t="shared" si="5"/>
        <v>0</v>
      </c>
      <c r="X84" s="11">
        <f t="shared" si="5"/>
        <v>0</v>
      </c>
      <c r="Y84" s="11">
        <f t="shared" si="5"/>
        <v>0</v>
      </c>
      <c r="Z84" s="11">
        <f t="shared" si="5"/>
        <v>0</v>
      </c>
      <c r="AA84" s="11">
        <f t="shared" si="5"/>
        <v>0</v>
      </c>
      <c r="AB84" s="11">
        <f t="shared" si="5"/>
        <v>0.64935064935064934</v>
      </c>
      <c r="AC84" s="11">
        <f t="shared" si="5"/>
        <v>0</v>
      </c>
      <c r="AD84" s="11">
        <f t="shared" si="5"/>
        <v>0</v>
      </c>
      <c r="AE84" s="11">
        <f t="shared" si="5"/>
        <v>0</v>
      </c>
      <c r="AF84" s="11">
        <f t="shared" si="5"/>
        <v>0</v>
      </c>
      <c r="AG84" s="11">
        <f t="shared" si="5"/>
        <v>0</v>
      </c>
      <c r="AH84" s="11">
        <f t="shared" si="5"/>
        <v>0</v>
      </c>
    </row>
    <row r="85" spans="1:34" x14ac:dyDescent="0.2">
      <c r="A85" s="8" t="s">
        <v>97</v>
      </c>
      <c r="B85" s="12">
        <v>0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6">
        <v>1</v>
      </c>
      <c r="O85" s="6">
        <v>0</v>
      </c>
      <c r="P85" s="6">
        <v>0</v>
      </c>
      <c r="Q85" s="6">
        <v>1</v>
      </c>
      <c r="S85" s="11">
        <f t="shared" si="5"/>
        <v>0</v>
      </c>
      <c r="T85" s="11">
        <f t="shared" si="5"/>
        <v>0.64935064935064934</v>
      </c>
      <c r="U85" s="11">
        <f t="shared" si="5"/>
        <v>0</v>
      </c>
      <c r="V85" s="11">
        <f t="shared" si="5"/>
        <v>0</v>
      </c>
      <c r="W85" s="11">
        <f t="shared" si="5"/>
        <v>0</v>
      </c>
      <c r="X85" s="11">
        <f t="shared" si="5"/>
        <v>0</v>
      </c>
      <c r="Y85" s="11">
        <f t="shared" si="5"/>
        <v>0</v>
      </c>
      <c r="Z85" s="11">
        <f t="shared" si="5"/>
        <v>0</v>
      </c>
      <c r="AA85" s="11">
        <f t="shared" si="5"/>
        <v>0</v>
      </c>
      <c r="AB85" s="11">
        <f t="shared" si="5"/>
        <v>0</v>
      </c>
      <c r="AC85" s="11">
        <f t="shared" si="5"/>
        <v>0</v>
      </c>
      <c r="AD85" s="11">
        <f t="shared" si="5"/>
        <v>0</v>
      </c>
      <c r="AE85" s="11">
        <f t="shared" si="5"/>
        <v>0.6211180124223602</v>
      </c>
      <c r="AF85" s="11">
        <f t="shared" si="5"/>
        <v>0</v>
      </c>
      <c r="AG85" s="11">
        <f t="shared" si="5"/>
        <v>0</v>
      </c>
      <c r="AH85" s="11">
        <f t="shared" si="5"/>
        <v>0.6211180124223602</v>
      </c>
    </row>
    <row r="86" spans="1:34" x14ac:dyDescent="0.2">
      <c r="A86" s="8" t="s">
        <v>98</v>
      </c>
      <c r="B86" s="12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2</v>
      </c>
      <c r="L86" s="10">
        <v>1</v>
      </c>
      <c r="M86" s="10">
        <v>1</v>
      </c>
      <c r="N86" s="6">
        <v>0</v>
      </c>
      <c r="O86" s="6">
        <v>1</v>
      </c>
      <c r="P86" s="6">
        <v>1</v>
      </c>
      <c r="Q86" s="6">
        <v>2</v>
      </c>
      <c r="S86" s="11">
        <f t="shared" si="5"/>
        <v>0.78740157480314954</v>
      </c>
      <c r="T86" s="11">
        <f t="shared" si="5"/>
        <v>0</v>
      </c>
      <c r="U86" s="11">
        <f t="shared" si="5"/>
        <v>0</v>
      </c>
      <c r="V86" s="11">
        <f t="shared" si="5"/>
        <v>0</v>
      </c>
      <c r="W86" s="11">
        <f t="shared" si="5"/>
        <v>0</v>
      </c>
      <c r="X86" s="11">
        <f t="shared" si="5"/>
        <v>0</v>
      </c>
      <c r="Y86" s="11">
        <f t="shared" si="5"/>
        <v>0</v>
      </c>
      <c r="Z86" s="11">
        <f t="shared" si="5"/>
        <v>0</v>
      </c>
      <c r="AA86" s="11">
        <f t="shared" si="5"/>
        <v>0</v>
      </c>
      <c r="AB86" s="11">
        <f t="shared" si="5"/>
        <v>1.2987012987012987</v>
      </c>
      <c r="AC86" s="11">
        <f t="shared" si="5"/>
        <v>0.68027210884353739</v>
      </c>
      <c r="AD86" s="11">
        <f t="shared" ref="AD86:AH117" si="6">(M86/M$143)*100</f>
        <v>0.74626865671641784</v>
      </c>
      <c r="AE86" s="11">
        <f t="shared" si="6"/>
        <v>0</v>
      </c>
      <c r="AF86" s="11">
        <f t="shared" si="6"/>
        <v>0.62893081761006298</v>
      </c>
      <c r="AG86" s="11">
        <f t="shared" si="6"/>
        <v>0.81300813008130091</v>
      </c>
      <c r="AH86" s="11">
        <f t="shared" si="6"/>
        <v>1.2422360248447204</v>
      </c>
    </row>
    <row r="87" spans="1:34" x14ac:dyDescent="0.2">
      <c r="A87" s="8" t="s">
        <v>99</v>
      </c>
      <c r="B87" s="12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6">
        <v>0</v>
      </c>
      <c r="O87" s="6">
        <v>0</v>
      </c>
      <c r="P87" s="6">
        <v>0</v>
      </c>
      <c r="Q87" s="6">
        <v>1</v>
      </c>
      <c r="S87" s="11">
        <f t="shared" ref="S87:AC118" si="7">(B87/B$143)*100</f>
        <v>0</v>
      </c>
      <c r="T87" s="11">
        <f t="shared" si="7"/>
        <v>0</v>
      </c>
      <c r="U87" s="11">
        <f t="shared" si="7"/>
        <v>0</v>
      </c>
      <c r="V87" s="11">
        <f t="shared" si="7"/>
        <v>0</v>
      </c>
      <c r="W87" s="11">
        <f t="shared" si="7"/>
        <v>0</v>
      </c>
      <c r="X87" s="11">
        <f t="shared" si="7"/>
        <v>0</v>
      </c>
      <c r="Y87" s="11">
        <f t="shared" si="7"/>
        <v>0</v>
      </c>
      <c r="Z87" s="11">
        <f t="shared" si="7"/>
        <v>0</v>
      </c>
      <c r="AA87" s="11">
        <f t="shared" si="7"/>
        <v>0</v>
      </c>
      <c r="AB87" s="11">
        <f t="shared" si="7"/>
        <v>0</v>
      </c>
      <c r="AC87" s="11">
        <f t="shared" si="7"/>
        <v>0</v>
      </c>
      <c r="AD87" s="11">
        <f t="shared" si="6"/>
        <v>0</v>
      </c>
      <c r="AE87" s="11">
        <f t="shared" si="6"/>
        <v>0</v>
      </c>
      <c r="AF87" s="11">
        <f t="shared" si="6"/>
        <v>0</v>
      </c>
      <c r="AG87" s="11">
        <f t="shared" si="6"/>
        <v>0</v>
      </c>
      <c r="AH87" s="11">
        <f t="shared" si="6"/>
        <v>0.6211180124223602</v>
      </c>
    </row>
    <row r="88" spans="1:34" x14ac:dyDescent="0.2">
      <c r="A88" s="8" t="s">
        <v>100</v>
      </c>
      <c r="B88" s="12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6">
        <v>0</v>
      </c>
      <c r="O88" s="6">
        <v>0</v>
      </c>
      <c r="P88" s="6">
        <v>0</v>
      </c>
      <c r="Q88" s="6">
        <v>1</v>
      </c>
      <c r="S88" s="11">
        <f t="shared" si="7"/>
        <v>0</v>
      </c>
      <c r="T88" s="11">
        <f t="shared" si="7"/>
        <v>0</v>
      </c>
      <c r="U88" s="11">
        <f t="shared" si="7"/>
        <v>0</v>
      </c>
      <c r="V88" s="11">
        <f t="shared" si="7"/>
        <v>0</v>
      </c>
      <c r="W88" s="11">
        <f t="shared" si="7"/>
        <v>0</v>
      </c>
      <c r="X88" s="11">
        <f t="shared" si="7"/>
        <v>0</v>
      </c>
      <c r="Y88" s="11">
        <f t="shared" si="7"/>
        <v>0</v>
      </c>
      <c r="Z88" s="11">
        <f t="shared" si="7"/>
        <v>0</v>
      </c>
      <c r="AA88" s="11">
        <f t="shared" si="7"/>
        <v>0</v>
      </c>
      <c r="AB88" s="11">
        <f t="shared" si="7"/>
        <v>0</v>
      </c>
      <c r="AC88" s="11">
        <f t="shared" si="7"/>
        <v>0</v>
      </c>
      <c r="AD88" s="11">
        <f t="shared" si="6"/>
        <v>0</v>
      </c>
      <c r="AE88" s="11">
        <f t="shared" si="6"/>
        <v>0</v>
      </c>
      <c r="AF88" s="11">
        <f t="shared" si="6"/>
        <v>0</v>
      </c>
      <c r="AG88" s="11">
        <f t="shared" si="6"/>
        <v>0</v>
      </c>
      <c r="AH88" s="11">
        <f t="shared" si="6"/>
        <v>0.6211180124223602</v>
      </c>
    </row>
    <row r="89" spans="1:34" x14ac:dyDescent="0.2">
      <c r="A89" s="8" t="s">
        <v>101</v>
      </c>
      <c r="B89" s="12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6">
        <v>0</v>
      </c>
      <c r="O89" s="6">
        <v>0</v>
      </c>
      <c r="P89" s="6">
        <v>0</v>
      </c>
      <c r="Q89" s="6">
        <v>1</v>
      </c>
      <c r="S89" s="11">
        <f t="shared" si="7"/>
        <v>0</v>
      </c>
      <c r="T89" s="11">
        <f t="shared" si="7"/>
        <v>0</v>
      </c>
      <c r="U89" s="11">
        <f t="shared" si="7"/>
        <v>0</v>
      </c>
      <c r="V89" s="11">
        <f t="shared" si="7"/>
        <v>0</v>
      </c>
      <c r="W89" s="11">
        <f t="shared" si="7"/>
        <v>0</v>
      </c>
      <c r="X89" s="11">
        <f t="shared" si="7"/>
        <v>0</v>
      </c>
      <c r="Y89" s="11">
        <f t="shared" si="7"/>
        <v>0</v>
      </c>
      <c r="Z89" s="11">
        <f t="shared" si="7"/>
        <v>0</v>
      </c>
      <c r="AA89" s="11">
        <f t="shared" si="7"/>
        <v>0</v>
      </c>
      <c r="AB89" s="11">
        <f t="shared" si="7"/>
        <v>0</v>
      </c>
      <c r="AC89" s="11">
        <f t="shared" si="7"/>
        <v>0</v>
      </c>
      <c r="AD89" s="11">
        <f t="shared" si="6"/>
        <v>0</v>
      </c>
      <c r="AE89" s="11">
        <f t="shared" si="6"/>
        <v>0</v>
      </c>
      <c r="AF89" s="11">
        <f t="shared" si="6"/>
        <v>0</v>
      </c>
      <c r="AG89" s="11">
        <f t="shared" si="6"/>
        <v>0</v>
      </c>
      <c r="AH89" s="11">
        <f t="shared" si="6"/>
        <v>0.6211180124223602</v>
      </c>
    </row>
    <row r="90" spans="1:34" x14ac:dyDescent="0.2">
      <c r="A90" s="8" t="s">
        <v>102</v>
      </c>
      <c r="B90" s="9">
        <v>0</v>
      </c>
      <c r="C90" s="10">
        <v>0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6">
        <v>0</v>
      </c>
      <c r="O90" s="6">
        <v>0</v>
      </c>
      <c r="P90" s="6">
        <v>0</v>
      </c>
      <c r="Q90" s="6">
        <v>0</v>
      </c>
      <c r="S90" s="11">
        <f t="shared" si="7"/>
        <v>0</v>
      </c>
      <c r="T90" s="11">
        <f t="shared" si="7"/>
        <v>0</v>
      </c>
      <c r="U90" s="11">
        <f t="shared" si="7"/>
        <v>0.63694267515923575</v>
      </c>
      <c r="V90" s="11">
        <f t="shared" si="7"/>
        <v>0</v>
      </c>
      <c r="W90" s="11">
        <f t="shared" si="7"/>
        <v>0</v>
      </c>
      <c r="X90" s="11">
        <f t="shared" si="7"/>
        <v>0</v>
      </c>
      <c r="Y90" s="11">
        <f t="shared" si="7"/>
        <v>0</v>
      </c>
      <c r="Z90" s="11">
        <f t="shared" si="7"/>
        <v>0</v>
      </c>
      <c r="AA90" s="11">
        <f t="shared" si="7"/>
        <v>0</v>
      </c>
      <c r="AB90" s="11">
        <f t="shared" si="7"/>
        <v>0</v>
      </c>
      <c r="AC90" s="11">
        <f t="shared" si="7"/>
        <v>0</v>
      </c>
      <c r="AD90" s="11">
        <f t="shared" si="6"/>
        <v>0</v>
      </c>
      <c r="AE90" s="11">
        <f t="shared" si="6"/>
        <v>0</v>
      </c>
      <c r="AF90" s="11">
        <f t="shared" si="6"/>
        <v>0</v>
      </c>
      <c r="AG90" s="11">
        <f t="shared" si="6"/>
        <v>0</v>
      </c>
      <c r="AH90" s="11">
        <f t="shared" si="6"/>
        <v>0</v>
      </c>
    </row>
    <row r="91" spans="1:34" x14ac:dyDescent="0.2">
      <c r="A91" s="8" t="s">
        <v>103</v>
      </c>
      <c r="B91" s="9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  <c r="N91" s="6">
        <v>0</v>
      </c>
      <c r="O91" s="6">
        <v>0</v>
      </c>
      <c r="P91" s="6">
        <v>0</v>
      </c>
      <c r="Q91" s="6">
        <v>0</v>
      </c>
      <c r="S91" s="11">
        <f t="shared" si="7"/>
        <v>0</v>
      </c>
      <c r="T91" s="11">
        <f t="shared" si="7"/>
        <v>0</v>
      </c>
      <c r="U91" s="11">
        <f t="shared" si="7"/>
        <v>0</v>
      </c>
      <c r="V91" s="11">
        <f t="shared" si="7"/>
        <v>0</v>
      </c>
      <c r="W91" s="11">
        <f t="shared" si="7"/>
        <v>0</v>
      </c>
      <c r="X91" s="11">
        <f t="shared" si="7"/>
        <v>0</v>
      </c>
      <c r="Y91" s="11">
        <f t="shared" si="7"/>
        <v>0</v>
      </c>
      <c r="Z91" s="11">
        <f t="shared" si="7"/>
        <v>0.67567567567567566</v>
      </c>
      <c r="AA91" s="11">
        <f t="shared" si="7"/>
        <v>0</v>
      </c>
      <c r="AB91" s="11">
        <f t="shared" si="7"/>
        <v>0</v>
      </c>
      <c r="AC91" s="11">
        <f t="shared" si="7"/>
        <v>0</v>
      </c>
      <c r="AD91" s="11">
        <f t="shared" si="6"/>
        <v>0</v>
      </c>
      <c r="AE91" s="11">
        <f t="shared" si="6"/>
        <v>0</v>
      </c>
      <c r="AF91" s="11">
        <f t="shared" si="6"/>
        <v>0</v>
      </c>
      <c r="AG91" s="11">
        <f t="shared" si="6"/>
        <v>0</v>
      </c>
      <c r="AH91" s="11">
        <f t="shared" si="6"/>
        <v>0</v>
      </c>
    </row>
    <row r="92" spans="1:34" x14ac:dyDescent="0.2">
      <c r="A92" s="8" t="s">
        <v>104</v>
      </c>
      <c r="B92" s="9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6">
        <v>0</v>
      </c>
      <c r="O92" s="6">
        <v>0</v>
      </c>
      <c r="P92" s="6">
        <v>0</v>
      </c>
      <c r="Q92" s="6">
        <v>0</v>
      </c>
      <c r="S92" s="11">
        <f t="shared" si="7"/>
        <v>0</v>
      </c>
      <c r="T92" s="11">
        <f t="shared" si="7"/>
        <v>0</v>
      </c>
      <c r="U92" s="11">
        <f t="shared" si="7"/>
        <v>0</v>
      </c>
      <c r="V92" s="11">
        <f t="shared" si="7"/>
        <v>0</v>
      </c>
      <c r="W92" s="11">
        <f t="shared" si="7"/>
        <v>0</v>
      </c>
      <c r="X92" s="11">
        <f t="shared" si="7"/>
        <v>0</v>
      </c>
      <c r="Y92" s="11">
        <f t="shared" si="7"/>
        <v>0.62893081761006298</v>
      </c>
      <c r="Z92" s="11">
        <f t="shared" si="7"/>
        <v>0</v>
      </c>
      <c r="AA92" s="11">
        <f t="shared" si="7"/>
        <v>0</v>
      </c>
      <c r="AB92" s="11">
        <f t="shared" si="7"/>
        <v>0</v>
      </c>
      <c r="AC92" s="11">
        <f t="shared" si="7"/>
        <v>0</v>
      </c>
      <c r="AD92" s="11">
        <f t="shared" si="6"/>
        <v>0</v>
      </c>
      <c r="AE92" s="11">
        <f t="shared" si="6"/>
        <v>0</v>
      </c>
      <c r="AF92" s="11">
        <f t="shared" si="6"/>
        <v>0</v>
      </c>
      <c r="AG92" s="11">
        <f t="shared" si="6"/>
        <v>0</v>
      </c>
      <c r="AH92" s="11">
        <f t="shared" si="6"/>
        <v>0</v>
      </c>
    </row>
    <row r="93" spans="1:34" x14ac:dyDescent="0.2">
      <c r="A93" s="8" t="s">
        <v>105</v>
      </c>
      <c r="B93" s="9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6">
        <v>0</v>
      </c>
      <c r="O93" s="6">
        <v>0</v>
      </c>
      <c r="P93" s="6">
        <v>0</v>
      </c>
      <c r="Q93" s="6">
        <v>0</v>
      </c>
      <c r="S93" s="11">
        <f t="shared" si="7"/>
        <v>0</v>
      </c>
      <c r="T93" s="11">
        <f t="shared" si="7"/>
        <v>0</v>
      </c>
      <c r="U93" s="11">
        <f t="shared" si="7"/>
        <v>0</v>
      </c>
      <c r="V93" s="11">
        <f t="shared" si="7"/>
        <v>0</v>
      </c>
      <c r="W93" s="11">
        <f t="shared" si="7"/>
        <v>0</v>
      </c>
      <c r="X93" s="11">
        <f t="shared" si="7"/>
        <v>0</v>
      </c>
      <c r="Y93" s="11">
        <f t="shared" si="7"/>
        <v>0.62893081761006298</v>
      </c>
      <c r="Z93" s="11">
        <f t="shared" si="7"/>
        <v>0.67567567567567566</v>
      </c>
      <c r="AA93" s="11">
        <f t="shared" si="7"/>
        <v>0</v>
      </c>
      <c r="AB93" s="11">
        <f t="shared" si="7"/>
        <v>0.64935064935064934</v>
      </c>
      <c r="AC93" s="11">
        <f t="shared" si="7"/>
        <v>0</v>
      </c>
      <c r="AD93" s="11">
        <f t="shared" si="6"/>
        <v>0</v>
      </c>
      <c r="AE93" s="11">
        <f t="shared" si="6"/>
        <v>0</v>
      </c>
      <c r="AF93" s="11">
        <f t="shared" si="6"/>
        <v>0</v>
      </c>
      <c r="AG93" s="11">
        <f t="shared" si="6"/>
        <v>0</v>
      </c>
      <c r="AH93" s="11">
        <f t="shared" si="6"/>
        <v>0</v>
      </c>
    </row>
    <row r="94" spans="1:34" x14ac:dyDescent="0.2">
      <c r="A94" s="8" t="s">
        <v>106</v>
      </c>
      <c r="B94" s="12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6">
        <v>0</v>
      </c>
      <c r="O94" s="6">
        <v>0</v>
      </c>
      <c r="P94" s="6">
        <v>1</v>
      </c>
      <c r="Q94" s="6">
        <v>1</v>
      </c>
      <c r="S94" s="11">
        <f t="shared" si="7"/>
        <v>0</v>
      </c>
      <c r="T94" s="11">
        <f t="shared" si="7"/>
        <v>0</v>
      </c>
      <c r="U94" s="11">
        <f t="shared" si="7"/>
        <v>0</v>
      </c>
      <c r="V94" s="11">
        <f t="shared" si="7"/>
        <v>0</v>
      </c>
      <c r="W94" s="11">
        <f t="shared" si="7"/>
        <v>0</v>
      </c>
      <c r="X94" s="11">
        <f t="shared" si="7"/>
        <v>0</v>
      </c>
      <c r="Y94" s="11">
        <f t="shared" si="7"/>
        <v>0</v>
      </c>
      <c r="Z94" s="11">
        <f t="shared" si="7"/>
        <v>0</v>
      </c>
      <c r="AA94" s="11">
        <f t="shared" si="7"/>
        <v>0</v>
      </c>
      <c r="AB94" s="11">
        <f t="shared" si="7"/>
        <v>0</v>
      </c>
      <c r="AC94" s="11">
        <f t="shared" si="7"/>
        <v>0</v>
      </c>
      <c r="AD94" s="11">
        <f t="shared" si="6"/>
        <v>0</v>
      </c>
      <c r="AE94" s="11">
        <f t="shared" si="6"/>
        <v>0</v>
      </c>
      <c r="AF94" s="11">
        <f t="shared" si="6"/>
        <v>0</v>
      </c>
      <c r="AG94" s="11">
        <f t="shared" si="6"/>
        <v>0.81300813008130091</v>
      </c>
      <c r="AH94" s="11">
        <f t="shared" si="6"/>
        <v>0.6211180124223602</v>
      </c>
    </row>
    <row r="95" spans="1:34" x14ac:dyDescent="0.2">
      <c r="A95" s="8" t="s">
        <v>107</v>
      </c>
      <c r="B95" s="9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1</v>
      </c>
      <c r="L95" s="10">
        <v>0</v>
      </c>
      <c r="M95" s="10">
        <v>0</v>
      </c>
      <c r="N95" s="6">
        <v>0</v>
      </c>
      <c r="O95" s="6">
        <v>0</v>
      </c>
      <c r="P95" s="6">
        <v>0</v>
      </c>
      <c r="Q95" s="6">
        <v>0</v>
      </c>
      <c r="S95" s="11">
        <f t="shared" si="7"/>
        <v>0</v>
      </c>
      <c r="T95" s="11">
        <f t="shared" si="7"/>
        <v>0</v>
      </c>
      <c r="U95" s="11">
        <f t="shared" si="7"/>
        <v>0</v>
      </c>
      <c r="V95" s="11">
        <f t="shared" si="7"/>
        <v>0</v>
      </c>
      <c r="W95" s="11">
        <f t="shared" si="7"/>
        <v>0</v>
      </c>
      <c r="X95" s="11">
        <f t="shared" si="7"/>
        <v>0</v>
      </c>
      <c r="Y95" s="11">
        <f t="shared" si="7"/>
        <v>0</v>
      </c>
      <c r="Z95" s="11">
        <f t="shared" si="7"/>
        <v>0</v>
      </c>
      <c r="AA95" s="11">
        <f t="shared" si="7"/>
        <v>0</v>
      </c>
      <c r="AB95" s="11">
        <f t="shared" si="7"/>
        <v>0.64935064935064934</v>
      </c>
      <c r="AC95" s="11">
        <f t="shared" si="7"/>
        <v>0</v>
      </c>
      <c r="AD95" s="11">
        <f t="shared" si="6"/>
        <v>0</v>
      </c>
      <c r="AE95" s="11">
        <f t="shared" si="6"/>
        <v>0</v>
      </c>
      <c r="AF95" s="11">
        <f t="shared" si="6"/>
        <v>0</v>
      </c>
      <c r="AG95" s="11">
        <f t="shared" si="6"/>
        <v>0</v>
      </c>
      <c r="AH95" s="11">
        <f t="shared" si="6"/>
        <v>0</v>
      </c>
    </row>
    <row r="96" spans="1:34" x14ac:dyDescent="0.2">
      <c r="A96" s="8" t="s">
        <v>108</v>
      </c>
      <c r="B96" s="9">
        <v>0</v>
      </c>
      <c r="C96" s="10">
        <v>0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6">
        <v>0</v>
      </c>
      <c r="O96" s="6">
        <v>0</v>
      </c>
      <c r="P96" s="6">
        <v>0</v>
      </c>
      <c r="Q96" s="6">
        <v>1</v>
      </c>
      <c r="S96" s="11">
        <f t="shared" si="7"/>
        <v>0</v>
      </c>
      <c r="T96" s="11">
        <f t="shared" si="7"/>
        <v>0</v>
      </c>
      <c r="U96" s="11">
        <f t="shared" si="7"/>
        <v>0</v>
      </c>
      <c r="V96" s="11">
        <f t="shared" si="7"/>
        <v>0.64102564102564097</v>
      </c>
      <c r="W96" s="11">
        <f t="shared" si="7"/>
        <v>0</v>
      </c>
      <c r="X96" s="11">
        <f t="shared" si="7"/>
        <v>0</v>
      </c>
      <c r="Y96" s="11">
        <f t="shared" si="7"/>
        <v>0</v>
      </c>
      <c r="Z96" s="11">
        <f t="shared" si="7"/>
        <v>0</v>
      </c>
      <c r="AA96" s="11">
        <f t="shared" si="7"/>
        <v>0</v>
      </c>
      <c r="AB96" s="11">
        <f t="shared" si="7"/>
        <v>0</v>
      </c>
      <c r="AC96" s="11">
        <f t="shared" si="7"/>
        <v>0</v>
      </c>
      <c r="AD96" s="11">
        <f t="shared" si="6"/>
        <v>0</v>
      </c>
      <c r="AE96" s="11">
        <f t="shared" si="6"/>
        <v>0</v>
      </c>
      <c r="AF96" s="11">
        <f t="shared" si="6"/>
        <v>0</v>
      </c>
      <c r="AG96" s="11">
        <f t="shared" si="6"/>
        <v>0</v>
      </c>
      <c r="AH96" s="11">
        <f t="shared" si="6"/>
        <v>0.6211180124223602</v>
      </c>
    </row>
    <row r="97" spans="1:34" x14ac:dyDescent="0.2">
      <c r="A97" s="16" t="s">
        <v>109</v>
      </c>
      <c r="B97" s="9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6">
        <v>0</v>
      </c>
      <c r="O97" s="6">
        <v>0</v>
      </c>
      <c r="P97" s="6">
        <v>1</v>
      </c>
      <c r="Q97" s="6">
        <v>0</v>
      </c>
      <c r="S97" s="11">
        <f t="shared" si="7"/>
        <v>0</v>
      </c>
      <c r="T97" s="11">
        <f t="shared" si="7"/>
        <v>0</v>
      </c>
      <c r="U97" s="11">
        <f t="shared" si="7"/>
        <v>0</v>
      </c>
      <c r="V97" s="11">
        <f t="shared" si="7"/>
        <v>0</v>
      </c>
      <c r="W97" s="11">
        <f t="shared" si="7"/>
        <v>0</v>
      </c>
      <c r="X97" s="11">
        <f t="shared" si="7"/>
        <v>0</v>
      </c>
      <c r="Y97" s="11">
        <f t="shared" si="7"/>
        <v>0</v>
      </c>
      <c r="Z97" s="11">
        <f t="shared" si="7"/>
        <v>0</v>
      </c>
      <c r="AA97" s="11">
        <f t="shared" si="7"/>
        <v>0</v>
      </c>
      <c r="AB97" s="11">
        <f t="shared" si="7"/>
        <v>0</v>
      </c>
      <c r="AC97" s="11">
        <f t="shared" si="7"/>
        <v>0</v>
      </c>
      <c r="AD97" s="11">
        <f t="shared" si="6"/>
        <v>0</v>
      </c>
      <c r="AE97" s="11">
        <f t="shared" si="6"/>
        <v>0</v>
      </c>
      <c r="AF97" s="11">
        <f t="shared" si="6"/>
        <v>0</v>
      </c>
      <c r="AG97" s="11">
        <f t="shared" si="6"/>
        <v>0.81300813008130091</v>
      </c>
      <c r="AH97" s="11">
        <f t="shared" si="6"/>
        <v>0</v>
      </c>
    </row>
    <row r="98" spans="1:34" x14ac:dyDescent="0.2">
      <c r="A98" s="8" t="s">
        <v>110</v>
      </c>
      <c r="B98" s="12">
        <v>1</v>
      </c>
      <c r="C98" s="10">
        <v>0</v>
      </c>
      <c r="D98" s="10">
        <v>0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10">
        <v>1</v>
      </c>
      <c r="L98" s="10">
        <v>2</v>
      </c>
      <c r="M98" s="10">
        <v>0</v>
      </c>
      <c r="N98" s="6">
        <v>0</v>
      </c>
      <c r="O98" s="6">
        <v>0</v>
      </c>
      <c r="P98" s="6">
        <v>0</v>
      </c>
      <c r="Q98" s="6">
        <v>1</v>
      </c>
      <c r="S98" s="11">
        <f t="shared" si="7"/>
        <v>0.78740157480314954</v>
      </c>
      <c r="T98" s="11">
        <f t="shared" si="7"/>
        <v>0</v>
      </c>
      <c r="U98" s="11">
        <f t="shared" si="7"/>
        <v>0</v>
      </c>
      <c r="V98" s="11">
        <f t="shared" si="7"/>
        <v>0</v>
      </c>
      <c r="W98" s="11">
        <f t="shared" si="7"/>
        <v>1.2987012987012987</v>
      </c>
      <c r="X98" s="11">
        <f t="shared" si="7"/>
        <v>0</v>
      </c>
      <c r="Y98" s="11">
        <f t="shared" si="7"/>
        <v>0</v>
      </c>
      <c r="Z98" s="11">
        <f t="shared" si="7"/>
        <v>0</v>
      </c>
      <c r="AA98" s="11">
        <f t="shared" si="7"/>
        <v>0</v>
      </c>
      <c r="AB98" s="11">
        <f t="shared" si="7"/>
        <v>0.64935064935064934</v>
      </c>
      <c r="AC98" s="11">
        <f t="shared" si="7"/>
        <v>1.3605442176870748</v>
      </c>
      <c r="AD98" s="11">
        <f t="shared" si="6"/>
        <v>0</v>
      </c>
      <c r="AE98" s="11">
        <f t="shared" si="6"/>
        <v>0</v>
      </c>
      <c r="AF98" s="11">
        <f t="shared" si="6"/>
        <v>0</v>
      </c>
      <c r="AG98" s="11">
        <f t="shared" si="6"/>
        <v>0</v>
      </c>
      <c r="AH98" s="11">
        <f t="shared" si="6"/>
        <v>0.6211180124223602</v>
      </c>
    </row>
    <row r="99" spans="1:34" x14ac:dyDescent="0.2">
      <c r="A99" s="8" t="s">
        <v>111</v>
      </c>
      <c r="B99" s="9">
        <v>0</v>
      </c>
      <c r="C99" s="10">
        <v>0</v>
      </c>
      <c r="D99" s="10">
        <v>0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6">
        <v>0</v>
      </c>
      <c r="O99" s="6">
        <v>0</v>
      </c>
      <c r="P99" s="6">
        <v>0</v>
      </c>
      <c r="Q99" s="6">
        <v>0</v>
      </c>
      <c r="S99" s="11">
        <f t="shared" si="7"/>
        <v>0</v>
      </c>
      <c r="T99" s="11">
        <f t="shared" si="7"/>
        <v>0</v>
      </c>
      <c r="U99" s="11">
        <f t="shared" si="7"/>
        <v>0</v>
      </c>
      <c r="V99" s="11">
        <f t="shared" si="7"/>
        <v>0</v>
      </c>
      <c r="W99" s="11">
        <f t="shared" si="7"/>
        <v>0.64935064935064934</v>
      </c>
      <c r="X99" s="11">
        <f t="shared" si="7"/>
        <v>0</v>
      </c>
      <c r="Y99" s="11">
        <f t="shared" si="7"/>
        <v>0</v>
      </c>
      <c r="Z99" s="11">
        <f t="shared" si="7"/>
        <v>0</v>
      </c>
      <c r="AA99" s="11">
        <f t="shared" si="7"/>
        <v>0</v>
      </c>
      <c r="AB99" s="11">
        <f t="shared" si="7"/>
        <v>0</v>
      </c>
      <c r="AC99" s="11">
        <f t="shared" si="7"/>
        <v>0</v>
      </c>
      <c r="AD99" s="11">
        <f t="shared" si="6"/>
        <v>0</v>
      </c>
      <c r="AE99" s="11">
        <f t="shared" si="6"/>
        <v>0</v>
      </c>
      <c r="AF99" s="11">
        <f t="shared" si="6"/>
        <v>0</v>
      </c>
      <c r="AG99" s="11">
        <f t="shared" si="6"/>
        <v>0</v>
      </c>
      <c r="AH99" s="11">
        <f t="shared" si="6"/>
        <v>0</v>
      </c>
    </row>
    <row r="100" spans="1:34" x14ac:dyDescent="0.2">
      <c r="A100" s="8" t="s">
        <v>112</v>
      </c>
      <c r="B100" s="9">
        <v>0</v>
      </c>
      <c r="C100" s="10">
        <v>1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6">
        <v>0</v>
      </c>
      <c r="O100" s="6">
        <v>0</v>
      </c>
      <c r="P100" s="6">
        <v>0</v>
      </c>
      <c r="Q100" s="6">
        <v>0</v>
      </c>
      <c r="S100" s="11">
        <f t="shared" si="7"/>
        <v>0</v>
      </c>
      <c r="T100" s="11">
        <f t="shared" si="7"/>
        <v>0.64935064935064934</v>
      </c>
      <c r="U100" s="11">
        <f t="shared" si="7"/>
        <v>1.2738853503184715</v>
      </c>
      <c r="V100" s="11">
        <f t="shared" si="7"/>
        <v>0</v>
      </c>
      <c r="W100" s="11">
        <f t="shared" si="7"/>
        <v>0</v>
      </c>
      <c r="X100" s="11">
        <f t="shared" si="7"/>
        <v>0</v>
      </c>
      <c r="Y100" s="11">
        <f t="shared" si="7"/>
        <v>0</v>
      </c>
      <c r="Z100" s="11">
        <f t="shared" si="7"/>
        <v>0</v>
      </c>
      <c r="AA100" s="11">
        <f t="shared" si="7"/>
        <v>0</v>
      </c>
      <c r="AB100" s="11">
        <f t="shared" si="7"/>
        <v>0</v>
      </c>
      <c r="AC100" s="11">
        <f t="shared" si="7"/>
        <v>0</v>
      </c>
      <c r="AD100" s="11">
        <f t="shared" si="6"/>
        <v>0</v>
      </c>
      <c r="AE100" s="11">
        <f t="shared" si="6"/>
        <v>0</v>
      </c>
      <c r="AF100" s="11">
        <f t="shared" si="6"/>
        <v>0</v>
      </c>
      <c r="AG100" s="11">
        <f t="shared" si="6"/>
        <v>0</v>
      </c>
      <c r="AH100" s="11">
        <f t="shared" si="6"/>
        <v>0</v>
      </c>
    </row>
    <row r="101" spans="1:34" x14ac:dyDescent="0.2">
      <c r="A101" s="8" t="s">
        <v>113</v>
      </c>
      <c r="B101" s="12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1</v>
      </c>
      <c r="L101" s="10">
        <v>0</v>
      </c>
      <c r="M101" s="10">
        <v>0</v>
      </c>
      <c r="N101" s="6">
        <v>3</v>
      </c>
      <c r="O101" s="6">
        <v>2</v>
      </c>
      <c r="P101" s="6">
        <v>1</v>
      </c>
      <c r="Q101" s="6">
        <v>3</v>
      </c>
      <c r="S101" s="11">
        <f t="shared" si="7"/>
        <v>1.5748031496062991</v>
      </c>
      <c r="T101" s="11">
        <f t="shared" si="7"/>
        <v>0</v>
      </c>
      <c r="U101" s="11">
        <f t="shared" si="7"/>
        <v>0</v>
      </c>
      <c r="V101" s="11">
        <f t="shared" si="7"/>
        <v>0</v>
      </c>
      <c r="W101" s="11">
        <f t="shared" si="7"/>
        <v>0</v>
      </c>
      <c r="X101" s="11">
        <f t="shared" si="7"/>
        <v>0</v>
      </c>
      <c r="Y101" s="11">
        <f t="shared" si="7"/>
        <v>0</v>
      </c>
      <c r="Z101" s="11">
        <f t="shared" si="7"/>
        <v>0</v>
      </c>
      <c r="AA101" s="11">
        <f t="shared" si="7"/>
        <v>0</v>
      </c>
      <c r="AB101" s="11">
        <f t="shared" si="7"/>
        <v>0.64935064935064934</v>
      </c>
      <c r="AC101" s="11">
        <f t="shared" si="7"/>
        <v>0</v>
      </c>
      <c r="AD101" s="11">
        <f t="shared" si="6"/>
        <v>0</v>
      </c>
      <c r="AE101" s="11">
        <f t="shared" si="6"/>
        <v>1.8633540372670807</v>
      </c>
      <c r="AF101" s="11">
        <f t="shared" si="6"/>
        <v>1.257861635220126</v>
      </c>
      <c r="AG101" s="11">
        <f t="shared" si="6"/>
        <v>0.81300813008130091</v>
      </c>
      <c r="AH101" s="11">
        <f t="shared" si="6"/>
        <v>1.8633540372670807</v>
      </c>
    </row>
    <row r="102" spans="1:34" x14ac:dyDescent="0.2">
      <c r="A102" s="8" t="s">
        <v>114</v>
      </c>
      <c r="B102" s="9">
        <v>0</v>
      </c>
      <c r="C102" s="10">
        <v>2</v>
      </c>
      <c r="D102" s="10">
        <v>0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0</v>
      </c>
      <c r="L102" s="10">
        <v>2</v>
      </c>
      <c r="M102" s="10">
        <v>0</v>
      </c>
      <c r="N102" s="6">
        <v>1</v>
      </c>
      <c r="O102" s="6">
        <v>0</v>
      </c>
      <c r="P102" s="6">
        <v>0</v>
      </c>
      <c r="Q102" s="6">
        <v>0</v>
      </c>
      <c r="S102" s="11">
        <f t="shared" si="7"/>
        <v>0</v>
      </c>
      <c r="T102" s="11">
        <f t="shared" si="7"/>
        <v>1.2987012987012987</v>
      </c>
      <c r="U102" s="11">
        <f t="shared" si="7"/>
        <v>0</v>
      </c>
      <c r="V102" s="11">
        <f t="shared" si="7"/>
        <v>1.2820512820512819</v>
      </c>
      <c r="W102" s="11">
        <f t="shared" si="7"/>
        <v>0</v>
      </c>
      <c r="X102" s="11">
        <f t="shared" si="7"/>
        <v>0</v>
      </c>
      <c r="Y102" s="11">
        <f t="shared" si="7"/>
        <v>0</v>
      </c>
      <c r="Z102" s="11">
        <f t="shared" si="7"/>
        <v>0</v>
      </c>
      <c r="AA102" s="11">
        <f t="shared" si="7"/>
        <v>0.68965517241379315</v>
      </c>
      <c r="AB102" s="11">
        <f t="shared" si="7"/>
        <v>0</v>
      </c>
      <c r="AC102" s="11">
        <f t="shared" si="7"/>
        <v>1.3605442176870748</v>
      </c>
      <c r="AD102" s="11">
        <f t="shared" si="6"/>
        <v>0</v>
      </c>
      <c r="AE102" s="11">
        <f t="shared" si="6"/>
        <v>0.6211180124223602</v>
      </c>
      <c r="AF102" s="11">
        <f t="shared" si="6"/>
        <v>0</v>
      </c>
      <c r="AG102" s="11">
        <f t="shared" si="6"/>
        <v>0</v>
      </c>
      <c r="AH102" s="11">
        <f t="shared" si="6"/>
        <v>0</v>
      </c>
    </row>
    <row r="103" spans="1:34" x14ac:dyDescent="0.2">
      <c r="A103" s="8" t="s">
        <v>115</v>
      </c>
      <c r="B103" s="12">
        <v>4</v>
      </c>
      <c r="C103" s="10">
        <v>2</v>
      </c>
      <c r="D103" s="10">
        <v>2</v>
      </c>
      <c r="E103" s="10">
        <v>1</v>
      </c>
      <c r="F103" s="10">
        <v>3</v>
      </c>
      <c r="G103" s="10">
        <v>2</v>
      </c>
      <c r="H103" s="10">
        <v>0</v>
      </c>
      <c r="I103" s="10">
        <v>4</v>
      </c>
      <c r="J103" s="10">
        <v>0</v>
      </c>
      <c r="K103" s="10">
        <v>2</v>
      </c>
      <c r="L103" s="10">
        <v>6</v>
      </c>
      <c r="M103" s="10">
        <v>4</v>
      </c>
      <c r="N103" s="6">
        <v>1</v>
      </c>
      <c r="O103" s="6">
        <v>1</v>
      </c>
      <c r="P103" s="6">
        <v>0</v>
      </c>
      <c r="Q103" s="6">
        <v>3</v>
      </c>
      <c r="S103" s="11">
        <f t="shared" si="7"/>
        <v>3.1496062992125982</v>
      </c>
      <c r="T103" s="11">
        <f t="shared" si="7"/>
        <v>1.2987012987012987</v>
      </c>
      <c r="U103" s="11">
        <f t="shared" si="7"/>
        <v>1.2738853503184715</v>
      </c>
      <c r="V103" s="11">
        <f t="shared" si="7"/>
        <v>0.64102564102564097</v>
      </c>
      <c r="W103" s="11">
        <f t="shared" si="7"/>
        <v>1.948051948051948</v>
      </c>
      <c r="X103" s="11">
        <f t="shared" si="7"/>
        <v>1.3071895424836601</v>
      </c>
      <c r="Y103" s="11">
        <f t="shared" si="7"/>
        <v>0</v>
      </c>
      <c r="Z103" s="11">
        <f t="shared" si="7"/>
        <v>2.7027027027027026</v>
      </c>
      <c r="AA103" s="11">
        <f t="shared" si="7"/>
        <v>0</v>
      </c>
      <c r="AB103" s="11">
        <f t="shared" si="7"/>
        <v>1.2987012987012987</v>
      </c>
      <c r="AC103" s="11">
        <f t="shared" si="7"/>
        <v>4.0816326530612246</v>
      </c>
      <c r="AD103" s="11">
        <f t="shared" si="6"/>
        <v>2.9850746268656714</v>
      </c>
      <c r="AE103" s="11">
        <f t="shared" si="6"/>
        <v>0.6211180124223602</v>
      </c>
      <c r="AF103" s="11">
        <f t="shared" si="6"/>
        <v>0.62893081761006298</v>
      </c>
      <c r="AG103" s="11">
        <f t="shared" si="6"/>
        <v>0</v>
      </c>
      <c r="AH103" s="11">
        <f t="shared" si="6"/>
        <v>1.8633540372670807</v>
      </c>
    </row>
    <row r="104" spans="1:34" x14ac:dyDescent="0.2">
      <c r="A104" s="8" t="s">
        <v>116</v>
      </c>
      <c r="B104" s="12">
        <v>1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6">
        <v>1</v>
      </c>
      <c r="O104" s="6">
        <v>0</v>
      </c>
      <c r="P104" s="6">
        <v>0</v>
      </c>
      <c r="Q104" s="6">
        <v>1</v>
      </c>
      <c r="S104" s="11">
        <f t="shared" si="7"/>
        <v>0.78740157480314954</v>
      </c>
      <c r="T104" s="11">
        <f t="shared" si="7"/>
        <v>0</v>
      </c>
      <c r="U104" s="11">
        <f t="shared" si="7"/>
        <v>0.63694267515923575</v>
      </c>
      <c r="V104" s="11">
        <f t="shared" si="7"/>
        <v>0</v>
      </c>
      <c r="W104" s="11">
        <f t="shared" si="7"/>
        <v>0</v>
      </c>
      <c r="X104" s="11">
        <f t="shared" si="7"/>
        <v>0</v>
      </c>
      <c r="Y104" s="11">
        <f t="shared" si="7"/>
        <v>0</v>
      </c>
      <c r="Z104" s="11">
        <f t="shared" si="7"/>
        <v>0</v>
      </c>
      <c r="AA104" s="11">
        <f t="shared" si="7"/>
        <v>0</v>
      </c>
      <c r="AB104" s="11">
        <f t="shared" si="7"/>
        <v>0</v>
      </c>
      <c r="AC104" s="11">
        <f t="shared" si="7"/>
        <v>0.68027210884353739</v>
      </c>
      <c r="AD104" s="11">
        <f t="shared" si="6"/>
        <v>0</v>
      </c>
      <c r="AE104" s="11">
        <f t="shared" si="6"/>
        <v>0.6211180124223602</v>
      </c>
      <c r="AF104" s="11">
        <f t="shared" si="6"/>
        <v>0</v>
      </c>
      <c r="AG104" s="11">
        <f t="shared" si="6"/>
        <v>0</v>
      </c>
      <c r="AH104" s="11">
        <f t="shared" si="6"/>
        <v>0.6211180124223602</v>
      </c>
    </row>
    <row r="105" spans="1:34" x14ac:dyDescent="0.2">
      <c r="A105" s="8" t="s">
        <v>117</v>
      </c>
      <c r="B105" s="12">
        <v>1</v>
      </c>
      <c r="C105" s="10">
        <v>0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0</v>
      </c>
      <c r="N105" s="6">
        <v>2</v>
      </c>
      <c r="O105" s="6">
        <v>0</v>
      </c>
      <c r="P105" s="6">
        <v>0</v>
      </c>
      <c r="Q105" s="6">
        <v>3</v>
      </c>
      <c r="S105" s="11">
        <f t="shared" si="7"/>
        <v>0.78740157480314954</v>
      </c>
      <c r="T105" s="11">
        <f t="shared" si="7"/>
        <v>0</v>
      </c>
      <c r="U105" s="11">
        <f t="shared" si="7"/>
        <v>0.63694267515923575</v>
      </c>
      <c r="V105" s="11">
        <f t="shared" si="7"/>
        <v>0</v>
      </c>
      <c r="W105" s="11">
        <f t="shared" si="7"/>
        <v>0</v>
      </c>
      <c r="X105" s="11">
        <f t="shared" si="7"/>
        <v>0</v>
      </c>
      <c r="Y105" s="11">
        <f t="shared" si="7"/>
        <v>0</v>
      </c>
      <c r="Z105" s="11">
        <f t="shared" si="7"/>
        <v>0</v>
      </c>
      <c r="AA105" s="11">
        <f t="shared" si="7"/>
        <v>0</v>
      </c>
      <c r="AB105" s="11">
        <f t="shared" si="7"/>
        <v>0</v>
      </c>
      <c r="AC105" s="11">
        <f t="shared" si="7"/>
        <v>1.3605442176870748</v>
      </c>
      <c r="AD105" s="11">
        <f t="shared" si="6"/>
        <v>0</v>
      </c>
      <c r="AE105" s="11">
        <f t="shared" si="6"/>
        <v>1.2422360248447204</v>
      </c>
      <c r="AF105" s="11">
        <f t="shared" si="6"/>
        <v>0</v>
      </c>
      <c r="AG105" s="11">
        <f t="shared" si="6"/>
        <v>0</v>
      </c>
      <c r="AH105" s="11">
        <f t="shared" si="6"/>
        <v>1.8633540372670807</v>
      </c>
    </row>
    <row r="106" spans="1:34" x14ac:dyDescent="0.2">
      <c r="A106" s="8" t="s">
        <v>118</v>
      </c>
      <c r="B106" s="12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0</v>
      </c>
      <c r="L106" s="10">
        <v>0</v>
      </c>
      <c r="M106" s="10">
        <v>0</v>
      </c>
      <c r="N106" s="6">
        <v>2</v>
      </c>
      <c r="O106" s="6">
        <v>0</v>
      </c>
      <c r="P106" s="6">
        <v>0</v>
      </c>
      <c r="Q106" s="6">
        <v>3</v>
      </c>
      <c r="S106" s="11">
        <f t="shared" si="7"/>
        <v>0.78740157480314954</v>
      </c>
      <c r="T106" s="11">
        <f t="shared" si="7"/>
        <v>0</v>
      </c>
      <c r="U106" s="11">
        <f t="shared" si="7"/>
        <v>0</v>
      </c>
      <c r="V106" s="11">
        <f t="shared" si="7"/>
        <v>0</v>
      </c>
      <c r="W106" s="11">
        <f t="shared" si="7"/>
        <v>0</v>
      </c>
      <c r="X106" s="11">
        <f t="shared" si="7"/>
        <v>0</v>
      </c>
      <c r="Y106" s="11">
        <f t="shared" si="7"/>
        <v>0</v>
      </c>
      <c r="Z106" s="11">
        <f t="shared" si="7"/>
        <v>0</v>
      </c>
      <c r="AA106" s="11">
        <f t="shared" si="7"/>
        <v>0.68965517241379315</v>
      </c>
      <c r="AB106" s="11">
        <f t="shared" si="7"/>
        <v>0</v>
      </c>
      <c r="AC106" s="11">
        <f t="shared" si="7"/>
        <v>0</v>
      </c>
      <c r="AD106" s="11">
        <f t="shared" si="6"/>
        <v>0</v>
      </c>
      <c r="AE106" s="11">
        <f t="shared" si="6"/>
        <v>1.2422360248447204</v>
      </c>
      <c r="AF106" s="11">
        <f t="shared" si="6"/>
        <v>0</v>
      </c>
      <c r="AG106" s="11">
        <f t="shared" si="6"/>
        <v>0</v>
      </c>
      <c r="AH106" s="11">
        <f t="shared" si="6"/>
        <v>1.8633540372670807</v>
      </c>
    </row>
    <row r="107" spans="1:34" x14ac:dyDescent="0.2">
      <c r="A107" s="8" t="s">
        <v>119</v>
      </c>
      <c r="B107" s="9">
        <v>0</v>
      </c>
      <c r="C107" s="10">
        <v>6</v>
      </c>
      <c r="D107" s="10">
        <v>2</v>
      </c>
      <c r="E107" s="10">
        <v>6</v>
      </c>
      <c r="F107" s="10">
        <v>2</v>
      </c>
      <c r="G107" s="10">
        <v>2</v>
      </c>
      <c r="H107" s="10">
        <v>4</v>
      </c>
      <c r="I107" s="10">
        <v>7</v>
      </c>
      <c r="J107" s="10">
        <v>2</v>
      </c>
      <c r="K107" s="10">
        <v>2</v>
      </c>
      <c r="L107" s="10">
        <v>9</v>
      </c>
      <c r="M107" s="10">
        <v>1</v>
      </c>
      <c r="N107" s="6">
        <v>3</v>
      </c>
      <c r="O107" s="6">
        <v>2</v>
      </c>
      <c r="P107" s="6">
        <v>3</v>
      </c>
      <c r="Q107" s="6">
        <v>7</v>
      </c>
      <c r="S107" s="11">
        <f t="shared" si="7"/>
        <v>0</v>
      </c>
      <c r="T107" s="11">
        <f t="shared" si="7"/>
        <v>3.8961038961038961</v>
      </c>
      <c r="U107" s="11">
        <f t="shared" si="7"/>
        <v>1.2738853503184715</v>
      </c>
      <c r="V107" s="11">
        <f t="shared" si="7"/>
        <v>3.8461538461538463</v>
      </c>
      <c r="W107" s="11">
        <f t="shared" si="7"/>
        <v>1.2987012987012987</v>
      </c>
      <c r="X107" s="11">
        <f t="shared" si="7"/>
        <v>1.3071895424836601</v>
      </c>
      <c r="Y107" s="11">
        <f t="shared" si="7"/>
        <v>2.5157232704402519</v>
      </c>
      <c r="Z107" s="11">
        <f t="shared" si="7"/>
        <v>4.7297297297297298</v>
      </c>
      <c r="AA107" s="11">
        <f t="shared" si="7"/>
        <v>1.3793103448275863</v>
      </c>
      <c r="AB107" s="11">
        <f t="shared" si="7"/>
        <v>1.2987012987012987</v>
      </c>
      <c r="AC107" s="11">
        <f t="shared" si="7"/>
        <v>6.1224489795918364</v>
      </c>
      <c r="AD107" s="11">
        <f t="shared" si="6"/>
        <v>0.74626865671641784</v>
      </c>
      <c r="AE107" s="11">
        <f t="shared" si="6"/>
        <v>1.8633540372670807</v>
      </c>
      <c r="AF107" s="11">
        <f t="shared" si="6"/>
        <v>1.257861635220126</v>
      </c>
      <c r="AG107" s="11">
        <f t="shared" si="6"/>
        <v>2.4390243902439024</v>
      </c>
      <c r="AH107" s="11">
        <f t="shared" si="6"/>
        <v>4.3478260869565215</v>
      </c>
    </row>
    <row r="108" spans="1:34" x14ac:dyDescent="0.2">
      <c r="A108" s="8" t="s">
        <v>120</v>
      </c>
      <c r="B108" s="12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6">
        <v>2</v>
      </c>
      <c r="O108" s="6">
        <v>0</v>
      </c>
      <c r="P108" s="6">
        <v>0</v>
      </c>
      <c r="Q108" s="6">
        <v>1</v>
      </c>
      <c r="S108" s="11">
        <f t="shared" si="7"/>
        <v>4.7244094488188972</v>
      </c>
      <c r="T108" s="11">
        <f t="shared" si="7"/>
        <v>0</v>
      </c>
      <c r="U108" s="11">
        <f t="shared" si="7"/>
        <v>0</v>
      </c>
      <c r="V108" s="11">
        <f t="shared" si="7"/>
        <v>0</v>
      </c>
      <c r="W108" s="11">
        <f t="shared" si="7"/>
        <v>0</v>
      </c>
      <c r="X108" s="11">
        <f t="shared" si="7"/>
        <v>0</v>
      </c>
      <c r="Y108" s="11">
        <f t="shared" si="7"/>
        <v>0</v>
      </c>
      <c r="Z108" s="11">
        <f t="shared" si="7"/>
        <v>0</v>
      </c>
      <c r="AA108" s="11">
        <f t="shared" si="7"/>
        <v>0</v>
      </c>
      <c r="AB108" s="11">
        <f t="shared" si="7"/>
        <v>0</v>
      </c>
      <c r="AC108" s="11">
        <f t="shared" si="7"/>
        <v>0</v>
      </c>
      <c r="AD108" s="11">
        <f t="shared" si="6"/>
        <v>0</v>
      </c>
      <c r="AE108" s="11">
        <f t="shared" si="6"/>
        <v>1.2422360248447204</v>
      </c>
      <c r="AF108" s="11">
        <f t="shared" si="6"/>
        <v>0</v>
      </c>
      <c r="AG108" s="11">
        <f t="shared" si="6"/>
        <v>0</v>
      </c>
      <c r="AH108" s="11">
        <f t="shared" si="6"/>
        <v>0.6211180124223602</v>
      </c>
    </row>
    <row r="109" spans="1:34" x14ac:dyDescent="0.2">
      <c r="A109" s="8" t="s">
        <v>121</v>
      </c>
      <c r="B109" s="12">
        <v>0</v>
      </c>
      <c r="C109" s="10">
        <v>3</v>
      </c>
      <c r="D109" s="10">
        <v>1</v>
      </c>
      <c r="E109" s="10">
        <v>4</v>
      </c>
      <c r="F109" s="10">
        <v>2</v>
      </c>
      <c r="G109" s="10">
        <v>1</v>
      </c>
      <c r="H109" s="10">
        <v>2</v>
      </c>
      <c r="I109" s="10">
        <v>0</v>
      </c>
      <c r="J109" s="10">
        <v>0</v>
      </c>
      <c r="K109" s="10">
        <v>2</v>
      </c>
      <c r="L109" s="10">
        <v>3</v>
      </c>
      <c r="M109" s="10">
        <v>1</v>
      </c>
      <c r="N109" s="6">
        <v>2</v>
      </c>
      <c r="O109" s="6">
        <v>2</v>
      </c>
      <c r="P109" s="6">
        <v>3</v>
      </c>
      <c r="Q109" s="6">
        <v>4</v>
      </c>
      <c r="S109" s="11">
        <f t="shared" si="7"/>
        <v>0</v>
      </c>
      <c r="T109" s="11">
        <f t="shared" si="7"/>
        <v>1.948051948051948</v>
      </c>
      <c r="U109" s="11">
        <f t="shared" si="7"/>
        <v>0.63694267515923575</v>
      </c>
      <c r="V109" s="11">
        <f t="shared" si="7"/>
        <v>2.5641025641025639</v>
      </c>
      <c r="W109" s="11">
        <f t="shared" si="7"/>
        <v>1.2987012987012987</v>
      </c>
      <c r="X109" s="11">
        <f t="shared" si="7"/>
        <v>0.65359477124183007</v>
      </c>
      <c r="Y109" s="11">
        <f t="shared" si="7"/>
        <v>1.257861635220126</v>
      </c>
      <c r="Z109" s="11">
        <f t="shared" si="7"/>
        <v>0</v>
      </c>
      <c r="AA109" s="11">
        <f t="shared" si="7"/>
        <v>0</v>
      </c>
      <c r="AB109" s="11">
        <f t="shared" si="7"/>
        <v>1.2987012987012987</v>
      </c>
      <c r="AC109" s="11">
        <f t="shared" si="7"/>
        <v>2.0408163265306123</v>
      </c>
      <c r="AD109" s="11">
        <f t="shared" si="6"/>
        <v>0.74626865671641784</v>
      </c>
      <c r="AE109" s="11">
        <f t="shared" si="6"/>
        <v>1.2422360248447204</v>
      </c>
      <c r="AF109" s="11">
        <f t="shared" si="6"/>
        <v>1.257861635220126</v>
      </c>
      <c r="AG109" s="11">
        <f t="shared" si="6"/>
        <v>2.4390243902439024</v>
      </c>
      <c r="AH109" s="11">
        <f t="shared" si="6"/>
        <v>2.4844720496894408</v>
      </c>
    </row>
    <row r="110" spans="1:34" x14ac:dyDescent="0.2">
      <c r="A110" s="8" t="s">
        <v>122</v>
      </c>
      <c r="B110" s="12">
        <v>8</v>
      </c>
      <c r="C110" s="10">
        <v>2</v>
      </c>
      <c r="D110" s="10">
        <v>1</v>
      </c>
      <c r="E110" s="10">
        <v>3</v>
      </c>
      <c r="F110" s="10">
        <v>1</v>
      </c>
      <c r="G110" s="10">
        <v>1</v>
      </c>
      <c r="H110" s="10">
        <v>0</v>
      </c>
      <c r="I110" s="10">
        <v>5</v>
      </c>
      <c r="J110" s="10">
        <v>0</v>
      </c>
      <c r="K110" s="10">
        <v>1</v>
      </c>
      <c r="L110" s="10">
        <v>6</v>
      </c>
      <c r="M110" s="10">
        <v>0</v>
      </c>
      <c r="N110" s="6">
        <v>1</v>
      </c>
      <c r="O110" s="6">
        <v>1</v>
      </c>
      <c r="P110" s="6">
        <v>3</v>
      </c>
      <c r="Q110" s="6">
        <v>1</v>
      </c>
      <c r="S110" s="11">
        <f t="shared" si="7"/>
        <v>6.2992125984251963</v>
      </c>
      <c r="T110" s="11">
        <f t="shared" si="7"/>
        <v>1.2987012987012987</v>
      </c>
      <c r="U110" s="11">
        <f t="shared" ref="U110:AH135" si="8">(D110/D$143)*100</f>
        <v>0.63694267515923575</v>
      </c>
      <c r="V110" s="11">
        <f t="shared" si="8"/>
        <v>1.9230769230769231</v>
      </c>
      <c r="W110" s="11">
        <f t="shared" si="8"/>
        <v>0.64935064935064934</v>
      </c>
      <c r="X110" s="11">
        <f t="shared" si="8"/>
        <v>0.65359477124183007</v>
      </c>
      <c r="Y110" s="11">
        <f t="shared" si="8"/>
        <v>0</v>
      </c>
      <c r="Z110" s="11">
        <f t="shared" si="8"/>
        <v>3.3783783783783785</v>
      </c>
      <c r="AA110" s="11">
        <f t="shared" si="8"/>
        <v>0</v>
      </c>
      <c r="AB110" s="11">
        <f t="shared" si="8"/>
        <v>0.64935064935064934</v>
      </c>
      <c r="AC110" s="11">
        <f t="shared" si="8"/>
        <v>4.0816326530612246</v>
      </c>
      <c r="AD110" s="11">
        <f t="shared" si="6"/>
        <v>0</v>
      </c>
      <c r="AE110" s="11">
        <f t="shared" si="6"/>
        <v>0.6211180124223602</v>
      </c>
      <c r="AF110" s="11">
        <f t="shared" si="6"/>
        <v>0.62893081761006298</v>
      </c>
      <c r="AG110" s="11">
        <f t="shared" si="6"/>
        <v>2.4390243902439024</v>
      </c>
      <c r="AH110" s="11">
        <f t="shared" si="6"/>
        <v>0.6211180124223602</v>
      </c>
    </row>
    <row r="111" spans="1:34" x14ac:dyDescent="0.2">
      <c r="A111" s="8" t="s">
        <v>123</v>
      </c>
      <c r="B111" s="9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6">
        <v>1</v>
      </c>
      <c r="O111" s="6">
        <v>0</v>
      </c>
      <c r="P111" s="6">
        <v>1</v>
      </c>
      <c r="Q111" s="6">
        <v>0</v>
      </c>
      <c r="S111" s="11">
        <f t="shared" ref="S111:AC138" si="9">(B111/B$143)*100</f>
        <v>0</v>
      </c>
      <c r="T111" s="11">
        <f t="shared" si="9"/>
        <v>0</v>
      </c>
      <c r="U111" s="11">
        <f t="shared" si="8"/>
        <v>0</v>
      </c>
      <c r="V111" s="11">
        <f t="shared" si="8"/>
        <v>0</v>
      </c>
      <c r="W111" s="11">
        <f t="shared" si="8"/>
        <v>0</v>
      </c>
      <c r="X111" s="11">
        <f t="shared" si="8"/>
        <v>0.65359477124183007</v>
      </c>
      <c r="Y111" s="11">
        <f t="shared" si="8"/>
        <v>0</v>
      </c>
      <c r="Z111" s="11">
        <f t="shared" si="8"/>
        <v>0</v>
      </c>
      <c r="AA111" s="11">
        <f t="shared" si="8"/>
        <v>0</v>
      </c>
      <c r="AB111" s="11">
        <f t="shared" si="8"/>
        <v>0</v>
      </c>
      <c r="AC111" s="11">
        <f t="shared" si="8"/>
        <v>0</v>
      </c>
      <c r="AD111" s="11">
        <f t="shared" si="6"/>
        <v>0</v>
      </c>
      <c r="AE111" s="11">
        <f t="shared" si="6"/>
        <v>0.6211180124223602</v>
      </c>
      <c r="AF111" s="11">
        <f t="shared" si="6"/>
        <v>0</v>
      </c>
      <c r="AG111" s="11">
        <f t="shared" si="6"/>
        <v>0.81300813008130091</v>
      </c>
      <c r="AH111" s="11">
        <f t="shared" si="6"/>
        <v>0</v>
      </c>
    </row>
    <row r="112" spans="1:34" x14ac:dyDescent="0.2">
      <c r="A112" s="8" t="s">
        <v>124</v>
      </c>
      <c r="B112" s="9">
        <v>0</v>
      </c>
      <c r="C112" s="10">
        <v>0</v>
      </c>
      <c r="D112" s="10">
        <v>2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2</v>
      </c>
      <c r="M112" s="10">
        <v>1</v>
      </c>
      <c r="N112" s="6">
        <v>3</v>
      </c>
      <c r="O112" s="6">
        <v>1</v>
      </c>
      <c r="P112" s="6">
        <v>1</v>
      </c>
      <c r="Q112" s="6">
        <v>0</v>
      </c>
      <c r="S112" s="11">
        <f t="shared" si="9"/>
        <v>0</v>
      </c>
      <c r="T112" s="11">
        <f t="shared" si="9"/>
        <v>0</v>
      </c>
      <c r="U112" s="11">
        <f t="shared" si="8"/>
        <v>1.2738853503184715</v>
      </c>
      <c r="V112" s="11">
        <f t="shared" si="8"/>
        <v>1.2820512820512819</v>
      </c>
      <c r="W112" s="11">
        <f t="shared" si="8"/>
        <v>0</v>
      </c>
      <c r="X112" s="11">
        <f t="shared" si="8"/>
        <v>0</v>
      </c>
      <c r="Y112" s="11">
        <f t="shared" si="8"/>
        <v>0.62893081761006298</v>
      </c>
      <c r="Z112" s="11">
        <f t="shared" si="8"/>
        <v>0</v>
      </c>
      <c r="AA112" s="11">
        <f t="shared" si="8"/>
        <v>0</v>
      </c>
      <c r="AB112" s="11">
        <f t="shared" si="8"/>
        <v>0</v>
      </c>
      <c r="AC112" s="11">
        <f t="shared" si="8"/>
        <v>1.3605442176870748</v>
      </c>
      <c r="AD112" s="11">
        <f t="shared" si="6"/>
        <v>0.74626865671641784</v>
      </c>
      <c r="AE112" s="11">
        <f t="shared" si="6"/>
        <v>1.8633540372670807</v>
      </c>
      <c r="AF112" s="11">
        <f t="shared" si="6"/>
        <v>0.62893081761006298</v>
      </c>
      <c r="AG112" s="11">
        <f t="shared" si="6"/>
        <v>0.81300813008130091</v>
      </c>
      <c r="AH112" s="11">
        <f t="shared" si="6"/>
        <v>0</v>
      </c>
    </row>
    <row r="113" spans="1:34" x14ac:dyDescent="0.2">
      <c r="A113" s="8" t="s">
        <v>125</v>
      </c>
      <c r="B113" s="12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6">
        <v>1</v>
      </c>
      <c r="O113" s="6">
        <v>0</v>
      </c>
      <c r="P113" s="6">
        <v>0</v>
      </c>
      <c r="Q113" s="6">
        <v>0</v>
      </c>
      <c r="S113" s="11">
        <f t="shared" si="9"/>
        <v>0.78740157480314954</v>
      </c>
      <c r="T113" s="11">
        <f t="shared" si="9"/>
        <v>0</v>
      </c>
      <c r="U113" s="11">
        <f t="shared" si="8"/>
        <v>0</v>
      </c>
      <c r="V113" s="11">
        <f t="shared" si="8"/>
        <v>0</v>
      </c>
      <c r="W113" s="11">
        <f t="shared" si="8"/>
        <v>0</v>
      </c>
      <c r="X113" s="11">
        <f t="shared" si="8"/>
        <v>0</v>
      </c>
      <c r="Y113" s="11">
        <f t="shared" si="8"/>
        <v>0</v>
      </c>
      <c r="Z113" s="11">
        <f t="shared" si="8"/>
        <v>0</v>
      </c>
      <c r="AA113" s="11">
        <f t="shared" si="8"/>
        <v>0</v>
      </c>
      <c r="AB113" s="11">
        <f t="shared" si="8"/>
        <v>0</v>
      </c>
      <c r="AC113" s="11">
        <f t="shared" si="8"/>
        <v>0</v>
      </c>
      <c r="AD113" s="11">
        <f t="shared" si="6"/>
        <v>0</v>
      </c>
      <c r="AE113" s="11">
        <f t="shared" si="6"/>
        <v>0.6211180124223602</v>
      </c>
      <c r="AF113" s="11">
        <f t="shared" si="6"/>
        <v>0</v>
      </c>
      <c r="AG113" s="11">
        <f t="shared" si="6"/>
        <v>0</v>
      </c>
      <c r="AH113" s="11">
        <f t="shared" si="6"/>
        <v>0</v>
      </c>
    </row>
    <row r="114" spans="1:34" x14ac:dyDescent="0.2">
      <c r="A114" s="8" t="s">
        <v>126</v>
      </c>
      <c r="B114" s="12">
        <v>0</v>
      </c>
      <c r="C114" s="10">
        <v>1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6">
        <v>1</v>
      </c>
      <c r="O114" s="6">
        <v>0</v>
      </c>
      <c r="P114" s="6">
        <v>0</v>
      </c>
      <c r="Q114" s="6">
        <v>1</v>
      </c>
      <c r="S114" s="11">
        <f t="shared" si="9"/>
        <v>0</v>
      </c>
      <c r="T114" s="11">
        <f t="shared" si="9"/>
        <v>0.64935064935064934</v>
      </c>
      <c r="U114" s="11">
        <f t="shared" si="8"/>
        <v>0</v>
      </c>
      <c r="V114" s="11">
        <f t="shared" si="8"/>
        <v>0</v>
      </c>
      <c r="W114" s="11">
        <f t="shared" si="8"/>
        <v>0</v>
      </c>
      <c r="X114" s="11">
        <f t="shared" si="8"/>
        <v>0</v>
      </c>
      <c r="Y114" s="11">
        <f t="shared" si="8"/>
        <v>0</v>
      </c>
      <c r="Z114" s="11">
        <f t="shared" si="8"/>
        <v>0</v>
      </c>
      <c r="AA114" s="11">
        <f t="shared" si="8"/>
        <v>0</v>
      </c>
      <c r="AB114" s="11">
        <f t="shared" si="8"/>
        <v>0</v>
      </c>
      <c r="AC114" s="11">
        <f t="shared" si="8"/>
        <v>0</v>
      </c>
      <c r="AD114" s="11">
        <f t="shared" si="6"/>
        <v>0</v>
      </c>
      <c r="AE114" s="11">
        <f t="shared" si="6"/>
        <v>0.6211180124223602</v>
      </c>
      <c r="AF114" s="11">
        <f t="shared" si="6"/>
        <v>0</v>
      </c>
      <c r="AG114" s="11">
        <f t="shared" si="6"/>
        <v>0</v>
      </c>
      <c r="AH114" s="11">
        <f t="shared" si="6"/>
        <v>0.6211180124223602</v>
      </c>
    </row>
    <row r="115" spans="1:34" x14ac:dyDescent="0.2">
      <c r="A115" s="8" t="s">
        <v>127</v>
      </c>
      <c r="B115" s="9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</v>
      </c>
      <c r="M115" s="10">
        <v>0</v>
      </c>
      <c r="N115" s="6">
        <v>0</v>
      </c>
      <c r="O115" s="6">
        <v>0</v>
      </c>
      <c r="P115" s="6">
        <v>1</v>
      </c>
      <c r="Q115" s="6">
        <v>0</v>
      </c>
      <c r="S115" s="11">
        <f t="shared" si="9"/>
        <v>0</v>
      </c>
      <c r="T115" s="11">
        <f t="shared" si="9"/>
        <v>0</v>
      </c>
      <c r="U115" s="11">
        <f t="shared" si="8"/>
        <v>0</v>
      </c>
      <c r="V115" s="11">
        <f t="shared" si="8"/>
        <v>0</v>
      </c>
      <c r="W115" s="11">
        <f t="shared" si="8"/>
        <v>0</v>
      </c>
      <c r="X115" s="11">
        <f t="shared" si="8"/>
        <v>0</v>
      </c>
      <c r="Y115" s="11">
        <f t="shared" si="8"/>
        <v>0</v>
      </c>
      <c r="Z115" s="11">
        <f t="shared" si="8"/>
        <v>0</v>
      </c>
      <c r="AA115" s="11">
        <f t="shared" si="8"/>
        <v>0</v>
      </c>
      <c r="AB115" s="11">
        <f t="shared" si="8"/>
        <v>0</v>
      </c>
      <c r="AC115" s="11">
        <f t="shared" si="8"/>
        <v>2.0408163265306123</v>
      </c>
      <c r="AD115" s="11">
        <f t="shared" si="6"/>
        <v>0</v>
      </c>
      <c r="AE115" s="11">
        <f t="shared" si="6"/>
        <v>0</v>
      </c>
      <c r="AF115" s="11">
        <f t="shared" si="6"/>
        <v>0</v>
      </c>
      <c r="AG115" s="11">
        <f t="shared" si="6"/>
        <v>0.81300813008130091</v>
      </c>
      <c r="AH115" s="11">
        <f t="shared" si="6"/>
        <v>0</v>
      </c>
    </row>
    <row r="116" spans="1:34" x14ac:dyDescent="0.2">
      <c r="A116" s="8" t="s">
        <v>128</v>
      </c>
      <c r="B116" s="9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1</v>
      </c>
      <c r="L116" s="10">
        <v>0</v>
      </c>
      <c r="M116" s="10">
        <v>0</v>
      </c>
      <c r="N116" s="6">
        <v>0</v>
      </c>
      <c r="O116" s="6">
        <v>0</v>
      </c>
      <c r="P116" s="6">
        <v>0</v>
      </c>
      <c r="Q116" s="6">
        <v>1</v>
      </c>
      <c r="S116" s="11">
        <f t="shared" si="9"/>
        <v>0</v>
      </c>
      <c r="T116" s="11">
        <f t="shared" si="9"/>
        <v>0</v>
      </c>
      <c r="U116" s="11">
        <f t="shared" si="8"/>
        <v>0</v>
      </c>
      <c r="V116" s="11">
        <f t="shared" si="8"/>
        <v>0</v>
      </c>
      <c r="W116" s="11">
        <f t="shared" si="8"/>
        <v>0</v>
      </c>
      <c r="X116" s="11">
        <f t="shared" si="8"/>
        <v>0</v>
      </c>
      <c r="Y116" s="11">
        <f t="shared" si="8"/>
        <v>0</v>
      </c>
      <c r="Z116" s="11">
        <f t="shared" si="8"/>
        <v>0</v>
      </c>
      <c r="AA116" s="11">
        <f t="shared" si="8"/>
        <v>0</v>
      </c>
      <c r="AB116" s="11">
        <f t="shared" si="8"/>
        <v>0.64935064935064934</v>
      </c>
      <c r="AC116" s="11">
        <f t="shared" si="8"/>
        <v>0</v>
      </c>
      <c r="AD116" s="11">
        <f t="shared" si="6"/>
        <v>0</v>
      </c>
      <c r="AE116" s="11">
        <f t="shared" si="6"/>
        <v>0</v>
      </c>
      <c r="AF116" s="11">
        <f t="shared" si="6"/>
        <v>0</v>
      </c>
      <c r="AG116" s="11">
        <f t="shared" si="6"/>
        <v>0</v>
      </c>
      <c r="AH116" s="11">
        <f t="shared" si="6"/>
        <v>0.6211180124223602</v>
      </c>
    </row>
    <row r="117" spans="1:34" x14ac:dyDescent="0.2">
      <c r="A117" s="8" t="s">
        <v>129</v>
      </c>
      <c r="B117" s="9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6">
        <v>0</v>
      </c>
      <c r="O117" s="6">
        <v>0</v>
      </c>
      <c r="P117" s="6">
        <v>0</v>
      </c>
      <c r="Q117" s="6">
        <v>1</v>
      </c>
      <c r="S117" s="11">
        <f t="shared" si="9"/>
        <v>0</v>
      </c>
      <c r="T117" s="11">
        <f t="shared" si="9"/>
        <v>0</v>
      </c>
      <c r="U117" s="11">
        <f t="shared" si="8"/>
        <v>0</v>
      </c>
      <c r="V117" s="11">
        <f t="shared" si="8"/>
        <v>0</v>
      </c>
      <c r="W117" s="11">
        <f t="shared" si="8"/>
        <v>0</v>
      </c>
      <c r="X117" s="11">
        <f t="shared" si="8"/>
        <v>0</v>
      </c>
      <c r="Y117" s="11">
        <f t="shared" si="8"/>
        <v>0</v>
      </c>
      <c r="Z117" s="11">
        <f t="shared" si="8"/>
        <v>0</v>
      </c>
      <c r="AA117" s="11">
        <f t="shared" si="8"/>
        <v>0</v>
      </c>
      <c r="AB117" s="11">
        <f t="shared" si="8"/>
        <v>0</v>
      </c>
      <c r="AC117" s="11">
        <f t="shared" si="8"/>
        <v>0</v>
      </c>
      <c r="AD117" s="11">
        <f t="shared" si="6"/>
        <v>0</v>
      </c>
      <c r="AE117" s="11">
        <f t="shared" si="6"/>
        <v>0</v>
      </c>
      <c r="AF117" s="11">
        <f t="shared" si="6"/>
        <v>0</v>
      </c>
      <c r="AG117" s="11">
        <f t="shared" si="6"/>
        <v>0</v>
      </c>
      <c r="AH117" s="11">
        <f t="shared" si="6"/>
        <v>0.6211180124223602</v>
      </c>
    </row>
    <row r="118" spans="1:34" x14ac:dyDescent="0.2">
      <c r="A118" s="8" t="s">
        <v>130</v>
      </c>
      <c r="B118" s="9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6">
        <v>0</v>
      </c>
      <c r="O118" s="6">
        <v>0</v>
      </c>
      <c r="P118" s="6">
        <v>1</v>
      </c>
      <c r="Q118" s="6">
        <v>0</v>
      </c>
      <c r="S118" s="11">
        <f t="shared" si="9"/>
        <v>0</v>
      </c>
      <c r="T118" s="11">
        <f t="shared" si="9"/>
        <v>0</v>
      </c>
      <c r="U118" s="11">
        <f t="shared" si="8"/>
        <v>0</v>
      </c>
      <c r="V118" s="11">
        <f t="shared" si="8"/>
        <v>0</v>
      </c>
      <c r="W118" s="11">
        <f t="shared" si="8"/>
        <v>0</v>
      </c>
      <c r="X118" s="11">
        <f t="shared" si="8"/>
        <v>0</v>
      </c>
      <c r="Y118" s="11">
        <f t="shared" si="8"/>
        <v>0</v>
      </c>
      <c r="Z118" s="11">
        <f t="shared" si="8"/>
        <v>0</v>
      </c>
      <c r="AA118" s="11">
        <f t="shared" si="8"/>
        <v>0</v>
      </c>
      <c r="AB118" s="11">
        <f t="shared" si="8"/>
        <v>0</v>
      </c>
      <c r="AC118" s="11">
        <f t="shared" si="8"/>
        <v>0</v>
      </c>
      <c r="AD118" s="11">
        <f t="shared" si="8"/>
        <v>0</v>
      </c>
      <c r="AE118" s="11">
        <f t="shared" si="8"/>
        <v>0</v>
      </c>
      <c r="AF118" s="11">
        <f t="shared" si="8"/>
        <v>0</v>
      </c>
      <c r="AG118" s="11">
        <f t="shared" si="8"/>
        <v>0.81300813008130091</v>
      </c>
      <c r="AH118" s="11">
        <f t="shared" si="8"/>
        <v>0</v>
      </c>
    </row>
    <row r="119" spans="1:34" x14ac:dyDescent="0.2">
      <c r="A119" s="13" t="s">
        <v>131</v>
      </c>
      <c r="B119" s="9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6">
        <v>0</v>
      </c>
      <c r="O119" s="6">
        <v>0</v>
      </c>
      <c r="P119" s="6">
        <v>1</v>
      </c>
      <c r="Q119" s="6">
        <v>0</v>
      </c>
      <c r="S119" s="11">
        <f t="shared" si="9"/>
        <v>0</v>
      </c>
      <c r="T119" s="11">
        <f t="shared" si="9"/>
        <v>0</v>
      </c>
      <c r="U119" s="11">
        <f t="shared" si="8"/>
        <v>0</v>
      </c>
      <c r="V119" s="11">
        <f t="shared" si="8"/>
        <v>0</v>
      </c>
      <c r="W119" s="11">
        <f t="shared" si="8"/>
        <v>0</v>
      </c>
      <c r="X119" s="11">
        <f t="shared" si="8"/>
        <v>0</v>
      </c>
      <c r="Y119" s="11">
        <f t="shared" si="8"/>
        <v>0</v>
      </c>
      <c r="Z119" s="11">
        <f t="shared" si="8"/>
        <v>0</v>
      </c>
      <c r="AA119" s="11">
        <f t="shared" si="8"/>
        <v>0</v>
      </c>
      <c r="AB119" s="11">
        <f t="shared" si="8"/>
        <v>0</v>
      </c>
      <c r="AC119" s="11">
        <f t="shared" si="8"/>
        <v>0</v>
      </c>
      <c r="AD119" s="11">
        <f t="shared" si="8"/>
        <v>0</v>
      </c>
      <c r="AE119" s="11">
        <f t="shared" si="8"/>
        <v>0</v>
      </c>
      <c r="AF119" s="11">
        <f t="shared" si="8"/>
        <v>0</v>
      </c>
      <c r="AG119" s="11">
        <f t="shared" si="8"/>
        <v>0.81300813008130091</v>
      </c>
      <c r="AH119" s="11">
        <f t="shared" si="8"/>
        <v>0</v>
      </c>
    </row>
    <row r="120" spans="1:34" x14ac:dyDescent="0.2">
      <c r="A120" s="8" t="s">
        <v>132</v>
      </c>
      <c r="B120" s="12">
        <v>0</v>
      </c>
      <c r="C120" s="10">
        <v>0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2</v>
      </c>
      <c r="M120" s="10">
        <v>0</v>
      </c>
      <c r="N120" s="6">
        <v>2</v>
      </c>
      <c r="O120" s="6">
        <v>0</v>
      </c>
      <c r="P120" s="6">
        <v>1</v>
      </c>
      <c r="Q120" s="6">
        <v>1</v>
      </c>
      <c r="S120" s="11">
        <f t="shared" si="9"/>
        <v>0</v>
      </c>
      <c r="T120" s="11">
        <f t="shared" si="9"/>
        <v>0</v>
      </c>
      <c r="U120" s="11">
        <f t="shared" si="8"/>
        <v>0.63694267515923575</v>
      </c>
      <c r="V120" s="11">
        <f t="shared" si="8"/>
        <v>0</v>
      </c>
      <c r="W120" s="11">
        <f t="shared" si="8"/>
        <v>0</v>
      </c>
      <c r="X120" s="11">
        <f t="shared" si="8"/>
        <v>0</v>
      </c>
      <c r="Y120" s="11">
        <f t="shared" si="8"/>
        <v>0</v>
      </c>
      <c r="Z120" s="11">
        <f t="shared" si="8"/>
        <v>0</v>
      </c>
      <c r="AA120" s="11">
        <f t="shared" si="8"/>
        <v>0</v>
      </c>
      <c r="AB120" s="11">
        <f t="shared" si="8"/>
        <v>0</v>
      </c>
      <c r="AC120" s="11">
        <f t="shared" si="8"/>
        <v>1.3605442176870748</v>
      </c>
      <c r="AD120" s="11">
        <f t="shared" si="8"/>
        <v>0</v>
      </c>
      <c r="AE120" s="11">
        <f t="shared" si="8"/>
        <v>1.2422360248447204</v>
      </c>
      <c r="AF120" s="11">
        <f t="shared" si="8"/>
        <v>0</v>
      </c>
      <c r="AG120" s="11">
        <f t="shared" si="8"/>
        <v>0.81300813008130091</v>
      </c>
      <c r="AH120" s="11">
        <f t="shared" si="8"/>
        <v>0.6211180124223602</v>
      </c>
    </row>
    <row r="121" spans="1:34" x14ac:dyDescent="0.2">
      <c r="A121" s="8" t="s">
        <v>133</v>
      </c>
      <c r="B121" s="12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6">
        <v>0</v>
      </c>
      <c r="O121" s="6">
        <v>0</v>
      </c>
      <c r="P121" s="6">
        <v>0</v>
      </c>
      <c r="Q121" s="6">
        <v>1</v>
      </c>
      <c r="S121" s="11">
        <f t="shared" si="9"/>
        <v>0</v>
      </c>
      <c r="T121" s="11">
        <f t="shared" si="9"/>
        <v>0</v>
      </c>
      <c r="U121" s="11">
        <f t="shared" si="8"/>
        <v>0</v>
      </c>
      <c r="V121" s="11">
        <f t="shared" si="8"/>
        <v>0</v>
      </c>
      <c r="W121" s="11">
        <f t="shared" si="8"/>
        <v>0</v>
      </c>
      <c r="X121" s="11">
        <f t="shared" si="8"/>
        <v>0</v>
      </c>
      <c r="Y121" s="11">
        <f t="shared" si="8"/>
        <v>0</v>
      </c>
      <c r="Z121" s="11">
        <f t="shared" si="8"/>
        <v>0</v>
      </c>
      <c r="AA121" s="11">
        <f t="shared" si="8"/>
        <v>0</v>
      </c>
      <c r="AB121" s="11">
        <f t="shared" si="8"/>
        <v>0</v>
      </c>
      <c r="AC121" s="11">
        <f t="shared" si="8"/>
        <v>0</v>
      </c>
      <c r="AD121" s="11">
        <f t="shared" si="8"/>
        <v>0</v>
      </c>
      <c r="AE121" s="11">
        <f t="shared" si="8"/>
        <v>0</v>
      </c>
      <c r="AF121" s="11">
        <f t="shared" si="8"/>
        <v>0</v>
      </c>
      <c r="AG121" s="11">
        <f t="shared" si="8"/>
        <v>0</v>
      </c>
      <c r="AH121" s="11">
        <f t="shared" si="8"/>
        <v>0.6211180124223602</v>
      </c>
    </row>
    <row r="122" spans="1:34" x14ac:dyDescent="0.2">
      <c r="A122" s="8" t="s">
        <v>134</v>
      </c>
      <c r="B122" s="9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1</v>
      </c>
      <c r="L122" s="10">
        <v>0</v>
      </c>
      <c r="M122" s="10">
        <v>0</v>
      </c>
      <c r="N122" s="6">
        <v>0</v>
      </c>
      <c r="O122" s="6">
        <v>0</v>
      </c>
      <c r="P122" s="6">
        <v>0</v>
      </c>
      <c r="Q122" s="6">
        <v>0</v>
      </c>
      <c r="S122" s="11">
        <f t="shared" si="9"/>
        <v>0</v>
      </c>
      <c r="T122" s="11">
        <f t="shared" si="9"/>
        <v>0</v>
      </c>
      <c r="U122" s="11">
        <f t="shared" si="8"/>
        <v>0</v>
      </c>
      <c r="V122" s="11">
        <f t="shared" si="8"/>
        <v>0</v>
      </c>
      <c r="W122" s="11">
        <f t="shared" si="8"/>
        <v>0</v>
      </c>
      <c r="X122" s="11">
        <f t="shared" si="8"/>
        <v>0</v>
      </c>
      <c r="Y122" s="11">
        <f t="shared" si="8"/>
        <v>0</v>
      </c>
      <c r="Z122" s="11">
        <f t="shared" si="8"/>
        <v>0</v>
      </c>
      <c r="AA122" s="11">
        <f t="shared" si="8"/>
        <v>0</v>
      </c>
      <c r="AB122" s="11">
        <f t="shared" si="8"/>
        <v>0.64935064935064934</v>
      </c>
      <c r="AC122" s="11">
        <f t="shared" si="8"/>
        <v>0</v>
      </c>
      <c r="AD122" s="11">
        <f t="shared" si="8"/>
        <v>0</v>
      </c>
      <c r="AE122" s="11">
        <f t="shared" si="8"/>
        <v>0</v>
      </c>
      <c r="AF122" s="11">
        <f t="shared" si="8"/>
        <v>0</v>
      </c>
      <c r="AG122" s="11">
        <f t="shared" si="8"/>
        <v>0</v>
      </c>
      <c r="AH122" s="11">
        <f t="shared" si="8"/>
        <v>0</v>
      </c>
    </row>
    <row r="123" spans="1:34" x14ac:dyDescent="0.2">
      <c r="A123" s="8" t="s">
        <v>135</v>
      </c>
      <c r="B123" s="12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</v>
      </c>
      <c r="K123" s="10">
        <v>0</v>
      </c>
      <c r="L123" s="10">
        <v>0</v>
      </c>
      <c r="M123" s="10">
        <v>0</v>
      </c>
      <c r="N123" s="6">
        <v>1</v>
      </c>
      <c r="O123" s="6">
        <v>1</v>
      </c>
      <c r="P123" s="6">
        <v>1</v>
      </c>
      <c r="Q123" s="6">
        <v>5</v>
      </c>
      <c r="S123" s="11">
        <f t="shared" si="9"/>
        <v>2.3622047244094486</v>
      </c>
      <c r="T123" s="11">
        <f t="shared" si="9"/>
        <v>0</v>
      </c>
      <c r="U123" s="11">
        <f t="shared" si="8"/>
        <v>0</v>
      </c>
      <c r="V123" s="11">
        <f t="shared" si="8"/>
        <v>0</v>
      </c>
      <c r="W123" s="11">
        <f t="shared" si="8"/>
        <v>0</v>
      </c>
      <c r="X123" s="11">
        <f t="shared" si="8"/>
        <v>0</v>
      </c>
      <c r="Y123" s="11">
        <f t="shared" si="8"/>
        <v>0</v>
      </c>
      <c r="Z123" s="11">
        <f t="shared" si="8"/>
        <v>0</v>
      </c>
      <c r="AA123" s="11">
        <f t="shared" si="8"/>
        <v>0.68965517241379315</v>
      </c>
      <c r="AB123" s="11">
        <f t="shared" si="8"/>
        <v>0</v>
      </c>
      <c r="AC123" s="11">
        <f t="shared" si="8"/>
        <v>0</v>
      </c>
      <c r="AD123" s="11">
        <f t="shared" si="8"/>
        <v>0</v>
      </c>
      <c r="AE123" s="11">
        <f t="shared" si="8"/>
        <v>0.6211180124223602</v>
      </c>
      <c r="AF123" s="11">
        <f t="shared" si="8"/>
        <v>0.62893081761006298</v>
      </c>
      <c r="AG123" s="11">
        <f t="shared" si="8"/>
        <v>0.81300813008130091</v>
      </c>
      <c r="AH123" s="11">
        <f t="shared" si="8"/>
        <v>3.1055900621118013</v>
      </c>
    </row>
    <row r="124" spans="1:34" x14ac:dyDescent="0.2">
      <c r="A124" s="8" t="s">
        <v>136</v>
      </c>
      <c r="B124" s="9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</v>
      </c>
      <c r="M124" s="10">
        <v>0</v>
      </c>
      <c r="N124" s="6">
        <v>1</v>
      </c>
      <c r="O124" s="6">
        <v>0</v>
      </c>
      <c r="P124" s="6">
        <v>0</v>
      </c>
      <c r="Q124" s="6">
        <v>0</v>
      </c>
      <c r="S124" s="11">
        <f t="shared" si="9"/>
        <v>0</v>
      </c>
      <c r="T124" s="11">
        <f t="shared" si="9"/>
        <v>0</v>
      </c>
      <c r="U124" s="11">
        <f t="shared" si="8"/>
        <v>0</v>
      </c>
      <c r="V124" s="11">
        <f t="shared" si="8"/>
        <v>0</v>
      </c>
      <c r="W124" s="11">
        <f t="shared" si="8"/>
        <v>0</v>
      </c>
      <c r="X124" s="11">
        <f t="shared" si="8"/>
        <v>0</v>
      </c>
      <c r="Y124" s="11">
        <f t="shared" si="8"/>
        <v>0</v>
      </c>
      <c r="Z124" s="11">
        <f t="shared" si="8"/>
        <v>0</v>
      </c>
      <c r="AA124" s="11">
        <f t="shared" si="8"/>
        <v>0</v>
      </c>
      <c r="AB124" s="11">
        <f t="shared" si="8"/>
        <v>0</v>
      </c>
      <c r="AC124" s="11">
        <f t="shared" si="8"/>
        <v>1.3605442176870748</v>
      </c>
      <c r="AD124" s="11">
        <f t="shared" si="8"/>
        <v>0</v>
      </c>
      <c r="AE124" s="11">
        <f t="shared" si="8"/>
        <v>0.6211180124223602</v>
      </c>
      <c r="AF124" s="11">
        <f t="shared" si="8"/>
        <v>0</v>
      </c>
      <c r="AG124" s="11">
        <f t="shared" si="8"/>
        <v>0</v>
      </c>
      <c r="AH124" s="11">
        <f t="shared" si="8"/>
        <v>0</v>
      </c>
    </row>
    <row r="125" spans="1:34" x14ac:dyDescent="0.2">
      <c r="A125" s="8" t="s">
        <v>137</v>
      </c>
      <c r="B125" s="9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6">
        <v>0</v>
      </c>
      <c r="O125" s="6">
        <v>0</v>
      </c>
      <c r="P125" s="6">
        <v>0</v>
      </c>
      <c r="Q125" s="6">
        <v>1</v>
      </c>
      <c r="S125" s="11">
        <f t="shared" si="9"/>
        <v>0</v>
      </c>
      <c r="T125" s="11">
        <f t="shared" si="9"/>
        <v>0</v>
      </c>
      <c r="U125" s="11">
        <f t="shared" si="8"/>
        <v>0</v>
      </c>
      <c r="V125" s="11">
        <f t="shared" si="8"/>
        <v>0</v>
      </c>
      <c r="W125" s="11">
        <f t="shared" si="8"/>
        <v>0</v>
      </c>
      <c r="X125" s="11">
        <f t="shared" si="8"/>
        <v>0.65359477124183007</v>
      </c>
      <c r="Y125" s="11">
        <f t="shared" si="8"/>
        <v>0</v>
      </c>
      <c r="Z125" s="11">
        <f t="shared" si="8"/>
        <v>0</v>
      </c>
      <c r="AA125" s="11">
        <f t="shared" si="8"/>
        <v>0</v>
      </c>
      <c r="AB125" s="11">
        <f t="shared" si="8"/>
        <v>0</v>
      </c>
      <c r="AC125" s="11">
        <f t="shared" si="8"/>
        <v>0</v>
      </c>
      <c r="AD125" s="11">
        <f t="shared" si="8"/>
        <v>0</v>
      </c>
      <c r="AE125" s="11">
        <f t="shared" si="8"/>
        <v>0</v>
      </c>
      <c r="AF125" s="11">
        <f t="shared" si="8"/>
        <v>0</v>
      </c>
      <c r="AG125" s="11">
        <f t="shared" si="8"/>
        <v>0</v>
      </c>
      <c r="AH125" s="11">
        <f t="shared" si="8"/>
        <v>0.6211180124223602</v>
      </c>
    </row>
    <row r="126" spans="1:34" x14ac:dyDescent="0.2">
      <c r="A126" s="8" t="s">
        <v>138</v>
      </c>
      <c r="B126" s="9">
        <v>0</v>
      </c>
      <c r="C126" s="10">
        <v>0</v>
      </c>
      <c r="D126" s="10">
        <v>0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6">
        <v>0</v>
      </c>
      <c r="O126" s="6">
        <v>0</v>
      </c>
      <c r="P126" s="6">
        <v>0</v>
      </c>
      <c r="Q126" s="6">
        <v>0</v>
      </c>
      <c r="S126" s="11">
        <f t="shared" si="9"/>
        <v>0</v>
      </c>
      <c r="T126" s="11">
        <f t="shared" si="9"/>
        <v>0</v>
      </c>
      <c r="U126" s="11">
        <f t="shared" si="8"/>
        <v>0</v>
      </c>
      <c r="V126" s="11">
        <f t="shared" si="8"/>
        <v>0.64102564102564097</v>
      </c>
      <c r="W126" s="11">
        <f t="shared" si="8"/>
        <v>0</v>
      </c>
      <c r="X126" s="11">
        <f t="shared" si="8"/>
        <v>0</v>
      </c>
      <c r="Y126" s="11">
        <f t="shared" si="8"/>
        <v>0</v>
      </c>
      <c r="Z126" s="11">
        <f t="shared" si="8"/>
        <v>0</v>
      </c>
      <c r="AA126" s="11">
        <f t="shared" si="8"/>
        <v>0</v>
      </c>
      <c r="AB126" s="11">
        <f t="shared" si="8"/>
        <v>0</v>
      </c>
      <c r="AC126" s="11">
        <f t="shared" si="8"/>
        <v>0</v>
      </c>
      <c r="AD126" s="11">
        <f t="shared" si="8"/>
        <v>0</v>
      </c>
      <c r="AE126" s="11">
        <f t="shared" si="8"/>
        <v>0</v>
      </c>
      <c r="AF126" s="11">
        <f t="shared" si="8"/>
        <v>0</v>
      </c>
      <c r="AG126" s="11">
        <f t="shared" si="8"/>
        <v>0</v>
      </c>
      <c r="AH126" s="11">
        <f t="shared" si="8"/>
        <v>0</v>
      </c>
    </row>
    <row r="127" spans="1:34" x14ac:dyDescent="0.2">
      <c r="A127" s="8" t="s">
        <v>139</v>
      </c>
      <c r="B127" s="12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6">
        <v>1</v>
      </c>
      <c r="O127" s="6">
        <v>1</v>
      </c>
      <c r="P127" s="6">
        <v>2</v>
      </c>
      <c r="Q127" s="6">
        <v>0</v>
      </c>
      <c r="S127" s="11">
        <f t="shared" si="9"/>
        <v>0.78740157480314954</v>
      </c>
      <c r="T127" s="11">
        <f t="shared" si="9"/>
        <v>0</v>
      </c>
      <c r="U127" s="11">
        <f t="shared" si="8"/>
        <v>0</v>
      </c>
      <c r="V127" s="11">
        <f t="shared" si="8"/>
        <v>0</v>
      </c>
      <c r="W127" s="11">
        <f t="shared" si="8"/>
        <v>0</v>
      </c>
      <c r="X127" s="11">
        <f t="shared" si="8"/>
        <v>0</v>
      </c>
      <c r="Y127" s="11">
        <f t="shared" si="8"/>
        <v>0</v>
      </c>
      <c r="Z127" s="11">
        <f t="shared" si="8"/>
        <v>0</v>
      </c>
      <c r="AA127" s="11">
        <f t="shared" si="8"/>
        <v>0</v>
      </c>
      <c r="AB127" s="11">
        <f t="shared" si="8"/>
        <v>0</v>
      </c>
      <c r="AC127" s="11">
        <f t="shared" si="8"/>
        <v>0</v>
      </c>
      <c r="AD127" s="11">
        <f t="shared" si="8"/>
        <v>0</v>
      </c>
      <c r="AE127" s="11">
        <f t="shared" si="8"/>
        <v>0.6211180124223602</v>
      </c>
      <c r="AF127" s="11">
        <f t="shared" si="8"/>
        <v>0.62893081761006298</v>
      </c>
      <c r="AG127" s="11">
        <f t="shared" si="8"/>
        <v>1.6260162601626018</v>
      </c>
      <c r="AH127" s="11">
        <f t="shared" si="8"/>
        <v>0</v>
      </c>
    </row>
    <row r="128" spans="1:34" x14ac:dyDescent="0.2">
      <c r="A128" s="8" t="s">
        <v>140</v>
      </c>
      <c r="B128" s="9">
        <v>0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6">
        <v>0</v>
      </c>
      <c r="O128" s="6">
        <v>0</v>
      </c>
      <c r="P128" s="6">
        <v>0</v>
      </c>
      <c r="Q128" s="6">
        <v>0</v>
      </c>
      <c r="S128" s="11">
        <f t="shared" si="9"/>
        <v>0</v>
      </c>
      <c r="T128" s="11">
        <f t="shared" si="9"/>
        <v>0</v>
      </c>
      <c r="U128" s="11">
        <f t="shared" si="8"/>
        <v>0</v>
      </c>
      <c r="V128" s="11">
        <f t="shared" si="8"/>
        <v>0</v>
      </c>
      <c r="W128" s="11">
        <f t="shared" si="8"/>
        <v>0.64935064935064934</v>
      </c>
      <c r="X128" s="11">
        <f t="shared" si="8"/>
        <v>0</v>
      </c>
      <c r="Y128" s="11">
        <f t="shared" si="8"/>
        <v>0</v>
      </c>
      <c r="Z128" s="11">
        <f t="shared" si="8"/>
        <v>0</v>
      </c>
      <c r="AA128" s="11">
        <f t="shared" si="8"/>
        <v>0</v>
      </c>
      <c r="AB128" s="11">
        <f t="shared" si="8"/>
        <v>0</v>
      </c>
      <c r="AC128" s="11">
        <f t="shared" si="8"/>
        <v>0</v>
      </c>
      <c r="AD128" s="11">
        <f t="shared" si="8"/>
        <v>0</v>
      </c>
      <c r="AE128" s="11">
        <f t="shared" si="8"/>
        <v>0</v>
      </c>
      <c r="AF128" s="11">
        <f t="shared" si="8"/>
        <v>0</v>
      </c>
      <c r="AG128" s="11">
        <f t="shared" si="8"/>
        <v>0</v>
      </c>
      <c r="AH128" s="11">
        <f t="shared" si="8"/>
        <v>0</v>
      </c>
    </row>
    <row r="129" spans="1:34" x14ac:dyDescent="0.2">
      <c r="A129" s="8" t="s">
        <v>141</v>
      </c>
      <c r="B129" s="9">
        <v>0</v>
      </c>
      <c r="C129" s="10">
        <v>1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6">
        <v>0</v>
      </c>
      <c r="O129" s="6">
        <v>0</v>
      </c>
      <c r="P129" s="6">
        <v>0</v>
      </c>
      <c r="Q129" s="6">
        <v>0</v>
      </c>
      <c r="S129" s="11">
        <f t="shared" si="9"/>
        <v>0</v>
      </c>
      <c r="T129" s="11">
        <f t="shared" si="9"/>
        <v>0.64935064935064934</v>
      </c>
      <c r="U129" s="11">
        <f t="shared" si="8"/>
        <v>0</v>
      </c>
      <c r="V129" s="11">
        <f t="shared" si="8"/>
        <v>0</v>
      </c>
      <c r="W129" s="11">
        <f t="shared" si="8"/>
        <v>0</v>
      </c>
      <c r="X129" s="11">
        <f t="shared" si="8"/>
        <v>0</v>
      </c>
      <c r="Y129" s="11">
        <f t="shared" si="8"/>
        <v>0</v>
      </c>
      <c r="Z129" s="11">
        <f t="shared" si="8"/>
        <v>0</v>
      </c>
      <c r="AA129" s="11">
        <f t="shared" si="8"/>
        <v>0</v>
      </c>
      <c r="AB129" s="11">
        <f t="shared" si="8"/>
        <v>0</v>
      </c>
      <c r="AC129" s="11">
        <f t="shared" si="8"/>
        <v>0</v>
      </c>
      <c r="AD129" s="11">
        <f t="shared" si="8"/>
        <v>0</v>
      </c>
      <c r="AE129" s="11">
        <f t="shared" si="8"/>
        <v>0</v>
      </c>
      <c r="AF129" s="11">
        <f t="shared" si="8"/>
        <v>0</v>
      </c>
      <c r="AG129" s="11">
        <f t="shared" si="8"/>
        <v>0</v>
      </c>
      <c r="AH129" s="11">
        <f t="shared" si="8"/>
        <v>0</v>
      </c>
    </row>
    <row r="130" spans="1:34" x14ac:dyDescent="0.2">
      <c r="A130" s="8" t="s">
        <v>142</v>
      </c>
      <c r="B130" s="9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6">
        <v>1</v>
      </c>
      <c r="O130" s="6">
        <v>0</v>
      </c>
      <c r="P130" s="6">
        <v>0</v>
      </c>
      <c r="Q130" s="6">
        <v>0</v>
      </c>
      <c r="S130" s="11">
        <f t="shared" si="9"/>
        <v>0</v>
      </c>
      <c r="T130" s="11">
        <f t="shared" si="9"/>
        <v>0</v>
      </c>
      <c r="U130" s="11">
        <f t="shared" si="8"/>
        <v>0</v>
      </c>
      <c r="V130" s="11">
        <f t="shared" si="8"/>
        <v>0</v>
      </c>
      <c r="W130" s="11">
        <f t="shared" si="8"/>
        <v>0</v>
      </c>
      <c r="X130" s="11">
        <f t="shared" si="8"/>
        <v>0</v>
      </c>
      <c r="Y130" s="11">
        <f t="shared" si="8"/>
        <v>0</v>
      </c>
      <c r="Z130" s="11">
        <f t="shared" si="8"/>
        <v>0</v>
      </c>
      <c r="AA130" s="11">
        <f t="shared" si="8"/>
        <v>0</v>
      </c>
      <c r="AB130" s="11">
        <f t="shared" si="8"/>
        <v>0</v>
      </c>
      <c r="AC130" s="11">
        <f t="shared" si="8"/>
        <v>0</v>
      </c>
      <c r="AD130" s="11">
        <f t="shared" si="8"/>
        <v>0</v>
      </c>
      <c r="AE130" s="11">
        <f t="shared" si="8"/>
        <v>0.6211180124223602</v>
      </c>
      <c r="AF130" s="11">
        <f t="shared" si="8"/>
        <v>0</v>
      </c>
      <c r="AG130" s="11">
        <f t="shared" si="8"/>
        <v>0</v>
      </c>
      <c r="AH130" s="11">
        <f t="shared" si="8"/>
        <v>0</v>
      </c>
    </row>
    <row r="131" spans="1:34" x14ac:dyDescent="0.2">
      <c r="A131" s="8" t="s">
        <v>143</v>
      </c>
      <c r="B131" s="12">
        <v>2</v>
      </c>
      <c r="C131" s="10">
        <v>2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6">
        <v>13</v>
      </c>
      <c r="O131" s="6">
        <v>1</v>
      </c>
      <c r="P131" s="6">
        <v>1</v>
      </c>
      <c r="Q131" s="6">
        <v>0</v>
      </c>
      <c r="S131" s="11">
        <f t="shared" si="9"/>
        <v>1.5748031496062991</v>
      </c>
      <c r="T131" s="11">
        <f t="shared" si="9"/>
        <v>1.2987012987012987</v>
      </c>
      <c r="U131" s="11">
        <f t="shared" si="8"/>
        <v>0</v>
      </c>
      <c r="V131" s="11">
        <f t="shared" ref="V131:AH156" si="10">(E131/E$143)*100</f>
        <v>0</v>
      </c>
      <c r="W131" s="11">
        <f t="shared" si="10"/>
        <v>0</v>
      </c>
      <c r="X131" s="11">
        <f t="shared" si="10"/>
        <v>0</v>
      </c>
      <c r="Y131" s="11">
        <f t="shared" si="10"/>
        <v>0</v>
      </c>
      <c r="Z131" s="11">
        <f t="shared" si="10"/>
        <v>0</v>
      </c>
      <c r="AA131" s="11">
        <f t="shared" si="10"/>
        <v>0</v>
      </c>
      <c r="AB131" s="11">
        <f t="shared" si="10"/>
        <v>0</v>
      </c>
      <c r="AC131" s="11">
        <f t="shared" si="10"/>
        <v>0</v>
      </c>
      <c r="AD131" s="11">
        <f t="shared" si="10"/>
        <v>0</v>
      </c>
      <c r="AE131" s="11">
        <f t="shared" si="10"/>
        <v>8.0745341614906838</v>
      </c>
      <c r="AF131" s="11">
        <f t="shared" si="10"/>
        <v>0.62893081761006298</v>
      </c>
      <c r="AG131" s="11">
        <f t="shared" si="10"/>
        <v>0.81300813008130091</v>
      </c>
      <c r="AH131" s="11">
        <f t="shared" si="10"/>
        <v>0</v>
      </c>
    </row>
    <row r="132" spans="1:34" x14ac:dyDescent="0.2">
      <c r="A132" s="8" t="s">
        <v>144</v>
      </c>
      <c r="B132" s="12">
        <v>4</v>
      </c>
      <c r="C132" s="10">
        <v>0</v>
      </c>
      <c r="D132" s="10">
        <v>1</v>
      </c>
      <c r="E132" s="10">
        <v>0</v>
      </c>
      <c r="F132" s="10">
        <v>2</v>
      </c>
      <c r="G132" s="10">
        <v>0</v>
      </c>
      <c r="H132" s="10">
        <v>1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6">
        <v>1</v>
      </c>
      <c r="O132" s="6">
        <v>1</v>
      </c>
      <c r="P132" s="6">
        <v>0</v>
      </c>
      <c r="Q132" s="6">
        <v>1</v>
      </c>
      <c r="S132" s="11">
        <f t="shared" si="9"/>
        <v>3.1496062992125982</v>
      </c>
      <c r="T132" s="11">
        <f t="shared" si="9"/>
        <v>0</v>
      </c>
      <c r="U132" s="11">
        <f t="shared" si="9"/>
        <v>0.63694267515923575</v>
      </c>
      <c r="V132" s="11">
        <f t="shared" si="10"/>
        <v>0</v>
      </c>
      <c r="W132" s="11">
        <f t="shared" si="10"/>
        <v>1.2987012987012987</v>
      </c>
      <c r="X132" s="11">
        <f t="shared" si="10"/>
        <v>0</v>
      </c>
      <c r="Y132" s="11">
        <f t="shared" si="10"/>
        <v>0.62893081761006298</v>
      </c>
      <c r="Z132" s="11">
        <f t="shared" si="10"/>
        <v>0</v>
      </c>
      <c r="AA132" s="11">
        <f t="shared" si="10"/>
        <v>0</v>
      </c>
      <c r="AB132" s="11">
        <f t="shared" si="10"/>
        <v>0.64935064935064934</v>
      </c>
      <c r="AC132" s="11">
        <f t="shared" si="10"/>
        <v>0</v>
      </c>
      <c r="AD132" s="11">
        <f t="shared" si="10"/>
        <v>0</v>
      </c>
      <c r="AE132" s="11">
        <f t="shared" si="10"/>
        <v>0.6211180124223602</v>
      </c>
      <c r="AF132" s="11">
        <f t="shared" si="10"/>
        <v>0.62893081761006298</v>
      </c>
      <c r="AG132" s="11">
        <f t="shared" si="10"/>
        <v>0</v>
      </c>
      <c r="AH132" s="11">
        <f t="shared" si="10"/>
        <v>0.6211180124223602</v>
      </c>
    </row>
    <row r="133" spans="1:34" x14ac:dyDescent="0.2">
      <c r="A133" s="8" t="s">
        <v>145</v>
      </c>
      <c r="B133" s="12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6">
        <v>0</v>
      </c>
      <c r="O133" s="6">
        <v>0</v>
      </c>
      <c r="P133" s="6">
        <v>0</v>
      </c>
      <c r="Q133" s="6">
        <v>1</v>
      </c>
      <c r="S133" s="11">
        <f t="shared" si="9"/>
        <v>0</v>
      </c>
      <c r="T133" s="11">
        <f t="shared" si="9"/>
        <v>0</v>
      </c>
      <c r="U133" s="11">
        <f t="shared" si="9"/>
        <v>0</v>
      </c>
      <c r="V133" s="11">
        <f t="shared" si="10"/>
        <v>0</v>
      </c>
      <c r="W133" s="11">
        <f t="shared" si="10"/>
        <v>0</v>
      </c>
      <c r="X133" s="11">
        <f t="shared" si="10"/>
        <v>0</v>
      </c>
      <c r="Y133" s="11">
        <f t="shared" si="10"/>
        <v>0</v>
      </c>
      <c r="Z133" s="11">
        <f t="shared" si="10"/>
        <v>0</v>
      </c>
      <c r="AA133" s="11">
        <f t="shared" si="10"/>
        <v>0</v>
      </c>
      <c r="AB133" s="11">
        <f t="shared" si="10"/>
        <v>0</v>
      </c>
      <c r="AC133" s="11">
        <f t="shared" si="10"/>
        <v>0</v>
      </c>
      <c r="AD133" s="11">
        <f t="shared" si="10"/>
        <v>0</v>
      </c>
      <c r="AE133" s="11">
        <f t="shared" si="10"/>
        <v>0</v>
      </c>
      <c r="AF133" s="11">
        <f t="shared" si="10"/>
        <v>0</v>
      </c>
      <c r="AG133" s="11">
        <f t="shared" si="10"/>
        <v>0</v>
      </c>
      <c r="AH133" s="11">
        <f t="shared" si="10"/>
        <v>0.6211180124223602</v>
      </c>
    </row>
    <row r="134" spans="1:34" x14ac:dyDescent="0.2">
      <c r="A134" s="8" t="s">
        <v>146</v>
      </c>
      <c r="B134" s="9">
        <v>0</v>
      </c>
      <c r="C134" s="10">
        <v>1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6">
        <v>1</v>
      </c>
      <c r="O134" s="6">
        <v>1</v>
      </c>
      <c r="P134" s="6">
        <v>0</v>
      </c>
      <c r="Q134" s="6">
        <v>0</v>
      </c>
      <c r="S134" s="11">
        <f t="shared" si="9"/>
        <v>0</v>
      </c>
      <c r="T134" s="11">
        <f t="shared" si="9"/>
        <v>0.64935064935064934</v>
      </c>
      <c r="U134" s="11">
        <f t="shared" si="9"/>
        <v>0</v>
      </c>
      <c r="V134" s="11">
        <f t="shared" si="10"/>
        <v>0</v>
      </c>
      <c r="W134" s="11">
        <f t="shared" si="10"/>
        <v>0</v>
      </c>
      <c r="X134" s="11">
        <f t="shared" si="10"/>
        <v>0</v>
      </c>
      <c r="Y134" s="11">
        <f t="shared" si="10"/>
        <v>0</v>
      </c>
      <c r="Z134" s="11">
        <f t="shared" si="10"/>
        <v>0</v>
      </c>
      <c r="AA134" s="11">
        <f t="shared" si="10"/>
        <v>0</v>
      </c>
      <c r="AB134" s="11">
        <f t="shared" si="10"/>
        <v>0</v>
      </c>
      <c r="AC134" s="11">
        <f t="shared" si="10"/>
        <v>0</v>
      </c>
      <c r="AD134" s="11">
        <f t="shared" si="10"/>
        <v>0</v>
      </c>
      <c r="AE134" s="11">
        <f t="shared" si="10"/>
        <v>0.6211180124223602</v>
      </c>
      <c r="AF134" s="11">
        <f t="shared" si="10"/>
        <v>0.62893081761006298</v>
      </c>
      <c r="AG134" s="11">
        <f t="shared" si="10"/>
        <v>0</v>
      </c>
      <c r="AH134" s="11">
        <f t="shared" si="10"/>
        <v>0</v>
      </c>
    </row>
    <row r="135" spans="1:34" x14ac:dyDescent="0.2">
      <c r="A135" s="8" t="s">
        <v>147</v>
      </c>
      <c r="B135" s="9">
        <v>0</v>
      </c>
      <c r="C135" s="10">
        <v>0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1</v>
      </c>
      <c r="L135" s="10">
        <v>0</v>
      </c>
      <c r="M135" s="10">
        <v>0</v>
      </c>
      <c r="N135" s="6">
        <v>0</v>
      </c>
      <c r="O135" s="6">
        <v>0</v>
      </c>
      <c r="P135" s="6">
        <v>0</v>
      </c>
      <c r="Q135" s="6">
        <v>1</v>
      </c>
      <c r="S135" s="11">
        <f t="shared" si="9"/>
        <v>0</v>
      </c>
      <c r="T135" s="11">
        <f t="shared" si="9"/>
        <v>0</v>
      </c>
      <c r="U135" s="11">
        <f t="shared" si="9"/>
        <v>0.63694267515923575</v>
      </c>
      <c r="V135" s="11">
        <f t="shared" si="10"/>
        <v>0</v>
      </c>
      <c r="W135" s="11">
        <f t="shared" si="10"/>
        <v>0</v>
      </c>
      <c r="X135" s="11">
        <f t="shared" si="10"/>
        <v>0</v>
      </c>
      <c r="Y135" s="11">
        <f t="shared" si="10"/>
        <v>0</v>
      </c>
      <c r="Z135" s="11">
        <f t="shared" si="10"/>
        <v>0</v>
      </c>
      <c r="AA135" s="11">
        <f t="shared" si="10"/>
        <v>0</v>
      </c>
      <c r="AB135" s="11">
        <f t="shared" si="10"/>
        <v>0.64935064935064934</v>
      </c>
      <c r="AC135" s="11">
        <f t="shared" si="10"/>
        <v>0</v>
      </c>
      <c r="AD135" s="11">
        <f t="shared" si="10"/>
        <v>0</v>
      </c>
      <c r="AE135" s="11">
        <f t="shared" si="10"/>
        <v>0</v>
      </c>
      <c r="AF135" s="11">
        <f t="shared" si="10"/>
        <v>0</v>
      </c>
      <c r="AG135" s="11">
        <f t="shared" si="10"/>
        <v>0</v>
      </c>
      <c r="AH135" s="11">
        <f t="shared" si="10"/>
        <v>0.6211180124223602</v>
      </c>
    </row>
    <row r="136" spans="1:34" x14ac:dyDescent="0.2">
      <c r="A136" s="8" t="s">
        <v>141</v>
      </c>
      <c r="B136" s="9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6">
        <v>1</v>
      </c>
      <c r="O136" s="6">
        <v>0</v>
      </c>
      <c r="P136" s="6">
        <v>0</v>
      </c>
      <c r="Q136" s="6">
        <v>0</v>
      </c>
      <c r="S136" s="11">
        <f t="shared" si="9"/>
        <v>0</v>
      </c>
      <c r="T136" s="11">
        <f>(C136/C$143)*100</f>
        <v>0</v>
      </c>
      <c r="U136" s="11">
        <f t="shared" si="9"/>
        <v>0</v>
      </c>
      <c r="V136" s="11">
        <f t="shared" si="9"/>
        <v>0</v>
      </c>
      <c r="W136" s="11">
        <f t="shared" si="9"/>
        <v>0</v>
      </c>
      <c r="X136" s="11">
        <f t="shared" si="9"/>
        <v>0</v>
      </c>
      <c r="Y136" s="11">
        <f t="shared" si="9"/>
        <v>0</v>
      </c>
      <c r="Z136" s="11">
        <f t="shared" si="9"/>
        <v>0</v>
      </c>
      <c r="AA136" s="11">
        <f t="shared" si="9"/>
        <v>0</v>
      </c>
      <c r="AB136" s="11">
        <f t="shared" si="9"/>
        <v>0</v>
      </c>
      <c r="AC136" s="11">
        <f t="shared" si="9"/>
        <v>0</v>
      </c>
      <c r="AD136" s="11">
        <f t="shared" si="10"/>
        <v>0</v>
      </c>
      <c r="AE136" s="11">
        <f t="shared" si="10"/>
        <v>0.6211180124223602</v>
      </c>
      <c r="AF136" s="11">
        <f t="shared" si="10"/>
        <v>0</v>
      </c>
      <c r="AG136" s="11">
        <f t="shared" si="10"/>
        <v>0</v>
      </c>
      <c r="AH136" s="11">
        <f t="shared" si="10"/>
        <v>0</v>
      </c>
    </row>
    <row r="137" spans="1:34" x14ac:dyDescent="0.2">
      <c r="A137" s="8" t="s">
        <v>148</v>
      </c>
      <c r="B137" s="9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6">
        <v>2</v>
      </c>
      <c r="O137" s="6">
        <v>0</v>
      </c>
      <c r="P137" s="6">
        <v>0</v>
      </c>
      <c r="Q137" s="6">
        <v>0</v>
      </c>
      <c r="S137" s="11">
        <f t="shared" si="9"/>
        <v>0</v>
      </c>
      <c r="T137" s="11">
        <f t="shared" si="9"/>
        <v>0</v>
      </c>
      <c r="U137" s="11">
        <f t="shared" si="9"/>
        <v>0</v>
      </c>
      <c r="V137" s="11">
        <f t="shared" si="9"/>
        <v>0</v>
      </c>
      <c r="W137" s="11">
        <f t="shared" si="9"/>
        <v>0</v>
      </c>
      <c r="X137" s="11">
        <f t="shared" si="9"/>
        <v>0</v>
      </c>
      <c r="Y137" s="11">
        <f t="shared" si="9"/>
        <v>0</v>
      </c>
      <c r="Z137" s="11">
        <f t="shared" si="9"/>
        <v>0</v>
      </c>
      <c r="AA137" s="11">
        <f t="shared" si="9"/>
        <v>0</v>
      </c>
      <c r="AB137" s="11">
        <f t="shared" si="9"/>
        <v>0</v>
      </c>
      <c r="AC137" s="11">
        <f t="shared" si="9"/>
        <v>0</v>
      </c>
      <c r="AD137" s="11">
        <f t="shared" si="10"/>
        <v>0</v>
      </c>
      <c r="AE137" s="11">
        <f t="shared" si="10"/>
        <v>1.2422360248447204</v>
      </c>
      <c r="AF137" s="11">
        <f t="shared" si="10"/>
        <v>0</v>
      </c>
      <c r="AG137" s="11">
        <f t="shared" si="10"/>
        <v>0</v>
      </c>
      <c r="AH137" s="11">
        <f t="shared" si="10"/>
        <v>0</v>
      </c>
    </row>
    <row r="138" spans="1:34" x14ac:dyDescent="0.2">
      <c r="A138" s="8" t="s">
        <v>149</v>
      </c>
      <c r="B138" s="12">
        <v>0</v>
      </c>
      <c r="C138" s="10">
        <v>0</v>
      </c>
      <c r="D138" s="10">
        <v>0</v>
      </c>
      <c r="E138" s="10">
        <v>0</v>
      </c>
      <c r="F138" s="10">
        <v>1</v>
      </c>
      <c r="G138" s="10">
        <v>0</v>
      </c>
      <c r="H138" s="10">
        <v>0</v>
      </c>
      <c r="I138" s="10">
        <v>0</v>
      </c>
      <c r="J138" s="10">
        <v>0</v>
      </c>
      <c r="K138" s="10">
        <v>1</v>
      </c>
      <c r="L138" s="10">
        <v>0</v>
      </c>
      <c r="M138" s="10">
        <v>0</v>
      </c>
      <c r="N138" s="6">
        <v>0</v>
      </c>
      <c r="O138" s="6">
        <v>1</v>
      </c>
      <c r="P138" s="6">
        <v>1</v>
      </c>
      <c r="Q138" s="6">
        <v>0</v>
      </c>
      <c r="S138" s="11">
        <f t="shared" si="9"/>
        <v>0</v>
      </c>
      <c r="T138" s="11">
        <f t="shared" si="9"/>
        <v>0</v>
      </c>
      <c r="U138" s="11">
        <f t="shared" si="9"/>
        <v>0</v>
      </c>
      <c r="V138" s="11">
        <f t="shared" si="9"/>
        <v>0</v>
      </c>
      <c r="W138" s="11">
        <f t="shared" si="9"/>
        <v>0.64935064935064934</v>
      </c>
      <c r="X138" s="11">
        <f t="shared" si="9"/>
        <v>0</v>
      </c>
      <c r="Y138" s="11">
        <f t="shared" si="9"/>
        <v>0</v>
      </c>
      <c r="Z138" s="11">
        <f t="shared" si="9"/>
        <v>0</v>
      </c>
      <c r="AA138" s="11">
        <f t="shared" si="9"/>
        <v>0</v>
      </c>
      <c r="AB138" s="11">
        <f t="shared" si="9"/>
        <v>0.64935064935064934</v>
      </c>
      <c r="AC138" s="11">
        <f t="shared" si="9"/>
        <v>0</v>
      </c>
      <c r="AD138" s="11">
        <f t="shared" si="10"/>
        <v>0</v>
      </c>
      <c r="AE138" s="11">
        <f t="shared" si="10"/>
        <v>0</v>
      </c>
      <c r="AF138" s="11">
        <f t="shared" si="10"/>
        <v>0.62893081761006298</v>
      </c>
      <c r="AG138" s="11">
        <f t="shared" si="10"/>
        <v>0.81300813008130091</v>
      </c>
      <c r="AH138" s="11">
        <f t="shared" si="10"/>
        <v>0</v>
      </c>
    </row>
    <row r="139" spans="1:34" x14ac:dyDescent="0.2">
      <c r="A139" s="8" t="s">
        <v>150</v>
      </c>
      <c r="B139" s="12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6">
        <v>7</v>
      </c>
      <c r="O139" s="6">
        <v>0</v>
      </c>
      <c r="P139" s="6">
        <v>0</v>
      </c>
      <c r="Q139" s="6">
        <v>0</v>
      </c>
      <c r="S139" s="11">
        <f t="shared" ref="S139:AC145" si="11">(B139/B$143)*100</f>
        <v>1.5748031496062991</v>
      </c>
      <c r="T139" s="11">
        <f t="shared" si="11"/>
        <v>0</v>
      </c>
      <c r="U139" s="11">
        <f t="shared" si="11"/>
        <v>0</v>
      </c>
      <c r="V139" s="11">
        <f t="shared" si="11"/>
        <v>0</v>
      </c>
      <c r="W139" s="11">
        <f t="shared" si="11"/>
        <v>0</v>
      </c>
      <c r="X139" s="11">
        <f t="shared" si="11"/>
        <v>0</v>
      </c>
      <c r="Y139" s="11">
        <f t="shared" si="11"/>
        <v>0.62893081761006298</v>
      </c>
      <c r="Z139" s="11">
        <f t="shared" si="11"/>
        <v>0</v>
      </c>
      <c r="AA139" s="11">
        <f t="shared" si="11"/>
        <v>0</v>
      </c>
      <c r="AB139" s="11">
        <f t="shared" si="11"/>
        <v>0</v>
      </c>
      <c r="AC139" s="11">
        <f t="shared" si="11"/>
        <v>0</v>
      </c>
      <c r="AD139" s="11">
        <f t="shared" si="10"/>
        <v>0</v>
      </c>
      <c r="AE139" s="11">
        <f t="shared" si="10"/>
        <v>4.3478260869565215</v>
      </c>
      <c r="AF139" s="11">
        <f t="shared" si="10"/>
        <v>0</v>
      </c>
      <c r="AG139" s="11">
        <f t="shared" si="10"/>
        <v>0</v>
      </c>
      <c r="AH139" s="11">
        <f t="shared" si="10"/>
        <v>0</v>
      </c>
    </row>
    <row r="140" spans="1:34" x14ac:dyDescent="0.2">
      <c r="A140" s="8" t="s">
        <v>151</v>
      </c>
      <c r="B140" s="12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6">
        <v>1</v>
      </c>
      <c r="O140" s="6">
        <v>0</v>
      </c>
      <c r="P140" s="6">
        <v>0</v>
      </c>
      <c r="Q140" s="6">
        <v>0</v>
      </c>
      <c r="S140" s="11">
        <f t="shared" si="11"/>
        <v>0</v>
      </c>
      <c r="T140" s="11">
        <f t="shared" si="11"/>
        <v>0</v>
      </c>
      <c r="U140" s="11">
        <f t="shared" si="11"/>
        <v>0</v>
      </c>
      <c r="V140" s="11">
        <f t="shared" si="11"/>
        <v>0</v>
      </c>
      <c r="W140" s="11">
        <f t="shared" si="11"/>
        <v>0</v>
      </c>
      <c r="X140" s="11">
        <f t="shared" si="11"/>
        <v>0</v>
      </c>
      <c r="Y140" s="11">
        <f t="shared" si="11"/>
        <v>0</v>
      </c>
      <c r="Z140" s="11">
        <f t="shared" si="11"/>
        <v>0</v>
      </c>
      <c r="AA140" s="11">
        <f t="shared" si="11"/>
        <v>0</v>
      </c>
      <c r="AB140" s="11">
        <f t="shared" si="11"/>
        <v>0</v>
      </c>
      <c r="AC140" s="11">
        <f t="shared" si="11"/>
        <v>0</v>
      </c>
      <c r="AD140" s="11">
        <f t="shared" si="10"/>
        <v>0</v>
      </c>
      <c r="AE140" s="11">
        <f t="shared" si="10"/>
        <v>0.6211180124223602</v>
      </c>
      <c r="AF140" s="11">
        <f t="shared" si="10"/>
        <v>0</v>
      </c>
      <c r="AG140" s="11">
        <f t="shared" si="10"/>
        <v>0</v>
      </c>
      <c r="AH140" s="11">
        <f t="shared" si="10"/>
        <v>0</v>
      </c>
    </row>
    <row r="141" spans="1:34" x14ac:dyDescent="0.2">
      <c r="A141" s="8" t="s">
        <v>152</v>
      </c>
      <c r="B141" s="9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6">
        <v>1</v>
      </c>
      <c r="O141" s="6">
        <v>0</v>
      </c>
      <c r="P141" s="6">
        <v>0</v>
      </c>
      <c r="Q141" s="6">
        <v>0</v>
      </c>
      <c r="S141" s="11">
        <f t="shared" si="11"/>
        <v>0</v>
      </c>
      <c r="T141" s="11">
        <f t="shared" si="11"/>
        <v>0</v>
      </c>
      <c r="U141" s="11">
        <f t="shared" si="11"/>
        <v>0</v>
      </c>
      <c r="V141" s="11">
        <f t="shared" si="11"/>
        <v>0</v>
      </c>
      <c r="W141" s="11">
        <f t="shared" si="11"/>
        <v>0</v>
      </c>
      <c r="X141" s="11">
        <f t="shared" si="11"/>
        <v>0</v>
      </c>
      <c r="Y141" s="11">
        <f t="shared" si="11"/>
        <v>0</v>
      </c>
      <c r="Z141" s="11">
        <f t="shared" si="11"/>
        <v>0</v>
      </c>
      <c r="AA141" s="11">
        <f t="shared" si="11"/>
        <v>0</v>
      </c>
      <c r="AB141" s="11">
        <f t="shared" si="11"/>
        <v>0</v>
      </c>
      <c r="AC141" s="11">
        <f t="shared" si="11"/>
        <v>0</v>
      </c>
      <c r="AD141" s="11">
        <f t="shared" si="10"/>
        <v>0</v>
      </c>
      <c r="AE141" s="11">
        <f t="shared" si="10"/>
        <v>0.6211180124223602</v>
      </c>
      <c r="AF141" s="11">
        <f t="shared" si="10"/>
        <v>0</v>
      </c>
      <c r="AG141" s="11">
        <f t="shared" si="10"/>
        <v>0</v>
      </c>
      <c r="AH141" s="11">
        <f t="shared" si="10"/>
        <v>0</v>
      </c>
    </row>
    <row r="142" spans="1:34" x14ac:dyDescent="0.2">
      <c r="A142" s="8" t="s">
        <v>153</v>
      </c>
      <c r="B142" s="9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6">
        <v>0</v>
      </c>
      <c r="O142" s="6">
        <v>0</v>
      </c>
      <c r="P142" s="6">
        <v>0</v>
      </c>
      <c r="Q142" s="6">
        <v>1</v>
      </c>
      <c r="S142" s="11">
        <f t="shared" si="11"/>
        <v>0</v>
      </c>
      <c r="T142" s="11">
        <f t="shared" si="11"/>
        <v>0</v>
      </c>
      <c r="U142" s="11">
        <f t="shared" si="11"/>
        <v>0</v>
      </c>
      <c r="V142" s="11">
        <f t="shared" si="11"/>
        <v>0</v>
      </c>
      <c r="W142" s="11">
        <f t="shared" si="11"/>
        <v>0</v>
      </c>
      <c r="X142" s="11">
        <f t="shared" si="11"/>
        <v>0</v>
      </c>
      <c r="Y142" s="11">
        <f t="shared" si="11"/>
        <v>0</v>
      </c>
      <c r="Z142" s="11">
        <f t="shared" si="11"/>
        <v>0</v>
      </c>
      <c r="AA142" s="11">
        <f t="shared" si="11"/>
        <v>0</v>
      </c>
      <c r="AB142" s="11">
        <f t="shared" si="11"/>
        <v>0</v>
      </c>
      <c r="AC142" s="11">
        <f t="shared" si="11"/>
        <v>0</v>
      </c>
      <c r="AD142" s="11">
        <f t="shared" si="10"/>
        <v>0</v>
      </c>
      <c r="AE142" s="11">
        <f t="shared" si="10"/>
        <v>0</v>
      </c>
      <c r="AF142" s="11">
        <f t="shared" si="10"/>
        <v>0</v>
      </c>
      <c r="AG142" s="11">
        <f t="shared" si="10"/>
        <v>0</v>
      </c>
      <c r="AH142" s="11">
        <f t="shared" si="10"/>
        <v>0.6211180124223602</v>
      </c>
    </row>
    <row r="143" spans="1:34" x14ac:dyDescent="0.2">
      <c r="A143" s="8"/>
      <c r="B143" s="9">
        <f t="shared" ref="B143:Q143" si="12">SUM(B3:B142)</f>
        <v>127</v>
      </c>
      <c r="C143" s="10">
        <f t="shared" si="12"/>
        <v>154</v>
      </c>
      <c r="D143" s="10">
        <f t="shared" si="12"/>
        <v>157</v>
      </c>
      <c r="E143" s="10">
        <f t="shared" si="12"/>
        <v>156</v>
      </c>
      <c r="F143" s="10">
        <f t="shared" si="12"/>
        <v>154</v>
      </c>
      <c r="G143" s="10">
        <f t="shared" si="12"/>
        <v>153</v>
      </c>
      <c r="H143" s="10">
        <f t="shared" si="12"/>
        <v>159</v>
      </c>
      <c r="I143" s="10">
        <f t="shared" si="12"/>
        <v>148</v>
      </c>
      <c r="J143" s="10">
        <f t="shared" si="12"/>
        <v>145</v>
      </c>
      <c r="K143" s="10">
        <f t="shared" si="12"/>
        <v>154</v>
      </c>
      <c r="L143" s="10">
        <f t="shared" si="12"/>
        <v>147</v>
      </c>
      <c r="M143" s="10">
        <f t="shared" si="12"/>
        <v>134</v>
      </c>
      <c r="N143" s="17">
        <f t="shared" si="12"/>
        <v>161</v>
      </c>
      <c r="O143" s="17">
        <f t="shared" si="12"/>
        <v>159</v>
      </c>
      <c r="P143" s="17">
        <f t="shared" si="12"/>
        <v>123</v>
      </c>
      <c r="Q143" s="17">
        <f t="shared" si="12"/>
        <v>161</v>
      </c>
      <c r="S143" s="6">
        <f t="shared" si="11"/>
        <v>100</v>
      </c>
      <c r="T143" s="6">
        <f t="shared" si="11"/>
        <v>100</v>
      </c>
      <c r="U143" s="6">
        <f t="shared" si="11"/>
        <v>100</v>
      </c>
      <c r="V143" s="6">
        <f t="shared" si="11"/>
        <v>100</v>
      </c>
      <c r="W143" s="6">
        <f t="shared" si="11"/>
        <v>100</v>
      </c>
      <c r="X143" s="6">
        <f t="shared" si="11"/>
        <v>100</v>
      </c>
      <c r="Y143" s="6">
        <f t="shared" si="11"/>
        <v>100</v>
      </c>
      <c r="Z143" s="6">
        <f t="shared" si="11"/>
        <v>100</v>
      </c>
      <c r="AA143" s="6">
        <f t="shared" si="11"/>
        <v>100</v>
      </c>
      <c r="AB143" s="6">
        <f t="shared" si="11"/>
        <v>100</v>
      </c>
      <c r="AC143" s="6">
        <f t="shared" si="11"/>
        <v>100</v>
      </c>
      <c r="AD143" s="6">
        <f t="shared" si="10"/>
        <v>100</v>
      </c>
      <c r="AE143" s="6">
        <f t="shared" si="10"/>
        <v>100</v>
      </c>
      <c r="AF143" s="6">
        <f t="shared" si="10"/>
        <v>100</v>
      </c>
      <c r="AG143" s="6">
        <f t="shared" si="10"/>
        <v>100</v>
      </c>
      <c r="AH143" s="6">
        <f t="shared" si="10"/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98E9-F869-9B48-B3BB-14A2A1FCBAD0}">
  <dimension ref="A1:Z204"/>
  <sheetViews>
    <sheetView tabSelected="1" workbookViewId="0">
      <selection sqref="A1:XFD1048576"/>
    </sheetView>
  </sheetViews>
  <sheetFormatPr baseColWidth="10" defaultRowHeight="16" x14ac:dyDescent="0.2"/>
  <cols>
    <col min="1" max="1" width="33.5" style="18" customWidth="1"/>
  </cols>
  <sheetData>
    <row r="1" spans="1:17" s="26" customFormat="1" ht="15" x14ac:dyDescent="0.2">
      <c r="A1" s="24"/>
      <c r="B1" s="25"/>
      <c r="C1" s="25" t="s">
        <v>15</v>
      </c>
      <c r="D1" s="25" t="s">
        <v>12</v>
      </c>
      <c r="E1" s="25" t="s">
        <v>9</v>
      </c>
      <c r="F1" s="25" t="s">
        <v>13</v>
      </c>
      <c r="G1" s="25" t="s">
        <v>3</v>
      </c>
      <c r="H1" s="25" t="s">
        <v>7</v>
      </c>
      <c r="I1" s="25" t="s">
        <v>5</v>
      </c>
      <c r="J1" s="25" t="s">
        <v>4</v>
      </c>
      <c r="K1" s="25" t="s">
        <v>10</v>
      </c>
      <c r="L1" s="25" t="s">
        <v>6</v>
      </c>
      <c r="M1" s="25" t="s">
        <v>8</v>
      </c>
      <c r="N1" s="25" t="s">
        <v>14</v>
      </c>
      <c r="O1" s="25" t="s">
        <v>11</v>
      </c>
      <c r="P1" s="25" t="s">
        <v>2</v>
      </c>
      <c r="Q1" s="25" t="s">
        <v>16</v>
      </c>
    </row>
    <row r="2" spans="1:17" s="26" customFormat="1" ht="15" x14ac:dyDescent="0.2">
      <c r="A2" s="24" t="s">
        <v>0</v>
      </c>
      <c r="B2" s="25" t="s">
        <v>194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x14ac:dyDescent="0.2">
      <c r="A3" s="2" t="s">
        <v>69</v>
      </c>
      <c r="B3" s="19" t="s">
        <v>195</v>
      </c>
      <c r="C3" s="28">
        <v>0</v>
      </c>
      <c r="D3" s="28">
        <v>0</v>
      </c>
      <c r="E3" s="28">
        <v>0</v>
      </c>
      <c r="F3" s="28">
        <v>0</v>
      </c>
      <c r="G3" s="28">
        <v>0</v>
      </c>
      <c r="H3" s="28">
        <v>0</v>
      </c>
      <c r="I3" s="28">
        <v>0</v>
      </c>
      <c r="J3" s="28">
        <v>0</v>
      </c>
      <c r="K3" s="28">
        <v>0</v>
      </c>
      <c r="L3" s="28">
        <v>0</v>
      </c>
      <c r="M3" s="28">
        <v>0</v>
      </c>
      <c r="N3" s="28">
        <v>0</v>
      </c>
      <c r="O3" s="28">
        <v>0</v>
      </c>
      <c r="P3" s="28">
        <v>0</v>
      </c>
      <c r="Q3" s="28">
        <v>1.3157894736842106</v>
      </c>
    </row>
    <row r="4" spans="1:17" x14ac:dyDescent="0.2">
      <c r="A4" s="2" t="s">
        <v>196</v>
      </c>
      <c r="B4" s="19" t="s">
        <v>195</v>
      </c>
      <c r="C4" s="28">
        <v>0</v>
      </c>
      <c r="D4" s="28">
        <v>0</v>
      </c>
      <c r="E4" s="28">
        <v>0</v>
      </c>
      <c r="F4" s="28">
        <v>0</v>
      </c>
      <c r="G4" s="28">
        <v>0</v>
      </c>
      <c r="H4" s="28">
        <v>0</v>
      </c>
      <c r="I4" s="28">
        <v>0</v>
      </c>
      <c r="J4" s="28">
        <v>0.64102564102564108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</row>
    <row r="5" spans="1:17" x14ac:dyDescent="0.2">
      <c r="A5" s="2" t="s">
        <v>74</v>
      </c>
      <c r="B5" s="19" t="s">
        <v>195</v>
      </c>
      <c r="C5" s="28">
        <v>4.5161290322580649</v>
      </c>
      <c r="D5" s="28">
        <v>0</v>
      </c>
      <c r="E5" s="28">
        <v>0</v>
      </c>
      <c r="F5" s="28">
        <v>0</v>
      </c>
      <c r="G5" s="28">
        <v>0</v>
      </c>
      <c r="H5" s="28">
        <v>0</v>
      </c>
      <c r="I5" s="28">
        <v>0.64935064935064934</v>
      </c>
      <c r="J5" s="28">
        <v>0</v>
      </c>
      <c r="K5" s="28">
        <v>1.2738853503184713</v>
      </c>
      <c r="L5" s="28">
        <v>0</v>
      </c>
      <c r="M5" s="28">
        <v>0.66666666666666663</v>
      </c>
      <c r="N5" s="28">
        <v>0</v>
      </c>
      <c r="O5" s="28">
        <v>0</v>
      </c>
      <c r="P5" s="28">
        <v>0</v>
      </c>
      <c r="Q5" s="28">
        <v>0</v>
      </c>
    </row>
    <row r="6" spans="1:17" x14ac:dyDescent="0.2">
      <c r="A6" s="2" t="s">
        <v>197</v>
      </c>
      <c r="B6" s="19" t="s">
        <v>195</v>
      </c>
      <c r="C6" s="28">
        <v>0.64516129032258063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</row>
    <row r="7" spans="1:17" x14ac:dyDescent="0.2">
      <c r="A7" s="2" t="s">
        <v>76</v>
      </c>
      <c r="B7" s="19" t="s">
        <v>195</v>
      </c>
      <c r="C7" s="28">
        <v>0.64516129032258063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0.64102564102564108</v>
      </c>
      <c r="K7" s="28">
        <v>0.63694267515923564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</row>
    <row r="8" spans="1:17" x14ac:dyDescent="0.2">
      <c r="A8" s="2" t="s">
        <v>81</v>
      </c>
      <c r="B8" s="19" t="s">
        <v>195</v>
      </c>
      <c r="C8" s="28">
        <v>1.2903225806451613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0.66225165562913912</v>
      </c>
      <c r="P8" s="28">
        <v>0</v>
      </c>
      <c r="Q8" s="28">
        <v>0</v>
      </c>
    </row>
    <row r="9" spans="1:17" x14ac:dyDescent="0.2">
      <c r="A9" s="2" t="s">
        <v>82</v>
      </c>
      <c r="B9" s="19" t="s">
        <v>195</v>
      </c>
      <c r="C9" s="28">
        <v>0.64516129032258063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0.63694267515923564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</row>
    <row r="10" spans="1:17" x14ac:dyDescent="0.2">
      <c r="A10" s="2" t="s">
        <v>83</v>
      </c>
      <c r="B10" s="19" t="s">
        <v>195</v>
      </c>
      <c r="C10" s="28">
        <v>1.2903225806451613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0.64102564102564108</v>
      </c>
      <c r="K10" s="28">
        <v>0</v>
      </c>
      <c r="L10" s="28">
        <v>0</v>
      </c>
      <c r="M10" s="28">
        <v>0</v>
      </c>
      <c r="N10" s="28">
        <v>0.66225165562913912</v>
      </c>
      <c r="O10" s="28">
        <v>0</v>
      </c>
      <c r="P10" s="28">
        <v>0</v>
      </c>
      <c r="Q10" s="28">
        <v>0</v>
      </c>
    </row>
    <row r="11" spans="1:17" x14ac:dyDescent="0.2">
      <c r="A11" s="2" t="s">
        <v>153</v>
      </c>
      <c r="B11" s="19" t="s">
        <v>195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0.65789473684210531</v>
      </c>
    </row>
    <row r="12" spans="1:17" s="32" customFormat="1" x14ac:dyDescent="0.2">
      <c r="A12" s="29"/>
      <c r="B12" s="30" t="s">
        <v>195</v>
      </c>
      <c r="C12" s="31">
        <f>SUM(C3:C11)</f>
        <v>9.0322580645161299</v>
      </c>
      <c r="D12" s="31">
        <f t="shared" ref="D12:Q12" si="0">SUM(D3:D11)</f>
        <v>0</v>
      </c>
      <c r="E12" s="31">
        <f t="shared" si="0"/>
        <v>0</v>
      </c>
      <c r="F12" s="31">
        <f t="shared" si="0"/>
        <v>0</v>
      </c>
      <c r="G12" s="31">
        <f t="shared" si="0"/>
        <v>0</v>
      </c>
      <c r="H12" s="31">
        <f t="shared" si="0"/>
        <v>0</v>
      </c>
      <c r="I12" s="31">
        <f t="shared" si="0"/>
        <v>0.64935064935064934</v>
      </c>
      <c r="J12" s="31">
        <f t="shared" si="0"/>
        <v>1.9230769230769234</v>
      </c>
      <c r="K12" s="31">
        <f t="shared" si="0"/>
        <v>2.5477707006369426</v>
      </c>
      <c r="L12" s="31">
        <f t="shared" si="0"/>
        <v>0</v>
      </c>
      <c r="M12" s="31">
        <f t="shared" si="0"/>
        <v>0.66666666666666663</v>
      </c>
      <c r="N12" s="31">
        <f t="shared" si="0"/>
        <v>0.66225165562913912</v>
      </c>
      <c r="O12" s="31">
        <f t="shared" si="0"/>
        <v>0.66225165562913912</v>
      </c>
      <c r="P12" s="31">
        <f t="shared" si="0"/>
        <v>0</v>
      </c>
      <c r="Q12" s="31">
        <f t="shared" si="0"/>
        <v>1.9736842105263159</v>
      </c>
    </row>
    <row r="13" spans="1:17" x14ac:dyDescent="0.2">
      <c r="A13" s="2" t="s">
        <v>27</v>
      </c>
      <c r="B13" s="19" t="s">
        <v>198</v>
      </c>
      <c r="C13" s="28">
        <v>4.5161290322580649</v>
      </c>
      <c r="D13" s="28">
        <v>0</v>
      </c>
      <c r="E13" s="28">
        <v>1.3793103448275863</v>
      </c>
      <c r="F13" s="28">
        <v>0.7142857142857143</v>
      </c>
      <c r="G13" s="28">
        <v>1.2578616352201257</v>
      </c>
      <c r="H13" s="28">
        <v>0</v>
      </c>
      <c r="I13" s="28">
        <v>0</v>
      </c>
      <c r="J13" s="28">
        <v>0</v>
      </c>
      <c r="K13" s="28">
        <v>0</v>
      </c>
      <c r="L13" s="28">
        <v>0.65359477124183007</v>
      </c>
      <c r="M13" s="28">
        <v>1.3333333333333333</v>
      </c>
      <c r="N13" s="28">
        <v>0</v>
      </c>
      <c r="O13" s="28">
        <v>2.6490066225165565</v>
      </c>
      <c r="P13" s="28">
        <v>3.225806451612903</v>
      </c>
      <c r="Q13" s="28">
        <v>5.2631578947368425</v>
      </c>
    </row>
    <row r="14" spans="1:17" x14ac:dyDescent="0.2">
      <c r="A14" s="2" t="s">
        <v>28</v>
      </c>
      <c r="B14" s="19" t="s">
        <v>198</v>
      </c>
      <c r="C14" s="28">
        <v>0.64516129032258063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</row>
    <row r="15" spans="1:17" x14ac:dyDescent="0.2">
      <c r="A15" s="2" t="s">
        <v>36</v>
      </c>
      <c r="B15" s="19" t="s">
        <v>198</v>
      </c>
      <c r="C15" s="28">
        <v>0.64516129032258063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7" x14ac:dyDescent="0.2">
      <c r="A16" s="2" t="s">
        <v>199</v>
      </c>
      <c r="B16" s="19" t="s">
        <v>198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1.2987012987012987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</row>
    <row r="17" spans="1:17" x14ac:dyDescent="0.2">
      <c r="A17" s="2" t="s">
        <v>37</v>
      </c>
      <c r="B17" s="19" t="s">
        <v>198</v>
      </c>
      <c r="C17" s="28">
        <v>4.5161290322580649</v>
      </c>
      <c r="D17" s="28">
        <v>0.74626865671641796</v>
      </c>
      <c r="E17" s="28">
        <v>6.2068965517241379</v>
      </c>
      <c r="F17" s="28">
        <v>1.4285714285714286</v>
      </c>
      <c r="G17" s="28">
        <v>0</v>
      </c>
      <c r="H17" s="28">
        <v>1.25</v>
      </c>
      <c r="I17" s="28">
        <v>0</v>
      </c>
      <c r="J17" s="28">
        <v>0.64102564102564108</v>
      </c>
      <c r="K17" s="28">
        <v>2.5477707006369426</v>
      </c>
      <c r="L17" s="28">
        <v>0.65359477124183007</v>
      </c>
      <c r="M17" s="28">
        <v>0.66666666666666663</v>
      </c>
      <c r="N17" s="28">
        <v>1.3245033112582782</v>
      </c>
      <c r="O17" s="28">
        <v>4.6357615894039732</v>
      </c>
      <c r="P17" s="28">
        <v>1.935483870967742</v>
      </c>
      <c r="Q17" s="28">
        <v>1.9736842105263157</v>
      </c>
    </row>
    <row r="18" spans="1:17" x14ac:dyDescent="0.2">
      <c r="A18" s="2" t="s">
        <v>200</v>
      </c>
      <c r="B18" s="19" t="s">
        <v>198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</row>
    <row r="19" spans="1:17" x14ac:dyDescent="0.2">
      <c r="A19" s="2" t="s">
        <v>38</v>
      </c>
      <c r="B19" s="19" t="s">
        <v>198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0.65789473684210531</v>
      </c>
    </row>
    <row r="20" spans="1:17" x14ac:dyDescent="0.2">
      <c r="A20" s="2" t="s">
        <v>35</v>
      </c>
      <c r="B20" s="19" t="s">
        <v>198</v>
      </c>
      <c r="C20" s="28">
        <v>1.935483870967742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0.66225165562913912</v>
      </c>
      <c r="P20" s="28">
        <v>0</v>
      </c>
      <c r="Q20" s="28">
        <v>0.65789473684210531</v>
      </c>
    </row>
    <row r="21" spans="1:17" x14ac:dyDescent="0.2">
      <c r="A21" s="2" t="s">
        <v>42</v>
      </c>
      <c r="B21" s="19" t="s">
        <v>198</v>
      </c>
      <c r="C21" s="28">
        <v>0.64516129032258063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7" x14ac:dyDescent="0.2">
      <c r="A22" s="2" t="s">
        <v>43</v>
      </c>
      <c r="B22" s="19" t="s">
        <v>198</v>
      </c>
      <c r="C22" s="28">
        <v>0</v>
      </c>
      <c r="D22" s="28">
        <v>0</v>
      </c>
      <c r="E22" s="28">
        <v>0</v>
      </c>
      <c r="F22" s="28">
        <v>1.4285714285714286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7" x14ac:dyDescent="0.2">
      <c r="A23" s="2" t="s">
        <v>201</v>
      </c>
      <c r="B23" s="19" t="s">
        <v>198</v>
      </c>
      <c r="C23" s="28">
        <v>1.2903225806451613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</row>
    <row r="24" spans="1:17" x14ac:dyDescent="0.2">
      <c r="A24" s="2" t="s">
        <v>60</v>
      </c>
      <c r="B24" s="19" t="s">
        <v>198</v>
      </c>
      <c r="C24" s="28">
        <v>5.161290322580645</v>
      </c>
      <c r="D24" s="28">
        <v>0.74626865671641796</v>
      </c>
      <c r="E24" s="28">
        <v>5.5172413793103452</v>
      </c>
      <c r="F24" s="28">
        <v>3.5714285714285716</v>
      </c>
      <c r="G24" s="28">
        <v>8.1761006289308185</v>
      </c>
      <c r="H24" s="28">
        <v>3.125</v>
      </c>
      <c r="I24" s="28">
        <v>4.5454545454545459</v>
      </c>
      <c r="J24" s="28">
        <v>4.4871794871794872</v>
      </c>
      <c r="K24" s="28">
        <v>9.5541401273885356</v>
      </c>
      <c r="L24" s="28">
        <v>2.6143790849673203</v>
      </c>
      <c r="M24" s="28">
        <v>8</v>
      </c>
      <c r="N24" s="28">
        <v>5.298013245033113</v>
      </c>
      <c r="O24" s="28">
        <v>16.556291390728475</v>
      </c>
      <c r="P24" s="28">
        <v>10.96774193548387</v>
      </c>
      <c r="Q24" s="28">
        <v>15.789473684210526</v>
      </c>
    </row>
    <row r="25" spans="1:17" x14ac:dyDescent="0.2">
      <c r="A25" s="2" t="s">
        <v>70</v>
      </c>
      <c r="B25" s="19" t="s">
        <v>198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0.64102564102564108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</row>
    <row r="26" spans="1:17" x14ac:dyDescent="0.2">
      <c r="A26" s="2" t="s">
        <v>71</v>
      </c>
      <c r="B26" s="19" t="s">
        <v>198</v>
      </c>
      <c r="C26" s="28">
        <v>0.64516129032258063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0.65789473684210531</v>
      </c>
    </row>
    <row r="27" spans="1:17" x14ac:dyDescent="0.2">
      <c r="A27" s="2" t="s">
        <v>202</v>
      </c>
      <c r="B27" s="19" t="s">
        <v>198</v>
      </c>
      <c r="C27" s="28">
        <v>0</v>
      </c>
      <c r="D27" s="28">
        <v>0</v>
      </c>
      <c r="E27" s="28">
        <v>0.68965517241379315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</row>
    <row r="28" spans="1:17" x14ac:dyDescent="0.2">
      <c r="A28" s="2" t="s">
        <v>118</v>
      </c>
      <c r="B28" s="19" t="s">
        <v>198</v>
      </c>
      <c r="C28" s="28">
        <v>3.225806451612903</v>
      </c>
      <c r="D28" s="28">
        <v>0.74626865671641796</v>
      </c>
      <c r="E28" s="28">
        <v>1.3793103448275863</v>
      </c>
      <c r="F28" s="28">
        <v>4.2857142857142856</v>
      </c>
      <c r="G28" s="28">
        <v>1.2578616352201257</v>
      </c>
      <c r="H28" s="28">
        <v>2.5</v>
      </c>
      <c r="I28" s="28">
        <v>1.2987012987012987</v>
      </c>
      <c r="J28" s="28">
        <v>3.8461538461538463</v>
      </c>
      <c r="K28" s="28">
        <v>1.2738853503184713</v>
      </c>
      <c r="L28" s="28">
        <v>1.3071895424836601</v>
      </c>
      <c r="M28" s="28">
        <v>4.666666666666667</v>
      </c>
      <c r="N28" s="28">
        <v>2.6490066225165565</v>
      </c>
      <c r="O28" s="28">
        <v>5.9602649006622519</v>
      </c>
      <c r="P28" s="28">
        <v>3.870967741935484</v>
      </c>
      <c r="Q28" s="28">
        <v>9.2105263157894743</v>
      </c>
    </row>
    <row r="29" spans="1:17" x14ac:dyDescent="0.2">
      <c r="A29" s="2" t="s">
        <v>119</v>
      </c>
      <c r="B29" s="19" t="s">
        <v>198</v>
      </c>
      <c r="C29" s="28">
        <v>0</v>
      </c>
      <c r="D29" s="28">
        <v>0</v>
      </c>
      <c r="E29" s="28">
        <v>0</v>
      </c>
      <c r="F29" s="28">
        <v>0.7142857142857143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</row>
    <row r="30" spans="1:17" x14ac:dyDescent="0.2">
      <c r="A30" s="2" t="s">
        <v>120</v>
      </c>
      <c r="B30" s="19" t="s">
        <v>198</v>
      </c>
      <c r="C30" s="28">
        <v>1.935483870967742</v>
      </c>
      <c r="D30" s="28">
        <v>0.74626865671641796</v>
      </c>
      <c r="E30" s="28">
        <v>0</v>
      </c>
      <c r="F30" s="28">
        <v>2.8571428571428572</v>
      </c>
      <c r="G30" s="28">
        <v>0.62893081761006286</v>
      </c>
      <c r="H30" s="28">
        <v>1.25</v>
      </c>
      <c r="I30" s="28">
        <v>1.2987012987012987</v>
      </c>
      <c r="J30" s="28">
        <v>2.5641025641025643</v>
      </c>
      <c r="K30" s="28">
        <v>1.2738853503184713</v>
      </c>
      <c r="L30" s="28">
        <v>0.65359477124183007</v>
      </c>
      <c r="M30" s="28">
        <v>0</v>
      </c>
      <c r="N30" s="28">
        <v>0.66225165562913912</v>
      </c>
      <c r="O30" s="28">
        <v>1.9867549668874172</v>
      </c>
      <c r="P30" s="28">
        <v>1.935483870967742</v>
      </c>
      <c r="Q30" s="28">
        <v>4.6052631578947372</v>
      </c>
    </row>
    <row r="31" spans="1:17" x14ac:dyDescent="0.2">
      <c r="A31" s="2" t="s">
        <v>121</v>
      </c>
      <c r="B31" s="19" t="s">
        <v>198</v>
      </c>
      <c r="C31" s="28">
        <v>1.2903225806451613</v>
      </c>
      <c r="D31" s="28">
        <v>0</v>
      </c>
      <c r="E31" s="28">
        <v>0</v>
      </c>
      <c r="F31" s="28">
        <v>0.7142857142857143</v>
      </c>
      <c r="G31" s="28">
        <v>0.62893081761006286</v>
      </c>
      <c r="H31" s="28">
        <v>0</v>
      </c>
      <c r="I31" s="28">
        <v>0.64935064935064934</v>
      </c>
      <c r="J31" s="28">
        <v>1.9230769230769231</v>
      </c>
      <c r="K31" s="28">
        <v>0.63694267515923564</v>
      </c>
      <c r="L31" s="28">
        <v>0.65359477124183007</v>
      </c>
      <c r="M31" s="28">
        <v>3.3333333333333335</v>
      </c>
      <c r="N31" s="28">
        <v>0</v>
      </c>
      <c r="O31" s="28">
        <v>3.9735099337748343</v>
      </c>
      <c r="P31" s="28">
        <v>1.2903225806451613</v>
      </c>
      <c r="Q31" s="28">
        <v>0.65789473684210531</v>
      </c>
    </row>
    <row r="32" spans="1:17" x14ac:dyDescent="0.2">
      <c r="A32" s="2" t="s">
        <v>122</v>
      </c>
      <c r="B32" s="19" t="s">
        <v>198</v>
      </c>
      <c r="C32" s="28">
        <v>1.2903225806451613</v>
      </c>
      <c r="D32" s="28">
        <v>0</v>
      </c>
      <c r="E32" s="28">
        <v>0</v>
      </c>
      <c r="F32" s="28">
        <v>1.4285714285714286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0.65359477124183007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7" x14ac:dyDescent="0.2">
      <c r="A33" s="2" t="s">
        <v>123</v>
      </c>
      <c r="B33" s="19" t="s">
        <v>198</v>
      </c>
      <c r="C33" s="28">
        <v>1.2903225806451613</v>
      </c>
      <c r="D33" s="28">
        <v>0.74626865671641796</v>
      </c>
      <c r="E33" s="28">
        <v>0</v>
      </c>
      <c r="F33" s="28">
        <v>4.2857142857142856</v>
      </c>
      <c r="G33" s="28">
        <v>1.2578616352201257</v>
      </c>
      <c r="H33" s="28">
        <v>0.625</v>
      </c>
      <c r="I33" s="28">
        <v>0</v>
      </c>
      <c r="J33" s="28">
        <v>1.2820512820512822</v>
      </c>
      <c r="K33" s="28">
        <v>0</v>
      </c>
      <c r="L33" s="28">
        <v>0</v>
      </c>
      <c r="M33" s="28">
        <v>0</v>
      </c>
      <c r="N33" s="28">
        <v>1.3245033112582782</v>
      </c>
      <c r="O33" s="28">
        <v>1.3245033112582782</v>
      </c>
      <c r="P33" s="28">
        <v>0</v>
      </c>
      <c r="Q33" s="28">
        <v>0</v>
      </c>
    </row>
    <row r="34" spans="1:17" x14ac:dyDescent="0.2">
      <c r="A34" s="2" t="s">
        <v>139</v>
      </c>
      <c r="B34" s="19" t="s">
        <v>198</v>
      </c>
      <c r="C34" s="28">
        <v>1.935483870967742</v>
      </c>
      <c r="D34" s="28">
        <v>0</v>
      </c>
      <c r="E34" s="28">
        <v>0</v>
      </c>
      <c r="F34" s="28">
        <v>0.7142857142857143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7" x14ac:dyDescent="0.2">
      <c r="A35" s="2" t="s">
        <v>203</v>
      </c>
      <c r="B35" s="19" t="s">
        <v>198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0.625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</row>
    <row r="36" spans="1:17" s="36" customFormat="1" x14ac:dyDescent="0.2">
      <c r="A36" s="33"/>
      <c r="B36" s="34" t="s">
        <v>198</v>
      </c>
      <c r="C36" s="35">
        <f>SUM(C13:C35)</f>
        <v>30.967741935483872</v>
      </c>
      <c r="D36" s="35">
        <f>SUM(D13:D35)</f>
        <v>3.7313432835820897</v>
      </c>
      <c r="E36" s="35">
        <f>SUM(E13:E35)</f>
        <v>15.172413793103448</v>
      </c>
      <c r="F36" s="35">
        <f>SUM(F13:F35)</f>
        <v>22.142857142857139</v>
      </c>
      <c r="G36" s="35">
        <f>SUM(G13:G35)</f>
        <v>13.207547169811322</v>
      </c>
      <c r="H36" s="35">
        <f>SUM(H13:H35)</f>
        <v>9.375</v>
      </c>
      <c r="I36" s="35">
        <f>SUM(I13:I35)</f>
        <v>9.0909090909090917</v>
      </c>
      <c r="J36" s="35">
        <f>SUM(J13:J35)</f>
        <v>15.384615384615387</v>
      </c>
      <c r="K36" s="35">
        <f>SUM(K13:K35)</f>
        <v>15.286624203821656</v>
      </c>
      <c r="L36" s="35">
        <f>SUM(L13:L35)</f>
        <v>7.1895424836601318</v>
      </c>
      <c r="M36" s="35">
        <f>SUM(M13:M35)</f>
        <v>18</v>
      </c>
      <c r="N36" s="35">
        <f>SUM(N13:N35)</f>
        <v>11.258278145695364</v>
      </c>
      <c r="O36" s="35">
        <f>SUM(O13:O35)</f>
        <v>37.748344370860927</v>
      </c>
      <c r="P36" s="35">
        <f>SUM(P13:P35)</f>
        <v>23.225806451612904</v>
      </c>
      <c r="Q36" s="35">
        <f>SUM(Q13:Q35)</f>
        <v>39.473684210526322</v>
      </c>
    </row>
    <row r="37" spans="1:17" x14ac:dyDescent="0.2">
      <c r="A37" s="2" t="s">
        <v>29</v>
      </c>
      <c r="B37" s="19" t="s">
        <v>204</v>
      </c>
      <c r="C37" s="28">
        <v>0.64516129032258063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1.2738853503184713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</row>
    <row r="38" spans="1:17" x14ac:dyDescent="0.2">
      <c r="A38" s="2" t="s">
        <v>45</v>
      </c>
      <c r="B38" s="19" t="s">
        <v>204</v>
      </c>
      <c r="C38" s="28">
        <v>2.5806451612903225</v>
      </c>
      <c r="D38" s="28">
        <v>0</v>
      </c>
      <c r="E38" s="28">
        <v>0.68965517241379315</v>
      </c>
      <c r="F38" s="28">
        <v>1.4285714285714286</v>
      </c>
      <c r="G38" s="28">
        <v>0.62893081761006286</v>
      </c>
      <c r="H38" s="28">
        <v>0</v>
      </c>
      <c r="I38" s="28">
        <v>1.2987012987012987</v>
      </c>
      <c r="J38" s="28">
        <v>0.64102564102564108</v>
      </c>
      <c r="K38" s="28">
        <v>0</v>
      </c>
      <c r="L38" s="28">
        <v>0.65359477124183007</v>
      </c>
      <c r="M38" s="28">
        <v>0.66666666666666663</v>
      </c>
      <c r="N38" s="28">
        <v>0.66225165562913912</v>
      </c>
      <c r="O38" s="28">
        <v>1.3245033112582782</v>
      </c>
      <c r="P38" s="28">
        <v>0</v>
      </c>
      <c r="Q38" s="28">
        <v>0.65789473684210531</v>
      </c>
    </row>
    <row r="39" spans="1:17" x14ac:dyDescent="0.2">
      <c r="A39" s="2" t="s">
        <v>46</v>
      </c>
      <c r="B39" s="19" t="s">
        <v>204</v>
      </c>
      <c r="C39" s="28">
        <v>1.2903225806451613</v>
      </c>
      <c r="D39" s="28">
        <v>0.74626865671641796</v>
      </c>
      <c r="E39" s="28">
        <v>0</v>
      </c>
      <c r="F39" s="28">
        <v>2.1428571428571428</v>
      </c>
      <c r="G39" s="28">
        <v>1.8867924528301887</v>
      </c>
      <c r="H39" s="28">
        <v>0</v>
      </c>
      <c r="I39" s="28">
        <v>0.64935064935064934</v>
      </c>
      <c r="J39" s="28">
        <v>0.64102564102564108</v>
      </c>
      <c r="K39" s="28">
        <v>0</v>
      </c>
      <c r="L39" s="28">
        <v>0</v>
      </c>
      <c r="M39" s="28">
        <v>0.66666666666666663</v>
      </c>
      <c r="N39" s="28">
        <v>0</v>
      </c>
      <c r="O39" s="28">
        <v>1.3245033112582782</v>
      </c>
      <c r="P39" s="28">
        <v>1.935483870967742</v>
      </c>
      <c r="Q39" s="28">
        <v>3.2894736842105261</v>
      </c>
    </row>
    <row r="40" spans="1:17" x14ac:dyDescent="0.2">
      <c r="A40" s="2" t="s">
        <v>205</v>
      </c>
      <c r="B40" s="19" t="s">
        <v>204</v>
      </c>
      <c r="C40" s="28">
        <v>5.161290322580645</v>
      </c>
      <c r="D40" s="28">
        <v>1.4925373134328359</v>
      </c>
      <c r="E40" s="28">
        <v>2.7586206896551726</v>
      </c>
      <c r="F40" s="28">
        <v>1.4285714285714286</v>
      </c>
      <c r="G40" s="28">
        <v>0.62893081761006286</v>
      </c>
      <c r="H40" s="28">
        <v>0.625</v>
      </c>
      <c r="I40" s="28">
        <v>1.948051948051948</v>
      </c>
      <c r="J40" s="28">
        <v>1.2820512820512822</v>
      </c>
      <c r="K40" s="28">
        <v>1.910828025477707</v>
      </c>
      <c r="L40" s="28">
        <v>0</v>
      </c>
      <c r="M40" s="28">
        <v>0.66666666666666663</v>
      </c>
      <c r="N40" s="28">
        <v>0</v>
      </c>
      <c r="O40" s="28">
        <v>0</v>
      </c>
      <c r="P40" s="28">
        <v>0</v>
      </c>
      <c r="Q40" s="28">
        <v>0</v>
      </c>
    </row>
    <row r="41" spans="1:17" x14ac:dyDescent="0.2">
      <c r="A41" s="2" t="s">
        <v>47</v>
      </c>
      <c r="B41" s="19" t="s">
        <v>204</v>
      </c>
      <c r="C41" s="28">
        <v>0</v>
      </c>
      <c r="D41" s="28">
        <v>0</v>
      </c>
      <c r="E41" s="28">
        <v>0</v>
      </c>
      <c r="F41" s="28">
        <v>0</v>
      </c>
      <c r="G41" s="28">
        <v>0.62893081761006286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</row>
    <row r="42" spans="1:17" x14ac:dyDescent="0.2">
      <c r="A42" s="2" t="s">
        <v>206</v>
      </c>
      <c r="B42" s="19" t="s">
        <v>204</v>
      </c>
      <c r="C42" s="28">
        <v>0</v>
      </c>
      <c r="D42" s="28">
        <v>0</v>
      </c>
      <c r="E42" s="28">
        <v>0</v>
      </c>
      <c r="F42" s="28">
        <v>0.7142857142857143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</row>
    <row r="43" spans="1:17" x14ac:dyDescent="0.2">
      <c r="A43" s="2" t="s">
        <v>48</v>
      </c>
      <c r="B43" s="19" t="s">
        <v>204</v>
      </c>
      <c r="C43" s="28">
        <v>0.64516129032258063</v>
      </c>
      <c r="D43" s="28">
        <v>0</v>
      </c>
      <c r="E43" s="28">
        <v>0</v>
      </c>
      <c r="F43" s="28">
        <v>0</v>
      </c>
      <c r="G43" s="28">
        <v>0.62893081761006286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</row>
    <row r="44" spans="1:17" x14ac:dyDescent="0.2">
      <c r="A44" s="2" t="s">
        <v>49</v>
      </c>
      <c r="B44" s="19" t="s">
        <v>204</v>
      </c>
      <c r="C44" s="28">
        <v>2.5806451612903225</v>
      </c>
      <c r="D44" s="28">
        <v>0</v>
      </c>
      <c r="E44" s="28">
        <v>0</v>
      </c>
      <c r="F44" s="28">
        <v>1.4285714285714286</v>
      </c>
      <c r="G44" s="28">
        <v>0.62893081761006286</v>
      </c>
      <c r="H44" s="28">
        <v>0</v>
      </c>
      <c r="I44" s="28">
        <v>0</v>
      </c>
      <c r="J44" s="28">
        <v>0.64102564102564108</v>
      </c>
      <c r="K44" s="28">
        <v>1.2738853503184713</v>
      </c>
      <c r="L44" s="28">
        <v>0</v>
      </c>
      <c r="M44" s="28">
        <v>0</v>
      </c>
      <c r="N44" s="28">
        <v>0.66225165562913912</v>
      </c>
      <c r="O44" s="28">
        <v>0.66225165562913912</v>
      </c>
      <c r="P44" s="28">
        <v>0</v>
      </c>
      <c r="Q44" s="28">
        <v>0</v>
      </c>
    </row>
    <row r="45" spans="1:17" x14ac:dyDescent="0.2">
      <c r="A45" s="2" t="s">
        <v>51</v>
      </c>
      <c r="B45" s="19" t="s">
        <v>204</v>
      </c>
      <c r="C45" s="28">
        <v>1.935483870967742</v>
      </c>
      <c r="D45" s="28">
        <v>1.4925373134328359</v>
      </c>
      <c r="E45" s="28">
        <v>0</v>
      </c>
      <c r="F45" s="28">
        <v>1.4285714285714286</v>
      </c>
      <c r="G45" s="28">
        <v>0</v>
      </c>
      <c r="H45" s="28">
        <v>0.625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</row>
    <row r="46" spans="1:17" x14ac:dyDescent="0.2">
      <c r="A46" s="2" t="s">
        <v>52</v>
      </c>
      <c r="B46" s="19" t="s">
        <v>204</v>
      </c>
      <c r="C46" s="28">
        <v>0.64516129032258063</v>
      </c>
      <c r="D46" s="28">
        <v>0</v>
      </c>
      <c r="E46" s="28">
        <v>0</v>
      </c>
      <c r="F46" s="28">
        <v>0</v>
      </c>
      <c r="G46" s="28">
        <v>0.62893081761006286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0.66225165562913912</v>
      </c>
      <c r="O46" s="28">
        <v>0.66225165562913912</v>
      </c>
      <c r="P46" s="28">
        <v>2.5806451612903225</v>
      </c>
      <c r="Q46" s="28">
        <v>0</v>
      </c>
    </row>
    <row r="47" spans="1:17" x14ac:dyDescent="0.2">
      <c r="A47" s="2" t="s">
        <v>53</v>
      </c>
      <c r="B47" s="19" t="s">
        <v>204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0.65789473684210531</v>
      </c>
    </row>
    <row r="48" spans="1:17" x14ac:dyDescent="0.2">
      <c r="A48" s="2" t="s">
        <v>54</v>
      </c>
      <c r="B48" s="19" t="s">
        <v>204</v>
      </c>
      <c r="C48" s="28">
        <v>3.225806451612903</v>
      </c>
      <c r="D48" s="28">
        <v>0</v>
      </c>
      <c r="E48" s="28">
        <v>2.0689655172413794</v>
      </c>
      <c r="F48" s="28">
        <v>1.4285714285714286</v>
      </c>
      <c r="G48" s="28">
        <v>0.62893081761006286</v>
      </c>
      <c r="H48" s="28">
        <v>0</v>
      </c>
      <c r="I48" s="28">
        <v>0.64935064935064934</v>
      </c>
      <c r="J48" s="28">
        <v>0</v>
      </c>
      <c r="K48" s="28">
        <v>0</v>
      </c>
      <c r="L48" s="28">
        <v>0</v>
      </c>
      <c r="M48" s="28">
        <v>0.66666666666666663</v>
      </c>
      <c r="N48" s="28">
        <v>0</v>
      </c>
      <c r="O48" s="28">
        <v>1.3245033112582782</v>
      </c>
      <c r="P48" s="28">
        <v>0</v>
      </c>
      <c r="Q48" s="28">
        <v>0.65789473684210531</v>
      </c>
    </row>
    <row r="49" spans="1:17" x14ac:dyDescent="0.2">
      <c r="A49" s="2" t="s">
        <v>55</v>
      </c>
      <c r="B49" s="19" t="s">
        <v>204</v>
      </c>
      <c r="C49" s="28">
        <v>2.5806451612903225</v>
      </c>
      <c r="D49" s="28">
        <v>1.4925373134328359</v>
      </c>
      <c r="E49" s="28">
        <v>0</v>
      </c>
      <c r="F49" s="28">
        <v>1.4285714285714286</v>
      </c>
      <c r="G49" s="28">
        <v>1.2578616352201257</v>
      </c>
      <c r="H49" s="28">
        <v>0.625</v>
      </c>
      <c r="I49" s="28">
        <v>0.64935064935064934</v>
      </c>
      <c r="J49" s="28">
        <v>0.64102564102564108</v>
      </c>
      <c r="K49" s="28">
        <v>1.910828025477707</v>
      </c>
      <c r="L49" s="28">
        <v>1.3071895424836601</v>
      </c>
      <c r="M49" s="28">
        <v>0</v>
      </c>
      <c r="N49" s="28">
        <v>0</v>
      </c>
      <c r="O49" s="28">
        <v>0.66225165562913912</v>
      </c>
      <c r="P49" s="28">
        <v>1.2903225806451613</v>
      </c>
      <c r="Q49" s="28">
        <v>1.3157894736842106</v>
      </c>
    </row>
    <row r="50" spans="1:17" x14ac:dyDescent="0.2">
      <c r="A50" s="2" t="s">
        <v>57</v>
      </c>
      <c r="B50" s="19" t="s">
        <v>204</v>
      </c>
      <c r="C50" s="28">
        <v>0</v>
      </c>
      <c r="D50" s="28">
        <v>0</v>
      </c>
      <c r="E50" s="28">
        <v>0</v>
      </c>
      <c r="F50" s="28">
        <v>0</v>
      </c>
      <c r="G50" s="28">
        <v>1.2578616352201257</v>
      </c>
      <c r="H50" s="28">
        <v>2.5</v>
      </c>
      <c r="I50" s="28">
        <v>1.2987012987012987</v>
      </c>
      <c r="J50" s="28">
        <v>0</v>
      </c>
      <c r="K50" s="28">
        <v>0</v>
      </c>
      <c r="L50" s="28">
        <v>0</v>
      </c>
      <c r="M50" s="28">
        <v>0</v>
      </c>
      <c r="N50" s="28">
        <v>3.3112582781456954</v>
      </c>
      <c r="O50" s="28">
        <v>3.9735099337748343</v>
      </c>
      <c r="P50" s="28">
        <v>0</v>
      </c>
      <c r="Q50" s="28">
        <v>0.65789473684210531</v>
      </c>
    </row>
    <row r="51" spans="1:17" s="40" customFormat="1" x14ac:dyDescent="0.2">
      <c r="A51" s="37"/>
      <c r="B51" s="38" t="s">
        <v>204</v>
      </c>
      <c r="C51" s="39">
        <f>SUM(C37:C50)</f>
        <v>21.29032258064516</v>
      </c>
      <c r="D51" s="39">
        <f t="shared" ref="D51:Q51" si="1">SUM(D37:D50)</f>
        <v>5.2238805970149258</v>
      </c>
      <c r="E51" s="39">
        <f t="shared" si="1"/>
        <v>5.5172413793103452</v>
      </c>
      <c r="F51" s="39">
        <f t="shared" si="1"/>
        <v>11.428571428571429</v>
      </c>
      <c r="G51" s="39">
        <f t="shared" si="1"/>
        <v>8.8050314465408803</v>
      </c>
      <c r="H51" s="39">
        <f t="shared" si="1"/>
        <v>4.375</v>
      </c>
      <c r="I51" s="39">
        <f t="shared" si="1"/>
        <v>6.4935064935064934</v>
      </c>
      <c r="J51" s="39">
        <f t="shared" si="1"/>
        <v>3.8461538461538463</v>
      </c>
      <c r="K51" s="39">
        <f t="shared" si="1"/>
        <v>6.369426751592357</v>
      </c>
      <c r="L51" s="39">
        <f t="shared" si="1"/>
        <v>1.9607843137254903</v>
      </c>
      <c r="M51" s="39">
        <f t="shared" si="1"/>
        <v>2.6666666666666665</v>
      </c>
      <c r="N51" s="39">
        <f t="shared" si="1"/>
        <v>5.298013245033113</v>
      </c>
      <c r="O51" s="39">
        <f t="shared" si="1"/>
        <v>9.9337748344370862</v>
      </c>
      <c r="P51" s="39">
        <f t="shared" si="1"/>
        <v>5.8064516129032251</v>
      </c>
      <c r="Q51" s="39">
        <f t="shared" si="1"/>
        <v>7.2368421052631575</v>
      </c>
    </row>
    <row r="52" spans="1:17" x14ac:dyDescent="0.2">
      <c r="A52" s="2" t="s">
        <v>17</v>
      </c>
      <c r="B52" s="19" t="s">
        <v>207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0.66225165562913912</v>
      </c>
      <c r="P52" s="28">
        <v>0</v>
      </c>
      <c r="Q52" s="28">
        <v>0.65789473684210531</v>
      </c>
    </row>
    <row r="53" spans="1:17" x14ac:dyDescent="0.2">
      <c r="A53" s="2" t="s">
        <v>18</v>
      </c>
      <c r="B53" s="19" t="s">
        <v>207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0.65789473684210531</v>
      </c>
    </row>
    <row r="54" spans="1:17" x14ac:dyDescent="0.2">
      <c r="A54" s="2" t="s">
        <v>20</v>
      </c>
      <c r="B54" s="19" t="s">
        <v>207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0.66225165562913912</v>
      </c>
      <c r="P54" s="28">
        <v>0</v>
      </c>
      <c r="Q54" s="28">
        <v>0</v>
      </c>
    </row>
    <row r="55" spans="1:17" x14ac:dyDescent="0.2">
      <c r="A55" s="2" t="s">
        <v>208</v>
      </c>
      <c r="B55" s="19" t="s">
        <v>207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0.66225165562913912</v>
      </c>
      <c r="O55" s="28">
        <v>0</v>
      </c>
      <c r="P55" s="28">
        <v>0</v>
      </c>
      <c r="Q55" s="28">
        <v>0.65789473684210531</v>
      </c>
    </row>
    <row r="56" spans="1:17" x14ac:dyDescent="0.2">
      <c r="A56" s="2" t="s">
        <v>209</v>
      </c>
      <c r="B56" s="19" t="s">
        <v>207</v>
      </c>
      <c r="C56" s="28">
        <v>0</v>
      </c>
      <c r="D56" s="28">
        <v>0</v>
      </c>
      <c r="E56" s="28">
        <v>0</v>
      </c>
      <c r="F56" s="28">
        <v>0.7142857142857143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1.2903225806451613</v>
      </c>
      <c r="Q56" s="28">
        <v>0</v>
      </c>
    </row>
    <row r="57" spans="1:17" x14ac:dyDescent="0.2">
      <c r="A57" s="2" t="s">
        <v>33</v>
      </c>
      <c r="B57" s="19" t="s">
        <v>207</v>
      </c>
      <c r="C57" s="28">
        <v>0</v>
      </c>
      <c r="D57" s="28">
        <v>0</v>
      </c>
      <c r="E57" s="28">
        <v>0.68965517241379315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</row>
    <row r="58" spans="1:17" x14ac:dyDescent="0.2">
      <c r="A58" s="2" t="s">
        <v>34</v>
      </c>
      <c r="B58" s="19" t="s">
        <v>207</v>
      </c>
      <c r="C58" s="28">
        <v>0</v>
      </c>
      <c r="D58" s="28">
        <v>0</v>
      </c>
      <c r="E58" s="28">
        <v>0</v>
      </c>
      <c r="F58" s="28">
        <v>0</v>
      </c>
      <c r="G58" s="28">
        <v>0.62893081761006286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</row>
    <row r="59" spans="1:17" x14ac:dyDescent="0.2">
      <c r="A59" s="2" t="s">
        <v>40</v>
      </c>
      <c r="B59" s="19" t="s">
        <v>207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0.65789473684210531</v>
      </c>
    </row>
    <row r="60" spans="1:17" x14ac:dyDescent="0.2">
      <c r="A60" s="2" t="s">
        <v>41</v>
      </c>
      <c r="B60" s="19" t="s">
        <v>207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0.65789473684210531</v>
      </c>
    </row>
    <row r="61" spans="1:17" x14ac:dyDescent="0.2">
      <c r="A61" s="2" t="s">
        <v>61</v>
      </c>
      <c r="B61" s="19" t="s">
        <v>207</v>
      </c>
      <c r="C61" s="28">
        <v>0</v>
      </c>
      <c r="D61" s="28">
        <v>0</v>
      </c>
      <c r="E61" s="28">
        <v>0</v>
      </c>
      <c r="F61" s="28">
        <v>0.7142857142857143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0.65789473684210531</v>
      </c>
    </row>
    <row r="62" spans="1:17" x14ac:dyDescent="0.2">
      <c r="A62" s="2" t="s">
        <v>62</v>
      </c>
      <c r="B62" s="19" t="s">
        <v>207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1.3245033112582782</v>
      </c>
      <c r="P62" s="28">
        <v>0</v>
      </c>
      <c r="Q62" s="28">
        <v>0</v>
      </c>
    </row>
    <row r="63" spans="1:17" x14ac:dyDescent="0.2">
      <c r="A63" s="2" t="s">
        <v>210</v>
      </c>
      <c r="B63" s="19" t="s">
        <v>207</v>
      </c>
      <c r="C63" s="28">
        <v>0.64516129032258063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</row>
    <row r="64" spans="1:17" x14ac:dyDescent="0.2">
      <c r="A64" s="2" t="s">
        <v>68</v>
      </c>
      <c r="B64" s="19" t="s">
        <v>207</v>
      </c>
      <c r="C64" s="28">
        <v>0</v>
      </c>
      <c r="D64" s="28">
        <v>0.74626865671641796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</row>
    <row r="65" spans="1:17" x14ac:dyDescent="0.2">
      <c r="A65" s="2" t="s">
        <v>211</v>
      </c>
      <c r="B65" s="19" t="s">
        <v>207</v>
      </c>
      <c r="C65" s="28">
        <v>0.64516129032258063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0.63694267515923564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</row>
    <row r="66" spans="1:17" x14ac:dyDescent="0.2">
      <c r="A66" s="2" t="s">
        <v>212</v>
      </c>
      <c r="B66" s="19" t="s">
        <v>207</v>
      </c>
      <c r="C66" s="28">
        <v>0</v>
      </c>
      <c r="D66" s="28">
        <v>0</v>
      </c>
      <c r="E66" s="28">
        <v>0</v>
      </c>
      <c r="F66" s="28">
        <v>0.7142857142857143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</row>
    <row r="67" spans="1:17" x14ac:dyDescent="0.2">
      <c r="A67" s="2" t="s">
        <v>87</v>
      </c>
      <c r="B67" s="19" t="s">
        <v>207</v>
      </c>
      <c r="C67" s="28">
        <v>0</v>
      </c>
      <c r="D67" s="28">
        <v>0.74626865671641796</v>
      </c>
      <c r="E67" s="28">
        <v>0.68965517241379315</v>
      </c>
      <c r="F67" s="28">
        <v>0.7142857142857143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</row>
    <row r="68" spans="1:17" x14ac:dyDescent="0.2">
      <c r="A68" s="2" t="s">
        <v>88</v>
      </c>
      <c r="B68" s="19" t="s">
        <v>207</v>
      </c>
      <c r="C68" s="28">
        <v>0</v>
      </c>
      <c r="D68" s="28">
        <v>0.74626865671641796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</row>
    <row r="69" spans="1:17" x14ac:dyDescent="0.2">
      <c r="A69" s="2" t="s">
        <v>89</v>
      </c>
      <c r="B69" s="19" t="s">
        <v>207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1.3245033112582782</v>
      </c>
      <c r="P69" s="28">
        <v>0</v>
      </c>
      <c r="Q69" s="28">
        <v>0</v>
      </c>
    </row>
    <row r="70" spans="1:17" x14ac:dyDescent="0.2">
      <c r="A70" s="2" t="s">
        <v>91</v>
      </c>
      <c r="B70" s="19" t="s">
        <v>207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0.65359477124183007</v>
      </c>
      <c r="M70" s="28">
        <v>0</v>
      </c>
      <c r="N70" s="28">
        <v>0</v>
      </c>
      <c r="O70" s="28">
        <v>1.3245033112582782</v>
      </c>
      <c r="P70" s="28">
        <v>0</v>
      </c>
      <c r="Q70" s="28">
        <v>0</v>
      </c>
    </row>
    <row r="71" spans="1:17" x14ac:dyDescent="0.2">
      <c r="A71" s="2" t="s">
        <v>92</v>
      </c>
      <c r="B71" s="19" t="s">
        <v>207</v>
      </c>
      <c r="C71" s="28">
        <v>0</v>
      </c>
      <c r="D71" s="28">
        <v>0</v>
      </c>
      <c r="E71" s="28">
        <v>0</v>
      </c>
      <c r="F71" s="28">
        <v>0.7142857142857143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</row>
    <row r="72" spans="1:17" x14ac:dyDescent="0.2">
      <c r="A72" s="2" t="s">
        <v>93</v>
      </c>
      <c r="B72" s="19" t="s">
        <v>207</v>
      </c>
      <c r="C72" s="28">
        <v>0</v>
      </c>
      <c r="D72" s="28">
        <v>0</v>
      </c>
      <c r="E72" s="28">
        <v>0</v>
      </c>
      <c r="F72" s="28">
        <v>0.7142857142857143</v>
      </c>
      <c r="G72" s="28">
        <v>0</v>
      </c>
      <c r="H72" s="28">
        <v>0</v>
      </c>
      <c r="I72" s="28">
        <v>0</v>
      </c>
      <c r="J72" s="28">
        <v>0</v>
      </c>
      <c r="K72" s="28">
        <v>0.63694267515923564</v>
      </c>
      <c r="L72" s="28">
        <v>0</v>
      </c>
      <c r="M72" s="28">
        <v>0</v>
      </c>
      <c r="N72" s="28">
        <v>0</v>
      </c>
      <c r="O72" s="28">
        <v>0.66225165562913912</v>
      </c>
      <c r="P72" s="28">
        <v>0.64516129032258063</v>
      </c>
      <c r="Q72" s="28">
        <v>0</v>
      </c>
    </row>
    <row r="73" spans="1:17" x14ac:dyDescent="0.2">
      <c r="A73" s="2" t="s">
        <v>213</v>
      </c>
      <c r="B73" s="19" t="s">
        <v>207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0.625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</row>
    <row r="74" spans="1:17" x14ac:dyDescent="0.2">
      <c r="A74" s="2" t="s">
        <v>94</v>
      </c>
      <c r="B74" s="19" t="s">
        <v>207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0.63694267515923564</v>
      </c>
      <c r="L74" s="28">
        <v>0</v>
      </c>
      <c r="M74" s="28">
        <v>0.66666666666666663</v>
      </c>
      <c r="N74" s="28">
        <v>0</v>
      </c>
      <c r="O74" s="28">
        <v>0.66225165562913912</v>
      </c>
      <c r="P74" s="28">
        <v>0</v>
      </c>
      <c r="Q74" s="28">
        <v>0.65789473684210531</v>
      </c>
    </row>
    <row r="75" spans="1:17" x14ac:dyDescent="0.2">
      <c r="A75" s="2" t="s">
        <v>214</v>
      </c>
      <c r="B75" s="19" t="s">
        <v>207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0.63694267515923564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</row>
    <row r="76" spans="1:17" x14ac:dyDescent="0.2">
      <c r="A76" s="2" t="s">
        <v>97</v>
      </c>
      <c r="B76" s="19" t="s">
        <v>207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0.64516129032258063</v>
      </c>
      <c r="Q76" s="28">
        <v>0.65789473684210531</v>
      </c>
    </row>
    <row r="77" spans="1:17" x14ac:dyDescent="0.2">
      <c r="A77" s="2" t="s">
        <v>98</v>
      </c>
      <c r="B77" s="19" t="s">
        <v>207</v>
      </c>
      <c r="C77" s="28">
        <v>0</v>
      </c>
      <c r="D77" s="28">
        <v>0.74626865671641796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1.2738853503184713</v>
      </c>
      <c r="L77" s="28">
        <v>0</v>
      </c>
      <c r="M77" s="28">
        <v>0</v>
      </c>
      <c r="N77" s="28">
        <v>0</v>
      </c>
      <c r="O77" s="28">
        <v>0.66225165562913912</v>
      </c>
      <c r="P77" s="28">
        <v>0</v>
      </c>
      <c r="Q77" s="28">
        <v>0.65789473684210531</v>
      </c>
    </row>
    <row r="78" spans="1:17" x14ac:dyDescent="0.2">
      <c r="A78" s="2" t="s">
        <v>102</v>
      </c>
      <c r="B78" s="19" t="s">
        <v>207</v>
      </c>
      <c r="C78" s="28">
        <v>0</v>
      </c>
      <c r="D78" s="28">
        <v>0</v>
      </c>
      <c r="E78" s="28">
        <v>0</v>
      </c>
      <c r="F78" s="28">
        <v>0</v>
      </c>
      <c r="G78" s="28">
        <v>0.62893081761006286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</row>
    <row r="79" spans="1:17" x14ac:dyDescent="0.2">
      <c r="A79" s="2" t="s">
        <v>103</v>
      </c>
      <c r="B79" s="19" t="s">
        <v>207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0.66666666666666663</v>
      </c>
      <c r="N79" s="28">
        <v>0</v>
      </c>
      <c r="O79" s="28">
        <v>0</v>
      </c>
      <c r="P79" s="28">
        <v>0</v>
      </c>
      <c r="Q79" s="28">
        <v>0</v>
      </c>
    </row>
    <row r="80" spans="1:17" x14ac:dyDescent="0.2">
      <c r="A80" s="2" t="s">
        <v>104</v>
      </c>
      <c r="B80" s="19" t="s">
        <v>207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0.625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</row>
    <row r="81" spans="1:17" x14ac:dyDescent="0.2">
      <c r="A81" s="2" t="s">
        <v>105</v>
      </c>
      <c r="B81" s="19" t="s">
        <v>207</v>
      </c>
      <c r="C81" s="28">
        <v>0</v>
      </c>
      <c r="D81" s="28">
        <v>0</v>
      </c>
      <c r="E81" s="28">
        <v>0</v>
      </c>
      <c r="F81" s="28">
        <v>0</v>
      </c>
      <c r="G81" s="28">
        <v>0</v>
      </c>
      <c r="H81" s="28">
        <v>0.625</v>
      </c>
      <c r="I81" s="28">
        <v>0</v>
      </c>
      <c r="J81" s="28">
        <v>0</v>
      </c>
      <c r="K81" s="28">
        <v>0.63694267515923564</v>
      </c>
      <c r="L81" s="28">
        <v>0</v>
      </c>
      <c r="M81" s="28">
        <v>0.66666666666666663</v>
      </c>
      <c r="N81" s="28">
        <v>0</v>
      </c>
      <c r="O81" s="28">
        <v>0</v>
      </c>
      <c r="P81" s="28">
        <v>0</v>
      </c>
      <c r="Q81" s="28">
        <v>0</v>
      </c>
    </row>
    <row r="82" spans="1:17" x14ac:dyDescent="0.2">
      <c r="A82" s="2" t="s">
        <v>106</v>
      </c>
      <c r="B82" s="19" t="s">
        <v>207</v>
      </c>
      <c r="C82" s="28">
        <v>0.64516129032258063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</row>
    <row r="83" spans="1:17" x14ac:dyDescent="0.2">
      <c r="A83" s="2" t="s">
        <v>107</v>
      </c>
      <c r="B83" s="19" t="s">
        <v>207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0.63694267515923564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</row>
    <row r="84" spans="1:17" x14ac:dyDescent="0.2">
      <c r="A84" s="2" t="s">
        <v>108</v>
      </c>
      <c r="B84" s="19" t="s">
        <v>207</v>
      </c>
      <c r="C84" s="28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0.64102564102564108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1.3157894736842106</v>
      </c>
    </row>
    <row r="85" spans="1:17" x14ac:dyDescent="0.2">
      <c r="A85" s="2" t="s">
        <v>110</v>
      </c>
      <c r="B85" s="19" t="s">
        <v>207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1.2987012987012987</v>
      </c>
      <c r="J85" s="28">
        <v>0</v>
      </c>
      <c r="K85" s="28">
        <v>0.63694267515923564</v>
      </c>
      <c r="L85" s="28">
        <v>0</v>
      </c>
      <c r="M85" s="28">
        <v>0</v>
      </c>
      <c r="N85" s="28">
        <v>0</v>
      </c>
      <c r="O85" s="28">
        <v>1.3245033112582782</v>
      </c>
      <c r="P85" s="28">
        <v>0</v>
      </c>
      <c r="Q85" s="28">
        <v>0.65789473684210531</v>
      </c>
    </row>
    <row r="86" spans="1:17" x14ac:dyDescent="0.2">
      <c r="A86" s="2" t="s">
        <v>111</v>
      </c>
      <c r="B86" s="19" t="s">
        <v>207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0.64935064935064934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</row>
    <row r="87" spans="1:17" x14ac:dyDescent="0.2">
      <c r="A87" s="2" t="s">
        <v>89</v>
      </c>
      <c r="B87" s="19" t="s">
        <v>207</v>
      </c>
      <c r="C87" s="28">
        <v>0</v>
      </c>
      <c r="D87" s="28">
        <v>0</v>
      </c>
      <c r="E87" s="28">
        <v>0</v>
      </c>
      <c r="F87" s="28">
        <v>0</v>
      </c>
      <c r="G87" s="28">
        <v>1.2578616352201257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0.64516129032258063</v>
      </c>
      <c r="Q87" s="28">
        <v>0</v>
      </c>
    </row>
    <row r="88" spans="1:17" x14ac:dyDescent="0.2">
      <c r="A88" s="2" t="s">
        <v>112</v>
      </c>
      <c r="B88" s="19" t="s">
        <v>207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0.63694267515923564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</row>
    <row r="89" spans="1:17" x14ac:dyDescent="0.2">
      <c r="A89" s="2" t="s">
        <v>113</v>
      </c>
      <c r="B89" s="19" t="s">
        <v>207</v>
      </c>
      <c r="C89" s="28">
        <v>0</v>
      </c>
      <c r="D89" s="28">
        <v>0</v>
      </c>
      <c r="E89" s="28">
        <v>0.68965517241379315</v>
      </c>
      <c r="F89" s="28">
        <v>0.7142857142857143</v>
      </c>
      <c r="G89" s="28">
        <v>0</v>
      </c>
      <c r="H89" s="28">
        <v>0</v>
      </c>
      <c r="I89" s="28">
        <v>0</v>
      </c>
      <c r="J89" s="28">
        <v>1.2820512820512822</v>
      </c>
      <c r="K89" s="28">
        <v>0</v>
      </c>
      <c r="L89" s="28">
        <v>0</v>
      </c>
      <c r="M89" s="28">
        <v>0</v>
      </c>
      <c r="N89" s="28">
        <v>0</v>
      </c>
      <c r="O89" s="28">
        <v>1.3245033112582782</v>
      </c>
      <c r="P89" s="28">
        <v>1.2903225806451613</v>
      </c>
      <c r="Q89" s="28">
        <v>0</v>
      </c>
    </row>
    <row r="90" spans="1:17" x14ac:dyDescent="0.2">
      <c r="A90" s="2" t="s">
        <v>114</v>
      </c>
      <c r="B90" s="19" t="s">
        <v>207</v>
      </c>
      <c r="C90" s="28">
        <v>0</v>
      </c>
      <c r="D90" s="28">
        <v>2.9850746268656718</v>
      </c>
      <c r="E90" s="28">
        <v>0</v>
      </c>
      <c r="F90" s="28">
        <v>0</v>
      </c>
      <c r="G90" s="28">
        <v>1.2578616352201257</v>
      </c>
      <c r="H90" s="28">
        <v>0</v>
      </c>
      <c r="I90" s="28">
        <v>1.948051948051948</v>
      </c>
      <c r="J90" s="28">
        <v>0.64102564102564108</v>
      </c>
      <c r="K90" s="28">
        <v>1.2738853503184713</v>
      </c>
      <c r="L90" s="28">
        <v>1.3071895424836601</v>
      </c>
      <c r="M90" s="28">
        <v>2.6666666666666665</v>
      </c>
      <c r="N90" s="28">
        <v>0.66225165562913912</v>
      </c>
      <c r="O90" s="28">
        <v>3.9735099337748343</v>
      </c>
      <c r="P90" s="28">
        <v>1.2903225806451613</v>
      </c>
      <c r="Q90" s="28">
        <v>3.9473684210526314</v>
      </c>
    </row>
    <row r="91" spans="1:17" x14ac:dyDescent="0.2">
      <c r="A91" s="2" t="s">
        <v>115</v>
      </c>
      <c r="B91" s="19" t="s">
        <v>207</v>
      </c>
      <c r="C91" s="28">
        <v>0</v>
      </c>
      <c r="D91" s="28">
        <v>0</v>
      </c>
      <c r="E91" s="28">
        <v>0</v>
      </c>
      <c r="F91" s="28">
        <v>0</v>
      </c>
      <c r="G91" s="28">
        <v>0.62893081761006286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  <c r="O91" s="28">
        <v>0.66225165562913912</v>
      </c>
      <c r="P91" s="28">
        <v>0</v>
      </c>
      <c r="Q91" s="28">
        <v>0</v>
      </c>
    </row>
    <row r="92" spans="1:17" x14ac:dyDescent="0.2">
      <c r="A92" s="2" t="s">
        <v>116</v>
      </c>
      <c r="B92" s="19" t="s">
        <v>207</v>
      </c>
      <c r="C92" s="28">
        <v>0</v>
      </c>
      <c r="D92" s="28">
        <v>0</v>
      </c>
      <c r="E92" s="28">
        <v>0</v>
      </c>
      <c r="F92" s="28">
        <v>0.7142857142857143</v>
      </c>
      <c r="G92" s="28">
        <v>0.62893081761006286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8">
        <v>1.3245033112582782</v>
      </c>
      <c r="P92" s="28">
        <v>0</v>
      </c>
      <c r="Q92" s="28">
        <v>1.3157894736842106</v>
      </c>
    </row>
    <row r="93" spans="1:17" x14ac:dyDescent="0.2">
      <c r="A93" s="2" t="s">
        <v>117</v>
      </c>
      <c r="B93" s="19" t="s">
        <v>207</v>
      </c>
      <c r="C93" s="28">
        <v>0</v>
      </c>
      <c r="D93" s="28">
        <v>0</v>
      </c>
      <c r="E93" s="28">
        <v>0</v>
      </c>
      <c r="F93" s="28">
        <v>0</v>
      </c>
      <c r="G93" s="28">
        <v>0.62893081761006286</v>
      </c>
      <c r="H93" s="28">
        <v>0</v>
      </c>
      <c r="I93" s="28">
        <v>0</v>
      </c>
      <c r="J93" s="28">
        <v>0</v>
      </c>
      <c r="K93" s="28">
        <v>0.63694267515923564</v>
      </c>
      <c r="L93" s="28">
        <v>0</v>
      </c>
      <c r="M93" s="28">
        <v>0</v>
      </c>
      <c r="N93" s="28">
        <v>0.66225165562913912</v>
      </c>
      <c r="O93" s="28">
        <v>0.66225165562913912</v>
      </c>
      <c r="P93" s="28">
        <v>0.64516129032258063</v>
      </c>
      <c r="Q93" s="28">
        <v>0</v>
      </c>
    </row>
    <row r="94" spans="1:17" x14ac:dyDescent="0.2">
      <c r="A94" s="2" t="s">
        <v>126</v>
      </c>
      <c r="B94" s="19" t="s">
        <v>207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0.64516129032258063</v>
      </c>
      <c r="Q94" s="28">
        <v>0.65789473684210531</v>
      </c>
    </row>
    <row r="95" spans="1:17" x14ac:dyDescent="0.2">
      <c r="A95" s="2" t="s">
        <v>125</v>
      </c>
      <c r="B95" s="19" t="s">
        <v>207</v>
      </c>
      <c r="C95" s="28">
        <v>0.64516129032258063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1.9867549668874172</v>
      </c>
      <c r="P95" s="28">
        <v>0</v>
      </c>
      <c r="Q95" s="28">
        <v>0</v>
      </c>
    </row>
    <row r="96" spans="1:17" x14ac:dyDescent="0.2">
      <c r="A96" s="2" t="s">
        <v>127</v>
      </c>
      <c r="B96" s="19" t="s">
        <v>207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0.63694267515923564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0.65789473684210531</v>
      </c>
    </row>
    <row r="97" spans="1:17" x14ac:dyDescent="0.2">
      <c r="A97" s="2" t="s">
        <v>128</v>
      </c>
      <c r="B97" s="19" t="s">
        <v>207</v>
      </c>
      <c r="C97" s="28">
        <v>0.64516129032258063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</row>
    <row r="98" spans="1:17" x14ac:dyDescent="0.2">
      <c r="A98" s="2" t="s">
        <v>130</v>
      </c>
      <c r="B98" s="19" t="s">
        <v>207</v>
      </c>
      <c r="C98" s="28">
        <v>0.64516129032258063</v>
      </c>
      <c r="D98" s="28">
        <v>0</v>
      </c>
      <c r="E98" s="28">
        <v>0</v>
      </c>
      <c r="F98" s="28">
        <v>0.7142857142857143</v>
      </c>
      <c r="G98" s="28">
        <v>0.62893081761006286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1.3245033112582782</v>
      </c>
      <c r="P98" s="28">
        <v>0</v>
      </c>
      <c r="Q98" s="28">
        <v>0.65789473684210531</v>
      </c>
    </row>
    <row r="99" spans="1:17" x14ac:dyDescent="0.2">
      <c r="A99" s="2" t="s">
        <v>134</v>
      </c>
      <c r="B99" s="19" t="s">
        <v>207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0.63694267515923564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</row>
    <row r="100" spans="1:17" x14ac:dyDescent="0.2">
      <c r="A100" s="2" t="s">
        <v>135</v>
      </c>
      <c r="B100" s="19" t="s">
        <v>207</v>
      </c>
      <c r="C100" s="28">
        <v>0</v>
      </c>
      <c r="D100" s="28">
        <v>0</v>
      </c>
      <c r="E100" s="28">
        <v>0.68965517241379315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1.3157894736842106</v>
      </c>
    </row>
    <row r="101" spans="1:17" x14ac:dyDescent="0.2">
      <c r="A101" s="2" t="s">
        <v>136</v>
      </c>
      <c r="B101" s="19" t="s">
        <v>207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1.3245033112582782</v>
      </c>
      <c r="P101" s="28">
        <v>0</v>
      </c>
      <c r="Q101" s="28">
        <v>0</v>
      </c>
    </row>
    <row r="102" spans="1:17" x14ac:dyDescent="0.2">
      <c r="A102" s="2" t="s">
        <v>137</v>
      </c>
      <c r="B102" s="19" t="s">
        <v>207</v>
      </c>
      <c r="C102" s="28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8">
        <v>0</v>
      </c>
      <c r="K102" s="28">
        <v>0</v>
      </c>
      <c r="L102" s="28">
        <v>0.65359477124183007</v>
      </c>
      <c r="M102" s="28">
        <v>0</v>
      </c>
      <c r="N102" s="28">
        <v>0</v>
      </c>
      <c r="O102" s="28">
        <v>0</v>
      </c>
      <c r="P102" s="28">
        <v>0</v>
      </c>
      <c r="Q102" s="28">
        <v>0.65789473684210531</v>
      </c>
    </row>
    <row r="103" spans="1:17" x14ac:dyDescent="0.2">
      <c r="A103" s="2" t="s">
        <v>138</v>
      </c>
      <c r="B103" s="19" t="s">
        <v>207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0.64102564102564108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</row>
    <row r="104" spans="1:17" x14ac:dyDescent="0.2">
      <c r="A104" s="2" t="s">
        <v>215</v>
      </c>
      <c r="B104" s="19" t="s">
        <v>207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0</v>
      </c>
      <c r="K104" s="28">
        <v>0.63694267515923564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</row>
    <row r="105" spans="1:17" x14ac:dyDescent="0.2">
      <c r="A105" s="2" t="s">
        <v>132</v>
      </c>
      <c r="B105" s="19" t="s">
        <v>207</v>
      </c>
      <c r="C105" s="28">
        <v>0</v>
      </c>
      <c r="D105" s="28">
        <v>0</v>
      </c>
      <c r="E105" s="28">
        <v>0</v>
      </c>
      <c r="F105" s="28">
        <v>0</v>
      </c>
      <c r="G105" s="28">
        <v>0.62893081761006286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</row>
    <row r="106" spans="1:17" x14ac:dyDescent="0.2">
      <c r="A106" s="2" t="s">
        <v>140</v>
      </c>
      <c r="B106" s="19" t="s">
        <v>207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0.64935064935064934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</row>
    <row r="107" spans="1:17" x14ac:dyDescent="0.2">
      <c r="A107" s="2" t="s">
        <v>146</v>
      </c>
      <c r="B107" s="19" t="s">
        <v>207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0.64516129032258063</v>
      </c>
      <c r="Q107" s="28">
        <v>0</v>
      </c>
    </row>
    <row r="108" spans="1:17" x14ac:dyDescent="0.2">
      <c r="A108" s="2" t="s">
        <v>142</v>
      </c>
      <c r="B108" s="19" t="s">
        <v>207</v>
      </c>
      <c r="C108" s="28">
        <v>0</v>
      </c>
      <c r="D108" s="28">
        <v>0</v>
      </c>
      <c r="E108" s="28">
        <v>0</v>
      </c>
      <c r="F108" s="28">
        <v>0.7142857142857143</v>
      </c>
      <c r="G108" s="28">
        <v>0</v>
      </c>
      <c r="H108" s="28">
        <v>0</v>
      </c>
      <c r="I108" s="28">
        <v>0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</row>
    <row r="109" spans="1:17" x14ac:dyDescent="0.2">
      <c r="A109" s="2" t="s">
        <v>143</v>
      </c>
      <c r="B109" s="19" t="s">
        <v>207</v>
      </c>
      <c r="C109" s="28">
        <v>0</v>
      </c>
      <c r="D109" s="28">
        <v>0</v>
      </c>
      <c r="E109" s="28">
        <v>0</v>
      </c>
      <c r="F109" s="28">
        <v>0.7142857142857143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1.2903225806451613</v>
      </c>
      <c r="Q109" s="28">
        <v>0</v>
      </c>
    </row>
    <row r="110" spans="1:17" x14ac:dyDescent="0.2">
      <c r="A110" s="2" t="s">
        <v>144</v>
      </c>
      <c r="B110" s="19" t="s">
        <v>207</v>
      </c>
      <c r="C110" s="28">
        <v>0</v>
      </c>
      <c r="D110" s="28">
        <v>0</v>
      </c>
      <c r="E110" s="28">
        <v>0</v>
      </c>
      <c r="F110" s="28">
        <v>0</v>
      </c>
      <c r="G110" s="28">
        <v>0.62893081761006286</v>
      </c>
      <c r="H110" s="28">
        <v>0.625</v>
      </c>
      <c r="I110" s="28">
        <v>1.2987012987012987</v>
      </c>
      <c r="J110" s="28">
        <v>0</v>
      </c>
      <c r="K110" s="28">
        <v>0.63694267515923564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</row>
    <row r="111" spans="1:17" x14ac:dyDescent="0.2">
      <c r="A111" s="2" t="s">
        <v>147</v>
      </c>
      <c r="B111" s="19" t="s">
        <v>207</v>
      </c>
      <c r="C111" s="28">
        <v>0</v>
      </c>
      <c r="D111" s="28">
        <v>0</v>
      </c>
      <c r="E111" s="28">
        <v>0</v>
      </c>
      <c r="F111" s="28">
        <v>0.7142857142857143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  <c r="L111" s="28">
        <v>0</v>
      </c>
      <c r="M111" s="28">
        <v>0</v>
      </c>
      <c r="N111" s="28">
        <v>0.66225165562913912</v>
      </c>
      <c r="O111" s="28">
        <v>0</v>
      </c>
      <c r="P111" s="28">
        <v>0.64516129032258063</v>
      </c>
      <c r="Q111" s="28">
        <v>0</v>
      </c>
    </row>
    <row r="112" spans="1:17" x14ac:dyDescent="0.2">
      <c r="A112" s="2" t="s">
        <v>141</v>
      </c>
      <c r="B112" s="19" t="s">
        <v>207</v>
      </c>
      <c r="C112" s="28">
        <v>0</v>
      </c>
      <c r="D112" s="28">
        <v>0</v>
      </c>
      <c r="E112" s="28">
        <v>0</v>
      </c>
      <c r="F112" s="28">
        <v>0</v>
      </c>
      <c r="G112" s="28">
        <v>0.62893081761006286</v>
      </c>
      <c r="H112" s="28">
        <v>0</v>
      </c>
      <c r="I112" s="28">
        <v>0</v>
      </c>
      <c r="J112" s="28">
        <v>0</v>
      </c>
      <c r="K112" s="28">
        <v>0.63694267515923564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0.65789473684210531</v>
      </c>
    </row>
    <row r="113" spans="1:17" x14ac:dyDescent="0.2">
      <c r="A113" s="2" t="s">
        <v>149</v>
      </c>
      <c r="B113" s="19" t="s">
        <v>207</v>
      </c>
      <c r="C113" s="28">
        <v>0</v>
      </c>
      <c r="D113" s="28">
        <v>0</v>
      </c>
      <c r="E113" s="28">
        <v>0</v>
      </c>
      <c r="F113" s="28">
        <v>0.7142857142857143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</row>
    <row r="114" spans="1:17" x14ac:dyDescent="0.2">
      <c r="A114" s="2" t="s">
        <v>150</v>
      </c>
      <c r="B114" s="19" t="s">
        <v>207</v>
      </c>
      <c r="C114" s="28">
        <v>0.64516129032258063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0.64935064935064934</v>
      </c>
      <c r="J114" s="28">
        <v>0</v>
      </c>
      <c r="K114" s="28">
        <v>0.63694267515923564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</row>
    <row r="115" spans="1:17" s="44" customFormat="1" x14ac:dyDescent="0.2">
      <c r="A115" s="41"/>
      <c r="B115" s="42" t="s">
        <v>207</v>
      </c>
      <c r="C115" s="43">
        <f>SUM(C52:C114)</f>
        <v>4.5161290322580641</v>
      </c>
      <c r="D115" s="43">
        <f t="shared" ref="D115:Q115" si="2">SUM(D52:D114)</f>
        <v>5.9701492537313436</v>
      </c>
      <c r="E115" s="43">
        <f t="shared" si="2"/>
        <v>2.7586206896551726</v>
      </c>
      <c r="F115" s="43">
        <f t="shared" si="2"/>
        <v>9.2857142857142847</v>
      </c>
      <c r="G115" s="43">
        <f t="shared" si="2"/>
        <v>8.1761006289308167</v>
      </c>
      <c r="H115" s="43">
        <f t="shared" si="2"/>
        <v>2.5</v>
      </c>
      <c r="I115" s="43">
        <f t="shared" si="2"/>
        <v>6.4935064935064926</v>
      </c>
      <c r="J115" s="43">
        <f t="shared" si="2"/>
        <v>3.2051282051282053</v>
      </c>
      <c r="K115" s="43">
        <f t="shared" si="2"/>
        <v>12.101910828025481</v>
      </c>
      <c r="L115" s="43">
        <f t="shared" si="2"/>
        <v>2.6143790849673203</v>
      </c>
      <c r="M115" s="43">
        <f t="shared" si="2"/>
        <v>4.6666666666666661</v>
      </c>
      <c r="N115" s="43">
        <f t="shared" si="2"/>
        <v>2.6490066225165565</v>
      </c>
      <c r="O115" s="43">
        <f t="shared" si="2"/>
        <v>21.192052980132452</v>
      </c>
      <c r="P115" s="43">
        <f t="shared" si="2"/>
        <v>9.67741935483871</v>
      </c>
      <c r="Q115" s="43">
        <f t="shared" si="2"/>
        <v>17.76315789473685</v>
      </c>
    </row>
    <row r="116" spans="1:17" x14ac:dyDescent="0.2">
      <c r="A116" s="2" t="s">
        <v>58</v>
      </c>
      <c r="B116" s="19" t="s">
        <v>216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0.64102564102564108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0.64516129032258063</v>
      </c>
      <c r="Q116" s="28">
        <v>0.65789473684210531</v>
      </c>
    </row>
    <row r="117" spans="1:17" x14ac:dyDescent="0.2">
      <c r="A117" s="2" t="s">
        <v>78</v>
      </c>
      <c r="B117" s="19" t="s">
        <v>216</v>
      </c>
      <c r="C117" s="28">
        <v>1.935483870967742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0</v>
      </c>
      <c r="O117" s="28">
        <v>0</v>
      </c>
      <c r="P117" s="28">
        <v>0.64516129032258063</v>
      </c>
      <c r="Q117" s="28">
        <v>0</v>
      </c>
    </row>
    <row r="118" spans="1:17" x14ac:dyDescent="0.2">
      <c r="A118" s="2" t="s">
        <v>79</v>
      </c>
      <c r="B118" s="19" t="s">
        <v>216</v>
      </c>
      <c r="C118" s="28">
        <v>1.2903225806451613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28">
        <v>0</v>
      </c>
      <c r="Q118" s="28">
        <v>0</v>
      </c>
    </row>
    <row r="119" spans="1:17" x14ac:dyDescent="0.2">
      <c r="A119" s="2" t="s">
        <v>80</v>
      </c>
      <c r="B119" s="19" t="s">
        <v>216</v>
      </c>
      <c r="C119" s="28">
        <v>0.64516129032258063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</row>
    <row r="120" spans="1:17" s="48" customFormat="1" x14ac:dyDescent="0.2">
      <c r="A120" s="45"/>
      <c r="B120" s="46" t="s">
        <v>216</v>
      </c>
      <c r="C120" s="47">
        <f>SUM(C116:C119)</f>
        <v>3.8709677419354835</v>
      </c>
      <c r="D120" s="47">
        <f t="shared" ref="D120:Q120" si="3">SUM(D116:D119)</f>
        <v>0</v>
      </c>
      <c r="E120" s="47">
        <f t="shared" si="3"/>
        <v>0</v>
      </c>
      <c r="F120" s="47">
        <f t="shared" si="3"/>
        <v>0</v>
      </c>
      <c r="G120" s="47">
        <f t="shared" si="3"/>
        <v>0</v>
      </c>
      <c r="H120" s="47">
        <f t="shared" si="3"/>
        <v>0</v>
      </c>
      <c r="I120" s="47">
        <f t="shared" si="3"/>
        <v>0</v>
      </c>
      <c r="J120" s="47">
        <f t="shared" si="3"/>
        <v>0.64102564102564108</v>
      </c>
      <c r="K120" s="47">
        <f t="shared" si="3"/>
        <v>0</v>
      </c>
      <c r="L120" s="47">
        <f t="shared" si="3"/>
        <v>0</v>
      </c>
      <c r="M120" s="47">
        <f t="shared" si="3"/>
        <v>0</v>
      </c>
      <c r="N120" s="47">
        <f t="shared" si="3"/>
        <v>0</v>
      </c>
      <c r="O120" s="47">
        <f t="shared" si="3"/>
        <v>0</v>
      </c>
      <c r="P120" s="47">
        <f t="shared" si="3"/>
        <v>1.2903225806451613</v>
      </c>
      <c r="Q120" s="47">
        <f t="shared" si="3"/>
        <v>0.65789473684210531</v>
      </c>
    </row>
    <row r="121" spans="1:17" x14ac:dyDescent="0.2">
      <c r="A121" s="2" t="s">
        <v>30</v>
      </c>
      <c r="B121" s="19"/>
      <c r="C121" s="28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0.64102564102564108</v>
      </c>
      <c r="K121" s="28">
        <v>0</v>
      </c>
      <c r="L121" s="28">
        <v>0</v>
      </c>
      <c r="M121" s="28">
        <v>0</v>
      </c>
      <c r="N121" s="28">
        <v>0</v>
      </c>
      <c r="O121" s="28">
        <v>0</v>
      </c>
      <c r="P121" s="28">
        <v>0</v>
      </c>
      <c r="Q121" s="28">
        <v>0</v>
      </c>
    </row>
    <row r="122" spans="1:17" x14ac:dyDescent="0.2">
      <c r="A122" s="2" t="s">
        <v>217</v>
      </c>
      <c r="B122" s="19"/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0.65789473684210531</v>
      </c>
    </row>
    <row r="123" spans="1:17" x14ac:dyDescent="0.2">
      <c r="A123" s="2" t="s">
        <v>218</v>
      </c>
      <c r="B123" s="19"/>
      <c r="C123" s="28">
        <v>0.64516129032258063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8">
        <v>0</v>
      </c>
      <c r="N123" s="28">
        <v>0</v>
      </c>
      <c r="O123" s="28">
        <v>1.3245033112582782</v>
      </c>
      <c r="P123" s="28">
        <v>0</v>
      </c>
      <c r="Q123" s="28">
        <v>0</v>
      </c>
    </row>
    <row r="124" spans="1:17" x14ac:dyDescent="0.2">
      <c r="A124" s="2" t="s">
        <v>219</v>
      </c>
      <c r="B124" s="19"/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0.63694267515923564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0</v>
      </c>
    </row>
    <row r="125" spans="1:17" x14ac:dyDescent="0.2">
      <c r="A125" s="2" t="s">
        <v>56</v>
      </c>
      <c r="B125" s="19"/>
      <c r="C125" s="28">
        <v>0.64516129032258063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1.2987012987012987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0</v>
      </c>
    </row>
    <row r="126" spans="1:17" x14ac:dyDescent="0.2">
      <c r="A126" s="2" t="s">
        <v>220</v>
      </c>
      <c r="B126" s="19"/>
      <c r="C126" s="28">
        <v>0.64516129032258063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8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28">
        <v>0</v>
      </c>
    </row>
    <row r="127" spans="1:17" x14ac:dyDescent="0.2">
      <c r="A127" s="2" t="s">
        <v>221</v>
      </c>
      <c r="B127" s="19"/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8">
        <v>1.3333333333333333</v>
      </c>
      <c r="N127" s="28">
        <v>0</v>
      </c>
      <c r="O127" s="28">
        <v>0</v>
      </c>
      <c r="P127" s="28">
        <v>0</v>
      </c>
      <c r="Q127" s="28">
        <v>0</v>
      </c>
    </row>
    <row r="128" spans="1:17" x14ac:dyDescent="0.2">
      <c r="A128" s="2" t="s">
        <v>222</v>
      </c>
      <c r="B128" s="19"/>
      <c r="C128" s="28">
        <v>0</v>
      </c>
      <c r="D128" s="28">
        <v>0</v>
      </c>
      <c r="E128" s="28">
        <v>0</v>
      </c>
      <c r="F128" s="28">
        <v>0.7142857142857143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</row>
    <row r="129" spans="1:21" x14ac:dyDescent="0.2">
      <c r="A129" s="2" t="s">
        <v>63</v>
      </c>
      <c r="B129" s="19"/>
      <c r="C129" s="28">
        <v>0.64516129032258063</v>
      </c>
      <c r="D129" s="28">
        <v>3.7313432835820897</v>
      </c>
      <c r="E129" s="28">
        <v>2.7586206896551726</v>
      </c>
      <c r="F129" s="28">
        <v>0.7142857142857143</v>
      </c>
      <c r="G129" s="28">
        <v>3.7735849056603774</v>
      </c>
      <c r="H129" s="28">
        <v>3.75</v>
      </c>
      <c r="I129" s="28">
        <v>0</v>
      </c>
      <c r="J129" s="28">
        <v>0</v>
      </c>
      <c r="K129" s="28">
        <v>0</v>
      </c>
      <c r="L129" s="28">
        <v>0.65359477124183007</v>
      </c>
      <c r="M129" s="28">
        <v>0.66666666666666663</v>
      </c>
      <c r="N129" s="28">
        <v>1.3245033112582782</v>
      </c>
      <c r="O129" s="28">
        <v>1.9867549668874172</v>
      </c>
      <c r="P129" s="28">
        <v>0</v>
      </c>
      <c r="Q129" s="28">
        <v>0</v>
      </c>
    </row>
    <row r="130" spans="1:21" x14ac:dyDescent="0.2">
      <c r="A130" s="2" t="s">
        <v>64</v>
      </c>
      <c r="B130" s="19"/>
      <c r="C130" s="28">
        <v>0.64516129032258063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</row>
    <row r="131" spans="1:21" x14ac:dyDescent="0.2">
      <c r="A131" s="2" t="s">
        <v>65</v>
      </c>
      <c r="B131" s="19"/>
      <c r="C131" s="28">
        <v>0.64516129032258063</v>
      </c>
      <c r="D131" s="28">
        <v>0</v>
      </c>
      <c r="E131" s="28">
        <v>0</v>
      </c>
      <c r="F131" s="28">
        <v>0</v>
      </c>
      <c r="G131" s="28">
        <v>0.62893081761006286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0.66666666666666663</v>
      </c>
      <c r="N131" s="28">
        <v>0</v>
      </c>
      <c r="O131" s="28">
        <v>0</v>
      </c>
      <c r="P131" s="28">
        <v>0</v>
      </c>
      <c r="Q131" s="28">
        <v>0</v>
      </c>
    </row>
    <row r="132" spans="1:21" x14ac:dyDescent="0.2">
      <c r="A132" s="2" t="s">
        <v>72</v>
      </c>
      <c r="B132" s="19"/>
      <c r="C132" s="28">
        <v>0.64516129032258063</v>
      </c>
      <c r="D132" s="28">
        <v>0</v>
      </c>
      <c r="E132" s="28">
        <v>0</v>
      </c>
      <c r="F132" s="28">
        <v>0.7142857142857143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0</v>
      </c>
      <c r="P132" s="28">
        <v>0.64516129032258063</v>
      </c>
      <c r="Q132" s="28">
        <v>0</v>
      </c>
    </row>
    <row r="133" spans="1:21" x14ac:dyDescent="0.2">
      <c r="A133" s="2" t="s">
        <v>73</v>
      </c>
      <c r="B133" s="19"/>
      <c r="C133" s="28">
        <v>0</v>
      </c>
      <c r="D133" s="28">
        <v>0</v>
      </c>
      <c r="E133" s="28">
        <v>0</v>
      </c>
      <c r="F133" s="28">
        <v>1.4285714285714286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</row>
    <row r="134" spans="1:21" x14ac:dyDescent="0.2">
      <c r="A134" s="2" t="s">
        <v>84</v>
      </c>
      <c r="B134" s="19"/>
      <c r="C134" s="28">
        <v>0</v>
      </c>
      <c r="D134" s="28">
        <v>0.74626865671641796</v>
      </c>
      <c r="E134" s="28">
        <v>0.68965517241379315</v>
      </c>
      <c r="F134" s="28">
        <v>0</v>
      </c>
      <c r="G134" s="28">
        <v>0</v>
      </c>
      <c r="H134" s="28">
        <v>0.625</v>
      </c>
      <c r="I134" s="28">
        <v>0.64935064935064934</v>
      </c>
      <c r="J134" s="28">
        <v>0</v>
      </c>
      <c r="K134" s="28">
        <v>0.63694267515923564</v>
      </c>
      <c r="L134" s="28">
        <v>0</v>
      </c>
      <c r="M134" s="28">
        <v>0</v>
      </c>
      <c r="N134" s="28">
        <v>0</v>
      </c>
      <c r="O134" s="28">
        <v>0</v>
      </c>
      <c r="P134" s="28">
        <v>0</v>
      </c>
      <c r="Q134" s="28">
        <v>0</v>
      </c>
    </row>
    <row r="135" spans="1:21" x14ac:dyDescent="0.2">
      <c r="A135" s="2" t="s">
        <v>85</v>
      </c>
      <c r="B135" s="19"/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0.63694267515923564</v>
      </c>
      <c r="L135" s="28">
        <v>0</v>
      </c>
      <c r="M135" s="28">
        <v>0</v>
      </c>
      <c r="N135" s="28">
        <v>0</v>
      </c>
      <c r="O135" s="28">
        <v>0</v>
      </c>
      <c r="P135" s="28">
        <v>0</v>
      </c>
      <c r="Q135" s="28">
        <v>0</v>
      </c>
    </row>
    <row r="136" spans="1:21" x14ac:dyDescent="0.2">
      <c r="A136" s="2" t="s">
        <v>86</v>
      </c>
      <c r="B136" s="19"/>
      <c r="C136" s="28">
        <v>0.64516129032258063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0.66225165562913912</v>
      </c>
      <c r="P136" s="28">
        <v>0</v>
      </c>
      <c r="Q136" s="28">
        <v>0</v>
      </c>
    </row>
    <row r="137" spans="1:21" x14ac:dyDescent="0.2">
      <c r="A137" s="2" t="s">
        <v>124</v>
      </c>
      <c r="B137" s="19"/>
      <c r="C137" s="28">
        <v>0</v>
      </c>
      <c r="D137" s="28">
        <v>0</v>
      </c>
      <c r="E137" s="28">
        <v>0</v>
      </c>
      <c r="F137" s="28">
        <v>0.7142857142857143</v>
      </c>
      <c r="G137" s="28">
        <v>0</v>
      </c>
      <c r="H137" s="28">
        <v>0</v>
      </c>
      <c r="I137" s="28">
        <v>0</v>
      </c>
      <c r="J137" s="28">
        <v>0</v>
      </c>
      <c r="K137" s="28">
        <v>0</v>
      </c>
      <c r="L137" s="28">
        <v>0</v>
      </c>
      <c r="M137" s="28">
        <v>0</v>
      </c>
      <c r="N137" s="28">
        <v>0</v>
      </c>
      <c r="O137" s="28">
        <v>0</v>
      </c>
      <c r="P137" s="28">
        <v>0</v>
      </c>
      <c r="Q137" s="28">
        <v>0</v>
      </c>
    </row>
    <row r="138" spans="1:21" x14ac:dyDescent="0.2">
      <c r="A138" s="2" t="s">
        <v>223</v>
      </c>
      <c r="B138" s="19"/>
      <c r="C138" s="28">
        <v>0</v>
      </c>
      <c r="D138" s="28">
        <v>0</v>
      </c>
      <c r="E138" s="28">
        <v>0</v>
      </c>
      <c r="F138" s="28">
        <v>0.7142857142857143</v>
      </c>
      <c r="G138" s="28">
        <v>0</v>
      </c>
      <c r="H138" s="28">
        <v>0</v>
      </c>
      <c r="I138" s="28">
        <v>0</v>
      </c>
      <c r="J138" s="28">
        <v>0</v>
      </c>
      <c r="K138" s="28">
        <v>0</v>
      </c>
      <c r="L138" s="28">
        <v>0</v>
      </c>
      <c r="M138" s="28">
        <v>0</v>
      </c>
      <c r="N138" s="28">
        <v>0</v>
      </c>
      <c r="O138" s="28">
        <v>0</v>
      </c>
      <c r="P138" s="28">
        <v>0</v>
      </c>
      <c r="Q138" s="28">
        <v>0</v>
      </c>
    </row>
    <row r="139" spans="1:21" s="52" customFormat="1" ht="15" x14ac:dyDescent="0.2">
      <c r="A139" s="49"/>
      <c r="B139" s="50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</row>
    <row r="140" spans="1:21" x14ac:dyDescent="0.2">
      <c r="U140" s="53"/>
    </row>
    <row r="141" spans="1:21" x14ac:dyDescent="0.2">
      <c r="C141" s="25" t="s">
        <v>15</v>
      </c>
      <c r="D141" s="25" t="s">
        <v>12</v>
      </c>
      <c r="E141" s="25" t="s">
        <v>9</v>
      </c>
      <c r="F141" s="25" t="s">
        <v>13</v>
      </c>
      <c r="G141" s="25" t="s">
        <v>3</v>
      </c>
      <c r="H141" s="25" t="s">
        <v>7</v>
      </c>
      <c r="I141" s="25" t="s">
        <v>5</v>
      </c>
      <c r="J141" s="25" t="s">
        <v>4</v>
      </c>
      <c r="K141" s="25" t="s">
        <v>10</v>
      </c>
      <c r="L141" s="25" t="s">
        <v>6</v>
      </c>
      <c r="M141" s="25" t="s">
        <v>8</v>
      </c>
      <c r="N141" s="25" t="s">
        <v>14</v>
      </c>
      <c r="O141" s="25" t="s">
        <v>11</v>
      </c>
      <c r="P141" s="25" t="s">
        <v>2</v>
      </c>
      <c r="Q141" s="25" t="s">
        <v>16</v>
      </c>
      <c r="R141" s="54" t="s">
        <v>1</v>
      </c>
      <c r="U141" s="55"/>
    </row>
    <row r="142" spans="1:21" x14ac:dyDescent="0.2">
      <c r="B142" s="19" t="s">
        <v>195</v>
      </c>
      <c r="C142" s="28">
        <v>9.0322580645161299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0.64935064935064934</v>
      </c>
      <c r="J142" s="28">
        <v>1.9230769230769234</v>
      </c>
      <c r="K142" s="28">
        <v>2.5477707006369426</v>
      </c>
      <c r="L142" s="28">
        <v>0</v>
      </c>
      <c r="M142" s="28">
        <v>0.66666666666666663</v>
      </c>
      <c r="N142" s="28">
        <v>0.66225165562913912</v>
      </c>
      <c r="O142" s="28">
        <v>0.66225165562913912</v>
      </c>
      <c r="P142" s="28">
        <v>0</v>
      </c>
      <c r="Q142" s="28">
        <v>1.9736842105263159</v>
      </c>
      <c r="R142">
        <v>23.622047244094485</v>
      </c>
      <c r="U142" s="56"/>
    </row>
    <row r="143" spans="1:21" x14ac:dyDescent="0.2">
      <c r="B143" s="19" t="s">
        <v>216</v>
      </c>
      <c r="C143" s="28">
        <v>3.8709677419354835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0.64102564102564108</v>
      </c>
      <c r="K143" s="28">
        <v>0</v>
      </c>
      <c r="L143" s="28">
        <v>0</v>
      </c>
      <c r="M143" s="28">
        <v>0</v>
      </c>
      <c r="N143" s="28">
        <v>0</v>
      </c>
      <c r="O143" s="28">
        <v>0</v>
      </c>
      <c r="P143" s="28">
        <v>1.2903225806451613</v>
      </c>
      <c r="Q143" s="28">
        <v>0.65789473684210531</v>
      </c>
      <c r="R143" s="57">
        <v>0</v>
      </c>
      <c r="U143" s="56"/>
    </row>
    <row r="144" spans="1:21" x14ac:dyDescent="0.2">
      <c r="B144" s="19" t="s">
        <v>198</v>
      </c>
      <c r="C144" s="28">
        <f>SUM(C114:C143)</f>
        <v>30.967741935483868</v>
      </c>
      <c r="D144" s="28">
        <f t="shared" ref="D144:Q144" si="4">SUM(D114:D143)</f>
        <v>10.447761194029852</v>
      </c>
      <c r="E144" s="28">
        <f t="shared" si="4"/>
        <v>6.2068965517241388</v>
      </c>
      <c r="F144" s="28">
        <f t="shared" si="4"/>
        <v>14.285714285714281</v>
      </c>
      <c r="G144" s="28">
        <f t="shared" si="4"/>
        <v>12.578616352201257</v>
      </c>
      <c r="H144" s="28">
        <f t="shared" si="4"/>
        <v>6.875</v>
      </c>
      <c r="I144" s="28">
        <f t="shared" si="4"/>
        <v>9.7402597402597415</v>
      </c>
      <c r="J144" s="28">
        <f t="shared" si="4"/>
        <v>7.6923076923076934</v>
      </c>
      <c r="K144" s="28">
        <f t="shared" si="4"/>
        <v>17.197452229299369</v>
      </c>
      <c r="L144" s="28">
        <f t="shared" si="4"/>
        <v>3.2679738562091503</v>
      </c>
      <c r="M144" s="28">
        <f t="shared" si="4"/>
        <v>8</v>
      </c>
      <c r="N144" s="28">
        <f t="shared" si="4"/>
        <v>4.6357615894039741</v>
      </c>
      <c r="O144" s="28">
        <f t="shared" si="4"/>
        <v>25.827814569536425</v>
      </c>
      <c r="P144" s="28">
        <f t="shared" si="4"/>
        <v>14.193548387096774</v>
      </c>
      <c r="Q144" s="28">
        <f t="shared" si="4"/>
        <v>22.368421052631589</v>
      </c>
      <c r="R144">
        <v>23.622047244094485</v>
      </c>
      <c r="U144" s="56"/>
    </row>
    <row r="145" spans="1:21" x14ac:dyDescent="0.2">
      <c r="B145" s="19" t="s">
        <v>204</v>
      </c>
      <c r="C145" s="28">
        <v>21.29032258064516</v>
      </c>
      <c r="D145" s="28">
        <v>5.2238805970149258</v>
      </c>
      <c r="E145" s="28">
        <v>5.5172413793103452</v>
      </c>
      <c r="F145" s="28">
        <v>11.428571428571429</v>
      </c>
      <c r="G145" s="28">
        <v>8.8050314465408803</v>
      </c>
      <c r="H145" s="28">
        <v>4.375</v>
      </c>
      <c r="I145" s="28">
        <v>6.4935064935064934</v>
      </c>
      <c r="J145" s="28">
        <v>3.8461538461538463</v>
      </c>
      <c r="K145" s="28">
        <v>6.369426751592357</v>
      </c>
      <c r="L145" s="28">
        <v>1.9607843137254903</v>
      </c>
      <c r="M145" s="28">
        <v>2.6666666666666665</v>
      </c>
      <c r="N145" s="28">
        <v>5.298013245033113</v>
      </c>
      <c r="O145" s="28">
        <v>9.9337748344370862</v>
      </c>
      <c r="P145" s="28">
        <v>5.8064516129032251</v>
      </c>
      <c r="Q145" s="28">
        <v>7.2368421052631575</v>
      </c>
      <c r="R145">
        <v>8.6614173228346445</v>
      </c>
      <c r="U145" s="56"/>
    </row>
    <row r="146" spans="1:21" x14ac:dyDescent="0.2">
      <c r="B146" s="19" t="s">
        <v>207</v>
      </c>
      <c r="C146" s="28">
        <v>4.5161290322580641</v>
      </c>
      <c r="D146" s="28">
        <v>5.9701492537313436</v>
      </c>
      <c r="E146" s="28">
        <v>2.7586206896551726</v>
      </c>
      <c r="F146" s="28">
        <v>9.2857142857142847</v>
      </c>
      <c r="G146" s="28">
        <v>8.1761006289308167</v>
      </c>
      <c r="H146" s="28">
        <v>2.5</v>
      </c>
      <c r="I146" s="28">
        <v>6.4935064935064926</v>
      </c>
      <c r="J146" s="28">
        <v>3.2051282051282053</v>
      </c>
      <c r="K146" s="28">
        <v>12.101910828025481</v>
      </c>
      <c r="L146" s="28">
        <v>2.6143790849673203</v>
      </c>
      <c r="M146" s="28">
        <v>4.6666666666666661</v>
      </c>
      <c r="N146" s="28">
        <v>2.6490066225165565</v>
      </c>
      <c r="O146" s="28">
        <v>21.192052980132452</v>
      </c>
      <c r="P146" s="28">
        <v>9.67741935483871</v>
      </c>
      <c r="Q146" s="28">
        <v>17.76315789473685</v>
      </c>
      <c r="R146">
        <v>18.897637795275589</v>
      </c>
      <c r="U146" s="56"/>
    </row>
    <row r="147" spans="1:21" x14ac:dyDescent="0.2">
      <c r="C147" s="1">
        <f>SUM(C142:C146)</f>
        <v>69.677419354838705</v>
      </c>
      <c r="D147" s="1">
        <f t="shared" ref="D147:R147" si="5">SUM(D142:D146)</f>
        <v>21.64179104477612</v>
      </c>
      <c r="E147" s="1">
        <f t="shared" si="5"/>
        <v>14.482758620689657</v>
      </c>
      <c r="F147" s="1">
        <f t="shared" si="5"/>
        <v>34.999999999999993</v>
      </c>
      <c r="G147" s="1">
        <f t="shared" si="5"/>
        <v>29.559748427672957</v>
      </c>
      <c r="H147" s="1">
        <f t="shared" si="5"/>
        <v>13.75</v>
      </c>
      <c r="I147" s="1">
        <f t="shared" si="5"/>
        <v>23.376623376623378</v>
      </c>
      <c r="J147" s="1">
        <f t="shared" si="5"/>
        <v>17.30769230769231</v>
      </c>
      <c r="K147" s="1">
        <f t="shared" si="5"/>
        <v>38.216560509554149</v>
      </c>
      <c r="L147" s="1">
        <f t="shared" si="5"/>
        <v>7.8431372549019613</v>
      </c>
      <c r="M147" s="1">
        <f t="shared" si="5"/>
        <v>15.999999999999998</v>
      </c>
      <c r="N147" s="1">
        <f t="shared" si="5"/>
        <v>13.245033112582782</v>
      </c>
      <c r="O147" s="1">
        <f t="shared" si="5"/>
        <v>57.615894039735103</v>
      </c>
      <c r="P147" s="1">
        <f t="shared" si="5"/>
        <v>30.967741935483872</v>
      </c>
      <c r="Q147" s="1">
        <f t="shared" si="5"/>
        <v>50.000000000000014</v>
      </c>
      <c r="R147" s="1">
        <f t="shared" si="5"/>
        <v>74.803149606299201</v>
      </c>
      <c r="U147" s="55"/>
    </row>
    <row r="148" spans="1:21" x14ac:dyDescent="0.2">
      <c r="U148" s="56"/>
    </row>
    <row r="149" spans="1:21" x14ac:dyDescent="0.2">
      <c r="U149" s="56"/>
    </row>
    <row r="150" spans="1:21" x14ac:dyDescent="0.2">
      <c r="U150" s="56"/>
    </row>
    <row r="151" spans="1:21" x14ac:dyDescent="0.2">
      <c r="U151" s="55"/>
    </row>
    <row r="152" spans="1:21" x14ac:dyDescent="0.2">
      <c r="C152" s="25" t="s">
        <v>15</v>
      </c>
      <c r="D152" s="58" t="s">
        <v>12</v>
      </c>
      <c r="E152" s="58" t="s">
        <v>9</v>
      </c>
      <c r="F152" s="58" t="s">
        <v>13</v>
      </c>
      <c r="G152" s="58" t="s">
        <v>3</v>
      </c>
      <c r="H152" s="58" t="s">
        <v>7</v>
      </c>
      <c r="I152" s="58" t="s">
        <v>5</v>
      </c>
      <c r="J152" s="58" t="s">
        <v>4</v>
      </c>
      <c r="K152" s="58" t="s">
        <v>10</v>
      </c>
      <c r="L152" s="58" t="s">
        <v>6</v>
      </c>
      <c r="M152" s="58" t="s">
        <v>8</v>
      </c>
      <c r="N152" s="58" t="s">
        <v>14</v>
      </c>
      <c r="O152" s="58" t="s">
        <v>11</v>
      </c>
      <c r="P152" s="58" t="s">
        <v>2</v>
      </c>
      <c r="Q152" s="58" t="s">
        <v>16</v>
      </c>
      <c r="R152" s="59" t="s">
        <v>1</v>
      </c>
      <c r="U152" s="56"/>
    </row>
    <row r="153" spans="1:21" x14ac:dyDescent="0.2">
      <c r="B153" s="19" t="s">
        <v>195</v>
      </c>
      <c r="C153" s="28">
        <f t="shared" ref="C153:R157" si="6">C142/100</f>
        <v>9.0322580645161299E-2</v>
      </c>
      <c r="D153" s="28">
        <f t="shared" si="6"/>
        <v>0</v>
      </c>
      <c r="E153" s="28">
        <f t="shared" si="6"/>
        <v>0</v>
      </c>
      <c r="F153" s="28">
        <f t="shared" si="6"/>
        <v>0</v>
      </c>
      <c r="G153" s="28">
        <f t="shared" si="6"/>
        <v>0</v>
      </c>
      <c r="H153" s="28">
        <f t="shared" si="6"/>
        <v>0</v>
      </c>
      <c r="I153" s="28">
        <f t="shared" si="6"/>
        <v>6.4935064935064931E-3</v>
      </c>
      <c r="J153" s="28">
        <f t="shared" si="6"/>
        <v>1.9230769230769232E-2</v>
      </c>
      <c r="K153" s="28">
        <f t="shared" si="6"/>
        <v>2.5477707006369425E-2</v>
      </c>
      <c r="L153" s="28">
        <f t="shared" si="6"/>
        <v>0</v>
      </c>
      <c r="M153" s="28">
        <f t="shared" si="6"/>
        <v>6.6666666666666662E-3</v>
      </c>
      <c r="N153" s="28">
        <f t="shared" si="6"/>
        <v>6.6225165562913916E-3</v>
      </c>
      <c r="O153" s="28">
        <f t="shared" si="6"/>
        <v>6.6225165562913916E-3</v>
      </c>
      <c r="P153" s="28">
        <f t="shared" si="6"/>
        <v>0</v>
      </c>
      <c r="Q153" s="28">
        <f t="shared" si="6"/>
        <v>1.973684210526316E-2</v>
      </c>
      <c r="R153" s="28">
        <f t="shared" si="6"/>
        <v>0.23622047244094485</v>
      </c>
      <c r="U153" s="56"/>
    </row>
    <row r="154" spans="1:21" x14ac:dyDescent="0.2">
      <c r="B154" s="19" t="s">
        <v>216</v>
      </c>
      <c r="C154" s="28">
        <f t="shared" si="6"/>
        <v>3.8709677419354833E-2</v>
      </c>
      <c r="D154" s="28">
        <f t="shared" si="6"/>
        <v>0</v>
      </c>
      <c r="E154" s="28">
        <f t="shared" si="6"/>
        <v>0</v>
      </c>
      <c r="F154" s="28">
        <f t="shared" si="6"/>
        <v>0</v>
      </c>
      <c r="G154" s="28">
        <f t="shared" si="6"/>
        <v>0</v>
      </c>
      <c r="H154" s="28">
        <f t="shared" si="6"/>
        <v>0</v>
      </c>
      <c r="I154" s="28">
        <f t="shared" si="6"/>
        <v>0</v>
      </c>
      <c r="J154" s="28">
        <f t="shared" si="6"/>
        <v>6.4102564102564109E-3</v>
      </c>
      <c r="K154" s="28">
        <f t="shared" si="6"/>
        <v>0</v>
      </c>
      <c r="L154" s="28">
        <f t="shared" si="6"/>
        <v>0</v>
      </c>
      <c r="M154" s="28">
        <f t="shared" si="6"/>
        <v>0</v>
      </c>
      <c r="N154" s="28">
        <f t="shared" si="6"/>
        <v>0</v>
      </c>
      <c r="O154" s="28">
        <f t="shared" si="6"/>
        <v>0</v>
      </c>
      <c r="P154" s="28">
        <f t="shared" si="6"/>
        <v>1.2903225806451613E-2</v>
      </c>
      <c r="Q154" s="28">
        <f t="shared" si="6"/>
        <v>6.5789473684210531E-3</v>
      </c>
      <c r="R154" s="28">
        <f t="shared" si="6"/>
        <v>0</v>
      </c>
      <c r="U154" s="55"/>
    </row>
    <row r="155" spans="1:21" x14ac:dyDescent="0.2">
      <c r="B155" s="19" t="s">
        <v>198</v>
      </c>
      <c r="C155" s="28">
        <f t="shared" si="6"/>
        <v>0.30967741935483867</v>
      </c>
      <c r="D155" s="28">
        <f t="shared" si="6"/>
        <v>0.10447761194029852</v>
      </c>
      <c r="E155" s="28">
        <f t="shared" si="6"/>
        <v>6.2068965517241385E-2</v>
      </c>
      <c r="F155" s="28">
        <f t="shared" si="6"/>
        <v>0.14285714285714282</v>
      </c>
      <c r="G155" s="28">
        <f t="shared" si="6"/>
        <v>0.12578616352201258</v>
      </c>
      <c r="H155" s="28">
        <f t="shared" si="6"/>
        <v>6.8750000000000006E-2</v>
      </c>
      <c r="I155" s="28">
        <f t="shared" si="6"/>
        <v>9.7402597402597421E-2</v>
      </c>
      <c r="J155" s="28">
        <f t="shared" si="6"/>
        <v>7.6923076923076927E-2</v>
      </c>
      <c r="K155" s="28">
        <f t="shared" si="6"/>
        <v>0.1719745222929937</v>
      </c>
      <c r="L155" s="28">
        <f t="shared" si="6"/>
        <v>3.2679738562091505E-2</v>
      </c>
      <c r="M155" s="28">
        <f t="shared" si="6"/>
        <v>0.08</v>
      </c>
      <c r="N155" s="28">
        <f t="shared" si="6"/>
        <v>4.6357615894039743E-2</v>
      </c>
      <c r="O155" s="28">
        <f t="shared" si="6"/>
        <v>0.25827814569536423</v>
      </c>
      <c r="P155" s="28">
        <f t="shared" si="6"/>
        <v>0.14193548387096774</v>
      </c>
      <c r="Q155" s="28">
        <f t="shared" si="6"/>
        <v>0.2236842105263159</v>
      </c>
      <c r="R155" s="28">
        <f t="shared" si="6"/>
        <v>0.23622047244094485</v>
      </c>
      <c r="U155" s="56"/>
    </row>
    <row r="156" spans="1:21" x14ac:dyDescent="0.2">
      <c r="B156" s="19" t="s">
        <v>204</v>
      </c>
      <c r="C156" s="28">
        <f t="shared" si="6"/>
        <v>0.2129032258064516</v>
      </c>
      <c r="D156" s="28">
        <f t="shared" si="6"/>
        <v>5.2238805970149259E-2</v>
      </c>
      <c r="E156" s="28">
        <f t="shared" si="6"/>
        <v>5.5172413793103454E-2</v>
      </c>
      <c r="F156" s="28">
        <f t="shared" si="6"/>
        <v>0.11428571428571428</v>
      </c>
      <c r="G156" s="28">
        <f t="shared" si="6"/>
        <v>8.8050314465408799E-2</v>
      </c>
      <c r="H156" s="28">
        <f t="shared" si="6"/>
        <v>4.3749999999999997E-2</v>
      </c>
      <c r="I156" s="28">
        <f t="shared" si="6"/>
        <v>6.4935064935064929E-2</v>
      </c>
      <c r="J156" s="28">
        <f t="shared" si="6"/>
        <v>3.8461538461538464E-2</v>
      </c>
      <c r="K156" s="28">
        <f t="shared" si="6"/>
        <v>6.3694267515923567E-2</v>
      </c>
      <c r="L156" s="28">
        <f t="shared" si="6"/>
        <v>1.9607843137254902E-2</v>
      </c>
      <c r="M156" s="28">
        <f t="shared" si="6"/>
        <v>2.6666666666666665E-2</v>
      </c>
      <c r="N156" s="28">
        <f t="shared" si="6"/>
        <v>5.2980132450331133E-2</v>
      </c>
      <c r="O156" s="28">
        <f t="shared" si="6"/>
        <v>9.9337748344370869E-2</v>
      </c>
      <c r="P156" s="28">
        <f t="shared" si="6"/>
        <v>5.8064516129032254E-2</v>
      </c>
      <c r="Q156" s="28">
        <f t="shared" si="6"/>
        <v>7.2368421052631582E-2</v>
      </c>
      <c r="R156" s="28">
        <f t="shared" si="6"/>
        <v>8.6614173228346442E-2</v>
      </c>
      <c r="U156" s="56"/>
    </row>
    <row r="157" spans="1:21" x14ac:dyDescent="0.2">
      <c r="B157" s="19" t="s">
        <v>207</v>
      </c>
      <c r="C157" s="28">
        <f t="shared" si="6"/>
        <v>4.5161290322580643E-2</v>
      </c>
      <c r="D157" s="28">
        <f t="shared" si="6"/>
        <v>5.9701492537313439E-2</v>
      </c>
      <c r="E157" s="28">
        <f t="shared" si="6"/>
        <v>2.7586206896551727E-2</v>
      </c>
      <c r="F157" s="28">
        <f t="shared" si="6"/>
        <v>9.2857142857142846E-2</v>
      </c>
      <c r="G157" s="28">
        <f t="shared" si="6"/>
        <v>8.1761006289308172E-2</v>
      </c>
      <c r="H157" s="28">
        <f t="shared" si="6"/>
        <v>2.5000000000000001E-2</v>
      </c>
      <c r="I157" s="28">
        <f t="shared" si="6"/>
        <v>6.4935064935064929E-2</v>
      </c>
      <c r="J157" s="28">
        <f t="shared" si="6"/>
        <v>3.2051282051282055E-2</v>
      </c>
      <c r="K157" s="28">
        <f t="shared" si="6"/>
        <v>0.12101910828025481</v>
      </c>
      <c r="L157" s="28">
        <f t="shared" si="6"/>
        <v>2.6143790849673203E-2</v>
      </c>
      <c r="M157" s="28">
        <f t="shared" si="6"/>
        <v>4.6666666666666662E-2</v>
      </c>
      <c r="N157" s="28">
        <f t="shared" si="6"/>
        <v>2.6490066225165566E-2</v>
      </c>
      <c r="O157" s="28">
        <f t="shared" si="6"/>
        <v>0.21192052980132453</v>
      </c>
      <c r="P157" s="28">
        <f t="shared" si="6"/>
        <v>9.6774193548387094E-2</v>
      </c>
      <c r="Q157" s="28">
        <f t="shared" si="6"/>
        <v>0.1776315789473685</v>
      </c>
      <c r="R157" s="28">
        <f t="shared" si="6"/>
        <v>0.1889763779527559</v>
      </c>
      <c r="U157" s="56"/>
    </row>
    <row r="158" spans="1:21" x14ac:dyDescent="0.2">
      <c r="U158" s="56"/>
    </row>
    <row r="159" spans="1:21" x14ac:dyDescent="0.2">
      <c r="U159" s="53"/>
    </row>
    <row r="160" spans="1:21" x14ac:dyDescent="0.2">
      <c r="A160" s="18" t="s">
        <v>224</v>
      </c>
      <c r="C160" s="25" t="s">
        <v>15</v>
      </c>
      <c r="D160" s="58" t="s">
        <v>12</v>
      </c>
      <c r="E160" s="58" t="s">
        <v>9</v>
      </c>
      <c r="F160" s="58" t="s">
        <v>13</v>
      </c>
      <c r="G160" s="58" t="s">
        <v>3</v>
      </c>
      <c r="H160" s="58" t="s">
        <v>7</v>
      </c>
      <c r="I160" s="58" t="s">
        <v>5</v>
      </c>
      <c r="J160" s="58" t="s">
        <v>4</v>
      </c>
      <c r="K160" s="58" t="s">
        <v>10</v>
      </c>
      <c r="L160" s="58" t="s">
        <v>6</v>
      </c>
      <c r="M160" s="58" t="s">
        <v>8</v>
      </c>
      <c r="N160" s="58" t="s">
        <v>14</v>
      </c>
      <c r="O160" s="58" t="s">
        <v>11</v>
      </c>
      <c r="P160" s="58" t="s">
        <v>2</v>
      </c>
      <c r="Q160" s="58" t="s">
        <v>16</v>
      </c>
      <c r="R160" s="59" t="s">
        <v>1</v>
      </c>
      <c r="U160" s="56"/>
    </row>
    <row r="161" spans="2:26" x14ac:dyDescent="0.2">
      <c r="B161" s="19" t="s">
        <v>195</v>
      </c>
      <c r="C161">
        <f>C142/$C$147</f>
        <v>0.12962962962962965</v>
      </c>
      <c r="D161">
        <f>D142/$D$147</f>
        <v>0</v>
      </c>
      <c r="E161">
        <f>E142/$E$147</f>
        <v>0</v>
      </c>
      <c r="F161">
        <f>F142/$F$147</f>
        <v>0</v>
      </c>
      <c r="G161">
        <f>G142/$G$147</f>
        <v>0</v>
      </c>
      <c r="H161">
        <f>H142/$H$147</f>
        <v>0</v>
      </c>
      <c r="I161">
        <f>I142/$I$147</f>
        <v>2.7777777777777776E-2</v>
      </c>
      <c r="J161">
        <f>J142/$J$147</f>
        <v>0.1111111111111111</v>
      </c>
      <c r="K161">
        <f>K142/$K$147</f>
        <v>6.6666666666666652E-2</v>
      </c>
      <c r="L161">
        <f>L142/$L$147</f>
        <v>0</v>
      </c>
      <c r="M161">
        <f>M142/$M$147</f>
        <v>4.1666666666666671E-2</v>
      </c>
      <c r="N161">
        <f>N142/$N$147</f>
        <v>0.05</v>
      </c>
      <c r="O161">
        <v>0.05</v>
      </c>
      <c r="P161">
        <f>P142/$P$147</f>
        <v>0</v>
      </c>
      <c r="Q161">
        <f>Q142/$Q$147</f>
        <v>3.9473684210526307E-2</v>
      </c>
      <c r="R161">
        <f>R142/$R$147</f>
        <v>0.31578947368421056</v>
      </c>
      <c r="U161" s="56"/>
    </row>
    <row r="162" spans="2:26" x14ac:dyDescent="0.2">
      <c r="B162" s="19" t="s">
        <v>216</v>
      </c>
      <c r="C162">
        <f t="shared" ref="C162:C166" si="7">C143/$C$147</f>
        <v>5.5555555555555552E-2</v>
      </c>
      <c r="D162">
        <f t="shared" ref="D162:D166" si="8">D143/$D$147</f>
        <v>0</v>
      </c>
      <c r="E162">
        <f t="shared" ref="E162:E166" si="9">E143/$E$147</f>
        <v>0</v>
      </c>
      <c r="F162">
        <f t="shared" ref="F162:F166" si="10">F143/$F$147</f>
        <v>0</v>
      </c>
      <c r="G162">
        <f t="shared" ref="G162:G166" si="11">G143/$G$147</f>
        <v>0</v>
      </c>
      <c r="H162">
        <f t="shared" ref="H162:H166" si="12">H143/$H$147</f>
        <v>0</v>
      </c>
      <c r="I162">
        <f t="shared" ref="I162:I166" si="13">I143/$I$147</f>
        <v>0</v>
      </c>
      <c r="J162">
        <f t="shared" ref="J162:J166" si="14">J143/$J$147</f>
        <v>3.7037037037037035E-2</v>
      </c>
      <c r="K162">
        <f t="shared" ref="K162:K166" si="15">K143/$K$147</f>
        <v>0</v>
      </c>
      <c r="L162">
        <f t="shared" ref="L162:L166" si="16">L143/$L$147</f>
        <v>0</v>
      </c>
      <c r="M162">
        <f t="shared" ref="M162:M166" si="17">M143/$M$147</f>
        <v>0</v>
      </c>
      <c r="N162">
        <f t="shared" ref="N162:N166" si="18">N143/$N$147</f>
        <v>0</v>
      </c>
      <c r="O162">
        <v>0</v>
      </c>
      <c r="P162">
        <f t="shared" ref="P162:P166" si="19">P143/$P$147</f>
        <v>4.1666666666666664E-2</v>
      </c>
      <c r="Q162">
        <f t="shared" ref="Q162:Q166" si="20">Q143/$Q$147</f>
        <v>1.3157894736842103E-2</v>
      </c>
      <c r="R162">
        <f t="shared" ref="R162:R166" si="21">R143/$R$147</f>
        <v>0</v>
      </c>
      <c r="U162" s="56"/>
    </row>
    <row r="163" spans="2:26" x14ac:dyDescent="0.2">
      <c r="B163" s="19" t="s">
        <v>198</v>
      </c>
      <c r="C163">
        <f t="shared" si="7"/>
        <v>0.44444444444444442</v>
      </c>
      <c r="D163">
        <f t="shared" si="8"/>
        <v>0.48275862068965519</v>
      </c>
      <c r="E163">
        <f t="shared" si="9"/>
        <v>0.4285714285714286</v>
      </c>
      <c r="F163">
        <f t="shared" si="10"/>
        <v>0.4081632653061224</v>
      </c>
      <c r="G163">
        <f t="shared" si="11"/>
        <v>0.42553191489361697</v>
      </c>
      <c r="H163">
        <f t="shared" si="12"/>
        <v>0.5</v>
      </c>
      <c r="I163">
        <f t="shared" si="13"/>
        <v>0.41666666666666669</v>
      </c>
      <c r="J163">
        <f t="shared" si="14"/>
        <v>0.44444444444444442</v>
      </c>
      <c r="K163">
        <f t="shared" si="15"/>
        <v>0.45000000000000007</v>
      </c>
      <c r="L163">
        <f t="shared" si="16"/>
        <v>0.41666666666666663</v>
      </c>
      <c r="M163">
        <f t="shared" si="17"/>
        <v>0.50000000000000011</v>
      </c>
      <c r="N163">
        <f t="shared" si="18"/>
        <v>0.35000000000000003</v>
      </c>
      <c r="O163">
        <v>0.35000000000000003</v>
      </c>
      <c r="P163">
        <f t="shared" si="19"/>
        <v>0.45833333333333331</v>
      </c>
      <c r="Q163">
        <f t="shared" si="20"/>
        <v>0.44736842105263164</v>
      </c>
      <c r="R163">
        <f t="shared" si="21"/>
        <v>0.31578947368421056</v>
      </c>
      <c r="U163" s="56"/>
    </row>
    <row r="164" spans="2:26" x14ac:dyDescent="0.2">
      <c r="B164" s="19" t="s">
        <v>204</v>
      </c>
      <c r="C164">
        <f t="shared" si="7"/>
        <v>0.30555555555555558</v>
      </c>
      <c r="D164">
        <f t="shared" si="8"/>
        <v>0.2413793103448276</v>
      </c>
      <c r="E164">
        <f t="shared" si="9"/>
        <v>0.38095238095238093</v>
      </c>
      <c r="F164">
        <f t="shared" si="10"/>
        <v>0.32653061224489804</v>
      </c>
      <c r="G164">
        <f t="shared" si="11"/>
        <v>0.2978723404255319</v>
      </c>
      <c r="H164">
        <f t="shared" si="12"/>
        <v>0.31818181818181818</v>
      </c>
      <c r="I164">
        <f t="shared" si="13"/>
        <v>0.27777777777777773</v>
      </c>
      <c r="J164">
        <f t="shared" si="14"/>
        <v>0.22222222222222221</v>
      </c>
      <c r="K164">
        <f t="shared" si="15"/>
        <v>0.16666666666666663</v>
      </c>
      <c r="L164">
        <f t="shared" si="16"/>
        <v>0.25</v>
      </c>
      <c r="M164">
        <f t="shared" si="17"/>
        <v>0.16666666666666669</v>
      </c>
      <c r="N164">
        <f t="shared" si="18"/>
        <v>0.4</v>
      </c>
      <c r="O164">
        <v>0.4</v>
      </c>
      <c r="P164">
        <f t="shared" si="19"/>
        <v>0.18749999999999997</v>
      </c>
      <c r="Q164">
        <f t="shared" si="20"/>
        <v>0.14473684210526311</v>
      </c>
      <c r="R164">
        <f t="shared" si="21"/>
        <v>0.11578947368421053</v>
      </c>
    </row>
    <row r="165" spans="2:26" x14ac:dyDescent="0.2">
      <c r="B165" s="19" t="s">
        <v>207</v>
      </c>
      <c r="C165">
        <f t="shared" si="7"/>
        <v>6.4814814814814811E-2</v>
      </c>
      <c r="D165">
        <f t="shared" si="8"/>
        <v>0.27586206896551724</v>
      </c>
      <c r="E165">
        <f t="shared" si="9"/>
        <v>0.19047619047619047</v>
      </c>
      <c r="F165">
        <f t="shared" si="10"/>
        <v>0.26530612244897961</v>
      </c>
      <c r="G165">
        <f t="shared" si="11"/>
        <v>0.27659574468085102</v>
      </c>
      <c r="H165">
        <f t="shared" si="12"/>
        <v>0.18181818181818182</v>
      </c>
      <c r="I165">
        <f t="shared" si="13"/>
        <v>0.27777777777777773</v>
      </c>
      <c r="J165">
        <f t="shared" si="14"/>
        <v>0.18518518518518517</v>
      </c>
      <c r="K165">
        <f t="shared" si="15"/>
        <v>0.31666666666666671</v>
      </c>
      <c r="L165">
        <f t="shared" si="16"/>
        <v>0.33333333333333331</v>
      </c>
      <c r="M165">
        <f t="shared" si="17"/>
        <v>0.29166666666666669</v>
      </c>
      <c r="N165">
        <f t="shared" si="18"/>
        <v>0.2</v>
      </c>
      <c r="O165">
        <v>0.2</v>
      </c>
      <c r="P165">
        <f t="shared" si="19"/>
        <v>0.3125</v>
      </c>
      <c r="Q165">
        <f t="shared" si="20"/>
        <v>0.35526315789473689</v>
      </c>
      <c r="R165">
        <f t="shared" si="21"/>
        <v>0.25263157894736843</v>
      </c>
    </row>
    <row r="166" spans="2:26" x14ac:dyDescent="0.2">
      <c r="C166">
        <f t="shared" si="7"/>
        <v>1</v>
      </c>
      <c r="D166">
        <f t="shared" si="8"/>
        <v>1</v>
      </c>
      <c r="E166">
        <f t="shared" si="9"/>
        <v>1</v>
      </c>
      <c r="F166">
        <f t="shared" si="10"/>
        <v>1</v>
      </c>
      <c r="G166">
        <f t="shared" si="11"/>
        <v>1</v>
      </c>
      <c r="H166">
        <f t="shared" si="12"/>
        <v>1</v>
      </c>
      <c r="I166">
        <f t="shared" si="13"/>
        <v>1</v>
      </c>
      <c r="J166">
        <f t="shared" si="14"/>
        <v>1</v>
      </c>
      <c r="K166">
        <f t="shared" si="15"/>
        <v>1</v>
      </c>
      <c r="L166">
        <f t="shared" si="16"/>
        <v>1</v>
      </c>
      <c r="M166">
        <f t="shared" si="17"/>
        <v>1</v>
      </c>
      <c r="N166">
        <f t="shared" si="18"/>
        <v>1</v>
      </c>
      <c r="O166">
        <f t="shared" ref="O166" si="22">O147/$O$147</f>
        <v>1</v>
      </c>
      <c r="P166">
        <f t="shared" si="19"/>
        <v>1</v>
      </c>
      <c r="Q166">
        <f t="shared" si="20"/>
        <v>1</v>
      </c>
      <c r="R166">
        <f t="shared" si="21"/>
        <v>1</v>
      </c>
    </row>
    <row r="171" spans="2:26" x14ac:dyDescent="0.2">
      <c r="C171" s="60"/>
      <c r="D171" s="61"/>
      <c r="E171" s="62"/>
      <c r="F171" s="62"/>
      <c r="G171" s="62"/>
      <c r="H171" s="62"/>
      <c r="I171" s="62"/>
      <c r="J171" s="61"/>
      <c r="K171" s="62"/>
      <c r="L171" s="62"/>
      <c r="M171" s="62"/>
      <c r="N171" s="61"/>
      <c r="O171" s="62"/>
      <c r="P171" s="62"/>
      <c r="Q171" s="61"/>
      <c r="R171" s="62"/>
      <c r="S171" s="62"/>
      <c r="T171" s="62"/>
      <c r="U171" s="62"/>
      <c r="V171" s="60"/>
      <c r="W171" s="62"/>
      <c r="X171" s="62"/>
      <c r="Y171" s="62"/>
      <c r="Z171" s="62"/>
    </row>
    <row r="180" spans="2:16" x14ac:dyDescent="0.2">
      <c r="I180" s="63" t="s">
        <v>225</v>
      </c>
      <c r="J180" s="64"/>
      <c r="K180" s="64"/>
      <c r="L180" s="64"/>
      <c r="M180" s="64"/>
      <c r="N180" s="64"/>
      <c r="O180" s="64"/>
      <c r="P180" s="65"/>
    </row>
    <row r="181" spans="2:16" ht="17" x14ac:dyDescent="0.2">
      <c r="B181" s="60"/>
      <c r="I181" s="66"/>
      <c r="J181" s="27" t="s">
        <v>195</v>
      </c>
      <c r="K181" s="27" t="s">
        <v>216</v>
      </c>
      <c r="L181" s="27" t="s">
        <v>198</v>
      </c>
      <c r="M181" s="27" t="s">
        <v>204</v>
      </c>
      <c r="N181" s="27" t="s">
        <v>207</v>
      </c>
      <c r="O181" s="67" t="s">
        <v>226</v>
      </c>
      <c r="P181" s="68" t="s">
        <v>227</v>
      </c>
    </row>
    <row r="182" spans="2:16" x14ac:dyDescent="0.2">
      <c r="B182" s="61"/>
      <c r="I182" s="69" t="s">
        <v>2</v>
      </c>
      <c r="J182" s="70">
        <v>0</v>
      </c>
      <c r="K182" s="70">
        <v>4.1666666666666664E-2</v>
      </c>
      <c r="L182">
        <v>0.45833333333333331</v>
      </c>
      <c r="M182" s="70">
        <v>0.18749999999999997</v>
      </c>
      <c r="N182" s="70">
        <v>0.3125</v>
      </c>
      <c r="O182" s="71">
        <f>10*(J182+K182)+N182+2*(L182+M182)</f>
        <v>2.020833333333333</v>
      </c>
      <c r="P182" s="72">
        <f t="shared" ref="P182:P195" si="23">(3.5*(J182+K182)+0.1)/(N182+0.1)</f>
        <v>0.59595959595959591</v>
      </c>
    </row>
    <row r="183" spans="2:16" x14ac:dyDescent="0.2">
      <c r="B183" s="62"/>
      <c r="I183" s="69" t="s">
        <v>3</v>
      </c>
      <c r="J183" s="73">
        <v>0</v>
      </c>
      <c r="K183" s="73">
        <v>0</v>
      </c>
      <c r="L183">
        <v>0.42553191489361697</v>
      </c>
      <c r="M183" s="28">
        <v>0.2978723404255319</v>
      </c>
      <c r="N183" s="28">
        <v>0.27659574468085102</v>
      </c>
      <c r="O183" s="71">
        <f>10*(J183+K183)+N183+2*(L183+M183)</f>
        <v>1.7234042553191489</v>
      </c>
      <c r="P183" s="72">
        <f t="shared" si="23"/>
        <v>0.26553672316384186</v>
      </c>
    </row>
    <row r="184" spans="2:16" x14ac:dyDescent="0.2">
      <c r="B184" s="62"/>
      <c r="I184" s="69" t="s">
        <v>13</v>
      </c>
      <c r="J184" s="74">
        <v>0</v>
      </c>
      <c r="K184" s="74">
        <v>0</v>
      </c>
      <c r="L184">
        <v>0.4081632653061224</v>
      </c>
      <c r="M184" s="74">
        <v>0.32653061224489804</v>
      </c>
      <c r="N184" s="74">
        <v>0.26530612244897961</v>
      </c>
      <c r="O184" s="71">
        <f t="shared" ref="O184:O195" si="24">10*(J184+K184)+N184+2*(L184+M184)</f>
        <v>1.7346938775510206</v>
      </c>
      <c r="P184" s="72">
        <f t="shared" si="23"/>
        <v>0.27374301675977653</v>
      </c>
    </row>
    <row r="185" spans="2:16" x14ac:dyDescent="0.2">
      <c r="B185" s="62"/>
      <c r="I185" s="69" t="s">
        <v>4</v>
      </c>
      <c r="J185" s="75">
        <v>0.1111111111111111</v>
      </c>
      <c r="K185" s="75">
        <v>3.7037037037037035E-2</v>
      </c>
      <c r="L185">
        <v>0.44444444444444442</v>
      </c>
      <c r="M185" s="28">
        <v>0.22222222222222221</v>
      </c>
      <c r="N185" s="28">
        <v>0.18518518518518517</v>
      </c>
      <c r="O185" s="71">
        <f t="shared" si="24"/>
        <v>3</v>
      </c>
      <c r="P185" s="72">
        <f t="shared" si="23"/>
        <v>2.1688311688311686</v>
      </c>
    </row>
    <row r="186" spans="2:16" x14ac:dyDescent="0.2">
      <c r="B186" s="62"/>
      <c r="I186" s="69" t="s">
        <v>14</v>
      </c>
      <c r="J186" s="74">
        <v>0.05</v>
      </c>
      <c r="K186" s="74">
        <v>0</v>
      </c>
      <c r="L186">
        <v>0.35000000000000003</v>
      </c>
      <c r="M186" s="74">
        <v>0.4</v>
      </c>
      <c r="N186" s="74">
        <v>0.2</v>
      </c>
      <c r="O186" s="71">
        <f t="shared" si="24"/>
        <v>2.2000000000000002</v>
      </c>
      <c r="P186" s="72">
        <f t="shared" si="23"/>
        <v>0.91666666666666663</v>
      </c>
    </row>
    <row r="187" spans="2:16" x14ac:dyDescent="0.2">
      <c r="B187" s="62"/>
      <c r="I187" s="69" t="s">
        <v>1</v>
      </c>
      <c r="J187" s="74">
        <v>0.31578947368421056</v>
      </c>
      <c r="K187" s="74">
        <v>0</v>
      </c>
      <c r="L187" s="28">
        <v>0.31578947368421056</v>
      </c>
      <c r="M187" s="74">
        <v>0.11578947368421053</v>
      </c>
      <c r="N187" s="74">
        <v>0.25263157894736843</v>
      </c>
      <c r="O187" s="76">
        <f t="shared" si="24"/>
        <v>4.2736842105263158</v>
      </c>
      <c r="P187" s="72">
        <f t="shared" si="23"/>
        <v>3.4179104477611948</v>
      </c>
    </row>
    <row r="188" spans="2:16" x14ac:dyDescent="0.2">
      <c r="B188" s="61"/>
      <c r="I188" s="69" t="s">
        <v>5</v>
      </c>
      <c r="J188" s="75">
        <v>2.7777777777777776E-2</v>
      </c>
      <c r="K188" s="73">
        <v>0</v>
      </c>
      <c r="L188">
        <v>0.41666666666666669</v>
      </c>
      <c r="M188" s="28">
        <v>0.27777777777777773</v>
      </c>
      <c r="N188" s="28">
        <v>0.27777777777777773</v>
      </c>
      <c r="O188" s="71">
        <f t="shared" si="24"/>
        <v>1.9444444444444444</v>
      </c>
      <c r="P188" s="72">
        <f t="shared" si="23"/>
        <v>0.5220588235294118</v>
      </c>
    </row>
    <row r="189" spans="2:16" x14ac:dyDescent="0.2">
      <c r="B189" s="62"/>
      <c r="I189" s="69" t="s">
        <v>6</v>
      </c>
      <c r="J189" s="73">
        <v>0</v>
      </c>
      <c r="K189" s="73">
        <v>0</v>
      </c>
      <c r="L189">
        <v>0.41666666666666663</v>
      </c>
      <c r="M189" s="28">
        <v>0.25</v>
      </c>
      <c r="N189" s="28">
        <v>0.33333333333333331</v>
      </c>
      <c r="O189" s="71">
        <f t="shared" si="24"/>
        <v>1.6666666666666665</v>
      </c>
      <c r="P189" s="72">
        <f t="shared" si="23"/>
        <v>0.23076923076923078</v>
      </c>
    </row>
    <row r="190" spans="2:16" x14ac:dyDescent="0.2">
      <c r="B190" s="62"/>
      <c r="I190" s="69" t="s">
        <v>7</v>
      </c>
      <c r="J190" s="70">
        <v>0</v>
      </c>
      <c r="K190" s="70">
        <v>0</v>
      </c>
      <c r="L190">
        <v>0.5</v>
      </c>
      <c r="M190" s="70">
        <v>0.31818181818181818</v>
      </c>
      <c r="N190" s="70">
        <v>0.18181818181818182</v>
      </c>
      <c r="O190" s="71">
        <f t="shared" si="24"/>
        <v>1.8181818181818181</v>
      </c>
      <c r="P190" s="72">
        <f t="shared" si="23"/>
        <v>0.35483870967741932</v>
      </c>
    </row>
    <row r="191" spans="2:16" x14ac:dyDescent="0.2">
      <c r="B191" s="62"/>
      <c r="I191" s="69" t="s">
        <v>8</v>
      </c>
      <c r="J191" s="28">
        <v>4.1666666666666671E-2</v>
      </c>
      <c r="K191" s="73">
        <v>0</v>
      </c>
      <c r="L191">
        <v>0.50000000000000011</v>
      </c>
      <c r="M191" s="28">
        <v>0.16666666666666669</v>
      </c>
      <c r="N191" s="28">
        <v>0.29166666666666669</v>
      </c>
      <c r="O191" s="76">
        <f t="shared" si="24"/>
        <v>2.041666666666667</v>
      </c>
      <c r="P191" s="72">
        <f t="shared" si="23"/>
        <v>0.62765957446808507</v>
      </c>
    </row>
    <row r="192" spans="2:16" x14ac:dyDescent="0.2">
      <c r="B192" s="61"/>
      <c r="I192" s="69" t="s">
        <v>9</v>
      </c>
      <c r="J192" s="70">
        <v>0</v>
      </c>
      <c r="K192" s="70">
        <v>0</v>
      </c>
      <c r="L192">
        <v>0.4285714285714286</v>
      </c>
      <c r="M192" s="70">
        <v>0.38095238095238093</v>
      </c>
      <c r="N192" s="70">
        <v>0.19047619047619047</v>
      </c>
      <c r="O192" s="71">
        <f t="shared" si="24"/>
        <v>1.8095238095238095</v>
      </c>
      <c r="P192" s="72">
        <f t="shared" si="23"/>
        <v>0.34426229508196726</v>
      </c>
    </row>
    <row r="193" spans="2:16" x14ac:dyDescent="0.2">
      <c r="B193" s="62"/>
      <c r="I193" s="69" t="s">
        <v>15</v>
      </c>
      <c r="J193" s="70">
        <v>0.12962962962962965</v>
      </c>
      <c r="K193" s="70">
        <v>5.5555555555555552E-2</v>
      </c>
      <c r="L193">
        <v>0.44444444444444442</v>
      </c>
      <c r="M193" s="70">
        <v>0.30555555555555558</v>
      </c>
      <c r="N193" s="70">
        <v>6.4814814814814811E-2</v>
      </c>
      <c r="O193" s="71">
        <f t="shared" si="24"/>
        <v>3.416666666666667</v>
      </c>
      <c r="P193" s="72">
        <f t="shared" si="23"/>
        <v>4.5393258426966296</v>
      </c>
    </row>
    <row r="194" spans="2:16" x14ac:dyDescent="0.2">
      <c r="B194" s="62"/>
      <c r="I194" s="69" t="s">
        <v>10</v>
      </c>
      <c r="J194" s="28">
        <v>6.6666666666666652E-2</v>
      </c>
      <c r="K194" s="73">
        <v>0</v>
      </c>
      <c r="L194">
        <v>0.45000000000000007</v>
      </c>
      <c r="M194" s="28">
        <v>0.16666666666666663</v>
      </c>
      <c r="N194" s="28">
        <v>0.31666666666666671</v>
      </c>
      <c r="O194" s="71">
        <f t="shared" si="24"/>
        <v>2.2166666666666668</v>
      </c>
      <c r="P194" s="72">
        <f t="shared" si="23"/>
        <v>0.79999999999999971</v>
      </c>
    </row>
    <row r="195" spans="2:16" x14ac:dyDescent="0.2">
      <c r="B195" s="61"/>
      <c r="I195" s="77" t="s">
        <v>11</v>
      </c>
      <c r="J195">
        <v>0.05</v>
      </c>
      <c r="K195">
        <v>0</v>
      </c>
      <c r="L195">
        <v>0.35000000000000003</v>
      </c>
      <c r="M195">
        <v>0.4</v>
      </c>
      <c r="N195">
        <v>0.2</v>
      </c>
      <c r="O195" s="71">
        <f t="shared" si="24"/>
        <v>2.2000000000000002</v>
      </c>
      <c r="P195" s="72">
        <f t="shared" si="23"/>
        <v>0.91666666666666663</v>
      </c>
    </row>
    <row r="196" spans="2:16" x14ac:dyDescent="0.2">
      <c r="B196" s="62"/>
      <c r="I196" s="69" t="s">
        <v>12</v>
      </c>
      <c r="J196" s="73">
        <v>0</v>
      </c>
      <c r="K196" s="73">
        <v>0</v>
      </c>
      <c r="L196">
        <v>0.48275862068965519</v>
      </c>
      <c r="M196" s="28">
        <v>0.2413793103448276</v>
      </c>
      <c r="N196" s="28">
        <v>0.27586206896551724</v>
      </c>
      <c r="O196" s="71">
        <f>10*(J196+K196)+N196+2*(L196+M196)</f>
        <v>1.7241379310344827</v>
      </c>
      <c r="P196" s="72">
        <f>(3.5*(J196+K196)+0.1)/(N196+0.1)</f>
        <v>0.26605504587155965</v>
      </c>
    </row>
    <row r="197" spans="2:16" x14ac:dyDescent="0.2">
      <c r="B197" s="62"/>
      <c r="I197" s="69" t="s">
        <v>16</v>
      </c>
      <c r="J197" s="74">
        <v>3.9473684210526307E-2</v>
      </c>
      <c r="K197" s="74">
        <v>1.3157894736842103E-2</v>
      </c>
      <c r="L197">
        <v>0.44736842105263164</v>
      </c>
      <c r="M197" s="74">
        <v>0.14473684210526311</v>
      </c>
      <c r="N197" s="74">
        <v>0.35526315789473689</v>
      </c>
      <c r="O197" s="71">
        <f>10*(J197+K197)+N197+2*(L197+M197)</f>
        <v>2.0657894736842106</v>
      </c>
      <c r="P197" s="72">
        <f>(3.5*(J197+K197)+0.1)/(N197+0.1)</f>
        <v>0.62427745664739875</v>
      </c>
    </row>
    <row r="198" spans="2:16" x14ac:dyDescent="0.2">
      <c r="B198" s="62"/>
    </row>
    <row r="199" spans="2:16" x14ac:dyDescent="0.2">
      <c r="B199" s="62"/>
    </row>
    <row r="200" spans="2:16" x14ac:dyDescent="0.2">
      <c r="B200" s="60"/>
    </row>
    <row r="201" spans="2:16" x14ac:dyDescent="0.2">
      <c r="B201" s="62"/>
    </row>
    <row r="202" spans="2:16" x14ac:dyDescent="0.2">
      <c r="B202" s="62"/>
    </row>
    <row r="203" spans="2:16" x14ac:dyDescent="0.2">
      <c r="B203" s="62"/>
    </row>
    <row r="204" spans="2:16" x14ac:dyDescent="0.2">
      <c r="B204" s="62"/>
    </row>
  </sheetData>
  <mergeCells count="1">
    <mergeCell ref="I180:P18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7C3E-E93E-3D4A-9D64-1E2E7E727D4E}">
  <dimension ref="A1:AK142"/>
  <sheetViews>
    <sheetView workbookViewId="0">
      <selection sqref="A1:XFD1048576"/>
    </sheetView>
  </sheetViews>
  <sheetFormatPr baseColWidth="10" defaultRowHeight="16" x14ac:dyDescent="0.2"/>
  <cols>
    <col min="1" max="16384" width="10.83203125" style="6"/>
  </cols>
  <sheetData>
    <row r="1" spans="1:37" x14ac:dyDescent="0.2">
      <c r="A1" s="20" t="s">
        <v>154</v>
      </c>
      <c r="B1" s="21" t="s">
        <v>155</v>
      </c>
      <c r="C1" s="21" t="s">
        <v>156</v>
      </c>
      <c r="D1" s="14" t="s">
        <v>0</v>
      </c>
      <c r="E1" s="6" t="s">
        <v>1</v>
      </c>
      <c r="F1" s="6" t="s">
        <v>2</v>
      </c>
      <c r="G1" s="14" t="s">
        <v>3</v>
      </c>
      <c r="H1" s="6" t="s">
        <v>4</v>
      </c>
      <c r="I1" s="14" t="s">
        <v>5</v>
      </c>
      <c r="J1" s="6" t="s">
        <v>6</v>
      </c>
      <c r="K1" s="14" t="s">
        <v>7</v>
      </c>
      <c r="L1" s="22" t="s">
        <v>8</v>
      </c>
      <c r="M1" s="6" t="s">
        <v>9</v>
      </c>
      <c r="N1" s="14" t="s">
        <v>10</v>
      </c>
      <c r="O1" s="6" t="s">
        <v>11</v>
      </c>
      <c r="P1" s="6" t="s">
        <v>12</v>
      </c>
      <c r="Q1" s="6" t="s">
        <v>13</v>
      </c>
      <c r="R1" s="6" t="s">
        <v>14</v>
      </c>
      <c r="S1" s="6" t="s">
        <v>15</v>
      </c>
      <c r="T1" s="6" t="s">
        <v>16</v>
      </c>
      <c r="V1" s="6" t="s">
        <v>1</v>
      </c>
      <c r="W1" s="6" t="s">
        <v>2</v>
      </c>
      <c r="X1" s="14" t="s">
        <v>3</v>
      </c>
      <c r="Y1" s="6" t="s">
        <v>4</v>
      </c>
      <c r="Z1" s="14" t="s">
        <v>5</v>
      </c>
      <c r="AA1" s="6" t="s">
        <v>6</v>
      </c>
      <c r="AB1" s="14" t="s">
        <v>7</v>
      </c>
      <c r="AC1" s="22" t="s">
        <v>8</v>
      </c>
      <c r="AD1" s="6" t="s">
        <v>9</v>
      </c>
      <c r="AE1" s="14" t="s">
        <v>10</v>
      </c>
      <c r="AF1" s="6" t="s">
        <v>11</v>
      </c>
      <c r="AG1" s="6" t="s">
        <v>12</v>
      </c>
      <c r="AH1" s="6" t="s">
        <v>13</v>
      </c>
      <c r="AI1" s="6" t="s">
        <v>14</v>
      </c>
      <c r="AJ1" s="6" t="s">
        <v>15</v>
      </c>
      <c r="AK1" s="6" t="s">
        <v>16</v>
      </c>
    </row>
    <row r="2" spans="1:37" x14ac:dyDescent="0.2">
      <c r="A2" s="20" t="s">
        <v>157</v>
      </c>
      <c r="B2" s="21" t="s">
        <v>158</v>
      </c>
      <c r="C2" s="21" t="s">
        <v>159</v>
      </c>
      <c r="D2" s="14" t="s">
        <v>56</v>
      </c>
      <c r="E2" s="9">
        <v>0</v>
      </c>
      <c r="F2" s="10">
        <v>0</v>
      </c>
      <c r="G2" s="10">
        <v>2</v>
      </c>
      <c r="H2" s="10">
        <v>0</v>
      </c>
      <c r="I2" s="10">
        <v>2</v>
      </c>
      <c r="J2" s="10">
        <v>0</v>
      </c>
      <c r="K2" s="10">
        <v>4</v>
      </c>
      <c r="L2" s="10">
        <v>0</v>
      </c>
      <c r="M2" s="10">
        <v>0</v>
      </c>
      <c r="N2" s="10">
        <v>0</v>
      </c>
      <c r="O2" s="10">
        <v>6</v>
      </c>
      <c r="P2" s="10">
        <v>0</v>
      </c>
      <c r="Q2" s="6">
        <v>0</v>
      </c>
      <c r="R2" s="6">
        <v>3</v>
      </c>
      <c r="S2" s="6">
        <v>0</v>
      </c>
      <c r="T2" s="6">
        <v>1</v>
      </c>
      <c r="V2" s="11">
        <v>0</v>
      </c>
      <c r="W2" s="11">
        <v>0</v>
      </c>
      <c r="X2" s="11">
        <v>1.2738853503184715</v>
      </c>
      <c r="Y2" s="11">
        <v>0</v>
      </c>
      <c r="Z2" s="11">
        <v>1.2987012987012987</v>
      </c>
      <c r="AA2" s="11">
        <v>0</v>
      </c>
      <c r="AB2" s="11">
        <v>2.5157232704402519</v>
      </c>
      <c r="AC2" s="11">
        <v>0</v>
      </c>
      <c r="AD2" s="11">
        <v>0</v>
      </c>
      <c r="AE2" s="11">
        <v>0</v>
      </c>
      <c r="AF2" s="11">
        <v>4.0816326530612246</v>
      </c>
      <c r="AG2" s="11">
        <v>0</v>
      </c>
      <c r="AH2" s="11">
        <v>0</v>
      </c>
      <c r="AI2" s="11">
        <v>1.8867924528301887</v>
      </c>
      <c r="AJ2" s="11">
        <v>0</v>
      </c>
      <c r="AK2" s="11">
        <v>0.6211180124223602</v>
      </c>
    </row>
    <row r="3" spans="1:37" x14ac:dyDescent="0.2">
      <c r="A3" s="20" t="s">
        <v>160</v>
      </c>
      <c r="B3" s="21" t="s">
        <v>161</v>
      </c>
      <c r="C3" s="21" t="s">
        <v>162</v>
      </c>
      <c r="D3" s="14" t="s">
        <v>81</v>
      </c>
      <c r="E3" s="12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6">
        <v>0</v>
      </c>
      <c r="R3" s="6">
        <v>0</v>
      </c>
      <c r="S3" s="6">
        <v>1</v>
      </c>
      <c r="T3" s="6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0.81300813008130091</v>
      </c>
      <c r="AK3" s="11">
        <v>0</v>
      </c>
    </row>
    <row r="4" spans="1:37" x14ac:dyDescent="0.2">
      <c r="A4" s="20" t="s">
        <v>160</v>
      </c>
      <c r="B4" s="21" t="s">
        <v>161</v>
      </c>
      <c r="C4" s="21" t="s">
        <v>163</v>
      </c>
      <c r="D4" s="14" t="s">
        <v>21</v>
      </c>
      <c r="E4" s="9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2</v>
      </c>
      <c r="Q4" s="6">
        <v>2</v>
      </c>
      <c r="R4" s="6">
        <v>0</v>
      </c>
      <c r="S4" s="6">
        <v>0</v>
      </c>
      <c r="T4" s="6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1.4925373134328357</v>
      </c>
      <c r="AH4" s="11">
        <v>1.2422360248447204</v>
      </c>
      <c r="AI4" s="11">
        <v>0</v>
      </c>
      <c r="AJ4" s="11">
        <v>0</v>
      </c>
      <c r="AK4" s="11">
        <v>0</v>
      </c>
    </row>
    <row r="5" spans="1:37" x14ac:dyDescent="0.2">
      <c r="A5" s="20" t="s">
        <v>160</v>
      </c>
      <c r="B5" s="21" t="s">
        <v>161</v>
      </c>
      <c r="C5" s="21" t="s">
        <v>163</v>
      </c>
      <c r="D5" s="14" t="s">
        <v>22</v>
      </c>
      <c r="E5" s="12">
        <v>1</v>
      </c>
      <c r="F5" s="10">
        <v>1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2</v>
      </c>
      <c r="N5" s="10">
        <v>0</v>
      </c>
      <c r="O5" s="10">
        <v>1</v>
      </c>
      <c r="P5" s="10">
        <v>3</v>
      </c>
      <c r="Q5" s="6">
        <v>5</v>
      </c>
      <c r="R5" s="6">
        <v>1</v>
      </c>
      <c r="S5" s="6">
        <v>1</v>
      </c>
      <c r="T5" s="6">
        <v>0</v>
      </c>
      <c r="V5" s="11">
        <v>0.78740157480314954</v>
      </c>
      <c r="W5" s="11">
        <v>0.64935064935064934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1.3793103448275863</v>
      </c>
      <c r="AE5" s="11">
        <v>0</v>
      </c>
      <c r="AF5" s="11">
        <v>0.68027210884353739</v>
      </c>
      <c r="AG5" s="11">
        <v>2.2388059701492535</v>
      </c>
      <c r="AH5" s="11">
        <v>3.1055900621118013</v>
      </c>
      <c r="AI5" s="11">
        <v>0.62893081761006298</v>
      </c>
      <c r="AJ5" s="11">
        <v>0.81300813008130091</v>
      </c>
      <c r="AK5" s="11">
        <v>0</v>
      </c>
    </row>
    <row r="6" spans="1:37" x14ac:dyDescent="0.2">
      <c r="A6" s="20" t="s">
        <v>160</v>
      </c>
      <c r="B6" s="21" t="s">
        <v>161</v>
      </c>
      <c r="C6" s="21" t="s">
        <v>163</v>
      </c>
      <c r="D6" s="14" t="s">
        <v>23</v>
      </c>
      <c r="E6" s="12">
        <v>12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3</v>
      </c>
      <c r="N6" s="10">
        <v>1</v>
      </c>
      <c r="O6" s="10">
        <v>0</v>
      </c>
      <c r="P6" s="10">
        <v>9</v>
      </c>
      <c r="Q6" s="6">
        <v>12</v>
      </c>
      <c r="R6" s="6">
        <v>8</v>
      </c>
      <c r="S6" s="6">
        <v>7</v>
      </c>
      <c r="T6" s="6">
        <v>0</v>
      </c>
      <c r="V6" s="11">
        <v>9.4488188976377945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2.0689655172413794</v>
      </c>
      <c r="AE6" s="11">
        <v>0.64935064935064934</v>
      </c>
      <c r="AF6" s="11">
        <v>0</v>
      </c>
      <c r="AG6" s="11">
        <v>6.7164179104477615</v>
      </c>
      <c r="AH6" s="11">
        <v>7.4534161490683228</v>
      </c>
      <c r="AI6" s="11">
        <v>5.0314465408805038</v>
      </c>
      <c r="AJ6" s="11">
        <v>5.6910569105691051</v>
      </c>
      <c r="AK6" s="11">
        <v>0</v>
      </c>
    </row>
    <row r="7" spans="1:37" x14ac:dyDescent="0.2">
      <c r="A7" s="20" t="s">
        <v>160</v>
      </c>
      <c r="B7" s="21" t="s">
        <v>161</v>
      </c>
      <c r="C7" s="21" t="s">
        <v>163</v>
      </c>
      <c r="D7" s="14" t="s">
        <v>24</v>
      </c>
      <c r="E7" s="12">
        <v>1</v>
      </c>
      <c r="F7" s="10">
        <v>0</v>
      </c>
      <c r="G7" s="10">
        <v>1</v>
      </c>
      <c r="H7" s="10">
        <v>1</v>
      </c>
      <c r="I7" s="10">
        <v>0</v>
      </c>
      <c r="J7" s="10">
        <v>0</v>
      </c>
      <c r="K7" s="10">
        <v>1</v>
      </c>
      <c r="L7" s="10">
        <v>0</v>
      </c>
      <c r="M7" s="10">
        <v>1</v>
      </c>
      <c r="N7" s="10">
        <v>1</v>
      </c>
      <c r="O7" s="10">
        <v>1</v>
      </c>
      <c r="P7" s="10">
        <v>2</v>
      </c>
      <c r="Q7" s="6">
        <v>6</v>
      </c>
      <c r="R7" s="6">
        <v>5</v>
      </c>
      <c r="S7" s="6">
        <v>1</v>
      </c>
      <c r="T7" s="6">
        <v>3</v>
      </c>
      <c r="V7" s="11">
        <v>0.78740157480314954</v>
      </c>
      <c r="W7" s="11">
        <v>0</v>
      </c>
      <c r="X7" s="11">
        <v>0.63694267515923575</v>
      </c>
      <c r="Y7" s="11">
        <v>0.64102564102564097</v>
      </c>
      <c r="Z7" s="11">
        <v>0</v>
      </c>
      <c r="AA7" s="11">
        <v>0</v>
      </c>
      <c r="AB7" s="11">
        <v>0.62893081761006298</v>
      </c>
      <c r="AC7" s="11">
        <v>0</v>
      </c>
      <c r="AD7" s="11">
        <v>0.68965517241379315</v>
      </c>
      <c r="AE7" s="11">
        <v>0.64935064935064934</v>
      </c>
      <c r="AF7" s="11">
        <v>0.68027210884353739</v>
      </c>
      <c r="AG7" s="11">
        <v>1.4925373134328357</v>
      </c>
      <c r="AH7" s="11">
        <v>3.7267080745341614</v>
      </c>
      <c r="AI7" s="11">
        <v>3.1446540880503147</v>
      </c>
      <c r="AJ7" s="11">
        <v>0.81300813008130091</v>
      </c>
      <c r="AK7" s="11">
        <v>1.8633540372670807</v>
      </c>
    </row>
    <row r="8" spans="1:37" x14ac:dyDescent="0.2">
      <c r="A8" s="20" t="s">
        <v>160</v>
      </c>
      <c r="B8" s="21" t="s">
        <v>161</v>
      </c>
      <c r="C8" s="21" t="s">
        <v>163</v>
      </c>
      <c r="D8" s="14" t="s">
        <v>25</v>
      </c>
      <c r="E8" s="9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2</v>
      </c>
      <c r="N8" s="10">
        <v>0</v>
      </c>
      <c r="O8" s="10">
        <v>0</v>
      </c>
      <c r="P8" s="10">
        <v>6</v>
      </c>
      <c r="Q8" s="6">
        <v>5</v>
      </c>
      <c r="R8" s="6">
        <v>0</v>
      </c>
      <c r="S8" s="6">
        <v>3</v>
      </c>
      <c r="T8" s="6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1.3793103448275863</v>
      </c>
      <c r="AE8" s="11">
        <v>0</v>
      </c>
      <c r="AF8" s="11">
        <v>0</v>
      </c>
      <c r="AG8" s="11">
        <v>4.4776119402985071</v>
      </c>
      <c r="AH8" s="11">
        <v>3.1055900621118013</v>
      </c>
      <c r="AI8" s="11">
        <v>0</v>
      </c>
      <c r="AJ8" s="11">
        <v>2.4390243902439024</v>
      </c>
      <c r="AK8" s="11">
        <v>0</v>
      </c>
    </row>
    <row r="9" spans="1:37" x14ac:dyDescent="0.2">
      <c r="A9" s="20" t="s">
        <v>160</v>
      </c>
      <c r="B9" s="21" t="s">
        <v>161</v>
      </c>
      <c r="C9" s="21" t="s">
        <v>163</v>
      </c>
      <c r="D9" s="14" t="s">
        <v>164</v>
      </c>
      <c r="E9" s="9">
        <v>42</v>
      </c>
      <c r="F9" s="10">
        <v>91</v>
      </c>
      <c r="G9" s="10">
        <v>103</v>
      </c>
      <c r="H9" s="10">
        <v>115</v>
      </c>
      <c r="I9" s="10">
        <v>116</v>
      </c>
      <c r="J9" s="10">
        <v>134</v>
      </c>
      <c r="K9" s="10">
        <v>126</v>
      </c>
      <c r="L9" s="10">
        <v>107</v>
      </c>
      <c r="M9" s="10">
        <v>98</v>
      </c>
      <c r="N9" s="10">
        <v>95</v>
      </c>
      <c r="O9" s="10">
        <v>38</v>
      </c>
      <c r="P9" s="10">
        <v>86</v>
      </c>
      <c r="Q9" s="6">
        <v>24</v>
      </c>
      <c r="R9" s="6">
        <v>95</v>
      </c>
      <c r="S9" s="6">
        <v>12</v>
      </c>
      <c r="T9" s="6">
        <v>26</v>
      </c>
      <c r="V9" s="11">
        <v>33.070866141732289</v>
      </c>
      <c r="W9" s="11">
        <v>59.090909090909093</v>
      </c>
      <c r="X9" s="11">
        <v>65.605095541401269</v>
      </c>
      <c r="Y9" s="11">
        <v>73.71794871794873</v>
      </c>
      <c r="Z9" s="11">
        <v>75.324675324675326</v>
      </c>
      <c r="AA9" s="11">
        <v>87.58169934640523</v>
      </c>
      <c r="AB9" s="11">
        <v>79.245283018867923</v>
      </c>
      <c r="AC9" s="11">
        <v>72.297297297297305</v>
      </c>
      <c r="AD9" s="11">
        <v>67.58620689655173</v>
      </c>
      <c r="AE9" s="11">
        <v>61.688311688311693</v>
      </c>
      <c r="AF9" s="11">
        <v>25.850340136054424</v>
      </c>
      <c r="AG9" s="11">
        <v>64.179104477611943</v>
      </c>
      <c r="AH9" s="11">
        <v>14.906832298136646</v>
      </c>
      <c r="AI9" s="11">
        <v>59.74842767295597</v>
      </c>
      <c r="AJ9" s="11">
        <v>9.7560975609756095</v>
      </c>
      <c r="AK9" s="11">
        <v>16.149068322981368</v>
      </c>
    </row>
    <row r="10" spans="1:37" x14ac:dyDescent="0.2">
      <c r="A10" s="20" t="s">
        <v>160</v>
      </c>
      <c r="B10" s="21" t="s">
        <v>161</v>
      </c>
      <c r="C10" s="21" t="s">
        <v>165</v>
      </c>
      <c r="D10" s="14" t="s">
        <v>27</v>
      </c>
      <c r="E10" s="12">
        <v>1</v>
      </c>
      <c r="F10" s="10">
        <v>5</v>
      </c>
      <c r="G10" s="10">
        <v>2</v>
      </c>
      <c r="H10" s="10">
        <v>0</v>
      </c>
      <c r="I10" s="10">
        <v>0</v>
      </c>
      <c r="J10" s="10">
        <v>1</v>
      </c>
      <c r="K10" s="10">
        <v>0</v>
      </c>
      <c r="L10" s="10">
        <v>2</v>
      </c>
      <c r="M10" s="10">
        <v>2</v>
      </c>
      <c r="N10" s="10">
        <v>0</v>
      </c>
      <c r="O10" s="10">
        <v>4</v>
      </c>
      <c r="P10" s="10">
        <v>0</v>
      </c>
      <c r="Q10" s="6">
        <v>1</v>
      </c>
      <c r="R10" s="6">
        <v>1</v>
      </c>
      <c r="S10" s="6">
        <v>5</v>
      </c>
      <c r="T10" s="6">
        <v>6</v>
      </c>
      <c r="V10" s="11">
        <v>0.78740157480314954</v>
      </c>
      <c r="W10" s="11">
        <v>3.2467532467532463</v>
      </c>
      <c r="X10" s="11">
        <v>1.2738853503184715</v>
      </c>
      <c r="Y10" s="11">
        <v>0</v>
      </c>
      <c r="Z10" s="11">
        <v>0</v>
      </c>
      <c r="AA10" s="11">
        <v>0.65359477124183007</v>
      </c>
      <c r="AB10" s="11">
        <v>0</v>
      </c>
      <c r="AC10" s="11">
        <v>1.3513513513513513</v>
      </c>
      <c r="AD10" s="11">
        <v>1.3793103448275863</v>
      </c>
      <c r="AE10" s="11">
        <v>0</v>
      </c>
      <c r="AF10" s="11">
        <v>2.7210884353741496</v>
      </c>
      <c r="AG10" s="11">
        <v>0</v>
      </c>
      <c r="AH10" s="11">
        <v>0.6211180124223602</v>
      </c>
      <c r="AI10" s="11">
        <v>0.62893081761006298</v>
      </c>
      <c r="AJ10" s="11">
        <v>4.0650406504065035</v>
      </c>
      <c r="AK10" s="11">
        <v>3.7267080745341614</v>
      </c>
    </row>
    <row r="11" spans="1:37" x14ac:dyDescent="0.2">
      <c r="A11" s="20" t="s">
        <v>160</v>
      </c>
      <c r="B11" s="21" t="s">
        <v>161</v>
      </c>
      <c r="C11" s="21" t="s">
        <v>165</v>
      </c>
      <c r="D11" s="14" t="s">
        <v>28</v>
      </c>
      <c r="E11" s="9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6">
        <v>0</v>
      </c>
      <c r="R11" s="6">
        <v>0</v>
      </c>
      <c r="S11" s="6">
        <v>1</v>
      </c>
      <c r="T11" s="6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0.81300813008130091</v>
      </c>
      <c r="AK11" s="11">
        <v>0</v>
      </c>
    </row>
    <row r="12" spans="1:37" x14ac:dyDescent="0.2">
      <c r="A12" s="20" t="s">
        <v>160</v>
      </c>
      <c r="B12" s="21" t="s">
        <v>161</v>
      </c>
      <c r="C12" s="21" t="s">
        <v>165</v>
      </c>
      <c r="D12" s="13" t="s">
        <v>30</v>
      </c>
      <c r="E12" s="9">
        <v>0</v>
      </c>
      <c r="F12" s="10">
        <v>0</v>
      </c>
      <c r="G12" s="10">
        <v>0</v>
      </c>
      <c r="H12" s="10">
        <v>1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V12" s="11">
        <v>0</v>
      </c>
      <c r="W12" s="11">
        <v>0</v>
      </c>
      <c r="X12" s="11">
        <v>0</v>
      </c>
      <c r="Y12" s="11">
        <v>0.64102564102564097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</row>
    <row r="13" spans="1:37" x14ac:dyDescent="0.2">
      <c r="A13" s="20" t="s">
        <v>160</v>
      </c>
      <c r="B13" s="21" t="s">
        <v>161</v>
      </c>
      <c r="C13" s="21" t="s">
        <v>166</v>
      </c>
      <c r="D13" s="14" t="s">
        <v>29</v>
      </c>
      <c r="E13" s="12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2</v>
      </c>
      <c r="O13" s="10">
        <v>0</v>
      </c>
      <c r="P13" s="10">
        <v>0</v>
      </c>
      <c r="Q13" s="6">
        <v>1</v>
      </c>
      <c r="R13" s="6">
        <v>1</v>
      </c>
      <c r="S13" s="6">
        <v>1</v>
      </c>
      <c r="T13" s="6">
        <v>1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1.2987012987012987</v>
      </c>
      <c r="AF13" s="11">
        <v>0</v>
      </c>
      <c r="AG13" s="11">
        <v>0</v>
      </c>
      <c r="AH13" s="11">
        <v>0.6211180124223602</v>
      </c>
      <c r="AI13" s="11">
        <v>0.62893081761006298</v>
      </c>
      <c r="AJ13" s="11">
        <v>0.81300813008130091</v>
      </c>
      <c r="AK13" s="11">
        <v>0.6211180124223602</v>
      </c>
    </row>
    <row r="14" spans="1:37" x14ac:dyDescent="0.2">
      <c r="A14" s="20" t="s">
        <v>160</v>
      </c>
      <c r="B14" s="21" t="s">
        <v>161</v>
      </c>
      <c r="C14" s="21" t="s">
        <v>167</v>
      </c>
      <c r="D14" s="14" t="s">
        <v>32</v>
      </c>
      <c r="E14" s="9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6">
        <v>0</v>
      </c>
      <c r="R14" s="6">
        <v>0</v>
      </c>
      <c r="S14" s="6">
        <v>1</v>
      </c>
      <c r="T14" s="6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0.81300813008130091</v>
      </c>
      <c r="AK14" s="11">
        <v>0</v>
      </c>
    </row>
    <row r="15" spans="1:37" x14ac:dyDescent="0.2">
      <c r="A15" s="20" t="s">
        <v>160</v>
      </c>
      <c r="B15" s="21" t="s">
        <v>161</v>
      </c>
      <c r="C15" s="21" t="s">
        <v>167</v>
      </c>
      <c r="D15" s="14" t="s">
        <v>33</v>
      </c>
      <c r="E15" s="9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6">
        <v>0</v>
      </c>
      <c r="R15" s="6">
        <v>0</v>
      </c>
      <c r="S15" s="6">
        <v>0</v>
      </c>
      <c r="T15" s="6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0.68965517241379315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</row>
    <row r="16" spans="1:37" x14ac:dyDescent="0.2">
      <c r="A16" s="20" t="s">
        <v>160</v>
      </c>
      <c r="B16" s="21" t="s">
        <v>161</v>
      </c>
      <c r="C16" s="21" t="s">
        <v>168</v>
      </c>
      <c r="D16" s="14" t="s">
        <v>34</v>
      </c>
      <c r="E16" s="9">
        <v>0</v>
      </c>
      <c r="F16" s="10">
        <v>0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6">
        <v>0</v>
      </c>
      <c r="R16" s="6">
        <v>0</v>
      </c>
      <c r="S16" s="6">
        <v>0</v>
      </c>
      <c r="T16" s="6">
        <v>0</v>
      </c>
      <c r="V16" s="11">
        <v>0</v>
      </c>
      <c r="W16" s="11">
        <v>0</v>
      </c>
      <c r="X16" s="11">
        <v>0.63694267515923575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</row>
    <row r="17" spans="1:37" x14ac:dyDescent="0.2">
      <c r="A17" s="20" t="s">
        <v>160</v>
      </c>
      <c r="B17" s="21" t="s">
        <v>161</v>
      </c>
      <c r="C17" s="21" t="s">
        <v>169</v>
      </c>
      <c r="D17" s="6" t="s">
        <v>151</v>
      </c>
      <c r="E17" s="12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6">
        <v>1</v>
      </c>
      <c r="R17" s="6">
        <v>0</v>
      </c>
      <c r="S17" s="6">
        <v>0</v>
      </c>
      <c r="T17" s="6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0.6211180124223602</v>
      </c>
      <c r="AI17" s="11">
        <v>0</v>
      </c>
      <c r="AJ17" s="11">
        <v>0</v>
      </c>
      <c r="AK17" s="11">
        <v>0</v>
      </c>
    </row>
    <row r="18" spans="1:37" x14ac:dyDescent="0.2">
      <c r="A18" s="20" t="s">
        <v>160</v>
      </c>
      <c r="B18" s="21" t="s">
        <v>161</v>
      </c>
      <c r="C18" s="21" t="s">
        <v>169</v>
      </c>
      <c r="D18" s="6" t="s">
        <v>152</v>
      </c>
      <c r="E18" s="9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6">
        <v>1</v>
      </c>
      <c r="R18" s="6">
        <v>0</v>
      </c>
      <c r="S18" s="6">
        <v>0</v>
      </c>
      <c r="T18" s="6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0.6211180124223602</v>
      </c>
      <c r="AI18" s="11">
        <v>0</v>
      </c>
      <c r="AJ18" s="11">
        <v>0</v>
      </c>
      <c r="AK18" s="11">
        <v>0</v>
      </c>
    </row>
    <row r="19" spans="1:37" x14ac:dyDescent="0.2">
      <c r="A19" s="20" t="s">
        <v>160</v>
      </c>
      <c r="B19" s="21" t="s">
        <v>161</v>
      </c>
      <c r="C19" s="21" t="s">
        <v>170</v>
      </c>
      <c r="D19" s="14" t="s">
        <v>35</v>
      </c>
      <c r="E19" s="9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6">
        <v>0</v>
      </c>
      <c r="R19" s="6">
        <v>0</v>
      </c>
      <c r="S19" s="6">
        <v>1</v>
      </c>
      <c r="T19" s="6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0.81300813008130091</v>
      </c>
      <c r="AK19" s="11">
        <v>0</v>
      </c>
    </row>
    <row r="20" spans="1:37" x14ac:dyDescent="0.2">
      <c r="A20" s="20" t="s">
        <v>160</v>
      </c>
      <c r="B20" s="21" t="s">
        <v>161</v>
      </c>
      <c r="C20" s="21" t="s">
        <v>170</v>
      </c>
      <c r="D20" s="14" t="s">
        <v>36</v>
      </c>
      <c r="E20" s="9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6">
        <v>0</v>
      </c>
      <c r="R20" s="6">
        <v>0</v>
      </c>
      <c r="S20" s="6">
        <v>1</v>
      </c>
      <c r="T20" s="6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0.81300813008130091</v>
      </c>
      <c r="AK20" s="11">
        <v>0</v>
      </c>
    </row>
    <row r="21" spans="1:37" x14ac:dyDescent="0.2">
      <c r="A21" s="20" t="s">
        <v>160</v>
      </c>
      <c r="B21" s="21" t="s">
        <v>161</v>
      </c>
      <c r="C21" s="21" t="s">
        <v>170</v>
      </c>
      <c r="D21" s="14" t="s">
        <v>37</v>
      </c>
      <c r="E21" s="12">
        <v>6</v>
      </c>
      <c r="F21" s="12">
        <v>3</v>
      </c>
      <c r="G21" s="12">
        <v>0</v>
      </c>
      <c r="H21" s="12">
        <v>1</v>
      </c>
      <c r="I21" s="12">
        <v>2</v>
      </c>
      <c r="J21" s="12">
        <v>1</v>
      </c>
      <c r="K21" s="12">
        <v>2</v>
      </c>
      <c r="L21" s="12">
        <v>1</v>
      </c>
      <c r="M21" s="12">
        <v>9</v>
      </c>
      <c r="N21" s="12">
        <v>4</v>
      </c>
      <c r="O21" s="12">
        <v>7</v>
      </c>
      <c r="P21" s="12">
        <v>1</v>
      </c>
      <c r="Q21" s="23">
        <v>4</v>
      </c>
      <c r="R21" s="23">
        <v>5</v>
      </c>
      <c r="S21" s="23">
        <v>6</v>
      </c>
      <c r="T21" s="23">
        <v>3</v>
      </c>
      <c r="V21" s="11">
        <v>4.7244094488188972</v>
      </c>
      <c r="W21" s="11">
        <v>1.948051948051948</v>
      </c>
      <c r="X21" s="11">
        <v>0</v>
      </c>
      <c r="Y21" s="11">
        <v>0.64102564102564097</v>
      </c>
      <c r="Z21" s="11">
        <v>1.2987012987012987</v>
      </c>
      <c r="AA21" s="11">
        <v>0.65359477124183007</v>
      </c>
      <c r="AB21" s="11">
        <v>1.257861635220126</v>
      </c>
      <c r="AC21" s="11">
        <v>0.67567567567567566</v>
      </c>
      <c r="AD21" s="11">
        <v>6.2068965517241379</v>
      </c>
      <c r="AE21" s="11">
        <v>2.5974025974025974</v>
      </c>
      <c r="AF21" s="11">
        <v>4.7619047619047619</v>
      </c>
      <c r="AG21" s="11">
        <v>0.74626865671641784</v>
      </c>
      <c r="AH21" s="11">
        <v>2.4844720496894408</v>
      </c>
      <c r="AI21" s="11">
        <v>3.1446540880503147</v>
      </c>
      <c r="AJ21" s="11">
        <v>4.8780487804878048</v>
      </c>
      <c r="AK21" s="11">
        <v>1.8633540372670807</v>
      </c>
    </row>
    <row r="22" spans="1:37" x14ac:dyDescent="0.2">
      <c r="A22" s="20" t="s">
        <v>160</v>
      </c>
      <c r="B22" s="21" t="s">
        <v>161</v>
      </c>
      <c r="C22" s="21" t="s">
        <v>170</v>
      </c>
      <c r="D22" s="14" t="s">
        <v>38</v>
      </c>
      <c r="E22" s="9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6">
        <v>0</v>
      </c>
      <c r="R22" s="6">
        <v>0</v>
      </c>
      <c r="S22" s="6">
        <v>0</v>
      </c>
      <c r="T22" s="6">
        <v>1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0.6211180124223602</v>
      </c>
    </row>
    <row r="23" spans="1:37" x14ac:dyDescent="0.2">
      <c r="A23" s="20" t="s">
        <v>160</v>
      </c>
      <c r="B23" s="21" t="s">
        <v>161</v>
      </c>
      <c r="C23" s="21" t="s">
        <v>170</v>
      </c>
      <c r="D23" s="14" t="s">
        <v>35</v>
      </c>
      <c r="E23" s="12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1</v>
      </c>
      <c r="P23" s="10">
        <v>0</v>
      </c>
      <c r="Q23" s="10">
        <v>0</v>
      </c>
      <c r="R23" s="10">
        <v>0</v>
      </c>
      <c r="S23" s="10">
        <v>2</v>
      </c>
      <c r="T23" s="10">
        <v>2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0.68027210884353739</v>
      </c>
      <c r="AG23" s="11">
        <v>0</v>
      </c>
      <c r="AH23" s="11">
        <v>0</v>
      </c>
      <c r="AI23" s="11">
        <v>0</v>
      </c>
      <c r="AJ23" s="11">
        <v>1.6260162601626018</v>
      </c>
      <c r="AK23" s="11">
        <v>1.2422360248447204</v>
      </c>
    </row>
    <row r="24" spans="1:37" x14ac:dyDescent="0.2">
      <c r="A24" s="20" t="s">
        <v>160</v>
      </c>
      <c r="B24" s="21" t="s">
        <v>161</v>
      </c>
      <c r="C24" s="21" t="s">
        <v>170</v>
      </c>
      <c r="D24" s="14" t="s">
        <v>60</v>
      </c>
      <c r="E24" s="12">
        <v>6</v>
      </c>
      <c r="F24" s="10">
        <v>17</v>
      </c>
      <c r="G24" s="10">
        <v>13</v>
      </c>
      <c r="H24" s="10">
        <v>7</v>
      </c>
      <c r="I24" s="10">
        <v>7</v>
      </c>
      <c r="J24" s="10">
        <v>4</v>
      </c>
      <c r="K24" s="10">
        <v>5</v>
      </c>
      <c r="L24" s="10">
        <v>12</v>
      </c>
      <c r="M24" s="10">
        <v>8</v>
      </c>
      <c r="N24" s="10">
        <v>15</v>
      </c>
      <c r="O24" s="10">
        <v>25</v>
      </c>
      <c r="P24" s="10">
        <v>1</v>
      </c>
      <c r="Q24" s="6">
        <v>7</v>
      </c>
      <c r="R24" s="6">
        <v>8</v>
      </c>
      <c r="S24" s="6">
        <v>6</v>
      </c>
      <c r="T24" s="6">
        <v>22</v>
      </c>
      <c r="V24" s="11">
        <v>4.7244094488188972</v>
      </c>
      <c r="W24" s="11">
        <v>11.038961038961039</v>
      </c>
      <c r="X24" s="11">
        <v>8.2802547770700627</v>
      </c>
      <c r="Y24" s="11">
        <v>4.4871794871794872</v>
      </c>
      <c r="Z24" s="11">
        <v>4.5454545454545459</v>
      </c>
      <c r="AA24" s="11">
        <v>2.6143790849673203</v>
      </c>
      <c r="AB24" s="11">
        <v>3.1446540880503147</v>
      </c>
      <c r="AC24" s="11">
        <v>8.1081081081081088</v>
      </c>
      <c r="AD24" s="11">
        <v>5.5172413793103452</v>
      </c>
      <c r="AE24" s="11">
        <v>9.7402597402597415</v>
      </c>
      <c r="AF24" s="11">
        <v>17.006802721088434</v>
      </c>
      <c r="AG24" s="11">
        <v>0.74626865671641784</v>
      </c>
      <c r="AH24" s="11">
        <v>4.3478260869565215</v>
      </c>
      <c r="AI24" s="11">
        <v>5.0314465408805038</v>
      </c>
      <c r="AJ24" s="11">
        <v>4.8780487804878048</v>
      </c>
      <c r="AK24" s="11">
        <v>13.664596273291925</v>
      </c>
    </row>
    <row r="25" spans="1:37" x14ac:dyDescent="0.2">
      <c r="A25" s="20" t="s">
        <v>160</v>
      </c>
      <c r="B25" s="21" t="s">
        <v>161</v>
      </c>
      <c r="C25" s="21" t="s">
        <v>171</v>
      </c>
      <c r="D25" s="14" t="s">
        <v>44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21">
        <v>0</v>
      </c>
      <c r="R25" s="21">
        <v>0</v>
      </c>
      <c r="S25" s="21">
        <v>2</v>
      </c>
      <c r="T25" s="2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1.6260162601626018</v>
      </c>
      <c r="AK25" s="11">
        <v>0</v>
      </c>
    </row>
    <row r="26" spans="1:37" x14ac:dyDescent="0.2">
      <c r="A26" s="20" t="s">
        <v>160</v>
      </c>
      <c r="B26" s="21" t="s">
        <v>161</v>
      </c>
      <c r="C26" s="21" t="s">
        <v>172</v>
      </c>
      <c r="D26" s="14" t="s">
        <v>42</v>
      </c>
      <c r="E26" s="12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6">
        <v>0</v>
      </c>
      <c r="R26" s="6">
        <v>0</v>
      </c>
      <c r="S26" s="6">
        <v>1</v>
      </c>
      <c r="T26" s="6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0.81300813008130091</v>
      </c>
      <c r="AK26" s="11">
        <v>0</v>
      </c>
    </row>
    <row r="27" spans="1:37" x14ac:dyDescent="0.2">
      <c r="A27" s="20" t="s">
        <v>160</v>
      </c>
      <c r="B27" s="21" t="s">
        <v>161</v>
      </c>
      <c r="C27" s="21" t="s">
        <v>172</v>
      </c>
      <c r="D27" s="14" t="s">
        <v>43</v>
      </c>
      <c r="E27" s="9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6">
        <v>1</v>
      </c>
      <c r="R27" s="6">
        <v>0</v>
      </c>
      <c r="S27" s="6">
        <v>0</v>
      </c>
      <c r="T27" s="6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0.6211180124223602</v>
      </c>
      <c r="AI27" s="11">
        <v>0</v>
      </c>
      <c r="AJ27" s="11">
        <v>0</v>
      </c>
      <c r="AK27" s="11">
        <v>0</v>
      </c>
    </row>
    <row r="28" spans="1:37" x14ac:dyDescent="0.2">
      <c r="A28" s="20" t="s">
        <v>160</v>
      </c>
      <c r="B28" s="21" t="s">
        <v>161</v>
      </c>
      <c r="C28" s="21" t="s">
        <v>173</v>
      </c>
      <c r="D28" s="14" t="s">
        <v>45</v>
      </c>
      <c r="E28" s="12">
        <v>1</v>
      </c>
      <c r="F28" s="10">
        <v>0</v>
      </c>
      <c r="G28" s="10">
        <v>1</v>
      </c>
      <c r="H28" s="10">
        <v>1</v>
      </c>
      <c r="I28" s="10">
        <v>2</v>
      </c>
      <c r="J28" s="10">
        <v>1</v>
      </c>
      <c r="K28" s="10">
        <v>0</v>
      </c>
      <c r="L28" s="10">
        <v>1</v>
      </c>
      <c r="M28" s="10">
        <v>1</v>
      </c>
      <c r="N28" s="10">
        <v>0</v>
      </c>
      <c r="O28" s="10">
        <v>2</v>
      </c>
      <c r="P28" s="10">
        <v>0</v>
      </c>
      <c r="Q28" s="6">
        <v>2</v>
      </c>
      <c r="R28" s="6">
        <v>1</v>
      </c>
      <c r="S28" s="6">
        <v>3</v>
      </c>
      <c r="T28" s="6">
        <v>1</v>
      </c>
      <c r="V28" s="11">
        <v>0.78740157480314954</v>
      </c>
      <c r="W28" s="11">
        <v>0</v>
      </c>
      <c r="X28" s="11">
        <v>0.63694267515923575</v>
      </c>
      <c r="Y28" s="11">
        <v>0.64102564102564097</v>
      </c>
      <c r="Z28" s="11">
        <v>1.2987012987012987</v>
      </c>
      <c r="AA28" s="11">
        <v>0.65359477124183007</v>
      </c>
      <c r="AB28" s="11">
        <v>0</v>
      </c>
      <c r="AC28" s="11">
        <v>0.67567567567567566</v>
      </c>
      <c r="AD28" s="11">
        <v>0.68965517241379315</v>
      </c>
      <c r="AE28" s="11">
        <v>0</v>
      </c>
      <c r="AF28" s="11">
        <v>1.3605442176870748</v>
      </c>
      <c r="AG28" s="11">
        <v>0</v>
      </c>
      <c r="AH28" s="11">
        <v>1.2422360248447204</v>
      </c>
      <c r="AI28" s="11">
        <v>0.62893081761006298</v>
      </c>
      <c r="AJ28" s="11">
        <v>2.4390243902439024</v>
      </c>
      <c r="AK28" s="11">
        <v>0.6211180124223602</v>
      </c>
    </row>
    <row r="29" spans="1:37" x14ac:dyDescent="0.2">
      <c r="A29" s="20" t="s">
        <v>160</v>
      </c>
      <c r="B29" s="21" t="s">
        <v>161</v>
      </c>
      <c r="C29" s="21" t="s">
        <v>173</v>
      </c>
      <c r="D29" s="14" t="s">
        <v>46</v>
      </c>
      <c r="E29" s="12">
        <v>6</v>
      </c>
      <c r="F29" s="12">
        <v>3</v>
      </c>
      <c r="G29" s="12">
        <v>4</v>
      </c>
      <c r="H29" s="12">
        <v>3</v>
      </c>
      <c r="I29" s="12">
        <v>4</v>
      </c>
      <c r="J29" s="12">
        <v>0</v>
      </c>
      <c r="K29" s="12">
        <v>1</v>
      </c>
      <c r="L29" s="12">
        <v>2</v>
      </c>
      <c r="M29" s="12">
        <v>4</v>
      </c>
      <c r="N29" s="12">
        <v>3</v>
      </c>
      <c r="O29" s="12">
        <v>2</v>
      </c>
      <c r="P29" s="12">
        <v>3</v>
      </c>
      <c r="Q29" s="23">
        <v>4</v>
      </c>
      <c r="R29" s="23">
        <v>1</v>
      </c>
      <c r="S29" s="23">
        <v>5</v>
      </c>
      <c r="T29" s="23">
        <v>3</v>
      </c>
      <c r="V29" s="11">
        <v>4.7244094488188972</v>
      </c>
      <c r="W29" s="11">
        <v>1.948051948051948</v>
      </c>
      <c r="X29" s="11">
        <v>2.547770700636943</v>
      </c>
      <c r="Y29" s="11">
        <v>1.9230769230769231</v>
      </c>
      <c r="Z29" s="11">
        <v>2.5974025974025974</v>
      </c>
      <c r="AA29" s="11">
        <v>0</v>
      </c>
      <c r="AB29" s="11">
        <v>0.62893081761006298</v>
      </c>
      <c r="AC29" s="11">
        <v>1.3513513513513513</v>
      </c>
      <c r="AD29" s="11">
        <v>2.7586206896551726</v>
      </c>
      <c r="AE29" s="11">
        <v>1.948051948051948</v>
      </c>
      <c r="AF29" s="11">
        <v>1.3605442176870748</v>
      </c>
      <c r="AG29" s="11">
        <v>2.2388059701492535</v>
      </c>
      <c r="AH29" s="11">
        <v>2.4844720496894408</v>
      </c>
      <c r="AI29" s="11">
        <v>0.62893081761006298</v>
      </c>
      <c r="AJ29" s="11">
        <v>4.0650406504065035</v>
      </c>
      <c r="AK29" s="11">
        <v>1.8633540372670807</v>
      </c>
    </row>
    <row r="30" spans="1:37" x14ac:dyDescent="0.2">
      <c r="A30" s="20" t="s">
        <v>160</v>
      </c>
      <c r="B30" s="21" t="s">
        <v>161</v>
      </c>
      <c r="C30" s="21" t="s">
        <v>173</v>
      </c>
      <c r="D30" s="14" t="s">
        <v>47</v>
      </c>
      <c r="E30" s="9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6">
        <v>0</v>
      </c>
      <c r="R30" s="6">
        <v>0</v>
      </c>
      <c r="S30" s="6">
        <v>0</v>
      </c>
      <c r="T30" s="6">
        <v>0</v>
      </c>
      <c r="V30" s="11">
        <v>0</v>
      </c>
      <c r="W30" s="11">
        <v>0</v>
      </c>
      <c r="X30" s="11">
        <v>0.63694267515923575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</row>
    <row r="31" spans="1:37" x14ac:dyDescent="0.2">
      <c r="A31" s="20" t="s">
        <v>160</v>
      </c>
      <c r="B31" s="21" t="s">
        <v>161</v>
      </c>
      <c r="C31" s="21" t="s">
        <v>173</v>
      </c>
      <c r="D31" s="14" t="s">
        <v>48</v>
      </c>
      <c r="E31" s="12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1</v>
      </c>
      <c r="T31" s="10">
        <v>0</v>
      </c>
      <c r="V31" s="11">
        <v>0</v>
      </c>
      <c r="W31" s="11">
        <v>0</v>
      </c>
      <c r="X31" s="11">
        <v>0.63694267515923575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0.81300813008130091</v>
      </c>
      <c r="AK31" s="11">
        <v>0</v>
      </c>
    </row>
    <row r="32" spans="1:37" x14ac:dyDescent="0.2">
      <c r="A32" s="20" t="s">
        <v>160</v>
      </c>
      <c r="B32" s="21" t="s">
        <v>161</v>
      </c>
      <c r="C32" s="21" t="s">
        <v>173</v>
      </c>
      <c r="D32" s="14" t="s">
        <v>49</v>
      </c>
      <c r="E32" s="12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2</v>
      </c>
      <c r="O32" s="10">
        <v>1</v>
      </c>
      <c r="P32" s="10">
        <v>0</v>
      </c>
      <c r="Q32" s="6">
        <v>2</v>
      </c>
      <c r="R32" s="6">
        <v>3</v>
      </c>
      <c r="S32" s="6">
        <v>2</v>
      </c>
      <c r="T32" s="6">
        <v>2</v>
      </c>
      <c r="V32" s="11">
        <v>0</v>
      </c>
      <c r="W32" s="11">
        <v>0</v>
      </c>
      <c r="X32" s="11">
        <v>0.63694267515923575</v>
      </c>
      <c r="Y32" s="11">
        <v>0.64102564102564097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1.2987012987012987</v>
      </c>
      <c r="AF32" s="11">
        <v>0.68027210884353739</v>
      </c>
      <c r="AG32" s="11">
        <v>0</v>
      </c>
      <c r="AH32" s="11">
        <v>1.2422360248447204</v>
      </c>
      <c r="AI32" s="11">
        <v>1.8867924528301887</v>
      </c>
      <c r="AJ32" s="11">
        <v>1.6260162601626018</v>
      </c>
      <c r="AK32" s="11">
        <v>1.2422360248447204</v>
      </c>
    </row>
    <row r="33" spans="1:37" x14ac:dyDescent="0.2">
      <c r="A33" s="20" t="s">
        <v>160</v>
      </c>
      <c r="B33" s="21" t="s">
        <v>161</v>
      </c>
      <c r="C33" s="21" t="s">
        <v>173</v>
      </c>
      <c r="D33" s="14" t="s">
        <v>50</v>
      </c>
      <c r="E33" s="12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1</v>
      </c>
      <c r="T33" s="10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0.81300813008130091</v>
      </c>
      <c r="AK33" s="11">
        <v>0</v>
      </c>
    </row>
    <row r="34" spans="1:37" x14ac:dyDescent="0.2">
      <c r="A34" s="20" t="s">
        <v>160</v>
      </c>
      <c r="B34" s="21" t="s">
        <v>161</v>
      </c>
      <c r="C34" s="21" t="s">
        <v>173</v>
      </c>
      <c r="D34" s="14" t="s">
        <v>51</v>
      </c>
      <c r="E34" s="9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2</v>
      </c>
      <c r="Q34" s="6">
        <v>1</v>
      </c>
      <c r="R34" s="6">
        <v>0</v>
      </c>
      <c r="S34" s="6">
        <v>2</v>
      </c>
      <c r="T34" s="6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0.62893081761006298</v>
      </c>
      <c r="AC34" s="11">
        <v>0</v>
      </c>
      <c r="AD34" s="11">
        <v>0</v>
      </c>
      <c r="AE34" s="11">
        <v>0</v>
      </c>
      <c r="AF34" s="11">
        <v>0</v>
      </c>
      <c r="AG34" s="11">
        <v>1.4925373134328357</v>
      </c>
      <c r="AH34" s="11">
        <v>0.6211180124223602</v>
      </c>
      <c r="AI34" s="11">
        <v>0</v>
      </c>
      <c r="AJ34" s="11">
        <v>1.6260162601626018</v>
      </c>
      <c r="AK34" s="11">
        <v>0</v>
      </c>
    </row>
    <row r="35" spans="1:37" x14ac:dyDescent="0.2">
      <c r="A35" s="20" t="s">
        <v>160</v>
      </c>
      <c r="B35" s="21" t="s">
        <v>161</v>
      </c>
      <c r="C35" s="21" t="s">
        <v>173</v>
      </c>
      <c r="D35" s="14" t="s">
        <v>52</v>
      </c>
      <c r="E35" s="12">
        <v>0</v>
      </c>
      <c r="F35" s="10">
        <v>4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</v>
      </c>
      <c r="P35" s="10">
        <v>0</v>
      </c>
      <c r="Q35" s="6">
        <v>2</v>
      </c>
      <c r="R35" s="6">
        <v>1</v>
      </c>
      <c r="S35" s="6">
        <v>1</v>
      </c>
      <c r="T35" s="6">
        <v>1</v>
      </c>
      <c r="V35" s="11">
        <v>0</v>
      </c>
      <c r="W35" s="11">
        <v>2.5974025974025974</v>
      </c>
      <c r="X35" s="11">
        <v>0.63694267515923575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0.68027210884353739</v>
      </c>
      <c r="AG35" s="11">
        <v>0</v>
      </c>
      <c r="AH35" s="11">
        <v>1.2422360248447204</v>
      </c>
      <c r="AI35" s="11">
        <v>0.62893081761006298</v>
      </c>
      <c r="AJ35" s="11">
        <v>0.81300813008130091</v>
      </c>
      <c r="AK35" s="11">
        <v>0.6211180124223602</v>
      </c>
    </row>
    <row r="36" spans="1:37" x14ac:dyDescent="0.2">
      <c r="A36" s="20" t="s">
        <v>160</v>
      </c>
      <c r="B36" s="21" t="s">
        <v>161</v>
      </c>
      <c r="C36" s="21" t="s">
        <v>173</v>
      </c>
      <c r="D36" s="14" t="s">
        <v>53</v>
      </c>
      <c r="E36" s="12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6">
        <v>0</v>
      </c>
      <c r="R36" s="6">
        <v>1</v>
      </c>
      <c r="S36" s="6">
        <v>0</v>
      </c>
      <c r="T36" s="6">
        <v>1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0.62893081761006298</v>
      </c>
      <c r="AJ36" s="11">
        <v>0</v>
      </c>
      <c r="AK36" s="11">
        <v>0.6211180124223602</v>
      </c>
    </row>
    <row r="37" spans="1:37" x14ac:dyDescent="0.2">
      <c r="A37" s="20" t="s">
        <v>160</v>
      </c>
      <c r="B37" s="21" t="s">
        <v>161</v>
      </c>
      <c r="C37" s="21" t="s">
        <v>173</v>
      </c>
      <c r="D37" s="14" t="s">
        <v>54</v>
      </c>
      <c r="E37" s="12">
        <v>4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  <c r="L37" s="10">
        <v>1</v>
      </c>
      <c r="M37" s="10">
        <v>3</v>
      </c>
      <c r="N37" s="10">
        <v>0</v>
      </c>
      <c r="O37" s="10">
        <v>2</v>
      </c>
      <c r="P37" s="10">
        <v>0</v>
      </c>
      <c r="Q37" s="6">
        <v>3</v>
      </c>
      <c r="R37" s="6">
        <v>1</v>
      </c>
      <c r="S37" s="6">
        <v>3</v>
      </c>
      <c r="T37" s="6">
        <v>5</v>
      </c>
      <c r="V37" s="11">
        <v>3.1496062992125982</v>
      </c>
      <c r="W37" s="11">
        <v>0</v>
      </c>
      <c r="X37" s="11">
        <v>0.63694267515923575</v>
      </c>
      <c r="Y37" s="11">
        <v>0</v>
      </c>
      <c r="Z37" s="11">
        <v>0.64935064935064934</v>
      </c>
      <c r="AA37" s="11">
        <v>0</v>
      </c>
      <c r="AB37" s="11">
        <v>0</v>
      </c>
      <c r="AC37" s="11">
        <v>0.67567567567567566</v>
      </c>
      <c r="AD37" s="11">
        <v>2.0689655172413794</v>
      </c>
      <c r="AE37" s="11">
        <v>0</v>
      </c>
      <c r="AF37" s="11">
        <v>1.3605442176870748</v>
      </c>
      <c r="AG37" s="11">
        <v>0</v>
      </c>
      <c r="AH37" s="11">
        <v>1.8633540372670807</v>
      </c>
      <c r="AI37" s="11">
        <v>0.62893081761006298</v>
      </c>
      <c r="AJ37" s="11">
        <v>2.4390243902439024</v>
      </c>
      <c r="AK37" s="11">
        <v>3.1055900621118013</v>
      </c>
    </row>
    <row r="38" spans="1:37" x14ac:dyDescent="0.2">
      <c r="A38" s="20" t="s">
        <v>160</v>
      </c>
      <c r="B38" s="21" t="s">
        <v>161</v>
      </c>
      <c r="C38" s="21" t="s">
        <v>173</v>
      </c>
      <c r="D38" s="14" t="s">
        <v>55</v>
      </c>
      <c r="E38" s="9">
        <v>0</v>
      </c>
      <c r="F38" s="10">
        <v>2</v>
      </c>
      <c r="G38" s="10">
        <v>2</v>
      </c>
      <c r="H38" s="10">
        <v>1</v>
      </c>
      <c r="I38" s="10">
        <v>1</v>
      </c>
      <c r="J38" s="10">
        <v>2</v>
      </c>
      <c r="K38" s="10">
        <v>1</v>
      </c>
      <c r="L38" s="10">
        <v>0</v>
      </c>
      <c r="M38" s="10">
        <v>0</v>
      </c>
      <c r="N38" s="10">
        <v>3</v>
      </c>
      <c r="O38" s="10">
        <v>1</v>
      </c>
      <c r="P38" s="10">
        <v>2</v>
      </c>
      <c r="Q38" s="6">
        <v>1</v>
      </c>
      <c r="R38" s="6">
        <v>0</v>
      </c>
      <c r="S38" s="6">
        <v>2</v>
      </c>
      <c r="T38" s="6">
        <v>1</v>
      </c>
      <c r="V38" s="11">
        <v>0</v>
      </c>
      <c r="W38" s="11">
        <v>1.2987012987012987</v>
      </c>
      <c r="X38" s="11">
        <v>1.2738853503184715</v>
      </c>
      <c r="Y38" s="11">
        <v>0.64102564102564097</v>
      </c>
      <c r="Z38" s="11">
        <v>0.64935064935064934</v>
      </c>
      <c r="AA38" s="11">
        <v>1.3071895424836601</v>
      </c>
      <c r="AB38" s="11">
        <v>0.62893081761006298</v>
      </c>
      <c r="AC38" s="11">
        <v>0</v>
      </c>
      <c r="AD38" s="11">
        <v>0</v>
      </c>
      <c r="AE38" s="11">
        <v>1.948051948051948</v>
      </c>
      <c r="AF38" s="11">
        <v>0.68027210884353739</v>
      </c>
      <c r="AG38" s="11">
        <v>1.4925373134328357</v>
      </c>
      <c r="AH38" s="11">
        <v>0.6211180124223602</v>
      </c>
      <c r="AI38" s="11">
        <v>0</v>
      </c>
      <c r="AJ38" s="11">
        <v>1.6260162601626018</v>
      </c>
      <c r="AK38" s="11">
        <v>0.6211180124223602</v>
      </c>
    </row>
    <row r="39" spans="1:37" x14ac:dyDescent="0.2">
      <c r="A39" s="20" t="s">
        <v>160</v>
      </c>
      <c r="B39" s="21" t="s">
        <v>161</v>
      </c>
      <c r="C39" s="21" t="s">
        <v>173</v>
      </c>
      <c r="D39" s="14" t="s">
        <v>84</v>
      </c>
      <c r="E39" s="12">
        <v>0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6">
        <v>1</v>
      </c>
      <c r="R39" s="6">
        <v>1</v>
      </c>
      <c r="S39" s="6">
        <v>1</v>
      </c>
      <c r="T39" s="6">
        <v>0</v>
      </c>
      <c r="V39" s="11">
        <v>0</v>
      </c>
      <c r="W39" s="11">
        <v>0</v>
      </c>
      <c r="X39" s="11">
        <v>0</v>
      </c>
      <c r="Y39" s="11">
        <v>0.64102564102564097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0.6211180124223602</v>
      </c>
      <c r="AI39" s="11">
        <v>0.62893081761006298</v>
      </c>
      <c r="AJ39" s="11">
        <v>0.81300813008130091</v>
      </c>
      <c r="AK39" s="11">
        <v>0</v>
      </c>
    </row>
    <row r="40" spans="1:37" x14ac:dyDescent="0.2">
      <c r="A40" s="20" t="s">
        <v>160</v>
      </c>
      <c r="B40" s="21" t="s">
        <v>161</v>
      </c>
      <c r="C40" s="21" t="s">
        <v>173</v>
      </c>
      <c r="D40" s="14" t="s">
        <v>85</v>
      </c>
      <c r="E40" s="9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0</v>
      </c>
      <c r="M40" s="10">
        <v>1</v>
      </c>
      <c r="N40" s="10">
        <v>1</v>
      </c>
      <c r="O40" s="10">
        <v>0</v>
      </c>
      <c r="P40" s="10">
        <v>1</v>
      </c>
      <c r="Q40" s="6">
        <v>0</v>
      </c>
      <c r="R40" s="6">
        <v>0</v>
      </c>
      <c r="S40" s="6">
        <v>0</v>
      </c>
      <c r="T40" s="6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0.64935064935064934</v>
      </c>
      <c r="AA40" s="11">
        <v>0</v>
      </c>
      <c r="AB40" s="11">
        <v>0.62893081761006298</v>
      </c>
      <c r="AC40" s="11">
        <v>0</v>
      </c>
      <c r="AD40" s="11">
        <v>0.68965517241379315</v>
      </c>
      <c r="AE40" s="11">
        <v>0.64935064935064934</v>
      </c>
      <c r="AF40" s="11">
        <v>0</v>
      </c>
      <c r="AG40" s="11">
        <v>0.74626865671641784</v>
      </c>
      <c r="AH40" s="11">
        <v>0</v>
      </c>
      <c r="AI40" s="11">
        <v>0</v>
      </c>
      <c r="AJ40" s="11">
        <v>0</v>
      </c>
      <c r="AK40" s="11">
        <v>0</v>
      </c>
    </row>
    <row r="41" spans="1:37" x14ac:dyDescent="0.2">
      <c r="A41" s="20" t="s">
        <v>160</v>
      </c>
      <c r="B41" s="21" t="s">
        <v>161</v>
      </c>
      <c r="C41" s="21" t="s">
        <v>173</v>
      </c>
      <c r="D41" s="14" t="s">
        <v>86</v>
      </c>
      <c r="E41" s="9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</v>
      </c>
      <c r="O41" s="10">
        <v>0</v>
      </c>
      <c r="P41" s="10">
        <v>0</v>
      </c>
      <c r="Q41" s="6">
        <v>0</v>
      </c>
      <c r="R41" s="6">
        <v>0</v>
      </c>
      <c r="S41" s="6">
        <v>0</v>
      </c>
      <c r="T41" s="6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0.64935064935064934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</row>
    <row r="42" spans="1:37" x14ac:dyDescent="0.2">
      <c r="A42" s="20" t="s">
        <v>160</v>
      </c>
      <c r="B42" s="21" t="s">
        <v>161</v>
      </c>
      <c r="C42" s="21" t="s">
        <v>174</v>
      </c>
      <c r="D42" s="14" t="s">
        <v>57</v>
      </c>
      <c r="E42" s="9">
        <v>0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6">
        <v>0</v>
      </c>
      <c r="R42" s="6">
        <v>0</v>
      </c>
      <c r="S42" s="6">
        <v>1</v>
      </c>
      <c r="T42" s="6">
        <v>0</v>
      </c>
      <c r="V42" s="11">
        <v>0</v>
      </c>
      <c r="W42" s="11">
        <v>0</v>
      </c>
      <c r="X42" s="11">
        <v>0</v>
      </c>
      <c r="Y42" s="11">
        <v>0</v>
      </c>
      <c r="Z42" s="11">
        <v>1.2987012987012987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0.81300813008130091</v>
      </c>
      <c r="AK42" s="11">
        <v>0</v>
      </c>
    </row>
    <row r="43" spans="1:37" x14ac:dyDescent="0.2">
      <c r="A43" s="20" t="s">
        <v>160</v>
      </c>
      <c r="B43" s="21" t="s">
        <v>161</v>
      </c>
      <c r="C43" s="21" t="s">
        <v>175</v>
      </c>
      <c r="D43" s="14" t="s">
        <v>69</v>
      </c>
      <c r="E43" s="9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1</v>
      </c>
      <c r="O43" s="10">
        <v>0</v>
      </c>
      <c r="P43" s="10">
        <v>0</v>
      </c>
      <c r="Q43" s="6">
        <v>0</v>
      </c>
      <c r="R43" s="6">
        <v>0</v>
      </c>
      <c r="S43" s="6">
        <v>1</v>
      </c>
      <c r="T43" s="6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0.64935064935064934</v>
      </c>
      <c r="AF43" s="11">
        <v>0</v>
      </c>
      <c r="AG43" s="11">
        <v>0</v>
      </c>
      <c r="AH43" s="11">
        <v>0</v>
      </c>
      <c r="AI43" s="11">
        <v>0</v>
      </c>
      <c r="AJ43" s="11">
        <v>0.81300813008130091</v>
      </c>
      <c r="AK43" s="11">
        <v>0</v>
      </c>
    </row>
    <row r="44" spans="1:37" x14ac:dyDescent="0.2">
      <c r="A44" s="20" t="s">
        <v>160</v>
      </c>
      <c r="B44" s="21" t="s">
        <v>161</v>
      </c>
      <c r="C44" s="21" t="s">
        <v>176</v>
      </c>
      <c r="D44" s="14" t="s">
        <v>63</v>
      </c>
      <c r="E44" s="12">
        <v>0</v>
      </c>
      <c r="F44" s="10">
        <v>0</v>
      </c>
      <c r="G44" s="10">
        <v>6</v>
      </c>
      <c r="H44" s="10">
        <v>0</v>
      </c>
      <c r="I44" s="10">
        <v>0</v>
      </c>
      <c r="J44" s="10">
        <v>1</v>
      </c>
      <c r="K44" s="10">
        <v>6</v>
      </c>
      <c r="L44" s="10">
        <v>1</v>
      </c>
      <c r="M44" s="10">
        <v>4</v>
      </c>
      <c r="N44" s="10">
        <v>0</v>
      </c>
      <c r="O44" s="10">
        <v>3</v>
      </c>
      <c r="P44" s="10">
        <v>5</v>
      </c>
      <c r="Q44" s="6">
        <v>2</v>
      </c>
      <c r="R44" s="6">
        <v>3</v>
      </c>
      <c r="S44" s="6">
        <v>1</v>
      </c>
      <c r="T44" s="6">
        <v>0</v>
      </c>
      <c r="V44" s="11">
        <v>0</v>
      </c>
      <c r="W44" s="11">
        <v>0</v>
      </c>
      <c r="X44" s="11">
        <v>3.8216560509554141</v>
      </c>
      <c r="Y44" s="11">
        <v>0</v>
      </c>
      <c r="Z44" s="11">
        <v>0</v>
      </c>
      <c r="AA44" s="11">
        <v>0.65359477124183007</v>
      </c>
      <c r="AB44" s="11">
        <v>3.7735849056603774</v>
      </c>
      <c r="AC44" s="11">
        <v>0.67567567567567566</v>
      </c>
      <c r="AD44" s="11">
        <v>2.7586206896551726</v>
      </c>
      <c r="AE44" s="11">
        <v>0</v>
      </c>
      <c r="AF44" s="11">
        <v>2.0408163265306123</v>
      </c>
      <c r="AG44" s="11">
        <v>3.7313432835820892</v>
      </c>
      <c r="AH44" s="11">
        <v>1.2422360248447204</v>
      </c>
      <c r="AI44" s="11">
        <v>1.8867924528301887</v>
      </c>
      <c r="AJ44" s="11">
        <v>0.81300813008130091</v>
      </c>
      <c r="AK44" s="11">
        <v>0</v>
      </c>
    </row>
    <row r="45" spans="1:37" x14ac:dyDescent="0.2">
      <c r="A45" s="20" t="s">
        <v>160</v>
      </c>
      <c r="B45" s="21" t="s">
        <v>161</v>
      </c>
      <c r="C45" s="21" t="s">
        <v>176</v>
      </c>
      <c r="D45" s="14" t="s">
        <v>64</v>
      </c>
      <c r="E45" s="9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6">
        <v>0</v>
      </c>
      <c r="R45" s="6">
        <v>0</v>
      </c>
      <c r="S45" s="6">
        <v>1</v>
      </c>
      <c r="T45" s="6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0.81300813008130091</v>
      </c>
      <c r="AK45" s="11">
        <v>0</v>
      </c>
    </row>
    <row r="46" spans="1:37" x14ac:dyDescent="0.2">
      <c r="A46" s="20" t="s">
        <v>160</v>
      </c>
      <c r="B46" s="21" t="s">
        <v>161</v>
      </c>
      <c r="C46" s="21" t="s">
        <v>176</v>
      </c>
      <c r="D46" s="14" t="s">
        <v>65</v>
      </c>
      <c r="E46" s="9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6">
        <v>0</v>
      </c>
      <c r="R46" s="6">
        <v>0</v>
      </c>
      <c r="S46" s="6">
        <v>1</v>
      </c>
      <c r="T46" s="6">
        <v>0</v>
      </c>
      <c r="V46" s="11">
        <v>0</v>
      </c>
      <c r="W46" s="11">
        <v>0</v>
      </c>
      <c r="X46" s="11">
        <v>0.63694267515923575</v>
      </c>
      <c r="Y46" s="11">
        <v>0</v>
      </c>
      <c r="Z46" s="11">
        <v>0</v>
      </c>
      <c r="AA46" s="11">
        <v>0</v>
      </c>
      <c r="AB46" s="11">
        <v>0</v>
      </c>
      <c r="AC46" s="11">
        <v>0.67567567567567566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0.81300813008130091</v>
      </c>
      <c r="AK46" s="11">
        <v>0</v>
      </c>
    </row>
    <row r="47" spans="1:37" x14ac:dyDescent="0.2">
      <c r="A47" s="20" t="s">
        <v>160</v>
      </c>
      <c r="B47" s="21" t="s">
        <v>161</v>
      </c>
      <c r="C47" s="21" t="s">
        <v>177</v>
      </c>
      <c r="D47" s="6" t="s">
        <v>139</v>
      </c>
      <c r="E47" s="12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6">
        <v>1</v>
      </c>
      <c r="R47" s="6">
        <v>1</v>
      </c>
      <c r="S47" s="6">
        <v>2</v>
      </c>
      <c r="T47" s="6">
        <v>0</v>
      </c>
      <c r="V47" s="11">
        <v>0.78740157480314954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0.6211180124223602</v>
      </c>
      <c r="AI47" s="11">
        <v>0.62893081761006298</v>
      </c>
      <c r="AJ47" s="11">
        <v>1.6260162601626018</v>
      </c>
      <c r="AK47" s="11">
        <v>0</v>
      </c>
    </row>
    <row r="48" spans="1:37" x14ac:dyDescent="0.2">
      <c r="A48" s="20" t="s">
        <v>160</v>
      </c>
      <c r="B48" s="21" t="s">
        <v>161</v>
      </c>
      <c r="C48" s="21" t="s">
        <v>178</v>
      </c>
      <c r="D48" s="14" t="s">
        <v>72</v>
      </c>
      <c r="E48" s="9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6">
        <v>0</v>
      </c>
      <c r="R48" s="6">
        <v>0</v>
      </c>
      <c r="S48" s="6">
        <v>1</v>
      </c>
      <c r="T48" s="6">
        <v>1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0.81300813008130091</v>
      </c>
      <c r="AK48" s="11">
        <v>0.6211180124223602</v>
      </c>
    </row>
    <row r="49" spans="1:37" x14ac:dyDescent="0.2">
      <c r="A49" s="20" t="s">
        <v>160</v>
      </c>
      <c r="B49" s="21" t="s">
        <v>161</v>
      </c>
      <c r="C49" s="21" t="s">
        <v>178</v>
      </c>
      <c r="D49" s="14" t="s">
        <v>73</v>
      </c>
      <c r="E49" s="9">
        <v>0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6">
        <v>1</v>
      </c>
      <c r="R49" s="6">
        <v>0</v>
      </c>
      <c r="S49" s="6">
        <v>1</v>
      </c>
      <c r="T49" s="6">
        <v>0</v>
      </c>
      <c r="V49" s="11">
        <v>0</v>
      </c>
      <c r="W49" s="11">
        <v>0.64935064935064934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0.6211180124223602</v>
      </c>
      <c r="AI49" s="11">
        <v>0</v>
      </c>
      <c r="AJ49" s="11">
        <v>0.81300813008130091</v>
      </c>
      <c r="AK49" s="11">
        <v>0</v>
      </c>
    </row>
    <row r="50" spans="1:37" x14ac:dyDescent="0.2">
      <c r="A50" s="20" t="s">
        <v>160</v>
      </c>
      <c r="B50" s="21" t="s">
        <v>161</v>
      </c>
      <c r="C50" s="21" t="s">
        <v>179</v>
      </c>
      <c r="D50" s="14" t="s">
        <v>82</v>
      </c>
      <c r="E50" s="12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1</v>
      </c>
      <c r="P50" s="10">
        <v>0</v>
      </c>
      <c r="Q50" s="6">
        <v>1</v>
      </c>
      <c r="R50" s="6">
        <v>0</v>
      </c>
      <c r="S50" s="6">
        <v>3</v>
      </c>
      <c r="T50" s="6">
        <v>1</v>
      </c>
      <c r="V50" s="11">
        <v>0.78740157480314954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0.68027210884353739</v>
      </c>
      <c r="AG50" s="11">
        <v>0</v>
      </c>
      <c r="AH50" s="11">
        <v>0.6211180124223602</v>
      </c>
      <c r="AI50" s="11">
        <v>0</v>
      </c>
      <c r="AJ50" s="11">
        <v>2.4390243902439024</v>
      </c>
      <c r="AK50" s="11">
        <v>0.6211180124223602</v>
      </c>
    </row>
    <row r="51" spans="1:37" x14ac:dyDescent="0.2">
      <c r="A51" s="20" t="s">
        <v>160</v>
      </c>
      <c r="B51" s="21" t="s">
        <v>161</v>
      </c>
      <c r="C51" s="21" t="s">
        <v>179</v>
      </c>
      <c r="D51" s="14" t="s">
        <v>83</v>
      </c>
      <c r="E51" s="9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1</v>
      </c>
      <c r="O51" s="10">
        <v>0</v>
      </c>
      <c r="P51" s="10">
        <v>0</v>
      </c>
      <c r="Q51" s="6">
        <v>0</v>
      </c>
      <c r="R51" s="6">
        <v>0</v>
      </c>
      <c r="S51" s="6">
        <v>1</v>
      </c>
      <c r="T51" s="6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0.64935064935064934</v>
      </c>
      <c r="AF51" s="11">
        <v>0</v>
      </c>
      <c r="AG51" s="11">
        <v>0</v>
      </c>
      <c r="AH51" s="11">
        <v>0</v>
      </c>
      <c r="AI51" s="11">
        <v>0</v>
      </c>
      <c r="AJ51" s="11">
        <v>0.81300813008130091</v>
      </c>
      <c r="AK51" s="11">
        <v>0</v>
      </c>
    </row>
    <row r="52" spans="1:37" x14ac:dyDescent="0.2">
      <c r="A52" s="20" t="s">
        <v>160</v>
      </c>
      <c r="B52" s="21" t="s">
        <v>161</v>
      </c>
      <c r="C52" s="21" t="s">
        <v>180</v>
      </c>
      <c r="D52" s="14" t="s">
        <v>70</v>
      </c>
      <c r="E52" s="9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6">
        <v>0</v>
      </c>
      <c r="R52" s="6">
        <v>0</v>
      </c>
      <c r="S52" s="6">
        <v>0</v>
      </c>
      <c r="T52" s="6">
        <v>1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0.6211180124223602</v>
      </c>
    </row>
    <row r="53" spans="1:37" x14ac:dyDescent="0.2">
      <c r="A53" s="20" t="s">
        <v>160</v>
      </c>
      <c r="B53" s="21" t="s">
        <v>161</v>
      </c>
      <c r="C53" s="21" t="s">
        <v>180</v>
      </c>
      <c r="D53" s="14" t="s">
        <v>71</v>
      </c>
      <c r="E53" s="9">
        <v>0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6">
        <v>0</v>
      </c>
      <c r="R53" s="6">
        <v>0</v>
      </c>
      <c r="S53" s="6">
        <v>0</v>
      </c>
      <c r="T53" s="6">
        <v>0</v>
      </c>
      <c r="V53" s="11">
        <v>0</v>
      </c>
      <c r="W53" s="11">
        <v>0</v>
      </c>
      <c r="X53" s="11">
        <v>0</v>
      </c>
      <c r="Y53" s="11">
        <v>0.64102564102564097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</row>
    <row r="54" spans="1:37" x14ac:dyDescent="0.2">
      <c r="A54" s="20" t="s">
        <v>160</v>
      </c>
      <c r="B54" s="21" t="s">
        <v>161</v>
      </c>
      <c r="C54" s="21" t="s">
        <v>180</v>
      </c>
      <c r="D54" s="6" t="s">
        <v>118</v>
      </c>
      <c r="E54" s="12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6">
        <v>2</v>
      </c>
      <c r="R54" s="6">
        <v>0</v>
      </c>
      <c r="S54" s="6">
        <v>0</v>
      </c>
      <c r="T54" s="6">
        <v>3</v>
      </c>
      <c r="V54" s="11">
        <v>0.78740157480314954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0.68965517241379315</v>
      </c>
      <c r="AE54" s="11">
        <v>0</v>
      </c>
      <c r="AF54" s="11">
        <v>0</v>
      </c>
      <c r="AG54" s="11">
        <v>0</v>
      </c>
      <c r="AH54" s="11">
        <v>1.2422360248447204</v>
      </c>
      <c r="AI54" s="11">
        <v>0</v>
      </c>
      <c r="AJ54" s="11">
        <v>0</v>
      </c>
      <c r="AK54" s="11">
        <v>1.8633540372670807</v>
      </c>
    </row>
    <row r="55" spans="1:37" x14ac:dyDescent="0.2">
      <c r="A55" s="20" t="s">
        <v>160</v>
      </c>
      <c r="B55" s="21" t="s">
        <v>161</v>
      </c>
      <c r="C55" s="21" t="s">
        <v>180</v>
      </c>
      <c r="D55" s="6" t="s">
        <v>119</v>
      </c>
      <c r="E55" s="9">
        <v>0</v>
      </c>
      <c r="F55" s="10">
        <v>6</v>
      </c>
      <c r="G55" s="10">
        <v>2</v>
      </c>
      <c r="H55" s="10">
        <v>6</v>
      </c>
      <c r="I55" s="10">
        <v>2</v>
      </c>
      <c r="J55" s="10">
        <v>2</v>
      </c>
      <c r="K55" s="10">
        <v>4</v>
      </c>
      <c r="L55" s="10">
        <v>7</v>
      </c>
      <c r="M55" s="10">
        <v>2</v>
      </c>
      <c r="N55" s="10">
        <v>2</v>
      </c>
      <c r="O55" s="10">
        <v>9</v>
      </c>
      <c r="P55" s="10">
        <v>1</v>
      </c>
      <c r="Q55" s="6">
        <v>3</v>
      </c>
      <c r="R55" s="6">
        <v>2</v>
      </c>
      <c r="S55" s="6">
        <v>3</v>
      </c>
      <c r="T55" s="6">
        <v>7</v>
      </c>
      <c r="V55" s="11">
        <v>0</v>
      </c>
      <c r="W55" s="11">
        <v>3.8961038961038961</v>
      </c>
      <c r="X55" s="11">
        <v>1.2738853503184715</v>
      </c>
      <c r="Y55" s="11">
        <v>3.8461538461538463</v>
      </c>
      <c r="Z55" s="11">
        <v>1.2987012987012987</v>
      </c>
      <c r="AA55" s="11">
        <v>1.3071895424836601</v>
      </c>
      <c r="AB55" s="11">
        <v>2.5157232704402519</v>
      </c>
      <c r="AC55" s="11">
        <v>4.7297297297297298</v>
      </c>
      <c r="AD55" s="11">
        <v>1.3793103448275863</v>
      </c>
      <c r="AE55" s="11">
        <v>1.2987012987012987</v>
      </c>
      <c r="AF55" s="11">
        <v>6.1224489795918364</v>
      </c>
      <c r="AG55" s="11">
        <v>0.74626865671641784</v>
      </c>
      <c r="AH55" s="11">
        <v>1.8633540372670807</v>
      </c>
      <c r="AI55" s="11">
        <v>1.257861635220126</v>
      </c>
      <c r="AJ55" s="11">
        <v>2.4390243902439024</v>
      </c>
      <c r="AK55" s="11">
        <v>4.3478260869565215</v>
      </c>
    </row>
    <row r="56" spans="1:37" x14ac:dyDescent="0.2">
      <c r="A56" s="20" t="s">
        <v>160</v>
      </c>
      <c r="B56" s="21" t="s">
        <v>161</v>
      </c>
      <c r="C56" s="21" t="s">
        <v>180</v>
      </c>
      <c r="D56" s="6" t="s">
        <v>120</v>
      </c>
      <c r="E56" s="12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6">
        <v>2</v>
      </c>
      <c r="R56" s="6">
        <v>0</v>
      </c>
      <c r="S56" s="6">
        <v>0</v>
      </c>
      <c r="T56" s="6">
        <v>1</v>
      </c>
      <c r="V56" s="11">
        <v>4.7244094488188972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1.2422360248447204</v>
      </c>
      <c r="AI56" s="11">
        <v>0</v>
      </c>
      <c r="AJ56" s="11">
        <v>0</v>
      </c>
      <c r="AK56" s="11">
        <v>0.6211180124223602</v>
      </c>
    </row>
    <row r="57" spans="1:37" x14ac:dyDescent="0.2">
      <c r="A57" s="20" t="s">
        <v>160</v>
      </c>
      <c r="B57" s="21" t="s">
        <v>161</v>
      </c>
      <c r="C57" s="21" t="s">
        <v>180</v>
      </c>
      <c r="D57" s="6" t="s">
        <v>121</v>
      </c>
      <c r="E57" s="12">
        <v>0</v>
      </c>
      <c r="F57" s="10">
        <v>3</v>
      </c>
      <c r="G57" s="10">
        <v>1</v>
      </c>
      <c r="H57" s="10">
        <v>4</v>
      </c>
      <c r="I57" s="10">
        <v>2</v>
      </c>
      <c r="J57" s="10">
        <v>1</v>
      </c>
      <c r="K57" s="10">
        <v>2</v>
      </c>
      <c r="L57" s="10">
        <v>0</v>
      </c>
      <c r="M57" s="10">
        <v>0</v>
      </c>
      <c r="N57" s="10">
        <v>2</v>
      </c>
      <c r="O57" s="10">
        <v>3</v>
      </c>
      <c r="P57" s="10">
        <v>1</v>
      </c>
      <c r="Q57" s="6">
        <v>2</v>
      </c>
      <c r="R57" s="6">
        <v>2</v>
      </c>
      <c r="S57" s="6">
        <v>3</v>
      </c>
      <c r="T57" s="6">
        <v>4</v>
      </c>
      <c r="V57" s="11">
        <v>0</v>
      </c>
      <c r="W57" s="11">
        <v>1.948051948051948</v>
      </c>
      <c r="X57" s="11">
        <v>0.63694267515923575</v>
      </c>
      <c r="Y57" s="11">
        <v>2.5641025641025639</v>
      </c>
      <c r="Z57" s="11">
        <v>1.2987012987012987</v>
      </c>
      <c r="AA57" s="11">
        <v>0.65359477124183007</v>
      </c>
      <c r="AB57" s="11">
        <v>1.257861635220126</v>
      </c>
      <c r="AC57" s="11">
        <v>0</v>
      </c>
      <c r="AD57" s="11">
        <v>0</v>
      </c>
      <c r="AE57" s="11">
        <v>1.2987012987012987</v>
      </c>
      <c r="AF57" s="11">
        <v>2.0408163265306123</v>
      </c>
      <c r="AG57" s="11">
        <v>0.74626865671641784</v>
      </c>
      <c r="AH57" s="11">
        <v>1.2422360248447204</v>
      </c>
      <c r="AI57" s="11">
        <v>1.257861635220126</v>
      </c>
      <c r="AJ57" s="11">
        <v>2.4390243902439024</v>
      </c>
      <c r="AK57" s="11">
        <v>2.4844720496894408</v>
      </c>
    </row>
    <row r="58" spans="1:37" x14ac:dyDescent="0.2">
      <c r="A58" s="20" t="s">
        <v>160</v>
      </c>
      <c r="B58" s="21" t="s">
        <v>161</v>
      </c>
      <c r="C58" s="21" t="s">
        <v>180</v>
      </c>
      <c r="D58" s="6" t="s">
        <v>122</v>
      </c>
      <c r="E58" s="12">
        <v>8</v>
      </c>
      <c r="F58" s="10">
        <v>2</v>
      </c>
      <c r="G58" s="10">
        <v>1</v>
      </c>
      <c r="H58" s="10">
        <v>3</v>
      </c>
      <c r="I58" s="10">
        <v>1</v>
      </c>
      <c r="J58" s="10">
        <v>1</v>
      </c>
      <c r="K58" s="10">
        <v>0</v>
      </c>
      <c r="L58" s="10">
        <v>5</v>
      </c>
      <c r="M58" s="10">
        <v>0</v>
      </c>
      <c r="N58" s="10">
        <v>1</v>
      </c>
      <c r="O58" s="10">
        <v>6</v>
      </c>
      <c r="P58" s="10">
        <v>0</v>
      </c>
      <c r="Q58" s="6">
        <v>1</v>
      </c>
      <c r="R58" s="6">
        <v>1</v>
      </c>
      <c r="S58" s="6">
        <v>3</v>
      </c>
      <c r="T58" s="6">
        <v>1</v>
      </c>
      <c r="V58" s="11">
        <v>6.2992125984251963</v>
      </c>
      <c r="W58" s="11">
        <v>1.2987012987012987</v>
      </c>
      <c r="X58" s="11">
        <v>0.63694267515923575</v>
      </c>
      <c r="Y58" s="11">
        <v>1.9230769230769231</v>
      </c>
      <c r="Z58" s="11">
        <v>0.64935064935064934</v>
      </c>
      <c r="AA58" s="11">
        <v>0.65359477124183007</v>
      </c>
      <c r="AB58" s="11">
        <v>0</v>
      </c>
      <c r="AC58" s="11">
        <v>3.3783783783783785</v>
      </c>
      <c r="AD58" s="11">
        <v>0</v>
      </c>
      <c r="AE58" s="11">
        <v>0.64935064935064934</v>
      </c>
      <c r="AF58" s="11">
        <v>4.0816326530612246</v>
      </c>
      <c r="AG58" s="11">
        <v>0</v>
      </c>
      <c r="AH58" s="11">
        <v>0.6211180124223602</v>
      </c>
      <c r="AI58" s="11">
        <v>0.62893081761006298</v>
      </c>
      <c r="AJ58" s="11">
        <v>2.4390243902439024</v>
      </c>
      <c r="AK58" s="11">
        <v>0.6211180124223602</v>
      </c>
    </row>
    <row r="59" spans="1:37" x14ac:dyDescent="0.2">
      <c r="A59" s="20" t="s">
        <v>160</v>
      </c>
      <c r="B59" s="21" t="s">
        <v>161</v>
      </c>
      <c r="C59" s="21" t="s">
        <v>180</v>
      </c>
      <c r="D59" s="6" t="s">
        <v>123</v>
      </c>
      <c r="E59" s="9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6">
        <v>1</v>
      </c>
      <c r="R59" s="6">
        <v>0</v>
      </c>
      <c r="S59" s="6">
        <v>1</v>
      </c>
      <c r="T59" s="6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0.65359477124183007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0.6211180124223602</v>
      </c>
      <c r="AI59" s="11">
        <v>0</v>
      </c>
      <c r="AJ59" s="11">
        <v>0.81300813008130091</v>
      </c>
      <c r="AK59" s="11">
        <v>0</v>
      </c>
    </row>
    <row r="60" spans="1:37" x14ac:dyDescent="0.2">
      <c r="A60" s="20" t="s">
        <v>160</v>
      </c>
      <c r="B60" s="21" t="s">
        <v>161</v>
      </c>
      <c r="C60" s="21" t="s">
        <v>181</v>
      </c>
      <c r="D60" s="6" t="s">
        <v>124</v>
      </c>
      <c r="E60" s="9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1</v>
      </c>
      <c r="L60" s="10">
        <v>0</v>
      </c>
      <c r="M60" s="10">
        <v>0</v>
      </c>
      <c r="N60" s="10">
        <v>0</v>
      </c>
      <c r="O60" s="10">
        <v>2</v>
      </c>
      <c r="P60" s="10">
        <v>1</v>
      </c>
      <c r="Q60" s="6">
        <v>3</v>
      </c>
      <c r="R60" s="6">
        <v>1</v>
      </c>
      <c r="S60" s="6">
        <v>1</v>
      </c>
      <c r="T60" s="6">
        <v>0</v>
      </c>
      <c r="V60" s="11">
        <v>0</v>
      </c>
      <c r="W60" s="11">
        <v>0</v>
      </c>
      <c r="X60" s="11">
        <v>1.2738853503184715</v>
      </c>
      <c r="Y60" s="11">
        <v>1.2820512820512819</v>
      </c>
      <c r="Z60" s="11">
        <v>0</v>
      </c>
      <c r="AA60" s="11">
        <v>0</v>
      </c>
      <c r="AB60" s="11">
        <v>0.62893081761006298</v>
      </c>
      <c r="AC60" s="11">
        <v>0</v>
      </c>
      <c r="AD60" s="11">
        <v>0</v>
      </c>
      <c r="AE60" s="11">
        <v>0</v>
      </c>
      <c r="AF60" s="11">
        <v>1.3605442176870748</v>
      </c>
      <c r="AG60" s="11">
        <v>0.74626865671641784</v>
      </c>
      <c r="AH60" s="11">
        <v>1.8633540372670807</v>
      </c>
      <c r="AI60" s="11">
        <v>0.62893081761006298</v>
      </c>
      <c r="AJ60" s="11">
        <v>0.81300813008130091</v>
      </c>
      <c r="AK60" s="11">
        <v>0</v>
      </c>
    </row>
    <row r="61" spans="1:37" x14ac:dyDescent="0.2">
      <c r="A61" s="20" t="s">
        <v>160</v>
      </c>
      <c r="B61" s="21" t="s">
        <v>161</v>
      </c>
      <c r="C61" s="21" t="s">
        <v>182</v>
      </c>
      <c r="D61" s="6" t="s">
        <v>140</v>
      </c>
      <c r="E61" s="9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6">
        <v>0</v>
      </c>
      <c r="R61" s="6">
        <v>0</v>
      </c>
      <c r="S61" s="6">
        <v>0</v>
      </c>
      <c r="T61" s="6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0.64935064935064934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</row>
    <row r="62" spans="1:37" x14ac:dyDescent="0.2">
      <c r="A62" s="20" t="s">
        <v>160</v>
      </c>
      <c r="B62" s="21" t="s">
        <v>183</v>
      </c>
      <c r="C62" s="21" t="s">
        <v>184</v>
      </c>
      <c r="D62" s="14" t="s">
        <v>77</v>
      </c>
      <c r="E62" s="9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6">
        <v>0</v>
      </c>
      <c r="R62" s="6">
        <v>0</v>
      </c>
      <c r="S62" s="6">
        <v>0</v>
      </c>
      <c r="T62" s="6">
        <v>0</v>
      </c>
      <c r="V62" s="11">
        <v>0.78740157480314954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</row>
    <row r="63" spans="1:37" x14ac:dyDescent="0.2">
      <c r="A63" s="20" t="s">
        <v>185</v>
      </c>
      <c r="B63" s="21" t="s">
        <v>186</v>
      </c>
      <c r="C63" s="21" t="s">
        <v>187</v>
      </c>
      <c r="D63" s="14" t="s">
        <v>17</v>
      </c>
      <c r="E63" s="9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1</v>
      </c>
      <c r="P63" s="10">
        <v>0</v>
      </c>
      <c r="Q63" s="6">
        <v>0</v>
      </c>
      <c r="R63" s="6">
        <v>0</v>
      </c>
      <c r="S63" s="6">
        <v>0</v>
      </c>
      <c r="T63" s="6">
        <v>1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0.68027210884353739</v>
      </c>
      <c r="AG63" s="11">
        <v>0</v>
      </c>
      <c r="AH63" s="11">
        <v>0</v>
      </c>
      <c r="AI63" s="11">
        <v>0</v>
      </c>
      <c r="AJ63" s="11">
        <v>0</v>
      </c>
      <c r="AK63" s="11">
        <v>0.6211180124223602</v>
      </c>
    </row>
    <row r="64" spans="1:37" x14ac:dyDescent="0.2">
      <c r="A64" s="20" t="s">
        <v>185</v>
      </c>
      <c r="B64" s="21" t="s">
        <v>186</v>
      </c>
      <c r="C64" s="21" t="s">
        <v>187</v>
      </c>
      <c r="D64" s="14" t="s">
        <v>18</v>
      </c>
      <c r="E64" s="9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6">
        <v>0</v>
      </c>
      <c r="R64" s="6">
        <v>0</v>
      </c>
      <c r="S64" s="6">
        <v>0</v>
      </c>
      <c r="T64" s="6">
        <v>1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0.6211180124223602</v>
      </c>
    </row>
    <row r="65" spans="1:37" x14ac:dyDescent="0.2">
      <c r="A65" s="20" t="s">
        <v>185</v>
      </c>
      <c r="B65" s="21" t="s">
        <v>186</v>
      </c>
      <c r="C65" s="21" t="s">
        <v>187</v>
      </c>
      <c r="D65" s="14" t="s">
        <v>19</v>
      </c>
      <c r="E65" s="9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6">
        <v>0</v>
      </c>
      <c r="R65" s="6">
        <v>0</v>
      </c>
      <c r="S65" s="6">
        <v>0</v>
      </c>
      <c r="T65" s="6">
        <v>1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0.6211180124223602</v>
      </c>
    </row>
    <row r="66" spans="1:37" x14ac:dyDescent="0.2">
      <c r="A66" s="20" t="s">
        <v>185</v>
      </c>
      <c r="B66" s="21" t="s">
        <v>186</v>
      </c>
      <c r="C66" s="21" t="s">
        <v>187</v>
      </c>
      <c r="D66" s="14" t="s">
        <v>20</v>
      </c>
      <c r="E66" s="9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Q66" s="6">
        <v>0</v>
      </c>
      <c r="R66" s="6">
        <v>0</v>
      </c>
      <c r="S66" s="6">
        <v>0</v>
      </c>
      <c r="T66" s="6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0.68027210884353739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</row>
    <row r="67" spans="1:37" x14ac:dyDescent="0.2">
      <c r="A67" s="20" t="s">
        <v>185</v>
      </c>
      <c r="B67" s="21" t="s">
        <v>186</v>
      </c>
      <c r="C67" s="21" t="s">
        <v>188</v>
      </c>
      <c r="D67" s="20" t="s">
        <v>26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21">
        <v>1</v>
      </c>
      <c r="R67" s="21">
        <v>1</v>
      </c>
      <c r="S67" s="21">
        <v>0</v>
      </c>
      <c r="T67" s="21">
        <v>1</v>
      </c>
      <c r="V67" s="11">
        <v>0</v>
      </c>
      <c r="W67" s="11">
        <v>1.2987012987012987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0.6211180124223602</v>
      </c>
      <c r="AI67" s="11">
        <v>0.62893081761006298</v>
      </c>
      <c r="AJ67" s="11">
        <v>0</v>
      </c>
      <c r="AK67" s="11">
        <v>0.6211180124223602</v>
      </c>
    </row>
    <row r="68" spans="1:37" x14ac:dyDescent="0.2">
      <c r="A68" s="20" t="s">
        <v>185</v>
      </c>
      <c r="B68" s="21" t="s">
        <v>186</v>
      </c>
      <c r="C68" s="21" t="s">
        <v>189</v>
      </c>
      <c r="D68" s="14" t="s">
        <v>31</v>
      </c>
      <c r="E68" s="9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6">
        <v>0</v>
      </c>
      <c r="R68" s="6">
        <v>0</v>
      </c>
      <c r="S68" s="6">
        <v>0</v>
      </c>
      <c r="T68" s="6">
        <v>1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0.6211180124223602</v>
      </c>
    </row>
    <row r="69" spans="1:37" x14ac:dyDescent="0.2">
      <c r="A69" s="20" t="s">
        <v>185</v>
      </c>
      <c r="B69" s="21" t="s">
        <v>186</v>
      </c>
      <c r="C69" s="21" t="s">
        <v>189</v>
      </c>
      <c r="D69" s="14" t="s">
        <v>39</v>
      </c>
      <c r="E69" s="12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6">
        <v>0</v>
      </c>
      <c r="R69" s="6">
        <v>0</v>
      </c>
      <c r="S69" s="6">
        <v>0</v>
      </c>
      <c r="T69" s="6">
        <v>1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0.6211180124223602</v>
      </c>
    </row>
    <row r="70" spans="1:37" x14ac:dyDescent="0.2">
      <c r="A70" s="20" t="s">
        <v>185</v>
      </c>
      <c r="B70" s="21" t="s">
        <v>186</v>
      </c>
      <c r="C70" s="21" t="s">
        <v>189</v>
      </c>
      <c r="D70" s="14" t="s">
        <v>40</v>
      </c>
      <c r="E70" s="9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6">
        <v>0</v>
      </c>
      <c r="R70" s="6">
        <v>0</v>
      </c>
      <c r="S70" s="6">
        <v>0</v>
      </c>
      <c r="T70" s="6">
        <v>1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0.6211180124223602</v>
      </c>
    </row>
    <row r="71" spans="1:37" x14ac:dyDescent="0.2">
      <c r="A71" s="20" t="s">
        <v>185</v>
      </c>
      <c r="B71" s="21" t="s">
        <v>186</v>
      </c>
      <c r="C71" s="21" t="s">
        <v>189</v>
      </c>
      <c r="D71" s="14" t="s">
        <v>41</v>
      </c>
      <c r="E71" s="9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6">
        <v>0</v>
      </c>
      <c r="R71" s="6">
        <v>0</v>
      </c>
      <c r="S71" s="6">
        <v>0</v>
      </c>
      <c r="T71" s="6">
        <v>1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0.6211180124223602</v>
      </c>
    </row>
    <row r="72" spans="1:37" x14ac:dyDescent="0.2">
      <c r="A72" s="20" t="s">
        <v>185</v>
      </c>
      <c r="B72" s="21" t="s">
        <v>186</v>
      </c>
      <c r="C72" s="21" t="s">
        <v>189</v>
      </c>
      <c r="D72" s="14" t="s">
        <v>59</v>
      </c>
      <c r="E72" s="9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6">
        <v>0</v>
      </c>
      <c r="R72" s="6">
        <v>0</v>
      </c>
      <c r="S72" s="6">
        <v>0</v>
      </c>
      <c r="T72" s="6">
        <v>1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0.6211180124223602</v>
      </c>
    </row>
    <row r="73" spans="1:37" x14ac:dyDescent="0.2">
      <c r="A73" s="20" t="s">
        <v>185</v>
      </c>
      <c r="B73" s="21" t="s">
        <v>186</v>
      </c>
      <c r="C73" s="21" t="s">
        <v>189</v>
      </c>
      <c r="D73" s="14" t="s">
        <v>61</v>
      </c>
      <c r="E73" s="12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6">
        <v>1</v>
      </c>
      <c r="R73" s="6">
        <v>0</v>
      </c>
      <c r="S73" s="6">
        <v>0</v>
      </c>
      <c r="T73" s="6">
        <v>5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0.6211180124223602</v>
      </c>
      <c r="AI73" s="11">
        <v>0</v>
      </c>
      <c r="AJ73" s="11">
        <v>0</v>
      </c>
      <c r="AK73" s="11">
        <v>3.1055900621118013</v>
      </c>
    </row>
    <row r="74" spans="1:37" x14ac:dyDescent="0.2">
      <c r="A74" s="20" t="s">
        <v>185</v>
      </c>
      <c r="B74" s="21" t="s">
        <v>186</v>
      </c>
      <c r="C74" s="21" t="s">
        <v>189</v>
      </c>
      <c r="D74" s="14" t="s">
        <v>62</v>
      </c>
      <c r="E74" s="9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2</v>
      </c>
      <c r="P74" s="10">
        <v>0</v>
      </c>
      <c r="Q74" s="6">
        <v>0</v>
      </c>
      <c r="R74" s="6">
        <v>0</v>
      </c>
      <c r="S74" s="6">
        <v>0</v>
      </c>
      <c r="T74" s="6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1.3605442176870748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</row>
    <row r="75" spans="1:37" x14ac:dyDescent="0.2">
      <c r="A75" s="20" t="s">
        <v>185</v>
      </c>
      <c r="B75" s="21" t="s">
        <v>186</v>
      </c>
      <c r="C75" s="21" t="s">
        <v>189</v>
      </c>
      <c r="D75" s="14" t="s">
        <v>66</v>
      </c>
      <c r="E75" s="9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6">
        <v>0</v>
      </c>
      <c r="R75" s="6">
        <v>0</v>
      </c>
      <c r="S75" s="6">
        <v>1</v>
      </c>
      <c r="T75" s="6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0.81300813008130091</v>
      </c>
      <c r="AK75" s="11">
        <v>0</v>
      </c>
    </row>
    <row r="76" spans="1:37" x14ac:dyDescent="0.2">
      <c r="A76" s="20" t="s">
        <v>185</v>
      </c>
      <c r="B76" s="21" t="s">
        <v>186</v>
      </c>
      <c r="C76" s="21" t="s">
        <v>189</v>
      </c>
      <c r="D76" s="14" t="s">
        <v>67</v>
      </c>
      <c r="E76" s="9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6">
        <v>0</v>
      </c>
      <c r="R76" s="6">
        <v>0</v>
      </c>
      <c r="S76" s="6">
        <v>1</v>
      </c>
      <c r="T76" s="6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0.81300813008130091</v>
      </c>
      <c r="AK76" s="11">
        <v>0</v>
      </c>
    </row>
    <row r="77" spans="1:37" x14ac:dyDescent="0.2">
      <c r="A77" s="20" t="s">
        <v>185</v>
      </c>
      <c r="B77" s="21" t="s">
        <v>186</v>
      </c>
      <c r="C77" s="21" t="s">
        <v>189</v>
      </c>
      <c r="D77" s="14" t="s">
        <v>68</v>
      </c>
      <c r="E77" s="12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1</v>
      </c>
      <c r="Q77" s="6">
        <v>1</v>
      </c>
      <c r="R77" s="6">
        <v>0</v>
      </c>
      <c r="S77" s="6">
        <v>0</v>
      </c>
      <c r="T77" s="6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0.74626865671641784</v>
      </c>
      <c r="AH77" s="11">
        <v>0.6211180124223602</v>
      </c>
      <c r="AI77" s="11">
        <v>0</v>
      </c>
      <c r="AJ77" s="11">
        <v>0</v>
      </c>
      <c r="AK77" s="11">
        <v>0</v>
      </c>
    </row>
    <row r="78" spans="1:37" x14ac:dyDescent="0.2">
      <c r="A78" s="20" t="s">
        <v>185</v>
      </c>
      <c r="B78" s="21" t="s">
        <v>186</v>
      </c>
      <c r="C78" s="21" t="s">
        <v>189</v>
      </c>
      <c r="D78" s="14" t="s">
        <v>87</v>
      </c>
      <c r="E78" s="9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6">
        <v>1</v>
      </c>
      <c r="R78" s="6">
        <v>0</v>
      </c>
      <c r="S78" s="6">
        <v>0</v>
      </c>
      <c r="T78" s="6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0.6211180124223602</v>
      </c>
      <c r="AI78" s="11">
        <v>0</v>
      </c>
      <c r="AJ78" s="11">
        <v>0</v>
      </c>
      <c r="AK78" s="11">
        <v>0</v>
      </c>
    </row>
    <row r="79" spans="1:37" x14ac:dyDescent="0.2">
      <c r="A79" s="20" t="s">
        <v>185</v>
      </c>
      <c r="B79" s="21" t="s">
        <v>186</v>
      </c>
      <c r="C79" s="21" t="s">
        <v>189</v>
      </c>
      <c r="D79" s="14" t="s">
        <v>88</v>
      </c>
      <c r="E79" s="9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1</v>
      </c>
      <c r="N79" s="10">
        <v>0</v>
      </c>
      <c r="O79" s="10">
        <v>0</v>
      </c>
      <c r="P79" s="10">
        <v>1</v>
      </c>
      <c r="Q79" s="6">
        <v>1</v>
      </c>
      <c r="R79" s="6">
        <v>0</v>
      </c>
      <c r="S79" s="6">
        <v>0</v>
      </c>
      <c r="T79" s="6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0.68965517241379315</v>
      </c>
      <c r="AE79" s="11">
        <v>0</v>
      </c>
      <c r="AF79" s="11">
        <v>0</v>
      </c>
      <c r="AG79" s="11">
        <v>0.74626865671641784</v>
      </c>
      <c r="AH79" s="11">
        <v>0.6211180124223602</v>
      </c>
      <c r="AI79" s="11">
        <v>0</v>
      </c>
      <c r="AJ79" s="11">
        <v>0</v>
      </c>
      <c r="AK79" s="11">
        <v>0</v>
      </c>
    </row>
    <row r="80" spans="1:37" x14ac:dyDescent="0.2">
      <c r="A80" s="20" t="s">
        <v>185</v>
      </c>
      <c r="B80" s="21" t="s">
        <v>186</v>
      </c>
      <c r="C80" s="21" t="s">
        <v>189</v>
      </c>
      <c r="D80" s="14" t="s">
        <v>89</v>
      </c>
      <c r="E80" s="9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2</v>
      </c>
      <c r="P80" s="10">
        <v>1</v>
      </c>
      <c r="Q80" s="6">
        <v>0</v>
      </c>
      <c r="R80" s="6">
        <v>0</v>
      </c>
      <c r="S80" s="6">
        <v>0</v>
      </c>
      <c r="T80" s="6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1.3605442176870748</v>
      </c>
      <c r="AG80" s="11">
        <v>0.74626865671641784</v>
      </c>
      <c r="AH80" s="11">
        <v>0</v>
      </c>
      <c r="AI80" s="11">
        <v>0</v>
      </c>
      <c r="AJ80" s="11">
        <v>0</v>
      </c>
      <c r="AK80" s="11">
        <v>0</v>
      </c>
    </row>
    <row r="81" spans="1:37" x14ac:dyDescent="0.2">
      <c r="A81" s="20" t="s">
        <v>185</v>
      </c>
      <c r="B81" s="21" t="s">
        <v>186</v>
      </c>
      <c r="C81" s="21" t="s">
        <v>189</v>
      </c>
      <c r="D81" s="14" t="s">
        <v>90</v>
      </c>
      <c r="E81" s="9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6">
        <v>4</v>
      </c>
      <c r="R81" s="6">
        <v>0</v>
      </c>
      <c r="S81" s="6">
        <v>0</v>
      </c>
      <c r="T81" s="6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2.4844720496894408</v>
      </c>
      <c r="AI81" s="11">
        <v>0</v>
      </c>
      <c r="AJ81" s="11">
        <v>0</v>
      </c>
      <c r="AK81" s="11">
        <v>0</v>
      </c>
    </row>
    <row r="82" spans="1:37" x14ac:dyDescent="0.2">
      <c r="A82" s="20" t="s">
        <v>185</v>
      </c>
      <c r="B82" s="21" t="s">
        <v>186</v>
      </c>
      <c r="C82" s="21" t="s">
        <v>189</v>
      </c>
      <c r="D82" s="14" t="s">
        <v>91</v>
      </c>
      <c r="E82" s="9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2</v>
      </c>
      <c r="P82" s="10">
        <v>0</v>
      </c>
      <c r="Q82" s="6">
        <v>0</v>
      </c>
      <c r="R82" s="6">
        <v>0</v>
      </c>
      <c r="S82" s="6">
        <v>0</v>
      </c>
      <c r="T82" s="6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0.65359477124183007</v>
      </c>
      <c r="AB82" s="11">
        <v>0</v>
      </c>
      <c r="AC82" s="11">
        <v>0</v>
      </c>
      <c r="AD82" s="11">
        <v>0</v>
      </c>
      <c r="AE82" s="11">
        <v>0</v>
      </c>
      <c r="AF82" s="11">
        <v>1.3605442176870748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</row>
    <row r="83" spans="1:37" x14ac:dyDescent="0.2">
      <c r="A83" s="20" t="s">
        <v>185</v>
      </c>
      <c r="B83" s="21" t="s">
        <v>186</v>
      </c>
      <c r="C83" s="21" t="s">
        <v>189</v>
      </c>
      <c r="D83" s="14" t="s">
        <v>92</v>
      </c>
      <c r="E83" s="9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6">
        <v>1</v>
      </c>
      <c r="R83" s="6">
        <v>0</v>
      </c>
      <c r="S83" s="6">
        <v>0</v>
      </c>
      <c r="T83" s="6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0.6211180124223602</v>
      </c>
      <c r="AI83" s="11">
        <v>0</v>
      </c>
      <c r="AJ83" s="11">
        <v>0</v>
      </c>
      <c r="AK83" s="11">
        <v>0</v>
      </c>
    </row>
    <row r="84" spans="1:37" x14ac:dyDescent="0.2">
      <c r="A84" s="20" t="s">
        <v>185</v>
      </c>
      <c r="B84" s="21" t="s">
        <v>186</v>
      </c>
      <c r="C84" s="21" t="s">
        <v>189</v>
      </c>
      <c r="D84" s="14" t="s">
        <v>93</v>
      </c>
      <c r="E84" s="12">
        <v>1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</v>
      </c>
      <c r="O84" s="10">
        <v>1</v>
      </c>
      <c r="P84" s="10">
        <v>0</v>
      </c>
      <c r="Q84" s="6">
        <v>1</v>
      </c>
      <c r="R84" s="6">
        <v>0</v>
      </c>
      <c r="S84" s="6">
        <v>0</v>
      </c>
      <c r="T84" s="6">
        <v>3</v>
      </c>
      <c r="V84" s="11">
        <v>0.78740157480314954</v>
      </c>
      <c r="W84" s="11">
        <v>0.64935064935064934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0.64935064935064934</v>
      </c>
      <c r="AF84" s="11">
        <v>0.68027210884353739</v>
      </c>
      <c r="AG84" s="11">
        <v>0</v>
      </c>
      <c r="AH84" s="11">
        <v>0.6211180124223602</v>
      </c>
      <c r="AI84" s="11">
        <v>0</v>
      </c>
      <c r="AJ84" s="11">
        <v>0</v>
      </c>
      <c r="AK84" s="11">
        <v>1.8633540372670807</v>
      </c>
    </row>
    <row r="85" spans="1:37" x14ac:dyDescent="0.2">
      <c r="A85" s="20" t="s">
        <v>185</v>
      </c>
      <c r="B85" s="21" t="s">
        <v>186</v>
      </c>
      <c r="C85" s="21" t="s">
        <v>189</v>
      </c>
      <c r="D85" s="14" t="s">
        <v>94</v>
      </c>
      <c r="E85" s="12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1</v>
      </c>
      <c r="P85" s="10">
        <v>0</v>
      </c>
      <c r="Q85" s="6">
        <v>1</v>
      </c>
      <c r="R85" s="6">
        <v>1</v>
      </c>
      <c r="S85" s="6">
        <v>0</v>
      </c>
      <c r="T85" s="6">
        <v>2</v>
      </c>
      <c r="V85" s="11">
        <v>0.78740157480314954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0.67567567567567566</v>
      </c>
      <c r="AD85" s="11">
        <v>0</v>
      </c>
      <c r="AE85" s="11">
        <v>0.64935064935064934</v>
      </c>
      <c r="AF85" s="11">
        <v>0.68027210884353739</v>
      </c>
      <c r="AG85" s="11">
        <v>0</v>
      </c>
      <c r="AH85" s="11">
        <v>0.6211180124223602</v>
      </c>
      <c r="AI85" s="11">
        <v>0.62893081761006298</v>
      </c>
      <c r="AJ85" s="11">
        <v>0</v>
      </c>
      <c r="AK85" s="11">
        <v>1.2422360248447204</v>
      </c>
    </row>
    <row r="86" spans="1:37" x14ac:dyDescent="0.2">
      <c r="A86" s="20" t="s">
        <v>185</v>
      </c>
      <c r="B86" s="21" t="s">
        <v>186</v>
      </c>
      <c r="C86" s="21" t="s">
        <v>189</v>
      </c>
      <c r="D86" s="14" t="s">
        <v>95</v>
      </c>
      <c r="E86" s="12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6">
        <v>0</v>
      </c>
      <c r="R86" s="6">
        <v>0</v>
      </c>
      <c r="S86" s="6">
        <v>1</v>
      </c>
      <c r="T86" s="6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0.81300813008130091</v>
      </c>
      <c r="AK86" s="11">
        <v>0</v>
      </c>
    </row>
    <row r="87" spans="1:37" x14ac:dyDescent="0.2">
      <c r="A87" s="20" t="s">
        <v>185</v>
      </c>
      <c r="B87" s="21" t="s">
        <v>186</v>
      </c>
      <c r="C87" s="21" t="s">
        <v>189</v>
      </c>
      <c r="D87" s="14" t="s">
        <v>96</v>
      </c>
      <c r="E87" s="9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1</v>
      </c>
      <c r="O87" s="10">
        <v>0</v>
      </c>
      <c r="P87" s="10">
        <v>0</v>
      </c>
      <c r="Q87" s="6">
        <v>0</v>
      </c>
      <c r="R87" s="6">
        <v>0</v>
      </c>
      <c r="S87" s="6">
        <v>0</v>
      </c>
      <c r="T87" s="6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0.64935064935064934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</row>
    <row r="88" spans="1:37" x14ac:dyDescent="0.2">
      <c r="A88" s="20" t="s">
        <v>185</v>
      </c>
      <c r="B88" s="21" t="s">
        <v>186</v>
      </c>
      <c r="C88" s="21" t="s">
        <v>189</v>
      </c>
      <c r="D88" s="14" t="s">
        <v>97</v>
      </c>
      <c r="E88" s="12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6">
        <v>1</v>
      </c>
      <c r="R88" s="6">
        <v>0</v>
      </c>
      <c r="S88" s="6">
        <v>0</v>
      </c>
      <c r="T88" s="6">
        <v>1</v>
      </c>
      <c r="V88" s="11">
        <v>0</v>
      </c>
      <c r="W88" s="11">
        <v>0.64935064935064934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0.6211180124223602</v>
      </c>
      <c r="AI88" s="11">
        <v>0</v>
      </c>
      <c r="AJ88" s="11">
        <v>0</v>
      </c>
      <c r="AK88" s="11">
        <v>0.6211180124223602</v>
      </c>
    </row>
    <row r="89" spans="1:37" x14ac:dyDescent="0.2">
      <c r="A89" s="20" t="s">
        <v>185</v>
      </c>
      <c r="B89" s="21" t="s">
        <v>186</v>
      </c>
      <c r="C89" s="21" t="s">
        <v>189</v>
      </c>
      <c r="D89" s="14" t="s">
        <v>98</v>
      </c>
      <c r="E89" s="12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2</v>
      </c>
      <c r="O89" s="10">
        <v>1</v>
      </c>
      <c r="P89" s="10">
        <v>1</v>
      </c>
      <c r="Q89" s="6">
        <v>0</v>
      </c>
      <c r="R89" s="6">
        <v>1</v>
      </c>
      <c r="S89" s="6">
        <v>1</v>
      </c>
      <c r="T89" s="6">
        <v>2</v>
      </c>
      <c r="V89" s="11">
        <v>0.78740157480314954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1.2987012987012987</v>
      </c>
      <c r="AF89" s="11">
        <v>0.68027210884353739</v>
      </c>
      <c r="AG89" s="11">
        <v>0.74626865671641784</v>
      </c>
      <c r="AH89" s="11">
        <v>0</v>
      </c>
      <c r="AI89" s="11">
        <v>0.62893081761006298</v>
      </c>
      <c r="AJ89" s="11">
        <v>0.81300813008130091</v>
      </c>
      <c r="AK89" s="11">
        <v>1.2422360248447204</v>
      </c>
    </row>
    <row r="90" spans="1:37" x14ac:dyDescent="0.2">
      <c r="A90" s="20" t="s">
        <v>185</v>
      </c>
      <c r="B90" s="21" t="s">
        <v>186</v>
      </c>
      <c r="C90" s="21" t="s">
        <v>189</v>
      </c>
      <c r="D90" s="14" t="s">
        <v>99</v>
      </c>
      <c r="E90" s="12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6">
        <v>0</v>
      </c>
      <c r="R90" s="6">
        <v>0</v>
      </c>
      <c r="S90" s="6">
        <v>0</v>
      </c>
      <c r="T90" s="6">
        <v>1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0.6211180124223602</v>
      </c>
    </row>
    <row r="91" spans="1:37" x14ac:dyDescent="0.2">
      <c r="A91" s="20" t="s">
        <v>185</v>
      </c>
      <c r="B91" s="21" t="s">
        <v>186</v>
      </c>
      <c r="C91" s="21" t="s">
        <v>189</v>
      </c>
      <c r="D91" s="14" t="s">
        <v>100</v>
      </c>
      <c r="E91" s="12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6">
        <v>0</v>
      </c>
      <c r="R91" s="6">
        <v>0</v>
      </c>
      <c r="S91" s="6">
        <v>0</v>
      </c>
      <c r="T91" s="6">
        <v>1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0.6211180124223602</v>
      </c>
    </row>
    <row r="92" spans="1:37" x14ac:dyDescent="0.2">
      <c r="A92" s="20" t="s">
        <v>185</v>
      </c>
      <c r="B92" s="21" t="s">
        <v>186</v>
      </c>
      <c r="C92" s="21" t="s">
        <v>189</v>
      </c>
      <c r="D92" s="14" t="s">
        <v>101</v>
      </c>
      <c r="E92" s="12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6">
        <v>0</v>
      </c>
      <c r="R92" s="6">
        <v>0</v>
      </c>
      <c r="S92" s="6">
        <v>0</v>
      </c>
      <c r="T92" s="6">
        <v>1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0.6211180124223602</v>
      </c>
    </row>
    <row r="93" spans="1:37" x14ac:dyDescent="0.2">
      <c r="A93" s="20" t="s">
        <v>185</v>
      </c>
      <c r="B93" s="21" t="s">
        <v>186</v>
      </c>
      <c r="C93" s="21" t="s">
        <v>189</v>
      </c>
      <c r="D93" s="14" t="s">
        <v>102</v>
      </c>
      <c r="E93" s="9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6">
        <v>0</v>
      </c>
      <c r="R93" s="6">
        <v>0</v>
      </c>
      <c r="S93" s="6">
        <v>0</v>
      </c>
      <c r="T93" s="6">
        <v>0</v>
      </c>
      <c r="V93" s="11">
        <v>0</v>
      </c>
      <c r="W93" s="11">
        <v>0</v>
      </c>
      <c r="X93" s="11">
        <v>0.63694267515923575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</row>
    <row r="94" spans="1:37" x14ac:dyDescent="0.2">
      <c r="A94" s="20" t="s">
        <v>185</v>
      </c>
      <c r="B94" s="21" t="s">
        <v>186</v>
      </c>
      <c r="C94" s="21" t="s">
        <v>189</v>
      </c>
      <c r="D94" s="14" t="s">
        <v>103</v>
      </c>
      <c r="E94" s="9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6">
        <v>0</v>
      </c>
      <c r="R94" s="6">
        <v>0</v>
      </c>
      <c r="S94" s="6">
        <v>0</v>
      </c>
      <c r="T94" s="6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0.67567567567567566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</row>
    <row r="95" spans="1:37" x14ac:dyDescent="0.2">
      <c r="A95" s="20" t="s">
        <v>185</v>
      </c>
      <c r="B95" s="21" t="s">
        <v>186</v>
      </c>
      <c r="C95" s="21" t="s">
        <v>189</v>
      </c>
      <c r="D95" s="14" t="s">
        <v>104</v>
      </c>
      <c r="E95" s="9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6">
        <v>0</v>
      </c>
      <c r="R95" s="6">
        <v>0</v>
      </c>
      <c r="S95" s="6">
        <v>0</v>
      </c>
      <c r="T95" s="6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0.62893081761006298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</row>
    <row r="96" spans="1:37" x14ac:dyDescent="0.2">
      <c r="A96" s="20" t="s">
        <v>185</v>
      </c>
      <c r="B96" s="21" t="s">
        <v>186</v>
      </c>
      <c r="C96" s="21" t="s">
        <v>189</v>
      </c>
      <c r="D96" s="14" t="s">
        <v>105</v>
      </c>
      <c r="E96" s="9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1</v>
      </c>
      <c r="L96" s="10">
        <v>1</v>
      </c>
      <c r="M96" s="10">
        <v>0</v>
      </c>
      <c r="N96" s="10">
        <v>1</v>
      </c>
      <c r="O96" s="10">
        <v>0</v>
      </c>
      <c r="P96" s="10">
        <v>0</v>
      </c>
      <c r="Q96" s="6">
        <v>0</v>
      </c>
      <c r="R96" s="6">
        <v>0</v>
      </c>
      <c r="S96" s="6">
        <v>0</v>
      </c>
      <c r="T96" s="6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0.62893081761006298</v>
      </c>
      <c r="AC96" s="11">
        <v>0.67567567567567566</v>
      </c>
      <c r="AD96" s="11">
        <v>0</v>
      </c>
      <c r="AE96" s="11">
        <v>0.64935064935064934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</row>
    <row r="97" spans="1:37" x14ac:dyDescent="0.2">
      <c r="A97" s="20" t="s">
        <v>185</v>
      </c>
      <c r="B97" s="21" t="s">
        <v>186</v>
      </c>
      <c r="C97" s="21" t="s">
        <v>189</v>
      </c>
      <c r="D97" s="14" t="s">
        <v>106</v>
      </c>
      <c r="E97" s="12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6">
        <v>0</v>
      </c>
      <c r="R97" s="6">
        <v>0</v>
      </c>
      <c r="S97" s="6">
        <v>1</v>
      </c>
      <c r="T97" s="6">
        <v>1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0.81300813008130091</v>
      </c>
      <c r="AK97" s="11">
        <v>0.6211180124223602</v>
      </c>
    </row>
    <row r="98" spans="1:37" x14ac:dyDescent="0.2">
      <c r="A98" s="20" t="s">
        <v>185</v>
      </c>
      <c r="B98" s="21" t="s">
        <v>186</v>
      </c>
      <c r="C98" s="21" t="s">
        <v>189</v>
      </c>
      <c r="D98" s="14" t="s">
        <v>107</v>
      </c>
      <c r="E98" s="9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1</v>
      </c>
      <c r="O98" s="10">
        <v>0</v>
      </c>
      <c r="P98" s="10">
        <v>0</v>
      </c>
      <c r="Q98" s="6">
        <v>0</v>
      </c>
      <c r="R98" s="6">
        <v>0</v>
      </c>
      <c r="S98" s="6">
        <v>0</v>
      </c>
      <c r="T98" s="6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0.64935064935064934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</row>
    <row r="99" spans="1:37" x14ac:dyDescent="0.2">
      <c r="A99" s="20" t="s">
        <v>185</v>
      </c>
      <c r="B99" s="21" t="s">
        <v>186</v>
      </c>
      <c r="C99" s="21" t="s">
        <v>189</v>
      </c>
      <c r="D99" s="14" t="s">
        <v>108</v>
      </c>
      <c r="E99" s="9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6">
        <v>0</v>
      </c>
      <c r="R99" s="6">
        <v>0</v>
      </c>
      <c r="S99" s="6">
        <v>0</v>
      </c>
      <c r="T99" s="6">
        <v>1</v>
      </c>
      <c r="V99" s="11">
        <v>0</v>
      </c>
      <c r="W99" s="11">
        <v>0</v>
      </c>
      <c r="X99" s="11">
        <v>0</v>
      </c>
      <c r="Y99" s="11">
        <v>0.64102564102564097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0.6211180124223602</v>
      </c>
    </row>
    <row r="100" spans="1:37" x14ac:dyDescent="0.2">
      <c r="A100" s="20" t="s">
        <v>185</v>
      </c>
      <c r="B100" s="21" t="s">
        <v>186</v>
      </c>
      <c r="C100" s="21" t="s">
        <v>189</v>
      </c>
      <c r="D100" s="14" t="s">
        <v>109</v>
      </c>
      <c r="E100" s="9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6">
        <v>0</v>
      </c>
      <c r="R100" s="6">
        <v>0</v>
      </c>
      <c r="S100" s="6">
        <v>1</v>
      </c>
      <c r="T100" s="6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0.81300813008130091</v>
      </c>
      <c r="AK100" s="11">
        <v>0</v>
      </c>
    </row>
    <row r="101" spans="1:37" x14ac:dyDescent="0.2">
      <c r="A101" s="20" t="s">
        <v>185</v>
      </c>
      <c r="B101" s="21" t="s">
        <v>186</v>
      </c>
      <c r="C101" s="21" t="s">
        <v>189</v>
      </c>
      <c r="D101" s="14" t="s">
        <v>110</v>
      </c>
      <c r="E101" s="12">
        <v>1</v>
      </c>
      <c r="F101" s="10">
        <v>0</v>
      </c>
      <c r="G101" s="10">
        <v>0</v>
      </c>
      <c r="H101" s="10">
        <v>0</v>
      </c>
      <c r="I101" s="10">
        <v>2</v>
      </c>
      <c r="J101" s="10">
        <v>0</v>
      </c>
      <c r="K101" s="10">
        <v>0</v>
      </c>
      <c r="L101" s="10">
        <v>0</v>
      </c>
      <c r="M101" s="10">
        <v>0</v>
      </c>
      <c r="N101" s="10">
        <v>1</v>
      </c>
      <c r="O101" s="10">
        <v>2</v>
      </c>
      <c r="P101" s="10">
        <v>0</v>
      </c>
      <c r="Q101" s="6">
        <v>0</v>
      </c>
      <c r="R101" s="6">
        <v>0</v>
      </c>
      <c r="S101" s="6">
        <v>0</v>
      </c>
      <c r="T101" s="6">
        <v>1</v>
      </c>
      <c r="V101" s="11">
        <v>0.78740157480314954</v>
      </c>
      <c r="W101" s="11">
        <v>0</v>
      </c>
      <c r="X101" s="11">
        <v>0</v>
      </c>
      <c r="Y101" s="11">
        <v>0</v>
      </c>
      <c r="Z101" s="11">
        <v>1.2987012987012987</v>
      </c>
      <c r="AA101" s="11">
        <v>0</v>
      </c>
      <c r="AB101" s="11">
        <v>0</v>
      </c>
      <c r="AC101" s="11">
        <v>0</v>
      </c>
      <c r="AD101" s="11">
        <v>0</v>
      </c>
      <c r="AE101" s="11">
        <v>0.64935064935064934</v>
      </c>
      <c r="AF101" s="11">
        <v>1.3605442176870748</v>
      </c>
      <c r="AG101" s="11">
        <v>0</v>
      </c>
      <c r="AH101" s="11">
        <v>0</v>
      </c>
      <c r="AI101" s="11">
        <v>0</v>
      </c>
      <c r="AJ101" s="11">
        <v>0</v>
      </c>
      <c r="AK101" s="11">
        <v>0.6211180124223602</v>
      </c>
    </row>
    <row r="102" spans="1:37" x14ac:dyDescent="0.2">
      <c r="A102" s="20" t="s">
        <v>185</v>
      </c>
      <c r="B102" s="21" t="s">
        <v>186</v>
      </c>
      <c r="C102" s="21" t="s">
        <v>189</v>
      </c>
      <c r="D102" s="14" t="s">
        <v>111</v>
      </c>
      <c r="E102" s="9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6">
        <v>0</v>
      </c>
      <c r="R102" s="6">
        <v>0</v>
      </c>
      <c r="S102" s="6">
        <v>0</v>
      </c>
      <c r="T102" s="6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0.64935064935064934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</row>
    <row r="103" spans="1:37" x14ac:dyDescent="0.2">
      <c r="A103" s="20" t="s">
        <v>185</v>
      </c>
      <c r="B103" s="21" t="s">
        <v>186</v>
      </c>
      <c r="C103" s="21" t="s">
        <v>189</v>
      </c>
      <c r="D103" s="14" t="s">
        <v>112</v>
      </c>
      <c r="E103" s="9">
        <v>0</v>
      </c>
      <c r="F103" s="10">
        <v>1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6">
        <v>0</v>
      </c>
      <c r="R103" s="6">
        <v>0</v>
      </c>
      <c r="S103" s="6">
        <v>0</v>
      </c>
      <c r="T103" s="6">
        <v>0</v>
      </c>
      <c r="V103" s="11">
        <v>0</v>
      </c>
      <c r="W103" s="11">
        <v>0.64935064935064934</v>
      </c>
      <c r="X103" s="11">
        <v>1.2738853503184715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</row>
    <row r="104" spans="1:37" x14ac:dyDescent="0.2">
      <c r="A104" s="20" t="s">
        <v>185</v>
      </c>
      <c r="B104" s="21" t="s">
        <v>186</v>
      </c>
      <c r="C104" s="21" t="s">
        <v>189</v>
      </c>
      <c r="D104" s="14" t="s">
        <v>113</v>
      </c>
      <c r="E104" s="12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1</v>
      </c>
      <c r="O104" s="10">
        <v>0</v>
      </c>
      <c r="P104" s="10">
        <v>0</v>
      </c>
      <c r="Q104" s="6">
        <v>3</v>
      </c>
      <c r="R104" s="6">
        <v>2</v>
      </c>
      <c r="S104" s="6">
        <v>1</v>
      </c>
      <c r="T104" s="6">
        <v>3</v>
      </c>
      <c r="V104" s="11">
        <v>1.5748031496062991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0.64935064935064934</v>
      </c>
      <c r="AF104" s="11">
        <v>0</v>
      </c>
      <c r="AG104" s="11">
        <v>0</v>
      </c>
      <c r="AH104" s="11">
        <v>1.8633540372670807</v>
      </c>
      <c r="AI104" s="11">
        <v>1.257861635220126</v>
      </c>
      <c r="AJ104" s="11">
        <v>0.81300813008130091</v>
      </c>
      <c r="AK104" s="11">
        <v>1.8633540372670807</v>
      </c>
    </row>
    <row r="105" spans="1:37" x14ac:dyDescent="0.2">
      <c r="A105" s="20" t="s">
        <v>185</v>
      </c>
      <c r="B105" s="21" t="s">
        <v>186</v>
      </c>
      <c r="C105" s="21" t="s">
        <v>189</v>
      </c>
      <c r="D105" s="14" t="s">
        <v>114</v>
      </c>
      <c r="E105" s="9">
        <v>0</v>
      </c>
      <c r="F105" s="10">
        <v>2</v>
      </c>
      <c r="G105" s="10">
        <v>0</v>
      </c>
      <c r="H105" s="10">
        <v>2</v>
      </c>
      <c r="I105" s="10">
        <v>0</v>
      </c>
      <c r="J105" s="10">
        <v>0</v>
      </c>
      <c r="K105" s="10">
        <v>0</v>
      </c>
      <c r="L105" s="10">
        <v>0</v>
      </c>
      <c r="M105" s="10">
        <v>1</v>
      </c>
      <c r="N105" s="10">
        <v>0</v>
      </c>
      <c r="O105" s="10">
        <v>2</v>
      </c>
      <c r="P105" s="10">
        <v>0</v>
      </c>
      <c r="Q105" s="6">
        <v>1</v>
      </c>
      <c r="R105" s="6">
        <v>0</v>
      </c>
      <c r="S105" s="6">
        <v>0</v>
      </c>
      <c r="T105" s="6">
        <v>0</v>
      </c>
      <c r="V105" s="11">
        <v>0</v>
      </c>
      <c r="W105" s="11">
        <v>1.2987012987012987</v>
      </c>
      <c r="X105" s="11">
        <v>0</v>
      </c>
      <c r="Y105" s="11">
        <v>1.2820512820512819</v>
      </c>
      <c r="Z105" s="11">
        <v>0</v>
      </c>
      <c r="AA105" s="11">
        <v>0</v>
      </c>
      <c r="AB105" s="11">
        <v>0</v>
      </c>
      <c r="AC105" s="11">
        <v>0</v>
      </c>
      <c r="AD105" s="11">
        <v>0.68965517241379315</v>
      </c>
      <c r="AE105" s="11">
        <v>0</v>
      </c>
      <c r="AF105" s="11">
        <v>1.3605442176870748</v>
      </c>
      <c r="AG105" s="11">
        <v>0</v>
      </c>
      <c r="AH105" s="11">
        <v>0.6211180124223602</v>
      </c>
      <c r="AI105" s="11">
        <v>0</v>
      </c>
      <c r="AJ105" s="11">
        <v>0</v>
      </c>
      <c r="AK105" s="11">
        <v>0</v>
      </c>
    </row>
    <row r="106" spans="1:37" x14ac:dyDescent="0.2">
      <c r="A106" s="20" t="s">
        <v>185</v>
      </c>
      <c r="B106" s="21" t="s">
        <v>186</v>
      </c>
      <c r="C106" s="21" t="s">
        <v>189</v>
      </c>
      <c r="D106" s="14" t="s">
        <v>115</v>
      </c>
      <c r="E106" s="12">
        <v>4</v>
      </c>
      <c r="F106" s="10">
        <v>2</v>
      </c>
      <c r="G106" s="10">
        <v>2</v>
      </c>
      <c r="H106" s="10">
        <v>1</v>
      </c>
      <c r="I106" s="10">
        <v>3</v>
      </c>
      <c r="J106" s="10">
        <v>2</v>
      </c>
      <c r="K106" s="10">
        <v>0</v>
      </c>
      <c r="L106" s="10">
        <v>4</v>
      </c>
      <c r="M106" s="10">
        <v>0</v>
      </c>
      <c r="N106" s="10">
        <v>2</v>
      </c>
      <c r="O106" s="10">
        <v>6</v>
      </c>
      <c r="P106" s="10">
        <v>4</v>
      </c>
      <c r="Q106" s="6">
        <v>1</v>
      </c>
      <c r="R106" s="6">
        <v>1</v>
      </c>
      <c r="S106" s="6">
        <v>0</v>
      </c>
      <c r="T106" s="6">
        <v>3</v>
      </c>
      <c r="V106" s="11">
        <v>3.1496062992125982</v>
      </c>
      <c r="W106" s="11">
        <v>1.2987012987012987</v>
      </c>
      <c r="X106" s="11">
        <v>1.2738853503184715</v>
      </c>
      <c r="Y106" s="11">
        <v>0.64102564102564097</v>
      </c>
      <c r="Z106" s="11">
        <v>1.948051948051948</v>
      </c>
      <c r="AA106" s="11">
        <v>1.3071895424836601</v>
      </c>
      <c r="AB106" s="11">
        <v>0</v>
      </c>
      <c r="AC106" s="11">
        <v>2.7027027027027026</v>
      </c>
      <c r="AD106" s="11">
        <v>0</v>
      </c>
      <c r="AE106" s="11">
        <v>1.2987012987012987</v>
      </c>
      <c r="AF106" s="11">
        <v>4.0816326530612246</v>
      </c>
      <c r="AG106" s="11">
        <v>2.9850746268656714</v>
      </c>
      <c r="AH106" s="11">
        <v>0.6211180124223602</v>
      </c>
      <c r="AI106" s="11">
        <v>0.62893081761006298</v>
      </c>
      <c r="AJ106" s="11">
        <v>0</v>
      </c>
      <c r="AK106" s="11">
        <v>1.8633540372670807</v>
      </c>
    </row>
    <row r="107" spans="1:37" x14ac:dyDescent="0.2">
      <c r="A107" s="20" t="s">
        <v>185</v>
      </c>
      <c r="B107" s="21" t="s">
        <v>186</v>
      </c>
      <c r="C107" s="21" t="s">
        <v>189</v>
      </c>
      <c r="D107" s="6" t="s">
        <v>116</v>
      </c>
      <c r="E107" s="12">
        <v>1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6">
        <v>1</v>
      </c>
      <c r="R107" s="6">
        <v>0</v>
      </c>
      <c r="S107" s="6">
        <v>0</v>
      </c>
      <c r="T107" s="6">
        <v>1</v>
      </c>
      <c r="V107" s="11">
        <v>0.78740157480314954</v>
      </c>
      <c r="W107" s="11">
        <v>0</v>
      </c>
      <c r="X107" s="11">
        <v>0.63694267515923575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0.68027210884353739</v>
      </c>
      <c r="AG107" s="11">
        <v>0</v>
      </c>
      <c r="AH107" s="11">
        <v>0.6211180124223602</v>
      </c>
      <c r="AI107" s="11">
        <v>0</v>
      </c>
      <c r="AJ107" s="11">
        <v>0</v>
      </c>
      <c r="AK107" s="11">
        <v>0.6211180124223602</v>
      </c>
    </row>
    <row r="108" spans="1:37" x14ac:dyDescent="0.2">
      <c r="A108" s="20" t="s">
        <v>185</v>
      </c>
      <c r="B108" s="21" t="s">
        <v>186</v>
      </c>
      <c r="C108" s="21" t="s">
        <v>189</v>
      </c>
      <c r="D108" s="6" t="s">
        <v>117</v>
      </c>
      <c r="E108" s="12">
        <v>1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2</v>
      </c>
      <c r="P108" s="10">
        <v>0</v>
      </c>
      <c r="Q108" s="6">
        <v>2</v>
      </c>
      <c r="R108" s="6">
        <v>0</v>
      </c>
      <c r="S108" s="6">
        <v>0</v>
      </c>
      <c r="T108" s="6">
        <v>3</v>
      </c>
      <c r="V108" s="11">
        <v>0.78740157480314954</v>
      </c>
      <c r="W108" s="11">
        <v>0</v>
      </c>
      <c r="X108" s="11">
        <v>0.63694267515923575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1.3605442176870748</v>
      </c>
      <c r="AG108" s="11">
        <v>0</v>
      </c>
      <c r="AH108" s="11">
        <v>1.2422360248447204</v>
      </c>
      <c r="AI108" s="11">
        <v>0</v>
      </c>
      <c r="AJ108" s="11">
        <v>0</v>
      </c>
      <c r="AK108" s="11">
        <v>1.8633540372670807</v>
      </c>
    </row>
    <row r="109" spans="1:37" x14ac:dyDescent="0.2">
      <c r="A109" s="20" t="s">
        <v>185</v>
      </c>
      <c r="B109" s="21" t="s">
        <v>186</v>
      </c>
      <c r="C109" s="21" t="s">
        <v>189</v>
      </c>
      <c r="D109" s="6" t="s">
        <v>125</v>
      </c>
      <c r="E109" s="12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6">
        <v>1</v>
      </c>
      <c r="R109" s="6">
        <v>0</v>
      </c>
      <c r="S109" s="6">
        <v>0</v>
      </c>
      <c r="T109" s="6">
        <v>0</v>
      </c>
      <c r="V109" s="11">
        <v>0.78740157480314954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0.6211180124223602</v>
      </c>
      <c r="AI109" s="11">
        <v>0</v>
      </c>
      <c r="AJ109" s="11">
        <v>0</v>
      </c>
      <c r="AK109" s="11">
        <v>0</v>
      </c>
    </row>
    <row r="110" spans="1:37" x14ac:dyDescent="0.2">
      <c r="A110" s="20" t="s">
        <v>185</v>
      </c>
      <c r="B110" s="21" t="s">
        <v>186</v>
      </c>
      <c r="C110" s="21" t="s">
        <v>189</v>
      </c>
      <c r="D110" s="6" t="s">
        <v>126</v>
      </c>
      <c r="E110" s="12">
        <v>0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6">
        <v>1</v>
      </c>
      <c r="R110" s="6">
        <v>0</v>
      </c>
      <c r="S110" s="6">
        <v>0</v>
      </c>
      <c r="T110" s="6">
        <v>1</v>
      </c>
      <c r="V110" s="11">
        <v>0</v>
      </c>
      <c r="W110" s="11">
        <v>0.64935064935064934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0.6211180124223602</v>
      </c>
      <c r="AI110" s="11">
        <v>0</v>
      </c>
      <c r="AJ110" s="11">
        <v>0</v>
      </c>
      <c r="AK110" s="11">
        <v>0.6211180124223602</v>
      </c>
    </row>
    <row r="111" spans="1:37" x14ac:dyDescent="0.2">
      <c r="A111" s="20" t="s">
        <v>185</v>
      </c>
      <c r="B111" s="21" t="s">
        <v>186</v>
      </c>
      <c r="C111" s="21" t="s">
        <v>189</v>
      </c>
      <c r="D111" s="6" t="s">
        <v>127</v>
      </c>
      <c r="E111" s="9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3</v>
      </c>
      <c r="P111" s="10">
        <v>0</v>
      </c>
      <c r="Q111" s="6">
        <v>0</v>
      </c>
      <c r="R111" s="6">
        <v>0</v>
      </c>
      <c r="S111" s="6">
        <v>1</v>
      </c>
      <c r="T111" s="6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2.0408163265306123</v>
      </c>
      <c r="AG111" s="11">
        <v>0</v>
      </c>
      <c r="AH111" s="11">
        <v>0</v>
      </c>
      <c r="AI111" s="11">
        <v>0</v>
      </c>
      <c r="AJ111" s="11">
        <v>0.81300813008130091</v>
      </c>
      <c r="AK111" s="11">
        <v>0</v>
      </c>
    </row>
    <row r="112" spans="1:37" x14ac:dyDescent="0.2">
      <c r="A112" s="20" t="s">
        <v>185</v>
      </c>
      <c r="B112" s="21" t="s">
        <v>186</v>
      </c>
      <c r="C112" s="21" t="s">
        <v>189</v>
      </c>
      <c r="D112" s="6" t="s">
        <v>128</v>
      </c>
      <c r="E112" s="9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1</v>
      </c>
      <c r="O112" s="10">
        <v>0</v>
      </c>
      <c r="P112" s="10">
        <v>0</v>
      </c>
      <c r="Q112" s="6">
        <v>0</v>
      </c>
      <c r="R112" s="6">
        <v>0</v>
      </c>
      <c r="S112" s="6">
        <v>0</v>
      </c>
      <c r="T112" s="6">
        <v>1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0.64935064935064934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0.6211180124223602</v>
      </c>
    </row>
    <row r="113" spans="1:37" x14ac:dyDescent="0.2">
      <c r="A113" s="20" t="s">
        <v>185</v>
      </c>
      <c r="B113" s="21" t="s">
        <v>186</v>
      </c>
      <c r="C113" s="21" t="s">
        <v>189</v>
      </c>
      <c r="D113" s="6" t="s">
        <v>129</v>
      </c>
      <c r="E113" s="9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6">
        <v>0</v>
      </c>
      <c r="R113" s="6">
        <v>0</v>
      </c>
      <c r="S113" s="6">
        <v>0</v>
      </c>
      <c r="T113" s="6">
        <v>1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0.6211180124223602</v>
      </c>
    </row>
    <row r="114" spans="1:37" x14ac:dyDescent="0.2">
      <c r="A114" s="20" t="s">
        <v>185</v>
      </c>
      <c r="B114" s="21" t="s">
        <v>186</v>
      </c>
      <c r="C114" s="21" t="s">
        <v>189</v>
      </c>
      <c r="D114" s="6" t="s">
        <v>130</v>
      </c>
      <c r="E114" s="9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6">
        <v>0</v>
      </c>
      <c r="R114" s="6">
        <v>0</v>
      </c>
      <c r="S114" s="6">
        <v>1</v>
      </c>
      <c r="T114" s="6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0.81300813008130091</v>
      </c>
      <c r="AK114" s="11">
        <v>0</v>
      </c>
    </row>
    <row r="115" spans="1:37" x14ac:dyDescent="0.2">
      <c r="A115" s="20" t="s">
        <v>185</v>
      </c>
      <c r="B115" s="21" t="s">
        <v>186</v>
      </c>
      <c r="C115" s="21" t="s">
        <v>189</v>
      </c>
      <c r="D115" s="6" t="s">
        <v>141</v>
      </c>
      <c r="E115" s="9">
        <v>0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6">
        <v>0</v>
      </c>
      <c r="R115" s="6">
        <v>0</v>
      </c>
      <c r="S115" s="6">
        <v>0</v>
      </c>
      <c r="T115" s="6">
        <v>0</v>
      </c>
      <c r="V115" s="11">
        <v>0</v>
      </c>
      <c r="W115" s="11">
        <v>0.64935064935064934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</row>
    <row r="116" spans="1:37" x14ac:dyDescent="0.2">
      <c r="A116" s="20" t="s">
        <v>185</v>
      </c>
      <c r="B116" s="21" t="s">
        <v>186</v>
      </c>
      <c r="C116" s="21" t="s">
        <v>189</v>
      </c>
      <c r="D116" s="6" t="s">
        <v>142</v>
      </c>
      <c r="E116" s="9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6">
        <v>1</v>
      </c>
      <c r="R116" s="6">
        <v>0</v>
      </c>
      <c r="S116" s="6">
        <v>0</v>
      </c>
      <c r="T116" s="6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0.6211180124223602</v>
      </c>
      <c r="AI116" s="11">
        <v>0</v>
      </c>
      <c r="AJ116" s="11">
        <v>0</v>
      </c>
      <c r="AK116" s="11">
        <v>0</v>
      </c>
    </row>
    <row r="117" spans="1:37" x14ac:dyDescent="0.2">
      <c r="A117" s="20" t="s">
        <v>185</v>
      </c>
      <c r="B117" s="21" t="s">
        <v>186</v>
      </c>
      <c r="C117" s="21" t="s">
        <v>189</v>
      </c>
      <c r="D117" s="6" t="s">
        <v>143</v>
      </c>
      <c r="E117" s="12">
        <v>2</v>
      </c>
      <c r="F117" s="10">
        <v>2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6">
        <v>13</v>
      </c>
      <c r="R117" s="6">
        <v>1</v>
      </c>
      <c r="S117" s="6">
        <v>1</v>
      </c>
      <c r="T117" s="6">
        <v>0</v>
      </c>
      <c r="V117" s="11">
        <v>1.5748031496062991</v>
      </c>
      <c r="W117" s="11">
        <v>1.2987012987012987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8.0745341614906838</v>
      </c>
      <c r="AI117" s="11">
        <v>0.62893081761006298</v>
      </c>
      <c r="AJ117" s="11">
        <v>0.81300813008130091</v>
      </c>
      <c r="AK117" s="11">
        <v>0</v>
      </c>
    </row>
    <row r="118" spans="1:37" x14ac:dyDescent="0.2">
      <c r="A118" s="20" t="s">
        <v>185</v>
      </c>
      <c r="B118" s="21" t="s">
        <v>186</v>
      </c>
      <c r="C118" s="21" t="s">
        <v>189</v>
      </c>
      <c r="D118" s="6" t="s">
        <v>144</v>
      </c>
      <c r="E118" s="12">
        <v>4</v>
      </c>
      <c r="F118" s="10">
        <v>0</v>
      </c>
      <c r="G118" s="10">
        <v>1</v>
      </c>
      <c r="H118" s="10">
        <v>0</v>
      </c>
      <c r="I118" s="10">
        <v>2</v>
      </c>
      <c r="J118" s="10">
        <v>0</v>
      </c>
      <c r="K118" s="10">
        <v>1</v>
      </c>
      <c r="L118" s="10">
        <v>0</v>
      </c>
      <c r="M118" s="10">
        <v>0</v>
      </c>
      <c r="N118" s="10">
        <v>1</v>
      </c>
      <c r="O118" s="10">
        <v>0</v>
      </c>
      <c r="P118" s="10">
        <v>0</v>
      </c>
      <c r="Q118" s="6">
        <v>1</v>
      </c>
      <c r="R118" s="6">
        <v>1</v>
      </c>
      <c r="S118" s="6">
        <v>0</v>
      </c>
      <c r="T118" s="6">
        <v>1</v>
      </c>
      <c r="V118" s="11">
        <v>3.1496062992125982</v>
      </c>
      <c r="W118" s="11">
        <v>0</v>
      </c>
      <c r="X118" s="11">
        <v>0.63694267515923575</v>
      </c>
      <c r="Y118" s="11">
        <v>0</v>
      </c>
      <c r="Z118" s="11">
        <v>1.2987012987012987</v>
      </c>
      <c r="AA118" s="11">
        <v>0</v>
      </c>
      <c r="AB118" s="11">
        <v>0.62893081761006298</v>
      </c>
      <c r="AC118" s="11">
        <v>0</v>
      </c>
      <c r="AD118" s="11">
        <v>0</v>
      </c>
      <c r="AE118" s="11">
        <v>0.64935064935064934</v>
      </c>
      <c r="AF118" s="11">
        <v>0</v>
      </c>
      <c r="AG118" s="11">
        <v>0</v>
      </c>
      <c r="AH118" s="11">
        <v>0.6211180124223602</v>
      </c>
      <c r="AI118" s="11">
        <v>0.62893081761006298</v>
      </c>
      <c r="AJ118" s="11">
        <v>0</v>
      </c>
      <c r="AK118" s="11">
        <v>0.6211180124223602</v>
      </c>
    </row>
    <row r="119" spans="1:37" x14ac:dyDescent="0.2">
      <c r="A119" s="20" t="s">
        <v>185</v>
      </c>
      <c r="B119" s="21" t="s">
        <v>186</v>
      </c>
      <c r="C119" s="21" t="s">
        <v>189</v>
      </c>
      <c r="D119" s="6" t="s">
        <v>145</v>
      </c>
      <c r="E119" s="12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6">
        <v>0</v>
      </c>
      <c r="R119" s="6">
        <v>0</v>
      </c>
      <c r="S119" s="6">
        <v>0</v>
      </c>
      <c r="T119" s="6">
        <v>1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0.6211180124223602</v>
      </c>
    </row>
    <row r="120" spans="1:37" x14ac:dyDescent="0.2">
      <c r="A120" s="20" t="s">
        <v>185</v>
      </c>
      <c r="B120" s="21" t="s">
        <v>186</v>
      </c>
      <c r="C120" s="21" t="s">
        <v>189</v>
      </c>
      <c r="D120" s="6" t="s">
        <v>146</v>
      </c>
      <c r="E120" s="9">
        <v>0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6">
        <v>1</v>
      </c>
      <c r="R120" s="6">
        <v>1</v>
      </c>
      <c r="S120" s="6">
        <v>0</v>
      </c>
      <c r="T120" s="6">
        <v>0</v>
      </c>
      <c r="V120" s="11">
        <v>0</v>
      </c>
      <c r="W120" s="11">
        <v>0.64935064935064934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0.6211180124223602</v>
      </c>
      <c r="AI120" s="11">
        <v>0.62893081761006298</v>
      </c>
      <c r="AJ120" s="11">
        <v>0</v>
      </c>
      <c r="AK120" s="11">
        <v>0</v>
      </c>
    </row>
    <row r="121" spans="1:37" x14ac:dyDescent="0.2">
      <c r="A121" s="20" t="s">
        <v>185</v>
      </c>
      <c r="B121" s="21" t="s">
        <v>186</v>
      </c>
      <c r="C121" s="21" t="s">
        <v>189</v>
      </c>
      <c r="D121" s="6" t="s">
        <v>147</v>
      </c>
      <c r="E121" s="9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1</v>
      </c>
      <c r="O121" s="10">
        <v>0</v>
      </c>
      <c r="P121" s="10">
        <v>0</v>
      </c>
      <c r="Q121" s="6">
        <v>0</v>
      </c>
      <c r="R121" s="6">
        <v>0</v>
      </c>
      <c r="S121" s="6">
        <v>0</v>
      </c>
      <c r="T121" s="6">
        <v>1</v>
      </c>
      <c r="V121" s="11">
        <v>0</v>
      </c>
      <c r="W121" s="11">
        <v>0</v>
      </c>
      <c r="X121" s="11">
        <v>0.63694267515923575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0.64935064935064934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0.6211180124223602</v>
      </c>
    </row>
    <row r="122" spans="1:37" x14ac:dyDescent="0.2">
      <c r="A122" s="20" t="s">
        <v>185</v>
      </c>
      <c r="B122" s="21" t="s">
        <v>186</v>
      </c>
      <c r="C122" s="21" t="s">
        <v>189</v>
      </c>
      <c r="D122" s="6" t="s">
        <v>141</v>
      </c>
      <c r="E122" s="9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6">
        <v>1</v>
      </c>
      <c r="R122" s="6">
        <v>0</v>
      </c>
      <c r="S122" s="6">
        <v>0</v>
      </c>
      <c r="T122" s="6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0.6211180124223602</v>
      </c>
      <c r="AI122" s="11">
        <v>0</v>
      </c>
      <c r="AJ122" s="11">
        <v>0</v>
      </c>
      <c r="AK122" s="11">
        <v>0</v>
      </c>
    </row>
    <row r="123" spans="1:37" x14ac:dyDescent="0.2">
      <c r="A123" s="20" t="s">
        <v>185</v>
      </c>
      <c r="B123" s="21" t="s">
        <v>186</v>
      </c>
      <c r="C123" s="21" t="s">
        <v>189</v>
      </c>
      <c r="D123" s="6" t="s">
        <v>148</v>
      </c>
      <c r="E123" s="9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6">
        <v>2</v>
      </c>
      <c r="R123" s="6">
        <v>0</v>
      </c>
      <c r="S123" s="6">
        <v>0</v>
      </c>
      <c r="T123" s="6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1.2422360248447204</v>
      </c>
      <c r="AI123" s="11">
        <v>0</v>
      </c>
      <c r="AJ123" s="11">
        <v>0</v>
      </c>
      <c r="AK123" s="11">
        <v>0</v>
      </c>
    </row>
    <row r="124" spans="1:37" x14ac:dyDescent="0.2">
      <c r="A124" s="20" t="s">
        <v>185</v>
      </c>
      <c r="B124" s="21" t="s">
        <v>186</v>
      </c>
      <c r="C124" s="21" t="s">
        <v>189</v>
      </c>
      <c r="D124" s="6" t="s">
        <v>149</v>
      </c>
      <c r="E124" s="12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0</v>
      </c>
      <c r="L124" s="10">
        <v>0</v>
      </c>
      <c r="M124" s="10">
        <v>0</v>
      </c>
      <c r="N124" s="10">
        <v>1</v>
      </c>
      <c r="O124" s="10">
        <v>0</v>
      </c>
      <c r="P124" s="10">
        <v>0</v>
      </c>
      <c r="Q124" s="6">
        <v>0</v>
      </c>
      <c r="R124" s="6">
        <v>1</v>
      </c>
      <c r="S124" s="6">
        <v>1</v>
      </c>
      <c r="T124" s="6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0.64935064935064934</v>
      </c>
      <c r="AA124" s="11">
        <v>0</v>
      </c>
      <c r="AB124" s="11">
        <v>0</v>
      </c>
      <c r="AC124" s="11">
        <v>0</v>
      </c>
      <c r="AD124" s="11">
        <v>0</v>
      </c>
      <c r="AE124" s="11">
        <v>0.64935064935064934</v>
      </c>
      <c r="AF124" s="11">
        <v>0</v>
      </c>
      <c r="AG124" s="11">
        <v>0</v>
      </c>
      <c r="AH124" s="11">
        <v>0</v>
      </c>
      <c r="AI124" s="11">
        <v>0.62893081761006298</v>
      </c>
      <c r="AJ124" s="11">
        <v>0.81300813008130091</v>
      </c>
      <c r="AK124" s="11">
        <v>0</v>
      </c>
    </row>
    <row r="125" spans="1:37" x14ac:dyDescent="0.2">
      <c r="A125" s="20" t="s">
        <v>185</v>
      </c>
      <c r="B125" s="21" t="s">
        <v>186</v>
      </c>
      <c r="C125" s="21" t="s">
        <v>189</v>
      </c>
      <c r="D125" s="6" t="s">
        <v>150</v>
      </c>
      <c r="E125" s="12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1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6">
        <v>7</v>
      </c>
      <c r="R125" s="6">
        <v>0</v>
      </c>
      <c r="S125" s="6">
        <v>0</v>
      </c>
      <c r="T125" s="6">
        <v>0</v>
      </c>
      <c r="V125" s="11">
        <v>1.5748031496062991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0.62893081761006298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4.3478260869565215</v>
      </c>
      <c r="AI125" s="11">
        <v>0</v>
      </c>
      <c r="AJ125" s="11">
        <v>0</v>
      </c>
      <c r="AK125" s="11">
        <v>0</v>
      </c>
    </row>
    <row r="126" spans="1:37" x14ac:dyDescent="0.2">
      <c r="A126" s="20" t="s">
        <v>185</v>
      </c>
      <c r="B126" s="21" t="s">
        <v>186</v>
      </c>
      <c r="C126" s="21" t="s">
        <v>189</v>
      </c>
      <c r="D126" s="6" t="s">
        <v>153</v>
      </c>
      <c r="E126" s="9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6">
        <v>0</v>
      </c>
      <c r="R126" s="6">
        <v>0</v>
      </c>
      <c r="S126" s="6">
        <v>0</v>
      </c>
      <c r="T126" s="6">
        <v>1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0.6211180124223602</v>
      </c>
    </row>
    <row r="127" spans="1:37" x14ac:dyDescent="0.2">
      <c r="A127" s="20" t="s">
        <v>185</v>
      </c>
      <c r="B127" s="21" t="s">
        <v>186</v>
      </c>
      <c r="C127" s="21" t="s">
        <v>190</v>
      </c>
      <c r="D127" s="14" t="s">
        <v>74</v>
      </c>
      <c r="E127" s="12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6">
        <v>2</v>
      </c>
      <c r="R127" s="6">
        <v>1</v>
      </c>
      <c r="S127" s="6">
        <v>4</v>
      </c>
      <c r="T127" s="6">
        <v>9</v>
      </c>
      <c r="V127" s="11">
        <v>3.1496062992125982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1.2422360248447204</v>
      </c>
      <c r="AI127" s="11">
        <v>0.62893081761006298</v>
      </c>
      <c r="AJ127" s="11">
        <v>3.2520325203252036</v>
      </c>
      <c r="AK127" s="11">
        <v>5.5900621118012426</v>
      </c>
    </row>
    <row r="128" spans="1:37" x14ac:dyDescent="0.2">
      <c r="A128" s="20" t="s">
        <v>185</v>
      </c>
      <c r="B128" s="21" t="s">
        <v>186</v>
      </c>
      <c r="C128" s="21" t="s">
        <v>190</v>
      </c>
      <c r="D128" s="14" t="s">
        <v>75</v>
      </c>
      <c r="E128" s="12">
        <v>1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6">
        <v>0</v>
      </c>
      <c r="R128" s="6">
        <v>0</v>
      </c>
      <c r="S128" s="6">
        <v>0</v>
      </c>
      <c r="T128" s="6">
        <v>0</v>
      </c>
      <c r="V128" s="11">
        <v>0.78740157480314954</v>
      </c>
      <c r="W128" s="11">
        <v>0</v>
      </c>
      <c r="X128" s="11">
        <v>0</v>
      </c>
      <c r="Y128" s="11">
        <v>0.64102564102564097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</row>
    <row r="129" spans="1:37" x14ac:dyDescent="0.2">
      <c r="A129" s="20" t="s">
        <v>185</v>
      </c>
      <c r="B129" s="21" t="s">
        <v>186</v>
      </c>
      <c r="C129" s="21" t="s">
        <v>190</v>
      </c>
      <c r="D129" s="14" t="s">
        <v>76</v>
      </c>
      <c r="E129" s="9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0</v>
      </c>
      <c r="L129" s="10">
        <v>1</v>
      </c>
      <c r="M129" s="10">
        <v>0</v>
      </c>
      <c r="N129" s="10">
        <v>2</v>
      </c>
      <c r="O129" s="10">
        <v>0</v>
      </c>
      <c r="P129" s="10">
        <v>0</v>
      </c>
      <c r="Q129" s="6">
        <v>0</v>
      </c>
      <c r="R129" s="6">
        <v>0</v>
      </c>
      <c r="S129" s="6">
        <v>4</v>
      </c>
      <c r="T129" s="6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0.64935064935064934</v>
      </c>
      <c r="AA129" s="11">
        <v>0</v>
      </c>
      <c r="AB129" s="11">
        <v>0</v>
      </c>
      <c r="AC129" s="11">
        <v>0.67567567567567566</v>
      </c>
      <c r="AD129" s="11">
        <v>0</v>
      </c>
      <c r="AE129" s="11">
        <v>1.2987012987012987</v>
      </c>
      <c r="AF129" s="11">
        <v>0</v>
      </c>
      <c r="AG129" s="11">
        <v>0</v>
      </c>
      <c r="AH129" s="11">
        <v>0</v>
      </c>
      <c r="AI129" s="11">
        <v>0</v>
      </c>
      <c r="AJ129" s="11">
        <v>3.2520325203252036</v>
      </c>
      <c r="AK129" s="11">
        <v>0</v>
      </c>
    </row>
    <row r="130" spans="1:37" x14ac:dyDescent="0.2">
      <c r="A130" s="20" t="s">
        <v>185</v>
      </c>
      <c r="B130" s="21" t="s">
        <v>186</v>
      </c>
      <c r="C130" s="21" t="s">
        <v>191</v>
      </c>
      <c r="D130" s="14" t="s">
        <v>58</v>
      </c>
      <c r="E130" s="9">
        <v>0</v>
      </c>
      <c r="F130" s="10">
        <v>1</v>
      </c>
      <c r="G130" s="10">
        <v>0</v>
      </c>
      <c r="H130" s="10">
        <v>1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6">
        <v>0</v>
      </c>
      <c r="R130" s="6">
        <v>0</v>
      </c>
      <c r="S130" s="6">
        <v>0</v>
      </c>
      <c r="T130" s="6">
        <v>1</v>
      </c>
      <c r="V130" s="11">
        <v>0</v>
      </c>
      <c r="W130" s="11">
        <v>0.64935064935064934</v>
      </c>
      <c r="X130" s="11">
        <v>0</v>
      </c>
      <c r="Y130" s="11">
        <v>0.64102564102564097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0.6211180124223602</v>
      </c>
    </row>
    <row r="131" spans="1:37" x14ac:dyDescent="0.2">
      <c r="A131" s="20" t="s">
        <v>185</v>
      </c>
      <c r="B131" s="21" t="s">
        <v>186</v>
      </c>
      <c r="C131" s="21" t="s">
        <v>191</v>
      </c>
      <c r="D131" s="14" t="s">
        <v>78</v>
      </c>
      <c r="E131" s="12">
        <v>0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1</v>
      </c>
      <c r="O131" s="10">
        <v>0</v>
      </c>
      <c r="P131" s="10">
        <v>0</v>
      </c>
      <c r="Q131" s="6">
        <v>1</v>
      </c>
      <c r="R131" s="6">
        <v>1</v>
      </c>
      <c r="S131" s="6">
        <v>1</v>
      </c>
      <c r="T131" s="6">
        <v>0</v>
      </c>
      <c r="V131" s="11">
        <v>0</v>
      </c>
      <c r="W131" s="11">
        <v>0</v>
      </c>
      <c r="X131" s="11">
        <v>0</v>
      </c>
      <c r="Y131" s="11">
        <v>0.64102564102564097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0.64935064935064934</v>
      </c>
      <c r="AF131" s="11">
        <v>0</v>
      </c>
      <c r="AG131" s="11">
        <v>0</v>
      </c>
      <c r="AH131" s="11">
        <v>0.6211180124223602</v>
      </c>
      <c r="AI131" s="11">
        <v>0.62893081761006298</v>
      </c>
      <c r="AJ131" s="11">
        <v>0.81300813008130091</v>
      </c>
      <c r="AK131" s="11">
        <v>0</v>
      </c>
    </row>
    <row r="132" spans="1:37" x14ac:dyDescent="0.2">
      <c r="A132" s="20" t="s">
        <v>185</v>
      </c>
      <c r="B132" s="21" t="s">
        <v>186</v>
      </c>
      <c r="C132" s="21" t="s">
        <v>191</v>
      </c>
      <c r="D132" s="14" t="s">
        <v>79</v>
      </c>
      <c r="E132" s="9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6">
        <v>0</v>
      </c>
      <c r="R132" s="6">
        <v>0</v>
      </c>
      <c r="S132" s="6">
        <v>2</v>
      </c>
      <c r="T132" s="6">
        <v>0</v>
      </c>
      <c r="V132" s="11">
        <v>0</v>
      </c>
      <c r="W132" s="11">
        <v>0.64935064935064934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1.6260162601626018</v>
      </c>
      <c r="AK132" s="11">
        <v>0</v>
      </c>
    </row>
    <row r="133" spans="1:37" x14ac:dyDescent="0.2">
      <c r="A133" s="20" t="s">
        <v>185</v>
      </c>
      <c r="B133" s="21" t="s">
        <v>186</v>
      </c>
      <c r="C133" s="21" t="s">
        <v>191</v>
      </c>
      <c r="D133" s="14" t="s">
        <v>80</v>
      </c>
      <c r="E133" s="9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6">
        <v>0</v>
      </c>
      <c r="R133" s="6">
        <v>0</v>
      </c>
      <c r="S133" s="6">
        <v>1</v>
      </c>
      <c r="T133" s="6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0.81300813008130091</v>
      </c>
      <c r="AK133" s="11">
        <v>0</v>
      </c>
    </row>
    <row r="134" spans="1:37" x14ac:dyDescent="0.2">
      <c r="A134" s="20" t="s">
        <v>185</v>
      </c>
      <c r="B134" s="21" t="s">
        <v>186</v>
      </c>
      <c r="C134" s="21" t="s">
        <v>192</v>
      </c>
      <c r="D134" s="6" t="s">
        <v>131</v>
      </c>
      <c r="E134" s="9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6">
        <v>0</v>
      </c>
      <c r="R134" s="6">
        <v>0</v>
      </c>
      <c r="S134" s="6">
        <v>1</v>
      </c>
      <c r="T134" s="6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0.81300813008130091</v>
      </c>
      <c r="AK134" s="11">
        <v>0</v>
      </c>
    </row>
    <row r="135" spans="1:37" x14ac:dyDescent="0.2">
      <c r="A135" s="20" t="s">
        <v>185</v>
      </c>
      <c r="B135" s="21" t="s">
        <v>186</v>
      </c>
      <c r="C135" s="21" t="s">
        <v>193</v>
      </c>
      <c r="D135" s="6" t="s">
        <v>132</v>
      </c>
      <c r="E135" s="12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0</v>
      </c>
      <c r="Q135" s="6">
        <v>2</v>
      </c>
      <c r="R135" s="6">
        <v>0</v>
      </c>
      <c r="S135" s="6">
        <v>1</v>
      </c>
      <c r="T135" s="6">
        <v>1</v>
      </c>
      <c r="V135" s="11">
        <v>0</v>
      </c>
      <c r="W135" s="11">
        <v>0</v>
      </c>
      <c r="X135" s="11">
        <v>0.63694267515923575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1.3605442176870748</v>
      </c>
      <c r="AG135" s="11">
        <v>0</v>
      </c>
      <c r="AH135" s="11">
        <v>1.2422360248447204</v>
      </c>
      <c r="AI135" s="11">
        <v>0</v>
      </c>
      <c r="AJ135" s="11">
        <v>0.81300813008130091</v>
      </c>
      <c r="AK135" s="11">
        <v>0.6211180124223602</v>
      </c>
    </row>
    <row r="136" spans="1:37" x14ac:dyDescent="0.2">
      <c r="A136" s="20" t="s">
        <v>185</v>
      </c>
      <c r="B136" s="21" t="s">
        <v>186</v>
      </c>
      <c r="C136" s="21" t="s">
        <v>193</v>
      </c>
      <c r="D136" s="6" t="s">
        <v>133</v>
      </c>
      <c r="E136" s="12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6">
        <v>0</v>
      </c>
      <c r="R136" s="6">
        <v>0</v>
      </c>
      <c r="S136" s="6">
        <v>0</v>
      </c>
      <c r="T136" s="6">
        <v>1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0.6211180124223602</v>
      </c>
    </row>
    <row r="137" spans="1:37" x14ac:dyDescent="0.2">
      <c r="A137" s="20" t="s">
        <v>185</v>
      </c>
      <c r="B137" s="21" t="s">
        <v>186</v>
      </c>
      <c r="C137" s="21" t="s">
        <v>193</v>
      </c>
      <c r="D137" s="6" t="s">
        <v>134</v>
      </c>
      <c r="E137" s="9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1</v>
      </c>
      <c r="O137" s="10">
        <v>0</v>
      </c>
      <c r="P137" s="10">
        <v>0</v>
      </c>
      <c r="Q137" s="6">
        <v>0</v>
      </c>
      <c r="R137" s="6">
        <v>0</v>
      </c>
      <c r="S137" s="6">
        <v>0</v>
      </c>
      <c r="T137" s="6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0.64935064935064934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</row>
    <row r="138" spans="1:37" x14ac:dyDescent="0.2">
      <c r="A138" s="20" t="s">
        <v>185</v>
      </c>
      <c r="B138" s="21" t="s">
        <v>186</v>
      </c>
      <c r="C138" s="21" t="s">
        <v>193</v>
      </c>
      <c r="D138" s="6" t="s">
        <v>135</v>
      </c>
      <c r="E138" s="12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6">
        <v>1</v>
      </c>
      <c r="R138" s="6">
        <v>1</v>
      </c>
      <c r="S138" s="6">
        <v>1</v>
      </c>
      <c r="T138" s="6">
        <v>5</v>
      </c>
      <c r="V138" s="11">
        <v>2.3622047244094486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0.68965517241379315</v>
      </c>
      <c r="AE138" s="11">
        <v>0</v>
      </c>
      <c r="AF138" s="11">
        <v>0</v>
      </c>
      <c r="AG138" s="11">
        <v>0</v>
      </c>
      <c r="AH138" s="11">
        <v>0.6211180124223602</v>
      </c>
      <c r="AI138" s="11">
        <v>0.62893081761006298</v>
      </c>
      <c r="AJ138" s="11">
        <v>0.81300813008130091</v>
      </c>
      <c r="AK138" s="11">
        <v>3.1055900621118013</v>
      </c>
    </row>
    <row r="139" spans="1:37" x14ac:dyDescent="0.2">
      <c r="A139" s="20" t="s">
        <v>185</v>
      </c>
      <c r="B139" s="21" t="s">
        <v>186</v>
      </c>
      <c r="C139" s="21" t="s">
        <v>193</v>
      </c>
      <c r="D139" s="6" t="s">
        <v>136</v>
      </c>
      <c r="E139" s="9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2</v>
      </c>
      <c r="P139" s="10">
        <v>0</v>
      </c>
      <c r="Q139" s="6">
        <v>1</v>
      </c>
      <c r="R139" s="6">
        <v>0</v>
      </c>
      <c r="S139" s="6">
        <v>0</v>
      </c>
      <c r="T139" s="6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1.3605442176870748</v>
      </c>
      <c r="AG139" s="11">
        <v>0</v>
      </c>
      <c r="AH139" s="11">
        <v>0.6211180124223602</v>
      </c>
      <c r="AI139" s="11">
        <v>0</v>
      </c>
      <c r="AJ139" s="11">
        <v>0</v>
      </c>
      <c r="AK139" s="11">
        <v>0</v>
      </c>
    </row>
    <row r="140" spans="1:37" x14ac:dyDescent="0.2">
      <c r="A140" s="20" t="s">
        <v>185</v>
      </c>
      <c r="B140" s="21" t="s">
        <v>186</v>
      </c>
      <c r="C140" s="21" t="s">
        <v>193</v>
      </c>
      <c r="D140" s="6" t="s">
        <v>137</v>
      </c>
      <c r="E140" s="9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6">
        <v>0</v>
      </c>
      <c r="R140" s="6">
        <v>0</v>
      </c>
      <c r="S140" s="6">
        <v>0</v>
      </c>
      <c r="T140" s="6">
        <v>1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0.65359477124183007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0.6211180124223602</v>
      </c>
    </row>
    <row r="141" spans="1:37" x14ac:dyDescent="0.2">
      <c r="A141" s="20" t="s">
        <v>185</v>
      </c>
      <c r="B141" s="21" t="s">
        <v>186</v>
      </c>
      <c r="C141" s="21" t="s">
        <v>193</v>
      </c>
      <c r="D141" s="6" t="s">
        <v>138</v>
      </c>
      <c r="E141" s="9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6">
        <v>0</v>
      </c>
      <c r="R141" s="6">
        <v>0</v>
      </c>
      <c r="S141" s="6">
        <v>0</v>
      </c>
      <c r="T141" s="6">
        <v>0</v>
      </c>
      <c r="V141" s="11">
        <v>0</v>
      </c>
      <c r="W141" s="11">
        <v>0</v>
      </c>
      <c r="X141" s="11">
        <v>0</v>
      </c>
      <c r="Y141" s="11">
        <v>0.64102564102564097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</row>
    <row r="142" spans="1:37" x14ac:dyDescent="0.2">
      <c r="A142" s="20"/>
      <c r="B142" s="21"/>
      <c r="C142" s="21"/>
      <c r="E142" s="6">
        <f t="shared" ref="E142:T142" si="0">SUM(E2:E141)</f>
        <v>127</v>
      </c>
      <c r="F142" s="6">
        <f t="shared" si="0"/>
        <v>154</v>
      </c>
      <c r="G142" s="6">
        <f t="shared" si="0"/>
        <v>157</v>
      </c>
      <c r="H142" s="6">
        <f t="shared" si="0"/>
        <v>156</v>
      </c>
      <c r="I142" s="6">
        <f t="shared" si="0"/>
        <v>154</v>
      </c>
      <c r="J142" s="6">
        <f t="shared" si="0"/>
        <v>153</v>
      </c>
      <c r="K142" s="6">
        <f t="shared" si="0"/>
        <v>159</v>
      </c>
      <c r="L142" s="6">
        <f t="shared" si="0"/>
        <v>148</v>
      </c>
      <c r="M142" s="6">
        <f t="shared" si="0"/>
        <v>145</v>
      </c>
      <c r="N142" s="6">
        <f t="shared" si="0"/>
        <v>154</v>
      </c>
      <c r="O142" s="6">
        <f t="shared" si="0"/>
        <v>147</v>
      </c>
      <c r="P142" s="6">
        <f t="shared" si="0"/>
        <v>134</v>
      </c>
      <c r="Q142" s="6">
        <f t="shared" si="0"/>
        <v>161</v>
      </c>
      <c r="R142" s="6">
        <f t="shared" si="0"/>
        <v>159</v>
      </c>
      <c r="S142" s="6">
        <f t="shared" si="0"/>
        <v>123</v>
      </c>
      <c r="T142" s="6">
        <f t="shared" si="0"/>
        <v>161</v>
      </c>
      <c r="V142" s="6">
        <v>100</v>
      </c>
      <c r="W142" s="6">
        <v>100</v>
      </c>
      <c r="X142" s="6">
        <v>100</v>
      </c>
      <c r="Y142" s="6">
        <v>100</v>
      </c>
      <c r="Z142" s="6">
        <v>100</v>
      </c>
      <c r="AA142" s="6">
        <v>100</v>
      </c>
      <c r="AB142" s="6">
        <v>100</v>
      </c>
      <c r="AC142" s="6">
        <v>100</v>
      </c>
      <c r="AD142" s="6">
        <v>100</v>
      </c>
      <c r="AE142" s="6">
        <v>100</v>
      </c>
      <c r="AF142" s="6">
        <v>100</v>
      </c>
      <c r="AG142" s="6">
        <v>100</v>
      </c>
      <c r="AH142" s="6">
        <v>100</v>
      </c>
      <c r="AI142" s="6">
        <v>100</v>
      </c>
      <c r="AJ142" s="6">
        <v>100</v>
      </c>
      <c r="AK142" s="6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abundances and %</vt:lpstr>
      <vt:lpstr>morphotypes and ILS FI</vt:lpstr>
      <vt:lpstr>systematics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Guillem Mateu Vicens</dc:creator>
  <cp:lastModifiedBy>Guillem Mateu Vicens</cp:lastModifiedBy>
  <dcterms:created xsi:type="dcterms:W3CDTF">2025-03-02T17:27:47Z</dcterms:created>
  <dcterms:modified xsi:type="dcterms:W3CDTF">2025-03-02T17:34:40Z</dcterms:modified>
</cp:coreProperties>
</file>