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350" windowHeight="15450"/>
  </bookViews>
  <sheets>
    <sheet name="Quantification of compounds" sheetId="1" r:id="rId1"/>
    <sheet name="A typical linear regression cur" sheetId="3" r:id="rId2"/>
  </sheets>
  <definedNames>
    <definedName name="_xlnm._FilterDatabase" localSheetId="0" hidden="1">'Quantification of compounds'!$K$4:$M$5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<sst xmlns="http://schemas.openxmlformats.org/spreadsheetml/2006/main" count="429" uniqueCount="334">
  <si>
    <t>Suppl. 3 Quantification of compounds</t>
  </si>
  <si>
    <t>Name</t>
  </si>
  <si>
    <t>Regression equation</t>
  </si>
  <si>
    <r>
      <rPr>
        <b/>
        <sz val="10"/>
        <rFont val="Times New Roman"/>
        <charset val="134"/>
      </rPr>
      <t>Linear range</t>
    </r>
    <r>
      <rPr>
        <b/>
        <sz val="10"/>
        <rFont val="Microsoft YaHei"/>
        <charset val="134"/>
      </rPr>
      <t>（</t>
    </r>
    <r>
      <rPr>
        <b/>
        <sz val="10"/>
        <rFont val="Times New Roman"/>
        <charset val="134"/>
      </rPr>
      <t>μg/mL</t>
    </r>
    <r>
      <rPr>
        <b/>
        <sz val="10"/>
        <rFont val="Microsoft YaHei"/>
        <charset val="134"/>
      </rPr>
      <t>）</t>
    </r>
  </si>
  <si>
    <t>R</t>
  </si>
  <si>
    <t>RT (Expected)</t>
  </si>
  <si>
    <t>RT (Measured)</t>
  </si>
  <si>
    <t>RT (Delta)</t>
  </si>
  <si>
    <t>Area</t>
  </si>
  <si>
    <r>
      <rPr>
        <b/>
        <sz val="10"/>
        <rFont val="Times New Roman"/>
        <charset val="134"/>
      </rPr>
      <t>semi-quantification</t>
    </r>
    <r>
      <rPr>
        <b/>
        <sz val="10"/>
        <rFont val="Microsoft YaHei"/>
        <charset val="134"/>
      </rPr>
      <t>（</t>
    </r>
    <r>
      <rPr>
        <b/>
        <sz val="10"/>
        <rFont val="Times New Roman"/>
        <charset val="134"/>
      </rPr>
      <t>μg/g, mean  ±  SD, n=3)</t>
    </r>
  </si>
  <si>
    <t>RSD %</t>
  </si>
  <si>
    <t>LOD (μg/g)</t>
  </si>
  <si>
    <t>LOQ (μg/g)</t>
  </si>
  <si>
    <t>Mean   ±   SD (n=3)</t>
  </si>
  <si>
    <t>Nystose (1)</t>
  </si>
  <si>
    <t xml:space="preserve">y = 405034850.266 x + 532154.412  </t>
  </si>
  <si>
    <t>1.0 ~ 30.0</t>
  </si>
  <si>
    <t>651727702.75 ± 7913510.53</t>
  </si>
  <si>
    <t>556.13 ± 4.70</t>
  </si>
  <si>
    <t>L(-)-Proline (2)</t>
  </si>
  <si>
    <t>y = 1363223629.148 x + 29563189.471</t>
  </si>
  <si>
    <t>1530791118.48 ± 136282608.10</t>
  </si>
  <si>
    <t>380.99 ± 35.99</t>
  </si>
  <si>
    <t>D-Gluconic acid (3)</t>
  </si>
  <si>
    <t>y = 18454843673.750 x - 58768402.653</t>
  </si>
  <si>
    <t>214340486.06 ± 8951901.52</t>
  </si>
  <si>
    <t>5.12 ± 0.19</t>
  </si>
  <si>
    <t>Sucrose (4)</t>
  </si>
  <si>
    <t>y = 867211721.449 x + 12727754.317</t>
  </si>
  <si>
    <t>3567889104.84 ± 87287796.38</t>
  </si>
  <si>
    <t>1418.14 ± 40.08</t>
  </si>
  <si>
    <t>Citric Acid (5)</t>
  </si>
  <si>
    <t>y = 18992143675.767 x - 60021846.060</t>
  </si>
  <si>
    <t>1792242000.15 ± 22693983.20</t>
  </si>
  <si>
    <t>33.74 ± 0.29</t>
  </si>
  <si>
    <t>Malic acid (6)</t>
  </si>
  <si>
    <t>y=12379260030.07x-32542416.92</t>
  </si>
  <si>
    <t>831259982.10 ± 31345031.99</t>
  </si>
  <si>
    <t>24.14 ± 0.79</t>
  </si>
  <si>
    <t>Betaine (7)</t>
  </si>
  <si>
    <t>y = 36895999625.958 x</t>
  </si>
  <si>
    <t>0.0 ~ 30.0</t>
  </si>
  <si>
    <t>109435110.75 ± 2388394.28</t>
  </si>
  <si>
    <t>1.03 ± 0.02</t>
  </si>
  <si>
    <t>Pyroglutamic acid (8)</t>
  </si>
  <si>
    <t>y = 6433299757.264 x + 15993937.215</t>
  </si>
  <si>
    <t>710324956.44 ± 31248089.76</t>
  </si>
  <si>
    <t>37.34 ± 1.82</t>
  </si>
  <si>
    <t>Cordycepin (9)</t>
  </si>
  <si>
    <t>y = 55737478422.277 x</t>
  </si>
  <si>
    <t>51464305.03 ± 2611557.38</t>
  </si>
  <si>
    <t>0.32 ± 0.02</t>
  </si>
  <si>
    <t>L-Phenylalanine (10)</t>
  </si>
  <si>
    <t>y = 5137898972.243 x + 82919275.850</t>
  </si>
  <si>
    <t>418035467.65 ± 19051015.46</t>
  </si>
  <si>
    <t>22.56 ± 1.37</t>
  </si>
  <si>
    <t>Danshensu (11)</t>
  </si>
  <si>
    <t>y = 1672595002.245 x - 2599400.601</t>
  </si>
  <si>
    <t>1419255875.49 ± 12634737.66</t>
  </si>
  <si>
    <t>294.05 ± 1.52</t>
  </si>
  <si>
    <t>Protocatechuate (12)</t>
  </si>
  <si>
    <t>y = 16163444423.142 x - 29269746.848</t>
  </si>
  <si>
    <t>19488918.55 ± 815310.24</t>
  </si>
  <si>
    <t>1.04 ± 0.01</t>
  </si>
  <si>
    <t>5-Caffeoylquinic acid (13)</t>
  </si>
  <si>
    <t>y = 10313176074x</t>
  </si>
  <si>
    <t>94521186.00 ± 11534194.86</t>
  </si>
  <si>
    <t>3.17 ± 0.11</t>
  </si>
  <si>
    <t>3,4-Dihydroxybenzaldehyde (14)</t>
  </si>
  <si>
    <t>y = 97333006259.036 x - 1878084.587</t>
  </si>
  <si>
    <t>2393243288.87 ± 60167782.65</t>
  </si>
  <si>
    <t>8.51 ± 0.18</t>
  </si>
  <si>
    <t>Hydroquinone (15)</t>
  </si>
  <si>
    <t>y = 32273513.204 x + 418290.053</t>
  </si>
  <si>
    <t>22343987.60 ± 204429.25</t>
  </si>
  <si>
    <t>235.00 ± 1.32</t>
  </si>
  <si>
    <t>2,5-Dihydroxybenzoic acid (16)</t>
  </si>
  <si>
    <t>y = 32448505432.315 x - 38039317.371</t>
  </si>
  <si>
    <t>2357498.23 ± 2828427.12</t>
  </si>
  <si>
    <t>0.43 ± 0.03</t>
  </si>
  <si>
    <t>Resorcine (17)</t>
  </si>
  <si>
    <t>y = 359686805.084 x - 765960.573</t>
  </si>
  <si>
    <t>22.22 ± 0.11</t>
  </si>
  <si>
    <t>4-Hydroxybenzaldehyde (18)</t>
  </si>
  <si>
    <t>y = 62635418557.136 x - 15021140.698</t>
  </si>
  <si>
    <t>21051341.67 ± 2278713.29</t>
  </si>
  <si>
    <t>0.20 ± 0.01</t>
  </si>
  <si>
    <t>Chlorogenic Acid (19)</t>
  </si>
  <si>
    <t xml:space="preserve">y = 11342603598.330 x - 43504641.065  </t>
  </si>
  <si>
    <t>70131041.49 ± 3082451.44</t>
  </si>
  <si>
    <t>3.47 ± 0.11</t>
  </si>
  <si>
    <t>Caffeic acid (20)</t>
  </si>
  <si>
    <t>y = 30861578358.456 x + 102617608.188</t>
  </si>
  <si>
    <t>106869991.27 ± 929009.99</t>
  </si>
  <si>
    <t>0.05 ± 0.03 (†)</t>
  </si>
  <si>
    <t>—</t>
  </si>
  <si>
    <t>Cryptochlorogenic acid (21)</t>
  </si>
  <si>
    <t>y = 9404521685.977 x + 69349938.450</t>
  </si>
  <si>
    <t>81740401.86 ± 2239420.72</t>
  </si>
  <si>
    <t>0.46 ± 0.08 (†)</t>
  </si>
  <si>
    <t>3'-Hydroxy puerarin (22)</t>
  </si>
  <si>
    <t>y = 8660085860.782 x + 113811222.054</t>
  </si>
  <si>
    <t>1800448246.55 ± 14896355.87</t>
  </si>
  <si>
    <t>67.37 ± 0.84</t>
  </si>
  <si>
    <t>1,3-O-Dicaffeoylquinic acid (23)</t>
  </si>
  <si>
    <t xml:space="preserve">y = 33823706278.000 x - 35897890.858  </t>
  </si>
  <si>
    <t>103632542.37 ± 5985115.87</t>
  </si>
  <si>
    <t>1.43 ± 0.06</t>
  </si>
  <si>
    <t>Puerarin (24)</t>
  </si>
  <si>
    <t>y = 29635406801.074 x + 23248484.624</t>
  </si>
  <si>
    <t>11776075184.10 ± 430580121.35</t>
  </si>
  <si>
    <t>137.19 ± 5.53</t>
  </si>
  <si>
    <t>Puerarin 6''-O-xyloside (25)</t>
  </si>
  <si>
    <t>y = 26233631892.005 x + 4601349.537</t>
  </si>
  <si>
    <t>7084242395.15 ± 16180594.48</t>
  </si>
  <si>
    <t>93.35 ± 0.56</t>
  </si>
  <si>
    <t>3’-Methoxy Puerarin (26)</t>
  </si>
  <si>
    <t>y = 45802887737.375 x + 53325932.881</t>
  </si>
  <si>
    <t>5509538353.18 ± 777988801.88</t>
  </si>
  <si>
    <t>41.19 ± 1.58</t>
  </si>
  <si>
    <t>Mirificin (27)</t>
  </si>
  <si>
    <t>y=31103221419.031 x - 10550522.586</t>
  </si>
  <si>
    <t>78.90 ± 0.47</t>
  </si>
  <si>
    <t>Daidzin (28)</t>
  </si>
  <si>
    <t>y = 189014698.752 x - 77082245.173</t>
  </si>
  <si>
    <t>6501498.36 ± 338565.37</t>
  </si>
  <si>
    <t>0.22 ± 0.01</t>
  </si>
  <si>
    <t>Salicylic acid (29)</t>
  </si>
  <si>
    <t>y = 46966259509.281 x + 48603661.220</t>
  </si>
  <si>
    <t>84939384.61 ± 4690321.13</t>
  </si>
  <si>
    <t>0.27 ± 0.03</t>
  </si>
  <si>
    <t>Ferulic acid (30)</t>
  </si>
  <si>
    <t>y = 1856167069.194 x - 1113509.538</t>
  </si>
  <si>
    <t>32744409.18 ± 3791217.48</t>
  </si>
  <si>
    <t>6.31 ± 0.26</t>
  </si>
  <si>
    <t>Genistin (31)</t>
  </si>
  <si>
    <t>y = 8781588445.211 x - 6499644.370</t>
  </si>
  <si>
    <t>160177000.41 ± 2866764.07</t>
  </si>
  <si>
    <t>6.57 ± 0.14</t>
  </si>
  <si>
    <t>Scoparone (32)</t>
  </si>
  <si>
    <t>y = 394942732914.909 x</t>
  </si>
  <si>
    <t>119268639.60 ± 2308335.27</t>
  </si>
  <si>
    <t>0.10 ± 0.01</t>
  </si>
  <si>
    <t>Isochlorogenic acid A (33)</t>
  </si>
  <si>
    <t>y = 36909943436.827 x + 420615.025</t>
  </si>
  <si>
    <t>128521825.65 ± 7118048.20</t>
  </si>
  <si>
    <t>1.20 ± 0.06</t>
  </si>
  <si>
    <t>1,5-Dicaffeoylquinic acid (34)</t>
  </si>
  <si>
    <t>y = 10028799264.495 x</t>
  </si>
  <si>
    <t>4.43 ± 0.23</t>
  </si>
  <si>
    <t>Lithospermic acid (35)</t>
  </si>
  <si>
    <t xml:space="preserve">y = 842741551.778 x + 19155090.172  </t>
  </si>
  <si>
    <t>103648077.76 ± 6693496.46</t>
  </si>
  <si>
    <t>34.69 ± 2.88</t>
  </si>
  <si>
    <t>Rosmarinic acid (36)</t>
  </si>
  <si>
    <t>y = 55184698206.517 x + 149191125.039</t>
  </si>
  <si>
    <t>2176456474.10 ± 8777068.38</t>
  </si>
  <si>
    <t>12.71 ± 0.10</t>
  </si>
  <si>
    <t>Senkyunolide I (37)</t>
  </si>
  <si>
    <t xml:space="preserve">y = 666295221.207 x + 3448663.184  </t>
  </si>
  <si>
    <t>4475065545.46 ± 40691889.58</t>
  </si>
  <si>
    <t>2321.51 ± 29.74</t>
  </si>
  <si>
    <t>Salvianolic acid B (38)</t>
  </si>
  <si>
    <t xml:space="preserve">y = 277205843.000 x + 5711898.613  </t>
  </si>
  <si>
    <t>799856245.67 ± 68452092.97</t>
  </si>
  <si>
    <t>991.13 ± 89.09</t>
  </si>
  <si>
    <t>Isochlorogenic acid C (39)</t>
  </si>
  <si>
    <t xml:space="preserve">y = 40185220007.086 x + 21115501.319  </t>
  </si>
  <si>
    <t>41910357.37 ± 588540.40</t>
  </si>
  <si>
    <t>0.18 ± 0.02 (†)</t>
  </si>
  <si>
    <t>4-Methyl-2,6-dimethoxyphenol (40)</t>
  </si>
  <si>
    <t>y = 30739504631.590 x</t>
  </si>
  <si>
    <t>18778903.86 ± 120461.85</t>
  </si>
  <si>
    <t>0.21 ± 0.01 (†)</t>
  </si>
  <si>
    <t>Menthol (41)</t>
  </si>
  <si>
    <t>y = 21953289.971 x - 940858.294</t>
  </si>
  <si>
    <t>165976922.44 ± 1164260.52</t>
  </si>
  <si>
    <t>2600.46 ± 27.99</t>
  </si>
  <si>
    <t>Senkyunolide H (42)</t>
  </si>
  <si>
    <t>y = 213904093.700 x - 1258029.120</t>
  </si>
  <si>
    <t>1538809855.94 ± 103723927.43</t>
  </si>
  <si>
    <t>2490.81 ± 176.97</t>
  </si>
  <si>
    <t>Liquiritigenin (43)</t>
  </si>
  <si>
    <t>y = 47047423510.539 x</t>
  </si>
  <si>
    <t>30159147.29 ± 3878296.94</t>
  </si>
  <si>
    <t>0.22 ± 0.02</t>
  </si>
  <si>
    <t>Dihydrodaidzein (44)</t>
  </si>
  <si>
    <t>y = 3049422706.781 x - 2602528.389</t>
  </si>
  <si>
    <t>59117876.19 ± 2451324.36</t>
  </si>
  <si>
    <t>7.00 ± 0.25</t>
  </si>
  <si>
    <t>Baicalin (45)</t>
  </si>
  <si>
    <t>y = 4994874974.544 x</t>
  </si>
  <si>
    <t>25187461.01 ± 88433.14</t>
  </si>
  <si>
    <t>1.74 ± 0.01</t>
  </si>
  <si>
    <t>Psoralen (46)</t>
  </si>
  <si>
    <t>y = 383006041225.598 x</t>
  </si>
  <si>
    <t>26402977.37 ± 1807432.86</t>
  </si>
  <si>
    <t>0.02 ± 0.01 (†)</t>
  </si>
  <si>
    <t>Xanthotoxin (47)</t>
  </si>
  <si>
    <t>y = 320858898519.427 x - 1099721677.302</t>
  </si>
  <si>
    <t>14175566425.96 ± 1405946.01</t>
  </si>
  <si>
    <t>16.47 ± 0.06</t>
  </si>
  <si>
    <t>3-Hydroxybenzeneacetic acid (48)</t>
  </si>
  <si>
    <t>y = 524287905.278 x + 4367126.287</t>
  </si>
  <si>
    <t>174362314.10 ± 745477.07</t>
  </si>
  <si>
    <t>112.16 ± 0.08</t>
  </si>
  <si>
    <t>Salvianolic acid A (49)</t>
  </si>
  <si>
    <t>y = 46558007373.835 x - 36437223.250</t>
  </si>
  <si>
    <t>5385602792.64 ± 73570791.97</t>
  </si>
  <si>
    <t>40.28 ± 0.40</t>
  </si>
  <si>
    <t>Daidzein (50)</t>
  </si>
  <si>
    <t>y = 97573839682.277 x + 152771753.261</t>
  </si>
  <si>
    <t>2146668421.56 ± 11668787.48</t>
  </si>
  <si>
    <t>7.07 ± 0.07</t>
  </si>
  <si>
    <t>Methyl Rosmarinate (51)</t>
  </si>
  <si>
    <t>y = 104519969737.552 x</t>
  </si>
  <si>
    <t>50518098.04 ± 1500547.67</t>
  </si>
  <si>
    <t>0.17 ± 0.01</t>
  </si>
  <si>
    <t>Calycosin (52)</t>
  </si>
  <si>
    <t>y = 93902491804.318 x - 18653219.408</t>
  </si>
  <si>
    <t>726589604.84 ± 7272476.84</t>
  </si>
  <si>
    <t>2.75 ± 0.02</t>
  </si>
  <si>
    <t>Genistein (53)</t>
  </si>
  <si>
    <t>y = 126668762703.972 x</t>
  </si>
  <si>
    <t>125573049.79 ± 1517208.66</t>
  </si>
  <si>
    <t>0.34 ± 0.01</t>
  </si>
  <si>
    <t>Salvianolic acid C (54)</t>
  </si>
  <si>
    <t>y = 69912950350.869 x - 73240362.963</t>
  </si>
  <si>
    <t>78057688.28 ± 1393771.10</t>
  </si>
  <si>
    <t>0.75 ± 0.01</t>
  </si>
  <si>
    <t>Isoliquiritigenin (55)</t>
  </si>
  <si>
    <t>y = 125598440624.100 x</t>
  </si>
  <si>
    <t>21017799.74 ± 709954.78</t>
  </si>
  <si>
    <t>0.06 ± 0.01 (†)</t>
  </si>
  <si>
    <t>Formononetin (56)</t>
  </si>
  <si>
    <t>y = 90069019391.625 x + 283994006.209</t>
  </si>
  <si>
    <t>457330976.53 ± 3526407.24</t>
  </si>
  <si>
    <t>0.67 ± 0.01</t>
  </si>
  <si>
    <t>S-senkyunolide A (57)</t>
  </si>
  <si>
    <t>y = 15073581246.001 x + 41296742.436</t>
  </si>
  <si>
    <t>2929326349.80 ± 84472207.51</t>
  </si>
  <si>
    <t>66.27 ± 1.69</t>
  </si>
  <si>
    <t>Biochanin A (58)</t>
  </si>
  <si>
    <t>y = 188430239966.451 x</t>
  </si>
  <si>
    <t>23741488.44 ± 1613684.97</t>
  </si>
  <si>
    <t>0.04 ± 0.01 (†)</t>
  </si>
  <si>
    <t>Ligustilide (59)</t>
  </si>
  <si>
    <t>y = 37622566538.960 x + 64688055.525</t>
  </si>
  <si>
    <t>153770575.51 ± 13619413.76</t>
  </si>
  <si>
    <t>0.82 ± 0.10</t>
  </si>
  <si>
    <t>4',7-Dimethoxyisoflavone (60)</t>
  </si>
  <si>
    <t>y = 257821948965.465 x</t>
  </si>
  <si>
    <t>258959111.50 ± 12688852.73</t>
  </si>
  <si>
    <t>0.35 ± 0.02 (†)</t>
  </si>
  <si>
    <t>6-gingerol (61)</t>
  </si>
  <si>
    <t>y = 4476062494.625 x + 24377570.262</t>
  </si>
  <si>
    <t>33258277.28 ± 1581372.54</t>
  </si>
  <si>
    <t>0.69 ± 0.08</t>
  </si>
  <si>
    <t>Neobavaisoflavone (62)</t>
  </si>
  <si>
    <t>y = 132856324075.556 x</t>
  </si>
  <si>
    <t>88107072.78 ± 4907666.70</t>
  </si>
  <si>
    <t>0.23 ± 0.01  (†)</t>
  </si>
  <si>
    <t>4-Isopropyltoluene (63)</t>
  </si>
  <si>
    <t>y = 2132771830.565 x + 2635118.437</t>
  </si>
  <si>
    <t>65436573.89 ± 2137763.00</t>
  </si>
  <si>
    <t>10.19 ± 0.31</t>
  </si>
  <si>
    <t>8-Prenyldaidzein (64)</t>
  </si>
  <si>
    <t>y = 12498911588.141 x</t>
  </si>
  <si>
    <t>2.44 ± 0.13</t>
  </si>
  <si>
    <t>4-Allylphenol (65)</t>
  </si>
  <si>
    <t>y = 701588972.406 x - 1625690.834</t>
  </si>
  <si>
    <t>17446156.50 ± 279609.89</t>
  </si>
  <si>
    <t>9.40 ± 0.17</t>
  </si>
  <si>
    <t>Corylin (66)</t>
  </si>
  <si>
    <t>y = 87480251242.768 x</t>
  </si>
  <si>
    <t>11809731.50 ± 185911.22</t>
  </si>
  <si>
    <t>0.05 ± 0.01 (†)</t>
  </si>
  <si>
    <t>Levistilide A (67)</t>
  </si>
  <si>
    <t>y = 113053273515.840 x - 407388894.779</t>
  </si>
  <si>
    <t>21415107.66 ± 1411723.79</t>
  </si>
  <si>
    <t>1.31 ± 0.01</t>
  </si>
  <si>
    <t>Tanshinone I (68)</t>
  </si>
  <si>
    <t>y = 91193188495.279 x + 184412499.095</t>
  </si>
  <si>
    <t>1104232309.32 ± 17078737.34</t>
  </si>
  <si>
    <t>3.49 ± 0.05</t>
  </si>
  <si>
    <t>trans-Cinnamic acid (69)</t>
  </si>
  <si>
    <t>y = 468490380.278 x - 3337593.313</t>
  </si>
  <si>
    <t>7089145.36 ± 592548.48</t>
  </si>
  <si>
    <t>7.70 ± 0.47</t>
  </si>
  <si>
    <t>D-Fructose (70)</t>
  </si>
  <si>
    <t>y = 57464139.472 x</t>
  </si>
  <si>
    <t>181265.99 ± 12857.47</t>
  </si>
  <si>
    <t>1.09 ± 0.08</t>
  </si>
  <si>
    <t>Cryptotanshinone (71)</t>
  </si>
  <si>
    <t>y = 905878077974.687 x + 3764833309.297</t>
  </si>
  <si>
    <t>4987466334.80 ± 150706305.34</t>
  </si>
  <si>
    <t>0.47 ± 0.06</t>
  </si>
  <si>
    <t>Tanshinone IIA (72)</t>
  </si>
  <si>
    <t>y = 396561207319.546 x</t>
  </si>
  <si>
    <t>775684970.93 ± 7288547.13</t>
  </si>
  <si>
    <t>0.68 ± 0.01</t>
  </si>
  <si>
    <t>Methyl Ricinelaidate (73)</t>
  </si>
  <si>
    <t>y = 51576401148.158 x</t>
  </si>
  <si>
    <t>5265258.12 ± 1691402.17</t>
  </si>
  <si>
    <t>Notopterol (74)</t>
  </si>
  <si>
    <t>y = 125518821.187 x - 475370.077</t>
  </si>
  <si>
    <t>3222966.55 ± 226426.36</t>
  </si>
  <si>
    <t>10.19 ± 0.66</t>
  </si>
  <si>
    <t>Ricinoleic acid (75)</t>
  </si>
  <si>
    <t>y = 120177791099.322 x</t>
  </si>
  <si>
    <t>1461846.64 ± 403484.84</t>
  </si>
  <si>
    <t>0.004 ± 0.001 (†)</t>
  </si>
  <si>
    <t>Methyl Linoleate (76)</t>
  </si>
  <si>
    <t>y = 1028973783.962 x + 2955153.522</t>
  </si>
  <si>
    <t>22210497.37 ± 845390.15</t>
  </si>
  <si>
    <t>6.47 ± 0.31</t>
  </si>
  <si>
    <t>Ethyl heptadecanoate (77)</t>
  </si>
  <si>
    <t>y = 1844105086.561 x</t>
  </si>
  <si>
    <t>758148.95 ± 893867.21</t>
  </si>
  <si>
    <t>0.14 ± 0.17 (†)</t>
  </si>
  <si>
    <t>Ethyl Stearate (78)</t>
  </si>
  <si>
    <t>y = 20565125138.134 x</t>
  </si>
  <si>
    <t>16145154.86 ± 724042.66</t>
  </si>
  <si>
    <t>0.27 ± 0.01</t>
  </si>
  <si>
    <t>Heneicosanoic acid (79)</t>
  </si>
  <si>
    <t>y = 166280739132.727 x</t>
  </si>
  <si>
    <t>131449.06 ± 33395.00</t>
  </si>
  <si>
    <t>0.0002 ± 0.0001 (†)</t>
  </si>
  <si>
    <t>Chloesteryl acetate (80)</t>
  </si>
  <si>
    <t xml:space="preserve">y = 156234092.588 x + 3914818.588  </t>
  </si>
  <si>
    <t>8953814.30 ± 142186.07</t>
  </si>
  <si>
    <t>11.16 ± 0.36</t>
  </si>
  <si>
    <r>
      <t xml:space="preserve">* Note: Most compounds were analyzed at four concentration levels (1, 2, 10, and 30 μg/mL) to construct calibration curves. The compounds with linear range 0.0 ~ 30.0μg/mL were forced to pass through the coordinate origin (0, 0) using blank control group. RSD &lt; 3 × LOQ not reported and shown as “—”. “(†)” indicates a trace level (concentration &lt; 5 × LOQ); such values are included for completeness but were not considered in the Q-marker ranking. LOD and LOQ are expressed on a </t>
    </r>
    <r>
      <rPr>
        <i/>
        <sz val="10"/>
        <rFont val="Times New Roman"/>
        <charset val="134"/>
      </rPr>
      <t>Tongmai </t>
    </r>
    <r>
      <rPr>
        <sz val="10"/>
        <rFont val="Times New Roman"/>
        <charset val="134"/>
      </rPr>
      <t>Granule content basis (μg/g).</t>
    </r>
  </si>
  <si>
    <r>
      <rPr>
        <b/>
        <sz val="14"/>
        <rFont val="Times New Roman"/>
        <charset val="134"/>
      </rPr>
      <t>Fig. S88</t>
    </r>
    <r>
      <rPr>
        <sz val="14"/>
        <rFont val="Times New Roman"/>
        <charset val="134"/>
      </rPr>
      <t xml:space="preserve"> A typical linear regression curve (taking mirificin as the example). Typical chromatographic diagrams of standard gallic acid with four different contents. (A) One of chromatographic diagrams with a content of 0.003 μg. (B) One of chromatographic diagrams with a content of 0.006 μg. (C) One of chromatographic diagrams with a content of 0.030 μg. (D) One of chromatographic diagrams with a content of 0.090 μg. The diagrams were obtained using TraceFinder and Xcalibur 4.1 software package.
Note</t>
    </r>
    <r>
      <rPr>
        <sz val="14"/>
        <rFont val="宋体"/>
        <charset val="134"/>
      </rPr>
      <t>：</t>
    </r>
    <r>
      <rPr>
        <sz val="14"/>
        <rFont val="Times New Roman"/>
        <charset val="134"/>
      </rPr>
      <t>Inject samples were at four concentrations, i.e., 1.0, 2.0, 10.0, 30.0 μg/mL, which corresponds to 0.003, 0.006, 0.03, and 0.09 μg. The injection volume was 3 μL.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</si>
</sst>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0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0"/>
      <color theme="1"/>
      <name val="宋体"/>
      <charset val="134"/>
      <scheme val="minor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name val="宋体"/>
      <charset val="134"/>
    </font>
    <font>
      <i/>
      <sz val="10"/>
      <name val="Times New Roman"/>
      <charset val="134"/>
    </font>
    <font>
      <b/>
      <sz val="10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6" fillId="3" borderId="0" xfId="0" applyNumberFormat="1" applyFont="1" applyFill="1" applyAlignment="1">
      <alignment horizontal="center" vertical="center"/>
    </xf>
    <xf numFmtId="176" fontId="4" fillId="3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76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177" fontId="4" fillId="3" borderId="0" xfId="0" applyNumberFormat="1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6" fillId="3" borderId="3" xfId="0" applyNumberFormat="1" applyFont="1" applyFill="1" applyBorder="1" applyAlignment="1">
      <alignment horizontal="center" vertical="center"/>
    </xf>
    <xf numFmtId="176" fontId="4" fillId="3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2362200</xdr:colOff>
      <xdr:row>89</xdr:row>
      <xdr:rowOff>0</xdr:rowOff>
    </xdr:from>
    <xdr:ext cx="309880" cy="429895"/>
    <xdr:sp>
      <xdr:nvSpPr>
        <xdr:cNvPr id="4" name="矩形 3"/>
        <xdr:cNvSpPr/>
      </xdr:nvSpPr>
      <xdr:spPr>
        <a:xfrm>
          <a:off x="5319395" y="25114250"/>
          <a:ext cx="309880" cy="4298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8</xdr:col>
      <xdr:colOff>615950</xdr:colOff>
      <xdr:row>89</xdr:row>
      <xdr:rowOff>0</xdr:rowOff>
    </xdr:from>
    <xdr:ext cx="309880" cy="429260"/>
    <xdr:sp>
      <xdr:nvSpPr>
        <xdr:cNvPr id="6" name="矩形 5"/>
        <xdr:cNvSpPr/>
      </xdr:nvSpPr>
      <xdr:spPr>
        <a:xfrm>
          <a:off x="11129010" y="25114250"/>
          <a:ext cx="309880" cy="4292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562610</xdr:colOff>
      <xdr:row>1</xdr:row>
      <xdr:rowOff>83820</xdr:rowOff>
    </xdr:from>
    <xdr:to>
      <xdr:col>11</xdr:col>
      <xdr:colOff>91440</xdr:colOff>
      <xdr:row>24</xdr:row>
      <xdr:rowOff>139700</xdr:rowOff>
    </xdr:to>
    <xdr:pic>
      <xdr:nvPicPr>
        <xdr:cNvPr id="2" name="图片 1" descr="mirifici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79830" y="261620"/>
          <a:ext cx="5701030" cy="4145280"/>
        </a:xfrm>
        <a:prstGeom prst="rect">
          <a:avLst/>
        </a:prstGeom>
      </xdr:spPr>
    </xdr:pic>
    <xdr:clientData/>
  </xdr:twoCellAnchor>
  <xdr:twoCellAnchor>
    <xdr:from>
      <xdr:col>2</xdr:col>
      <xdr:colOff>134620</xdr:colOff>
      <xdr:row>24</xdr:row>
      <xdr:rowOff>160655</xdr:rowOff>
    </xdr:from>
    <xdr:to>
      <xdr:col>10</xdr:col>
      <xdr:colOff>93980</xdr:colOff>
      <xdr:row>44</xdr:row>
      <xdr:rowOff>74930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rcRect t="6757"/>
        <a:stretch>
          <a:fillRect/>
        </a:stretch>
      </xdr:blipFill>
      <xdr:spPr>
        <a:xfrm>
          <a:off x="1369060" y="4427855"/>
          <a:ext cx="4897120" cy="34702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473710</xdr:colOff>
      <xdr:row>27</xdr:row>
      <xdr:rowOff>133350</xdr:rowOff>
    </xdr:from>
    <xdr:ext cx="326390" cy="428625"/>
    <xdr:sp>
      <xdr:nvSpPr>
        <xdr:cNvPr id="7" name="矩形 6"/>
        <xdr:cNvSpPr/>
      </xdr:nvSpPr>
      <xdr:spPr>
        <a:xfrm>
          <a:off x="5411470" y="4933950"/>
          <a:ext cx="32639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/>
        <a:p>
          <a:pPr algn="ctr"/>
          <a:r>
            <a:rPr lang="en-US" altLang="zh-CN" sz="2000"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</a:t>
          </a:r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11</xdr:col>
      <xdr:colOff>83185</xdr:colOff>
      <xdr:row>24</xdr:row>
      <xdr:rowOff>182245</xdr:rowOff>
    </xdr:from>
    <xdr:to>
      <xdr:col>19</xdr:col>
      <xdr:colOff>36830</xdr:colOff>
      <xdr:row>44</xdr:row>
      <xdr:rowOff>71755</xdr:rowOff>
    </xdr:to>
    <xdr:pic>
      <xdr:nvPicPr>
        <xdr:cNvPr id="13" name="图片 12"/>
        <xdr:cNvPicPr/>
      </xdr:nvPicPr>
      <xdr:blipFill>
        <a:blip r:embed="rId3"/>
        <a:srcRect t="6889"/>
        <a:stretch>
          <a:fillRect/>
        </a:stretch>
      </xdr:blipFill>
      <xdr:spPr>
        <a:xfrm>
          <a:off x="6872605" y="4445000"/>
          <a:ext cx="4891405" cy="34499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18</xdr:col>
      <xdr:colOff>114300</xdr:colOff>
      <xdr:row>26</xdr:row>
      <xdr:rowOff>161290</xdr:rowOff>
    </xdr:from>
    <xdr:ext cx="318135" cy="440055"/>
    <xdr:sp>
      <xdr:nvSpPr>
        <xdr:cNvPr id="8" name="矩形 7"/>
        <xdr:cNvSpPr/>
      </xdr:nvSpPr>
      <xdr:spPr>
        <a:xfrm>
          <a:off x="11224260" y="4784090"/>
          <a:ext cx="318135" cy="440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2000"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</a:t>
          </a:r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2</xdr:col>
      <xdr:colOff>104775</xdr:colOff>
      <xdr:row>45</xdr:row>
      <xdr:rowOff>71120</xdr:rowOff>
    </xdr:from>
    <xdr:to>
      <xdr:col>10</xdr:col>
      <xdr:colOff>6350</xdr:colOff>
      <xdr:row>64</xdr:row>
      <xdr:rowOff>106045</xdr:rowOff>
    </xdr:to>
    <xdr:pic>
      <xdr:nvPicPr>
        <xdr:cNvPr id="14" name="图片 13"/>
        <xdr:cNvPicPr/>
      </xdr:nvPicPr>
      <xdr:blipFill>
        <a:blip r:embed="rId4"/>
        <a:srcRect t="6694"/>
        <a:stretch>
          <a:fillRect/>
        </a:stretch>
      </xdr:blipFill>
      <xdr:spPr>
        <a:xfrm>
          <a:off x="1339215" y="8072120"/>
          <a:ext cx="4839335" cy="34131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21590</xdr:colOff>
      <xdr:row>47</xdr:row>
      <xdr:rowOff>93980</xdr:rowOff>
    </xdr:from>
    <xdr:ext cx="318135" cy="443865"/>
    <xdr:sp>
      <xdr:nvSpPr>
        <xdr:cNvPr id="9" name="矩形 8"/>
        <xdr:cNvSpPr/>
      </xdr:nvSpPr>
      <xdr:spPr>
        <a:xfrm>
          <a:off x="5576570" y="8450580"/>
          <a:ext cx="318135" cy="443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2000"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</a:t>
          </a:r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11</xdr:col>
      <xdr:colOff>300990</xdr:colOff>
      <xdr:row>44</xdr:row>
      <xdr:rowOff>62230</xdr:rowOff>
    </xdr:from>
    <xdr:to>
      <xdr:col>19</xdr:col>
      <xdr:colOff>110490</xdr:colOff>
      <xdr:row>65</xdr:row>
      <xdr:rowOff>37465</xdr:rowOff>
    </xdr:to>
    <xdr:pic>
      <xdr:nvPicPr>
        <xdr:cNvPr id="15" name="图片 4" descr="图表&#10;&#10;AI 生成的内容可能不正确。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90410" y="7885430"/>
          <a:ext cx="4747260" cy="370903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18</xdr:col>
      <xdr:colOff>108585</xdr:colOff>
      <xdr:row>46</xdr:row>
      <xdr:rowOff>170815</xdr:rowOff>
    </xdr:from>
    <xdr:ext cx="335915" cy="440690"/>
    <xdr:sp>
      <xdr:nvSpPr>
        <xdr:cNvPr id="10" name="矩形 9"/>
        <xdr:cNvSpPr/>
      </xdr:nvSpPr>
      <xdr:spPr>
        <a:xfrm>
          <a:off x="11218545" y="8349615"/>
          <a:ext cx="335915" cy="440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2000"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</a:t>
          </a:r>
          <a:endParaRPr lang="en-US" altLang="zh-CN" sz="2000"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87"/>
  <sheetViews>
    <sheetView tabSelected="1" zoomScale="85" zoomScaleNormal="85" topLeftCell="A63" workbookViewId="0">
      <selection activeCell="I92" sqref="I92"/>
    </sheetView>
  </sheetViews>
  <sheetFormatPr defaultColWidth="8.83636363636364" defaultRowHeight="13"/>
  <cols>
    <col min="1" max="1" width="8.83636363636364" style="3"/>
    <col min="2" max="2" width="33.5" style="3" customWidth="1"/>
    <col min="3" max="3" width="44.3363636363636" style="3" customWidth="1"/>
    <col min="4" max="4" width="22.8363636363636" style="3" customWidth="1"/>
    <col min="5" max="5" width="9.83636363636364" style="3" customWidth="1"/>
    <col min="6" max="6" width="9.83636363636364" style="4" customWidth="1"/>
    <col min="7" max="8" width="10.6636363636364" style="4" customWidth="1"/>
    <col min="9" max="9" width="35.3363636363636" style="3" customWidth="1"/>
    <col min="10" max="10" width="39.0909090909091" style="3" customWidth="1"/>
    <col min="11" max="11" width="8.83636363636364" style="3"/>
    <col min="12" max="12" width="10.7272727272727" style="3" customWidth="1"/>
    <col min="13" max="13" width="11.0909090909091" style="3" customWidth="1"/>
    <col min="14" max="16384" width="8.83636363636364" style="3"/>
  </cols>
  <sheetData>
    <row r="2" spans="2:3">
      <c r="B2" s="5" t="s">
        <v>0</v>
      </c>
      <c r="C2" s="5"/>
    </row>
    <row r="3" ht="15.5" customHeight="1"/>
    <row r="4" ht="30.75" customHeight="1" spans="2:13">
      <c r="B4" s="6" t="s">
        <v>1</v>
      </c>
      <c r="C4" s="6" t="s">
        <v>2</v>
      </c>
      <c r="D4" s="6" t="s">
        <v>3</v>
      </c>
      <c r="E4" s="6" t="s">
        <v>4</v>
      </c>
      <c r="F4" s="7" t="s">
        <v>5</v>
      </c>
      <c r="G4" s="7" t="s">
        <v>6</v>
      </c>
      <c r="H4" s="7" t="s">
        <v>7</v>
      </c>
      <c r="I4" s="15" t="s">
        <v>8</v>
      </c>
      <c r="J4" s="6" t="s">
        <v>9</v>
      </c>
      <c r="K4" s="16" t="s">
        <v>10</v>
      </c>
      <c r="L4" s="16" t="s">
        <v>11</v>
      </c>
      <c r="M4" s="16" t="s">
        <v>12</v>
      </c>
    </row>
    <row r="5" ht="30.75" customHeight="1" spans="2:13">
      <c r="B5" s="6"/>
      <c r="C5" s="6"/>
      <c r="D5" s="6"/>
      <c r="E5" s="6"/>
      <c r="F5" s="8"/>
      <c r="G5" s="8"/>
      <c r="H5" s="8"/>
      <c r="I5" s="17" t="s">
        <v>13</v>
      </c>
      <c r="J5" s="6"/>
      <c r="K5" s="16"/>
      <c r="L5" s="16"/>
      <c r="M5" s="16"/>
    </row>
    <row r="6" ht="22.5" customHeight="1" spans="2:13">
      <c r="B6" s="9" t="s">
        <v>14</v>
      </c>
      <c r="C6" s="9" t="s">
        <v>15</v>
      </c>
      <c r="D6" s="9" t="s">
        <v>16</v>
      </c>
      <c r="E6" s="9">
        <v>0.998</v>
      </c>
      <c r="F6" s="10">
        <v>0.52</v>
      </c>
      <c r="G6" s="11">
        <v>0.49</v>
      </c>
      <c r="H6" s="10">
        <f>F6-G6</f>
        <v>0.03</v>
      </c>
      <c r="I6" s="18" t="s">
        <v>17</v>
      </c>
      <c r="J6" s="9" t="s">
        <v>18</v>
      </c>
      <c r="K6" s="19">
        <v>0.845126139571683</v>
      </c>
      <c r="L6" s="20">
        <v>0.501171564185592</v>
      </c>
      <c r="M6" s="20">
        <v>1.66890130873802</v>
      </c>
    </row>
    <row r="7" ht="22.5" customHeight="1" spans="2:13">
      <c r="B7" s="12" t="s">
        <v>19</v>
      </c>
      <c r="C7" s="12" t="s">
        <v>20</v>
      </c>
      <c r="D7" s="12" t="s">
        <v>16</v>
      </c>
      <c r="E7" s="12">
        <v>0.994</v>
      </c>
      <c r="F7" s="10">
        <v>0.52</v>
      </c>
      <c r="G7" s="13">
        <v>0.49</v>
      </c>
      <c r="H7" s="10">
        <f t="shared" ref="H7:H38" si="0">F7-G7</f>
        <v>0.03</v>
      </c>
      <c r="I7" s="21" t="s">
        <v>21</v>
      </c>
      <c r="J7" s="12" t="s">
        <v>22</v>
      </c>
      <c r="K7" s="19">
        <v>9.44644216383632</v>
      </c>
      <c r="L7" s="22">
        <v>4.85106342248301</v>
      </c>
      <c r="M7" s="22">
        <v>16.1540411968684</v>
      </c>
    </row>
    <row r="8" ht="22.5" customHeight="1" spans="2:13">
      <c r="B8" s="12" t="s">
        <v>23</v>
      </c>
      <c r="C8" s="12" t="s">
        <v>24</v>
      </c>
      <c r="D8" s="12" t="s">
        <v>16</v>
      </c>
      <c r="E8" s="12">
        <v>0.998</v>
      </c>
      <c r="F8" s="10">
        <v>0.51</v>
      </c>
      <c r="G8" s="13">
        <v>0.5</v>
      </c>
      <c r="H8" s="10">
        <f t="shared" si="0"/>
        <v>0.01</v>
      </c>
      <c r="I8" s="21" t="s">
        <v>25</v>
      </c>
      <c r="J8" s="12" t="s">
        <v>26</v>
      </c>
      <c r="K8" s="19">
        <v>3.7109375</v>
      </c>
      <c r="L8" s="22">
        <v>0.0362273300341146</v>
      </c>
      <c r="M8" s="22">
        <v>0.120637009013602</v>
      </c>
    </row>
    <row r="9" ht="22.5" customHeight="1" spans="2:13">
      <c r="B9" s="12" t="s">
        <v>27</v>
      </c>
      <c r="C9" s="12" t="s">
        <v>28</v>
      </c>
      <c r="D9" s="12" t="s">
        <v>16</v>
      </c>
      <c r="E9" s="12">
        <v>0.946</v>
      </c>
      <c r="F9" s="10">
        <v>0.53</v>
      </c>
      <c r="G9" s="13">
        <v>0.5</v>
      </c>
      <c r="H9" s="10">
        <f t="shared" si="0"/>
        <v>0.03</v>
      </c>
      <c r="I9" s="21" t="s">
        <v>29</v>
      </c>
      <c r="J9" s="12" t="s">
        <v>30</v>
      </c>
      <c r="K9" s="19">
        <v>2.82623718391696</v>
      </c>
      <c r="L9" s="22">
        <v>0.422391421796948</v>
      </c>
      <c r="M9" s="22">
        <v>1.40656343458384</v>
      </c>
    </row>
    <row r="10" ht="22.5" customHeight="1" spans="2:13">
      <c r="B10" s="12" t="s">
        <v>31</v>
      </c>
      <c r="C10" s="12" t="s">
        <v>32</v>
      </c>
      <c r="D10" s="12" t="s">
        <v>16</v>
      </c>
      <c r="E10" s="12">
        <v>0.997</v>
      </c>
      <c r="F10" s="10">
        <v>0.55</v>
      </c>
      <c r="G10" s="13">
        <v>0.52</v>
      </c>
      <c r="H10" s="10">
        <f t="shared" si="0"/>
        <v>0.03</v>
      </c>
      <c r="I10" s="21" t="s">
        <v>33</v>
      </c>
      <c r="J10" s="12" t="s">
        <v>34</v>
      </c>
      <c r="K10" s="19">
        <v>0.859513930053349</v>
      </c>
      <c r="L10" s="22">
        <v>0.0200057924040347</v>
      </c>
      <c r="M10" s="22">
        <v>0.0666192887054355</v>
      </c>
    </row>
    <row r="11" ht="22.5" customHeight="1" spans="2:13">
      <c r="B11" s="12" t="s">
        <v>35</v>
      </c>
      <c r="C11" s="12" t="s">
        <v>36</v>
      </c>
      <c r="D11" s="12" t="s">
        <v>16</v>
      </c>
      <c r="E11" s="12">
        <v>0.999</v>
      </c>
      <c r="F11" s="10">
        <v>0.58</v>
      </c>
      <c r="G11" s="13">
        <v>0.52</v>
      </c>
      <c r="H11" s="10">
        <f t="shared" si="0"/>
        <v>0.0599999999999999</v>
      </c>
      <c r="I11" s="21" t="s">
        <v>37</v>
      </c>
      <c r="J11" s="12" t="s">
        <v>38</v>
      </c>
      <c r="K11" s="19">
        <v>3.27257663628832</v>
      </c>
      <c r="L11" s="22">
        <v>0.0251854062772779</v>
      </c>
      <c r="M11" s="22">
        <v>0.0838674029033353</v>
      </c>
    </row>
    <row r="12" ht="22.5" customHeight="1" spans="2:13">
      <c r="B12" s="12" t="s">
        <v>39</v>
      </c>
      <c r="C12" s="12" t="s">
        <v>40</v>
      </c>
      <c r="D12" s="12" t="s">
        <v>41</v>
      </c>
      <c r="E12" s="12">
        <v>0.957</v>
      </c>
      <c r="F12" s="10">
        <v>0.45</v>
      </c>
      <c r="G12" s="13">
        <v>0.52</v>
      </c>
      <c r="H12" s="10">
        <f t="shared" si="0"/>
        <v>-0.07</v>
      </c>
      <c r="I12" s="21" t="s">
        <v>42</v>
      </c>
      <c r="J12" s="23" t="s">
        <v>43</v>
      </c>
      <c r="K12" s="19">
        <v>1.94174757281553</v>
      </c>
      <c r="L12" s="22">
        <v>0.104257030291866</v>
      </c>
      <c r="M12" s="22">
        <v>0.347175910871914</v>
      </c>
    </row>
    <row r="13" ht="22.5" customHeight="1" spans="2:13">
      <c r="B13" s="12" t="s">
        <v>44</v>
      </c>
      <c r="C13" s="12" t="s">
        <v>45</v>
      </c>
      <c r="D13" s="12" t="s">
        <v>16</v>
      </c>
      <c r="E13" s="12">
        <v>0.964</v>
      </c>
      <c r="F13" s="10">
        <v>0.69</v>
      </c>
      <c r="G13" s="13">
        <v>0.62</v>
      </c>
      <c r="H13" s="10">
        <f t="shared" si="0"/>
        <v>0.07</v>
      </c>
      <c r="I13" s="21" t="s">
        <v>46</v>
      </c>
      <c r="J13" s="23" t="s">
        <v>47</v>
      </c>
      <c r="K13" s="19">
        <v>4.87412961971077</v>
      </c>
      <c r="L13" s="22">
        <v>0.0474531710580437</v>
      </c>
      <c r="M13" s="22">
        <v>0.158019059623285</v>
      </c>
    </row>
    <row r="14" ht="22.5" customHeight="1" spans="2:13">
      <c r="B14" s="12" t="s">
        <v>48</v>
      </c>
      <c r="C14" s="12" t="s">
        <v>49</v>
      </c>
      <c r="D14" s="12" t="s">
        <v>41</v>
      </c>
      <c r="E14" s="12">
        <v>0.931</v>
      </c>
      <c r="F14" s="14">
        <v>0.98</v>
      </c>
      <c r="G14" s="13">
        <v>0.79</v>
      </c>
      <c r="H14" s="10">
        <f t="shared" si="0"/>
        <v>0.19</v>
      </c>
      <c r="I14" s="21" t="s">
        <v>50</v>
      </c>
      <c r="J14" s="23" t="s">
        <v>51</v>
      </c>
      <c r="K14" s="19">
        <v>6.25</v>
      </c>
      <c r="L14" s="22">
        <v>1.00996899010836</v>
      </c>
      <c r="M14" s="22">
        <v>3.36319673706084</v>
      </c>
    </row>
    <row r="15" ht="22.5" customHeight="1" spans="2:13">
      <c r="B15" s="12" t="s">
        <v>52</v>
      </c>
      <c r="C15" s="12" t="s">
        <v>53</v>
      </c>
      <c r="D15" s="12" t="s">
        <v>16</v>
      </c>
      <c r="E15" s="12">
        <v>0.966</v>
      </c>
      <c r="F15" s="10">
        <v>1.25</v>
      </c>
      <c r="G15" s="13">
        <v>1.11</v>
      </c>
      <c r="H15" s="10">
        <f t="shared" si="0"/>
        <v>0.14</v>
      </c>
      <c r="I15" s="21" t="s">
        <v>54</v>
      </c>
      <c r="J15" s="23" t="s">
        <v>55</v>
      </c>
      <c r="K15" s="19">
        <v>6.07269503546099</v>
      </c>
      <c r="L15" s="22">
        <v>1.73676874687075</v>
      </c>
      <c r="M15" s="22">
        <v>5.78343992707959</v>
      </c>
    </row>
    <row r="16" ht="22.5" customHeight="1" spans="2:13">
      <c r="B16" s="12" t="s">
        <v>56</v>
      </c>
      <c r="C16" s="12" t="s">
        <v>57</v>
      </c>
      <c r="D16" s="12" t="s">
        <v>16</v>
      </c>
      <c r="E16" s="12">
        <v>0.998</v>
      </c>
      <c r="F16" s="14">
        <v>1.16</v>
      </c>
      <c r="G16" s="13">
        <v>1.27</v>
      </c>
      <c r="H16" s="10">
        <f t="shared" si="0"/>
        <v>-0.11</v>
      </c>
      <c r="I16" s="21" t="s">
        <v>58</v>
      </c>
      <c r="J16" s="23" t="s">
        <v>59</v>
      </c>
      <c r="K16" s="19">
        <v>0.516918891345009</v>
      </c>
      <c r="L16" s="22">
        <v>0.0213379997104149</v>
      </c>
      <c r="M16" s="22">
        <v>0.0710555390356815</v>
      </c>
    </row>
    <row r="17" ht="22.5" customHeight="1" spans="2:13">
      <c r="B17" s="12" t="s">
        <v>60</v>
      </c>
      <c r="C17" s="12" t="s">
        <v>61</v>
      </c>
      <c r="D17" s="12" t="s">
        <v>16</v>
      </c>
      <c r="E17" s="12">
        <v>0.999</v>
      </c>
      <c r="F17" s="10">
        <v>1.62</v>
      </c>
      <c r="G17" s="13">
        <v>1.35</v>
      </c>
      <c r="H17" s="10">
        <f t="shared" si="0"/>
        <v>0.27</v>
      </c>
      <c r="I17" s="21" t="s">
        <v>62</v>
      </c>
      <c r="J17" s="23" t="s">
        <v>63</v>
      </c>
      <c r="K17" s="19">
        <v>0.961538461538462</v>
      </c>
      <c r="L17" s="22">
        <v>0.0710035862379316</v>
      </c>
      <c r="M17" s="22">
        <v>0.236441942172312</v>
      </c>
    </row>
    <row r="18" ht="22.5" customHeight="1" spans="2:13">
      <c r="B18" s="12" t="s">
        <v>64</v>
      </c>
      <c r="C18" s="12" t="s">
        <v>65</v>
      </c>
      <c r="D18" s="12" t="s">
        <v>41</v>
      </c>
      <c r="E18" s="12">
        <v>0.995</v>
      </c>
      <c r="F18" s="10">
        <v>1.82</v>
      </c>
      <c r="G18" s="13">
        <v>1.66</v>
      </c>
      <c r="H18" s="10">
        <f t="shared" si="0"/>
        <v>0.16</v>
      </c>
      <c r="I18" s="21" t="s">
        <v>66</v>
      </c>
      <c r="J18" s="23" t="s">
        <v>67</v>
      </c>
      <c r="K18" s="19">
        <v>0.346918891345009</v>
      </c>
      <c r="L18" s="22">
        <v>0.951950078688713</v>
      </c>
      <c r="M18" s="22">
        <v>3.17</v>
      </c>
    </row>
    <row r="19" ht="22.5" customHeight="1" spans="2:13">
      <c r="B19" s="12" t="s">
        <v>68</v>
      </c>
      <c r="C19" s="12" t="s">
        <v>69</v>
      </c>
      <c r="D19" s="12" t="s">
        <v>16</v>
      </c>
      <c r="E19" s="12">
        <v>0.992</v>
      </c>
      <c r="F19" s="10">
        <v>2.31</v>
      </c>
      <c r="G19" s="13">
        <v>2.09</v>
      </c>
      <c r="H19" s="10">
        <f t="shared" si="0"/>
        <v>0.22</v>
      </c>
      <c r="I19" s="21" t="s">
        <v>70</v>
      </c>
      <c r="J19" s="23" t="s">
        <v>71</v>
      </c>
      <c r="K19" s="19">
        <v>2.11515863689777</v>
      </c>
      <c r="L19" s="22">
        <v>0.0215616836082666</v>
      </c>
      <c r="M19" s="22">
        <v>0.0718004064155276</v>
      </c>
    </row>
    <row r="20" ht="22.5" customHeight="1" spans="2:13">
      <c r="B20" s="12" t="s">
        <v>72</v>
      </c>
      <c r="C20" s="12" t="s">
        <v>73</v>
      </c>
      <c r="D20" s="12" t="s">
        <v>16</v>
      </c>
      <c r="E20" s="12">
        <v>0.982</v>
      </c>
      <c r="F20" s="14">
        <v>2.18</v>
      </c>
      <c r="G20" s="13">
        <v>2.29</v>
      </c>
      <c r="H20" s="10">
        <f t="shared" si="0"/>
        <v>-0.11</v>
      </c>
      <c r="I20" s="21" t="s">
        <v>74</v>
      </c>
      <c r="J20" s="23" t="s">
        <v>75</v>
      </c>
      <c r="K20" s="19">
        <v>0.561702127659575</v>
      </c>
      <c r="L20" s="22">
        <v>1.90527286379461</v>
      </c>
      <c r="M20" s="22">
        <v>6.34455863643605</v>
      </c>
    </row>
    <row r="21" ht="22.5" customHeight="1" spans="2:14">
      <c r="B21" s="12" t="s">
        <v>76</v>
      </c>
      <c r="C21" s="12" t="s">
        <v>77</v>
      </c>
      <c r="D21" s="12" t="s">
        <v>16</v>
      </c>
      <c r="E21" s="12">
        <v>0.996</v>
      </c>
      <c r="F21" s="14">
        <v>2</v>
      </c>
      <c r="G21" s="13">
        <v>2.32</v>
      </c>
      <c r="H21" s="10">
        <f t="shared" si="0"/>
        <v>-0.32</v>
      </c>
      <c r="I21" s="21" t="s">
        <v>78</v>
      </c>
      <c r="J21" s="23" t="s">
        <v>79</v>
      </c>
      <c r="K21" s="19">
        <v>6.97674418604651</v>
      </c>
      <c r="L21" s="22">
        <v>0.288013358208202</v>
      </c>
      <c r="M21" s="22">
        <v>0.959084482833313</v>
      </c>
      <c r="N21" s="24"/>
    </row>
    <row r="22" ht="22.5" customHeight="1" spans="2:13">
      <c r="B22" s="12" t="s">
        <v>80</v>
      </c>
      <c r="C22" s="12" t="s">
        <v>81</v>
      </c>
      <c r="D22" s="12" t="s">
        <v>16</v>
      </c>
      <c r="E22" s="12">
        <v>0.998</v>
      </c>
      <c r="F22" s="10">
        <v>2.24</v>
      </c>
      <c r="G22" s="13">
        <v>2.39</v>
      </c>
      <c r="H22" s="10">
        <f t="shared" si="0"/>
        <v>-0.15</v>
      </c>
      <c r="I22" s="21" t="s">
        <v>74</v>
      </c>
      <c r="J22" s="23" t="s">
        <v>82</v>
      </c>
      <c r="K22" s="19">
        <v>0.495049504950495</v>
      </c>
      <c r="L22" s="22">
        <v>0.0335414363825828</v>
      </c>
      <c r="M22" s="22">
        <v>0.111692983154001</v>
      </c>
    </row>
    <row r="23" ht="22.5" customHeight="1" spans="2:13">
      <c r="B23" s="12" t="s">
        <v>83</v>
      </c>
      <c r="C23" s="12" t="s">
        <v>84</v>
      </c>
      <c r="D23" s="12" t="s">
        <v>16</v>
      </c>
      <c r="E23" s="12">
        <v>0.994</v>
      </c>
      <c r="F23" s="10">
        <v>3.22</v>
      </c>
      <c r="G23" s="13">
        <v>3.24</v>
      </c>
      <c r="H23" s="10">
        <f t="shared" si="0"/>
        <v>-0.02</v>
      </c>
      <c r="I23" s="21" t="s">
        <v>85</v>
      </c>
      <c r="J23" s="23" t="s">
        <v>86</v>
      </c>
      <c r="K23" s="19">
        <v>5</v>
      </c>
      <c r="L23" s="22">
        <v>0.0755435148348785</v>
      </c>
      <c r="M23" s="22">
        <v>0.251559904400145</v>
      </c>
    </row>
    <row r="24" ht="22.5" customHeight="1" spans="2:13">
      <c r="B24" s="12" t="s">
        <v>87</v>
      </c>
      <c r="C24" s="12" t="s">
        <v>88</v>
      </c>
      <c r="D24" s="12" t="s">
        <v>16</v>
      </c>
      <c r="E24" s="12">
        <v>0.994</v>
      </c>
      <c r="F24" s="10">
        <v>3.97</v>
      </c>
      <c r="G24" s="13">
        <v>3.78</v>
      </c>
      <c r="H24" s="10">
        <f t="shared" si="0"/>
        <v>0.19</v>
      </c>
      <c r="I24" s="21" t="s">
        <v>89</v>
      </c>
      <c r="J24" s="23" t="s">
        <v>90</v>
      </c>
      <c r="K24" s="19">
        <v>3.1700288184438</v>
      </c>
      <c r="L24" s="22">
        <v>0.033811664378255</v>
      </c>
      <c r="M24" s="22">
        <v>0.112592842379589</v>
      </c>
    </row>
    <row r="25" ht="22.5" customHeight="1" spans="2:13">
      <c r="B25" s="12" t="s">
        <v>91</v>
      </c>
      <c r="C25" s="12" t="s">
        <v>92</v>
      </c>
      <c r="D25" s="12" t="s">
        <v>16</v>
      </c>
      <c r="E25" s="12">
        <v>0.955</v>
      </c>
      <c r="F25" s="14">
        <v>4.6</v>
      </c>
      <c r="G25" s="13">
        <v>4.22</v>
      </c>
      <c r="H25" s="10">
        <f t="shared" si="0"/>
        <v>0.38</v>
      </c>
      <c r="I25" s="21" t="s">
        <v>93</v>
      </c>
      <c r="J25" s="23" t="s">
        <v>94</v>
      </c>
      <c r="K25" s="19" t="s">
        <v>95</v>
      </c>
      <c r="L25" s="22">
        <v>0.444151391625754</v>
      </c>
      <c r="M25" s="22">
        <v>2.12799241341137</v>
      </c>
    </row>
    <row r="26" ht="22.5" customHeight="1" spans="2:13">
      <c r="B26" s="12" t="s">
        <v>96</v>
      </c>
      <c r="C26" s="12" t="s">
        <v>97</v>
      </c>
      <c r="D26" s="12" t="s">
        <v>16</v>
      </c>
      <c r="E26" s="12">
        <v>0.997</v>
      </c>
      <c r="F26" s="14">
        <v>4.9</v>
      </c>
      <c r="G26" s="13">
        <v>4.79</v>
      </c>
      <c r="H26" s="10">
        <f t="shared" si="0"/>
        <v>0.11</v>
      </c>
      <c r="I26" s="21" t="s">
        <v>98</v>
      </c>
      <c r="J26" s="23" t="s">
        <v>99</v>
      </c>
      <c r="K26" s="19" t="s">
        <v>95</v>
      </c>
      <c r="L26" s="22">
        <v>0.777151466851796</v>
      </c>
      <c r="M26" s="22">
        <v>2.59381438461648</v>
      </c>
    </row>
    <row r="27" ht="22.5" customHeight="1" spans="2:13">
      <c r="B27" s="12" t="s">
        <v>100</v>
      </c>
      <c r="C27" s="12" t="s">
        <v>101</v>
      </c>
      <c r="D27" s="12" t="s">
        <v>16</v>
      </c>
      <c r="E27" s="12">
        <v>0.993</v>
      </c>
      <c r="F27" s="14">
        <v>6.39</v>
      </c>
      <c r="G27" s="13">
        <v>6.33</v>
      </c>
      <c r="H27" s="10">
        <f t="shared" si="0"/>
        <v>0.0599999999999996</v>
      </c>
      <c r="I27" s="21" t="s">
        <v>102</v>
      </c>
      <c r="J27" s="23" t="s">
        <v>103</v>
      </c>
      <c r="K27" s="19">
        <v>1.2468457770521</v>
      </c>
      <c r="L27" s="22">
        <v>0.0783046235075693</v>
      </c>
      <c r="M27" s="22">
        <v>0.260754396280206</v>
      </c>
    </row>
    <row r="28" ht="22.5" customHeight="1" spans="2:13">
      <c r="B28" s="12" t="s">
        <v>104</v>
      </c>
      <c r="C28" s="12" t="s">
        <v>105</v>
      </c>
      <c r="D28" s="12" t="s">
        <v>16</v>
      </c>
      <c r="E28" s="12">
        <v>0.997</v>
      </c>
      <c r="F28" s="10">
        <v>7.73</v>
      </c>
      <c r="G28" s="13">
        <v>7.55</v>
      </c>
      <c r="H28" s="10">
        <f t="shared" si="0"/>
        <v>0.180000000000001</v>
      </c>
      <c r="I28" s="21" t="s">
        <v>106</v>
      </c>
      <c r="J28" s="23" t="s">
        <v>107</v>
      </c>
      <c r="K28" s="19">
        <v>4.1958041958042</v>
      </c>
      <c r="L28" s="22">
        <v>0.50969015473596</v>
      </c>
      <c r="M28" s="22">
        <v>1.69726821527075</v>
      </c>
    </row>
    <row r="29" ht="22.5" customHeight="1" spans="2:13">
      <c r="B29" s="12" t="s">
        <v>108</v>
      </c>
      <c r="C29" s="12" t="s">
        <v>109</v>
      </c>
      <c r="D29" s="12" t="s">
        <v>16</v>
      </c>
      <c r="E29" s="12">
        <v>0.983</v>
      </c>
      <c r="F29" s="14">
        <v>8</v>
      </c>
      <c r="G29" s="13">
        <v>7.84</v>
      </c>
      <c r="H29" s="10">
        <f t="shared" si="0"/>
        <v>0.16</v>
      </c>
      <c r="I29" s="21" t="s">
        <v>110</v>
      </c>
      <c r="J29" s="23" t="s">
        <v>111</v>
      </c>
      <c r="K29" s="19">
        <v>4.03090604271448</v>
      </c>
      <c r="L29" s="22">
        <v>0.032997821396766</v>
      </c>
      <c r="M29" s="22">
        <v>0.109882745251231</v>
      </c>
    </row>
    <row r="30" ht="22.5" customHeight="1" spans="2:13">
      <c r="B30" s="12" t="s">
        <v>112</v>
      </c>
      <c r="C30" s="12" t="s">
        <v>113</v>
      </c>
      <c r="D30" s="12" t="s">
        <v>16</v>
      </c>
      <c r="E30" s="12">
        <v>0.99</v>
      </c>
      <c r="F30" s="10">
        <v>8.21</v>
      </c>
      <c r="G30" s="13">
        <v>8.13</v>
      </c>
      <c r="H30" s="10">
        <f t="shared" si="0"/>
        <v>0.0800000000000001</v>
      </c>
      <c r="I30" s="21" t="s">
        <v>114</v>
      </c>
      <c r="J30" s="23" t="s">
        <v>115</v>
      </c>
      <c r="K30" s="19">
        <v>0.599892876272094</v>
      </c>
      <c r="L30" s="22">
        <v>0.0407906263716783</v>
      </c>
      <c r="M30" s="22">
        <v>0.135832785817689</v>
      </c>
    </row>
    <row r="31" ht="22.5" customHeight="1" spans="2:13">
      <c r="B31" s="12" t="s">
        <v>116</v>
      </c>
      <c r="C31" s="12" t="s">
        <v>117</v>
      </c>
      <c r="D31" s="12" t="s">
        <v>16</v>
      </c>
      <c r="E31" s="12">
        <v>0.982</v>
      </c>
      <c r="F31" s="10">
        <v>8.11</v>
      </c>
      <c r="G31" s="13">
        <v>8.19</v>
      </c>
      <c r="H31" s="10">
        <f t="shared" si="0"/>
        <v>-0.0800000000000001</v>
      </c>
      <c r="I31" s="21" t="s">
        <v>118</v>
      </c>
      <c r="J31" s="23" t="s">
        <v>119</v>
      </c>
      <c r="K31" s="19">
        <v>3.84</v>
      </c>
      <c r="L31" s="22">
        <v>0.0562169583851435</v>
      </c>
      <c r="M31" s="22">
        <v>0.187202471422528</v>
      </c>
    </row>
    <row r="32" ht="22.5" customHeight="1" spans="2:13">
      <c r="B32" s="12" t="s">
        <v>120</v>
      </c>
      <c r="C32" s="12" t="s">
        <v>121</v>
      </c>
      <c r="D32" s="12" t="s">
        <v>16</v>
      </c>
      <c r="E32" s="12">
        <v>0.993</v>
      </c>
      <c r="F32" s="10">
        <v>8.39</v>
      </c>
      <c r="G32" s="13">
        <v>8.32</v>
      </c>
      <c r="H32" s="10">
        <f t="shared" si="0"/>
        <v>0.0700000000000003</v>
      </c>
      <c r="I32" s="21" t="s">
        <v>114</v>
      </c>
      <c r="J32" s="23" t="s">
        <v>122</v>
      </c>
      <c r="K32" s="19">
        <v>0.595690747782002</v>
      </c>
      <c r="L32" s="22">
        <v>0.0286245020654433</v>
      </c>
      <c r="M32" s="22">
        <v>0.0953195918779262</v>
      </c>
    </row>
    <row r="33" ht="22.5" customHeight="1" spans="2:13">
      <c r="B33" s="12" t="s">
        <v>123</v>
      </c>
      <c r="C33" s="12" t="s">
        <v>124</v>
      </c>
      <c r="D33" s="12" t="s">
        <v>16</v>
      </c>
      <c r="E33" s="12">
        <v>0.973</v>
      </c>
      <c r="F33" s="10">
        <v>8.48</v>
      </c>
      <c r="G33" s="13">
        <v>8.4</v>
      </c>
      <c r="H33" s="10">
        <f t="shared" si="0"/>
        <v>0.0800000000000001</v>
      </c>
      <c r="I33" s="21" t="s">
        <v>125</v>
      </c>
      <c r="J33" s="23" t="s">
        <v>126</v>
      </c>
      <c r="K33" s="19">
        <v>4.54545454545455</v>
      </c>
      <c r="L33" s="22">
        <v>0.815887791407176</v>
      </c>
      <c r="M33" s="22">
        <v>2.7169063453859</v>
      </c>
    </row>
    <row r="34" ht="22.5" customHeight="1" spans="2:13">
      <c r="B34" s="12" t="s">
        <v>127</v>
      </c>
      <c r="C34" s="12" t="s">
        <v>128</v>
      </c>
      <c r="D34" s="12" t="s">
        <v>16</v>
      </c>
      <c r="E34" s="12">
        <v>0.987</v>
      </c>
      <c r="F34" s="10">
        <v>8.18</v>
      </c>
      <c r="G34" s="13">
        <v>8.65</v>
      </c>
      <c r="H34" s="10">
        <f t="shared" si="0"/>
        <v>-0.470000000000001</v>
      </c>
      <c r="I34" s="21" t="s">
        <v>129</v>
      </c>
      <c r="J34" s="23" t="s">
        <v>130</v>
      </c>
      <c r="K34" s="19">
        <v>11.1111111111111</v>
      </c>
      <c r="L34" s="22">
        <v>0.0251946694036049</v>
      </c>
      <c r="M34" s="22">
        <v>0.0838982491140043</v>
      </c>
    </row>
    <row r="35" ht="22.5" customHeight="1" spans="2:13">
      <c r="B35" s="12" t="s">
        <v>131</v>
      </c>
      <c r="C35" s="12" t="s">
        <v>132</v>
      </c>
      <c r="D35" s="12" t="s">
        <v>16</v>
      </c>
      <c r="E35" s="12">
        <v>0.994</v>
      </c>
      <c r="F35" s="10">
        <v>8.71</v>
      </c>
      <c r="G35" s="13">
        <v>8.99</v>
      </c>
      <c r="H35" s="10">
        <f t="shared" si="0"/>
        <v>-0.279999999999999</v>
      </c>
      <c r="I35" s="21" t="s">
        <v>133</v>
      </c>
      <c r="J35" s="23" t="s">
        <v>134</v>
      </c>
      <c r="K35" s="19">
        <v>4.12</v>
      </c>
      <c r="L35" s="22">
        <v>0.00831602982379123</v>
      </c>
      <c r="M35" s="22">
        <v>0.0276923793132248</v>
      </c>
    </row>
    <row r="36" ht="22.5" customHeight="1" spans="2:13">
      <c r="B36" s="12" t="s">
        <v>135</v>
      </c>
      <c r="C36" s="12" t="s">
        <v>136</v>
      </c>
      <c r="D36" s="12" t="s">
        <v>16</v>
      </c>
      <c r="E36" s="12">
        <v>0.996</v>
      </c>
      <c r="F36" s="14">
        <v>9.18</v>
      </c>
      <c r="G36" s="13">
        <v>9</v>
      </c>
      <c r="H36" s="10">
        <f t="shared" si="0"/>
        <v>0.18</v>
      </c>
      <c r="I36" s="21" t="s">
        <v>137</v>
      </c>
      <c r="J36" s="23" t="s">
        <v>138</v>
      </c>
      <c r="K36" s="19">
        <v>2.13089802130898</v>
      </c>
      <c r="L36" s="22">
        <v>0.0344976353973739</v>
      </c>
      <c r="M36" s="22">
        <v>0.114877125873255</v>
      </c>
    </row>
    <row r="37" ht="22.5" customHeight="1" spans="2:13">
      <c r="B37" s="12" t="s">
        <v>139</v>
      </c>
      <c r="C37" s="12" t="s">
        <v>140</v>
      </c>
      <c r="D37" s="12" t="s">
        <v>41</v>
      </c>
      <c r="E37" s="12">
        <v>0.971</v>
      </c>
      <c r="F37" s="10">
        <v>9.37</v>
      </c>
      <c r="G37" s="13">
        <v>9.17</v>
      </c>
      <c r="H37" s="10">
        <f t="shared" si="0"/>
        <v>0.199999999999999</v>
      </c>
      <c r="I37" s="21" t="s">
        <v>141</v>
      </c>
      <c r="J37" s="23" t="s">
        <v>142</v>
      </c>
      <c r="K37" s="19">
        <v>10</v>
      </c>
      <c r="L37" s="22">
        <v>0.028747708655872</v>
      </c>
      <c r="M37" s="22">
        <v>0.0957298698240539</v>
      </c>
    </row>
    <row r="38" ht="22.5" customHeight="1" spans="2:13">
      <c r="B38" s="12" t="s">
        <v>143</v>
      </c>
      <c r="C38" s="12" t="s">
        <v>144</v>
      </c>
      <c r="D38" s="12" t="s">
        <v>16</v>
      </c>
      <c r="E38" s="12">
        <v>0.991</v>
      </c>
      <c r="F38" s="14">
        <v>9.37</v>
      </c>
      <c r="G38" s="13">
        <v>9.26</v>
      </c>
      <c r="H38" s="10">
        <f t="shared" si="0"/>
        <v>0.109999999999999</v>
      </c>
      <c r="I38" s="21" t="s">
        <v>145</v>
      </c>
      <c r="J38" s="23" t="s">
        <v>146</v>
      </c>
      <c r="K38" s="19">
        <v>5</v>
      </c>
      <c r="L38" s="22">
        <v>0.0222964179651952</v>
      </c>
      <c r="M38" s="22">
        <v>0.0742470718240999</v>
      </c>
    </row>
    <row r="39" ht="22.5" customHeight="1" spans="2:13">
      <c r="B39" s="12" t="s">
        <v>147</v>
      </c>
      <c r="C39" s="12" t="s">
        <v>148</v>
      </c>
      <c r="D39" s="12" t="s">
        <v>41</v>
      </c>
      <c r="E39" s="12">
        <v>0.976</v>
      </c>
      <c r="F39" s="10">
        <v>9.28</v>
      </c>
      <c r="G39" s="13">
        <v>9.38</v>
      </c>
      <c r="H39" s="10">
        <f t="shared" ref="H39:H84" si="1">F39-G39</f>
        <v>-0.100000000000001</v>
      </c>
      <c r="I39" s="21" t="s">
        <v>145</v>
      </c>
      <c r="J39" s="23" t="s">
        <v>149</v>
      </c>
      <c r="K39" s="19">
        <v>5.19187358916479</v>
      </c>
      <c r="L39" s="22">
        <v>1.9304313167527</v>
      </c>
      <c r="M39" s="22">
        <v>6.4283362847865</v>
      </c>
    </row>
    <row r="40" ht="22.5" customHeight="1" spans="2:13">
      <c r="B40" s="12" t="s">
        <v>150</v>
      </c>
      <c r="C40" s="12" t="s">
        <v>151</v>
      </c>
      <c r="D40" s="12" t="s">
        <v>16</v>
      </c>
      <c r="E40" s="12">
        <v>0.974</v>
      </c>
      <c r="F40" s="10">
        <v>9.57</v>
      </c>
      <c r="G40" s="13">
        <v>9.4</v>
      </c>
      <c r="H40" s="10">
        <f t="shared" si="1"/>
        <v>0.17</v>
      </c>
      <c r="I40" s="21" t="s">
        <v>152</v>
      </c>
      <c r="J40" s="23" t="s">
        <v>153</v>
      </c>
      <c r="K40" s="19">
        <v>8.30210435283944</v>
      </c>
      <c r="L40" s="22">
        <v>0.827467226211453</v>
      </c>
      <c r="M40" s="22">
        <v>2.75546586328414</v>
      </c>
    </row>
    <row r="41" ht="22.5" customHeight="1" spans="2:13">
      <c r="B41" s="12" t="s">
        <v>154</v>
      </c>
      <c r="C41" s="12" t="s">
        <v>155</v>
      </c>
      <c r="D41" s="12" t="s">
        <v>16</v>
      </c>
      <c r="E41" s="12">
        <v>0.968</v>
      </c>
      <c r="F41" s="10">
        <v>9.75</v>
      </c>
      <c r="G41" s="13">
        <v>9.67</v>
      </c>
      <c r="H41" s="10">
        <f t="shared" si="1"/>
        <v>0.0800000000000001</v>
      </c>
      <c r="I41" s="21" t="s">
        <v>156</v>
      </c>
      <c r="J41" s="23" t="s">
        <v>157</v>
      </c>
      <c r="K41" s="19">
        <v>0.786782061369001</v>
      </c>
      <c r="L41" s="22">
        <v>0.0455474680167158</v>
      </c>
      <c r="M41" s="22">
        <v>0.151673068495664</v>
      </c>
    </row>
    <row r="42" ht="22.5" customHeight="1" spans="2:13">
      <c r="B42" s="12" t="s">
        <v>158</v>
      </c>
      <c r="C42" s="12" t="s">
        <v>159</v>
      </c>
      <c r="D42" s="12" t="s">
        <v>16</v>
      </c>
      <c r="E42" s="12">
        <v>0.994</v>
      </c>
      <c r="F42" s="10">
        <v>9.72</v>
      </c>
      <c r="G42" s="13">
        <v>9.74</v>
      </c>
      <c r="H42" s="10">
        <f t="shared" si="1"/>
        <v>-0.0199999999999996</v>
      </c>
      <c r="I42" s="21" t="s">
        <v>160</v>
      </c>
      <c r="J42" s="23" t="s">
        <v>161</v>
      </c>
      <c r="K42" s="19">
        <v>1.28106275656792</v>
      </c>
      <c r="L42" s="22">
        <v>1.5064981811123</v>
      </c>
      <c r="M42" s="22">
        <v>5.01663894310396</v>
      </c>
    </row>
    <row r="43" ht="22.5" customHeight="1" spans="2:13">
      <c r="B43" s="12" t="s">
        <v>162</v>
      </c>
      <c r="C43" s="12" t="s">
        <v>163</v>
      </c>
      <c r="D43" s="12" t="s">
        <v>16</v>
      </c>
      <c r="E43" s="12">
        <v>0.983</v>
      </c>
      <c r="F43" s="10">
        <v>9.72</v>
      </c>
      <c r="G43" s="13">
        <v>9.75</v>
      </c>
      <c r="H43" s="10">
        <f t="shared" si="1"/>
        <v>-0.0299999999999994</v>
      </c>
      <c r="I43" s="21" t="s">
        <v>164</v>
      </c>
      <c r="J43" s="23" t="s">
        <v>165</v>
      </c>
      <c r="K43" s="19">
        <v>8.98873003541412</v>
      </c>
      <c r="L43" s="22">
        <v>1.12317861433804</v>
      </c>
      <c r="M43" s="22">
        <v>3.74018478574569</v>
      </c>
    </row>
    <row r="44" ht="22.5" customHeight="1" spans="2:13">
      <c r="B44" s="12" t="s">
        <v>166</v>
      </c>
      <c r="C44" s="12" t="s">
        <v>167</v>
      </c>
      <c r="D44" s="12" t="s">
        <v>16</v>
      </c>
      <c r="E44" s="12">
        <v>0.989</v>
      </c>
      <c r="F44" s="10">
        <v>9.86</v>
      </c>
      <c r="G44" s="13">
        <v>9.78</v>
      </c>
      <c r="H44" s="10">
        <f t="shared" si="1"/>
        <v>0.0800000000000001</v>
      </c>
      <c r="I44" s="21" t="s">
        <v>168</v>
      </c>
      <c r="J44" s="23" t="s">
        <v>169</v>
      </c>
      <c r="K44" s="19" t="s">
        <v>95</v>
      </c>
      <c r="L44" s="22">
        <v>0.559932383960976</v>
      </c>
      <c r="M44" s="22">
        <v>1.85587483859004</v>
      </c>
    </row>
    <row r="45" ht="22.5" customHeight="1" spans="2:13">
      <c r="B45" s="12" t="s">
        <v>170</v>
      </c>
      <c r="C45" s="12" t="s">
        <v>171</v>
      </c>
      <c r="D45" s="12" t="s">
        <v>41</v>
      </c>
      <c r="E45" s="12">
        <v>0.98</v>
      </c>
      <c r="F45" s="10">
        <v>10.15</v>
      </c>
      <c r="G45" s="13">
        <v>9.83</v>
      </c>
      <c r="H45" s="10">
        <f t="shared" si="1"/>
        <v>0.32</v>
      </c>
      <c r="I45" s="21" t="s">
        <v>172</v>
      </c>
      <c r="J45" s="23" t="s">
        <v>173</v>
      </c>
      <c r="K45" s="19" t="s">
        <v>95</v>
      </c>
      <c r="L45" s="22">
        <v>0.603031144696794</v>
      </c>
      <c r="M45" s="22">
        <v>1.99109371184032</v>
      </c>
    </row>
    <row r="46" ht="22.5" customHeight="1" spans="2:13">
      <c r="B46" s="12" t="s">
        <v>174</v>
      </c>
      <c r="C46" s="12" t="s">
        <v>175</v>
      </c>
      <c r="D46" s="12" t="s">
        <v>16</v>
      </c>
      <c r="E46" s="12">
        <v>0.969</v>
      </c>
      <c r="F46" s="14">
        <v>10</v>
      </c>
      <c r="G46" s="13">
        <v>9.95</v>
      </c>
      <c r="H46" s="10">
        <f t="shared" si="1"/>
        <v>0.0500000000000007</v>
      </c>
      <c r="I46" s="21" t="s">
        <v>176</v>
      </c>
      <c r="J46" s="23" t="s">
        <v>177</v>
      </c>
      <c r="K46" s="19">
        <v>1.07634803073302</v>
      </c>
      <c r="L46" s="22">
        <v>4.61505060226401</v>
      </c>
      <c r="M46" s="22">
        <v>15.3681185055392</v>
      </c>
    </row>
    <row r="47" ht="22.5" customHeight="1" spans="2:13">
      <c r="B47" s="12" t="s">
        <v>178</v>
      </c>
      <c r="C47" s="12" t="s">
        <v>179</v>
      </c>
      <c r="D47" s="12" t="s">
        <v>16</v>
      </c>
      <c r="E47" s="12">
        <v>0.977</v>
      </c>
      <c r="F47" s="10">
        <v>9.98</v>
      </c>
      <c r="G47" s="13">
        <v>9.98</v>
      </c>
      <c r="H47" s="10">
        <f t="shared" si="1"/>
        <v>0</v>
      </c>
      <c r="I47" s="21" t="s">
        <v>180</v>
      </c>
      <c r="J47" s="23" t="s">
        <v>181</v>
      </c>
      <c r="K47" s="19">
        <v>7.10491767738206</v>
      </c>
      <c r="L47" s="22">
        <v>0.262990868874969</v>
      </c>
      <c r="M47" s="22">
        <v>0.875759593353648</v>
      </c>
    </row>
    <row r="48" ht="22.5" customHeight="1" spans="2:13">
      <c r="B48" s="12" t="s">
        <v>182</v>
      </c>
      <c r="C48" s="12" t="s">
        <v>183</v>
      </c>
      <c r="D48" s="12" t="s">
        <v>41</v>
      </c>
      <c r="E48" s="12">
        <v>0.953</v>
      </c>
      <c r="F48" s="14">
        <v>10.26</v>
      </c>
      <c r="G48" s="13">
        <v>10.03</v>
      </c>
      <c r="H48" s="10">
        <f t="shared" si="1"/>
        <v>0.23</v>
      </c>
      <c r="I48" s="21" t="s">
        <v>184</v>
      </c>
      <c r="J48" s="23" t="s">
        <v>185</v>
      </c>
      <c r="K48" s="19">
        <v>9.0963636363636</v>
      </c>
      <c r="L48" s="22">
        <v>0.0425192538857288</v>
      </c>
      <c r="M48" s="22">
        <v>0.141589115439477</v>
      </c>
    </row>
    <row r="49" ht="22.5" customHeight="1" spans="2:13">
      <c r="B49" s="12" t="s">
        <v>186</v>
      </c>
      <c r="C49" s="12" t="s">
        <v>187</v>
      </c>
      <c r="D49" s="12" t="s">
        <v>16</v>
      </c>
      <c r="E49" s="12">
        <v>0.998</v>
      </c>
      <c r="F49" s="10">
        <v>10.11</v>
      </c>
      <c r="G49" s="13">
        <v>10.06</v>
      </c>
      <c r="H49" s="10">
        <f t="shared" si="1"/>
        <v>0.0499999999999989</v>
      </c>
      <c r="I49" s="21" t="s">
        <v>188</v>
      </c>
      <c r="J49" s="23" t="s">
        <v>189</v>
      </c>
      <c r="K49" s="19">
        <v>3.57142857142857</v>
      </c>
      <c r="L49" s="22">
        <v>0.0270179498444836</v>
      </c>
      <c r="M49" s="22">
        <v>0.0899697729821305</v>
      </c>
    </row>
    <row r="50" ht="22.5" customHeight="1" spans="2:13">
      <c r="B50" s="12" t="s">
        <v>190</v>
      </c>
      <c r="C50" s="12" t="s">
        <v>191</v>
      </c>
      <c r="D50" s="12" t="s">
        <v>41</v>
      </c>
      <c r="E50" s="12">
        <v>0.993</v>
      </c>
      <c r="F50" s="14">
        <v>10.2</v>
      </c>
      <c r="G50" s="13">
        <v>10.1</v>
      </c>
      <c r="H50" s="10">
        <f t="shared" si="1"/>
        <v>0.0999999999999996</v>
      </c>
      <c r="I50" s="21" t="s">
        <v>192</v>
      </c>
      <c r="J50" s="23" t="s">
        <v>193</v>
      </c>
      <c r="K50" s="19">
        <v>0.574712643678161</v>
      </c>
      <c r="L50" s="22">
        <v>0.492748551443106</v>
      </c>
      <c r="M50" s="22">
        <v>1.64085267630554</v>
      </c>
    </row>
    <row r="51" ht="22.5" customHeight="1" spans="2:13">
      <c r="B51" s="12" t="s">
        <v>194</v>
      </c>
      <c r="C51" s="12" t="s">
        <v>195</v>
      </c>
      <c r="D51" s="12" t="s">
        <v>41</v>
      </c>
      <c r="E51" s="12">
        <v>0.967</v>
      </c>
      <c r="F51" s="14">
        <v>10.46</v>
      </c>
      <c r="G51" s="13">
        <v>10.21</v>
      </c>
      <c r="H51" s="10">
        <f t="shared" si="1"/>
        <v>0.25</v>
      </c>
      <c r="I51" s="21" t="s">
        <v>196</v>
      </c>
      <c r="J51" s="23" t="s">
        <v>197</v>
      </c>
      <c r="K51" s="19" t="s">
        <v>95</v>
      </c>
      <c r="L51" s="22">
        <v>0.56097504290225</v>
      </c>
      <c r="M51" s="22">
        <v>1.86804689286449</v>
      </c>
    </row>
    <row r="52" ht="22.5" customHeight="1" spans="2:13">
      <c r="B52" s="12" t="s">
        <v>198</v>
      </c>
      <c r="C52" s="12" t="s">
        <v>199</v>
      </c>
      <c r="D52" s="12" t="s">
        <v>16</v>
      </c>
      <c r="E52" s="12">
        <v>0.996</v>
      </c>
      <c r="F52" s="14">
        <v>10.33</v>
      </c>
      <c r="G52" s="13">
        <v>10.31</v>
      </c>
      <c r="H52" s="10">
        <f t="shared" si="1"/>
        <v>0.0199999999999996</v>
      </c>
      <c r="I52" s="21" t="s">
        <v>200</v>
      </c>
      <c r="J52" s="23" t="s">
        <v>201</v>
      </c>
      <c r="K52" s="19">
        <v>0.364298724954463</v>
      </c>
      <c r="L52" s="22">
        <v>0.244584547598655</v>
      </c>
      <c r="M52" s="22">
        <v>0.814466543503521</v>
      </c>
    </row>
    <row r="53" ht="22.5" customHeight="1" spans="2:13">
      <c r="B53" s="12" t="s">
        <v>202</v>
      </c>
      <c r="C53" s="12" t="s">
        <v>203</v>
      </c>
      <c r="D53" s="12" t="s">
        <v>16</v>
      </c>
      <c r="E53" s="12">
        <v>0.971</v>
      </c>
      <c r="F53" s="14">
        <v>10.6</v>
      </c>
      <c r="G53" s="13">
        <v>10.34</v>
      </c>
      <c r="H53" s="10">
        <f t="shared" si="1"/>
        <v>0.26</v>
      </c>
      <c r="I53" s="21" t="s">
        <v>204</v>
      </c>
      <c r="J53" s="23" t="s">
        <v>205</v>
      </c>
      <c r="K53" s="19">
        <v>0.0713266761768902</v>
      </c>
      <c r="L53" s="22">
        <v>4.47699899521022</v>
      </c>
      <c r="M53" s="22">
        <v>14.90840665405</v>
      </c>
    </row>
    <row r="54" ht="22.5" customHeight="1" spans="2:13">
      <c r="B54" s="12" t="s">
        <v>206</v>
      </c>
      <c r="C54" s="12" t="s">
        <v>207</v>
      </c>
      <c r="D54" s="12" t="s">
        <v>16</v>
      </c>
      <c r="E54" s="12">
        <v>0.995</v>
      </c>
      <c r="F54" s="14">
        <v>10.36</v>
      </c>
      <c r="G54" s="13">
        <v>10.36</v>
      </c>
      <c r="H54" s="10">
        <f t="shared" si="1"/>
        <v>0</v>
      </c>
      <c r="I54" s="21" t="s">
        <v>208</v>
      </c>
      <c r="J54" s="23" t="s">
        <v>209</v>
      </c>
      <c r="K54" s="19">
        <v>0.99304865938431</v>
      </c>
      <c r="L54" s="22">
        <v>0.0219874899325981</v>
      </c>
      <c r="M54" s="22">
        <v>0.0732183414755516</v>
      </c>
    </row>
    <row r="55" ht="22.5" customHeight="1" spans="2:13">
      <c r="B55" s="12" t="s">
        <v>210</v>
      </c>
      <c r="C55" s="12" t="s">
        <v>211</v>
      </c>
      <c r="D55" s="12" t="s">
        <v>16</v>
      </c>
      <c r="E55" s="12">
        <v>0.983</v>
      </c>
      <c r="F55" s="14">
        <v>10.51</v>
      </c>
      <c r="G55" s="13">
        <v>10.39</v>
      </c>
      <c r="H55" s="10">
        <f t="shared" si="1"/>
        <v>0.119999999999999</v>
      </c>
      <c r="I55" s="21" t="s">
        <v>212</v>
      </c>
      <c r="J55" s="23" t="s">
        <v>213</v>
      </c>
      <c r="K55" s="19">
        <v>0.99009900990099</v>
      </c>
      <c r="L55" s="22">
        <v>0.0416115165267803</v>
      </c>
      <c r="M55" s="22">
        <v>0.138566350034178</v>
      </c>
    </row>
    <row r="56" ht="22.5" customHeight="1" spans="2:13">
      <c r="B56" s="12" t="s">
        <v>214</v>
      </c>
      <c r="C56" s="12" t="s">
        <v>215</v>
      </c>
      <c r="D56" s="12" t="s">
        <v>41</v>
      </c>
      <c r="E56" s="12">
        <v>0.965</v>
      </c>
      <c r="F56" s="14">
        <v>10.66</v>
      </c>
      <c r="G56" s="13">
        <v>10.43</v>
      </c>
      <c r="H56" s="10">
        <f t="shared" si="1"/>
        <v>0.23</v>
      </c>
      <c r="I56" s="21" t="s">
        <v>216</v>
      </c>
      <c r="J56" s="23" t="s">
        <v>217</v>
      </c>
      <c r="K56" s="19">
        <v>5.88235294117647</v>
      </c>
      <c r="L56" s="22">
        <v>0.0839351121607494</v>
      </c>
      <c r="M56" s="22">
        <v>0.279503923495296</v>
      </c>
    </row>
    <row r="57" ht="22.5" customHeight="1" spans="2:13">
      <c r="B57" s="12" t="s">
        <v>218</v>
      </c>
      <c r="C57" s="12" t="s">
        <v>219</v>
      </c>
      <c r="D57" s="12" t="s">
        <v>16</v>
      </c>
      <c r="E57" s="12">
        <v>0.994</v>
      </c>
      <c r="F57" s="14">
        <v>10.77</v>
      </c>
      <c r="G57" s="13">
        <v>10.46</v>
      </c>
      <c r="H57" s="10">
        <f t="shared" si="1"/>
        <v>0.309999999999999</v>
      </c>
      <c r="I57" s="21" t="s">
        <v>220</v>
      </c>
      <c r="J57" s="23" t="s">
        <v>221</v>
      </c>
      <c r="K57" s="19">
        <v>0.727272727272727</v>
      </c>
      <c r="L57" s="22">
        <v>0.0267967923030883</v>
      </c>
      <c r="M57" s="22">
        <v>0.089233318369284</v>
      </c>
    </row>
    <row r="58" ht="22.5" customHeight="1" spans="2:13">
      <c r="B58" s="12" t="s">
        <v>222</v>
      </c>
      <c r="C58" s="12" t="s">
        <v>223</v>
      </c>
      <c r="D58" s="12" t="s">
        <v>41</v>
      </c>
      <c r="E58" s="12">
        <v>0.955</v>
      </c>
      <c r="F58" s="14">
        <v>11.07</v>
      </c>
      <c r="G58" s="13">
        <v>10.88</v>
      </c>
      <c r="H58" s="10">
        <f t="shared" si="1"/>
        <v>0.19</v>
      </c>
      <c r="I58" s="21" t="s">
        <v>224</v>
      </c>
      <c r="J58" s="23" t="s">
        <v>225</v>
      </c>
      <c r="K58" s="19">
        <v>2.94117647058823</v>
      </c>
      <c r="L58" s="22">
        <v>0.0777042244276207</v>
      </c>
      <c r="M58" s="22">
        <v>0.258755067343977</v>
      </c>
    </row>
    <row r="59" ht="22.5" customHeight="1" spans="2:13">
      <c r="B59" s="12" t="s">
        <v>226</v>
      </c>
      <c r="C59" s="12" t="s">
        <v>227</v>
      </c>
      <c r="D59" s="12" t="s">
        <v>16</v>
      </c>
      <c r="E59" s="12">
        <v>0.999</v>
      </c>
      <c r="F59" s="14">
        <v>11.29</v>
      </c>
      <c r="G59" s="13">
        <v>11.23</v>
      </c>
      <c r="H59" s="10">
        <f t="shared" si="1"/>
        <v>0.0599999999999987</v>
      </c>
      <c r="I59" s="21" t="s">
        <v>228</v>
      </c>
      <c r="J59" s="23" t="s">
        <v>229</v>
      </c>
      <c r="K59" s="19">
        <v>1.33333333333333</v>
      </c>
      <c r="L59" s="22">
        <v>0.0539960790664105</v>
      </c>
      <c r="M59" s="22">
        <v>0.179806943291147</v>
      </c>
    </row>
    <row r="60" ht="22.5" customHeight="1" spans="2:13">
      <c r="B60" s="12" t="s">
        <v>230</v>
      </c>
      <c r="C60" s="12" t="s">
        <v>231</v>
      </c>
      <c r="D60" s="12" t="s">
        <v>41</v>
      </c>
      <c r="E60" s="12">
        <v>0.97</v>
      </c>
      <c r="F60" s="14">
        <v>11.54</v>
      </c>
      <c r="G60" s="13">
        <v>11.35</v>
      </c>
      <c r="H60" s="10">
        <f t="shared" si="1"/>
        <v>0.19</v>
      </c>
      <c r="I60" s="21" t="s">
        <v>232</v>
      </c>
      <c r="J60" s="23" t="s">
        <v>233</v>
      </c>
      <c r="K60" s="19" t="s">
        <v>95</v>
      </c>
      <c r="L60" s="22">
        <v>0.596226103162787</v>
      </c>
      <c r="M60" s="22">
        <v>0.198543292353208</v>
      </c>
    </row>
    <row r="61" ht="22.5" customHeight="1" spans="2:13">
      <c r="B61" s="12" t="s">
        <v>234</v>
      </c>
      <c r="C61" s="12" t="s">
        <v>235</v>
      </c>
      <c r="D61" s="12" t="s">
        <v>16</v>
      </c>
      <c r="E61" s="12">
        <v>0.971</v>
      </c>
      <c r="F61" s="14">
        <v>11.81</v>
      </c>
      <c r="G61" s="13">
        <v>11.63</v>
      </c>
      <c r="H61" s="10">
        <f t="shared" si="1"/>
        <v>0.18</v>
      </c>
      <c r="I61" s="21" t="s">
        <v>236</v>
      </c>
      <c r="J61" s="23" t="s">
        <v>237</v>
      </c>
      <c r="K61" s="19">
        <v>1.49253731343284</v>
      </c>
      <c r="L61" s="22">
        <v>0.0266605094915121</v>
      </c>
      <c r="M61" s="22">
        <v>0.0887794966067351</v>
      </c>
    </row>
    <row r="62" ht="22.5" customHeight="1" spans="2:13">
      <c r="B62" s="12" t="s">
        <v>238</v>
      </c>
      <c r="C62" s="12" t="s">
        <v>239</v>
      </c>
      <c r="D62" s="12" t="s">
        <v>16</v>
      </c>
      <c r="E62" s="12">
        <v>0.987</v>
      </c>
      <c r="F62" s="14">
        <v>12.03</v>
      </c>
      <c r="G62" s="13">
        <v>12.01</v>
      </c>
      <c r="H62" s="10">
        <f t="shared" si="1"/>
        <v>0.0199999999999996</v>
      </c>
      <c r="I62" s="21" t="s">
        <v>240</v>
      </c>
      <c r="J62" s="23" t="s">
        <v>241</v>
      </c>
      <c r="K62" s="19">
        <v>2.55017353251848</v>
      </c>
      <c r="L62" s="22">
        <v>0.259784820299458</v>
      </c>
      <c r="M62" s="22">
        <v>0.865083451597196</v>
      </c>
    </row>
    <row r="63" ht="22.5" customHeight="1" spans="2:13">
      <c r="B63" s="12" t="s">
        <v>242</v>
      </c>
      <c r="C63" s="12" t="s">
        <v>243</v>
      </c>
      <c r="D63" s="12" t="s">
        <v>41</v>
      </c>
      <c r="E63" s="12">
        <v>0.956</v>
      </c>
      <c r="F63" s="14">
        <v>12.42</v>
      </c>
      <c r="G63" s="13">
        <v>12.28</v>
      </c>
      <c r="H63" s="10">
        <f t="shared" si="1"/>
        <v>0.140000000000001</v>
      </c>
      <c r="I63" s="21" t="s">
        <v>244</v>
      </c>
      <c r="J63" s="23" t="s">
        <v>245</v>
      </c>
      <c r="K63" s="19" t="s">
        <v>95</v>
      </c>
      <c r="L63" s="22">
        <v>0.111866094218679</v>
      </c>
      <c r="M63" s="22">
        <v>0.376014093748201</v>
      </c>
    </row>
    <row r="64" ht="22.5" customHeight="1" spans="2:13">
      <c r="B64" s="12" t="s">
        <v>246</v>
      </c>
      <c r="C64" s="12" t="s">
        <v>247</v>
      </c>
      <c r="D64" s="12" t="s">
        <v>16</v>
      </c>
      <c r="E64" s="12">
        <v>0.979</v>
      </c>
      <c r="F64" s="14">
        <v>12.58</v>
      </c>
      <c r="G64" s="13">
        <v>12.38</v>
      </c>
      <c r="H64" s="10">
        <f t="shared" si="1"/>
        <v>0.199999999999999</v>
      </c>
      <c r="I64" s="21" t="s">
        <v>248</v>
      </c>
      <c r="J64" s="23" t="s">
        <v>249</v>
      </c>
      <c r="K64" s="19">
        <v>12.1941463414634</v>
      </c>
      <c r="L64" s="22">
        <v>0.0269702364245033</v>
      </c>
      <c r="M64" s="22">
        <v>0.089810887293596</v>
      </c>
    </row>
    <row r="65" ht="22.5" customHeight="1" spans="2:13">
      <c r="B65" s="12" t="s">
        <v>250</v>
      </c>
      <c r="C65" s="12" t="s">
        <v>251</v>
      </c>
      <c r="D65" s="12" t="s">
        <v>41</v>
      </c>
      <c r="E65" s="12">
        <v>0.987</v>
      </c>
      <c r="F65" s="14">
        <v>12.54</v>
      </c>
      <c r="G65" s="13">
        <v>12.47</v>
      </c>
      <c r="H65" s="10">
        <f t="shared" si="1"/>
        <v>0.0699999999999985</v>
      </c>
      <c r="I65" s="21" t="s">
        <v>252</v>
      </c>
      <c r="J65" s="23" t="s">
        <v>253</v>
      </c>
      <c r="K65" s="19" t="s">
        <v>95</v>
      </c>
      <c r="L65" s="22">
        <v>1.32938405166321</v>
      </c>
      <c r="M65" s="22">
        <v>4.4391488920385</v>
      </c>
    </row>
    <row r="66" ht="22.5" customHeight="1" spans="2:13">
      <c r="B66" s="12" t="s">
        <v>254</v>
      </c>
      <c r="C66" s="12" t="s">
        <v>255</v>
      </c>
      <c r="D66" s="12" t="s">
        <v>16</v>
      </c>
      <c r="E66" s="12">
        <v>0.989</v>
      </c>
      <c r="F66" s="14">
        <v>12.9</v>
      </c>
      <c r="G66" s="13">
        <v>12.59</v>
      </c>
      <c r="H66" s="10">
        <f t="shared" si="1"/>
        <v>0.31</v>
      </c>
      <c r="I66" s="21" t="s">
        <v>256</v>
      </c>
      <c r="J66" s="23" t="s">
        <v>257</v>
      </c>
      <c r="K66" s="19">
        <v>11.59</v>
      </c>
      <c r="L66" s="22">
        <v>0.072377116634175</v>
      </c>
      <c r="M66" s="22">
        <v>0.20806757983918</v>
      </c>
    </row>
    <row r="67" ht="22.5" customHeight="1" spans="2:13">
      <c r="B67" s="12" t="s">
        <v>258</v>
      </c>
      <c r="C67" s="12" t="s">
        <v>259</v>
      </c>
      <c r="D67" s="12" t="s">
        <v>41</v>
      </c>
      <c r="E67" s="12">
        <v>0.954</v>
      </c>
      <c r="F67" s="14">
        <v>12.82</v>
      </c>
      <c r="G67" s="13">
        <v>12.72</v>
      </c>
      <c r="H67" s="10">
        <f t="shared" si="1"/>
        <v>0.0999999999999996</v>
      </c>
      <c r="I67" s="21" t="s">
        <v>260</v>
      </c>
      <c r="J67" s="23" t="s">
        <v>261</v>
      </c>
      <c r="K67" s="19">
        <v>4.34782608695652</v>
      </c>
      <c r="L67" s="22">
        <v>1.20830394645624</v>
      </c>
      <c r="M67" s="22">
        <v>4.02365214169926</v>
      </c>
    </row>
    <row r="68" ht="22.5" customHeight="1" spans="2:13">
      <c r="B68" s="12" t="s">
        <v>262</v>
      </c>
      <c r="C68" s="12" t="s">
        <v>263</v>
      </c>
      <c r="D68" s="12" t="s">
        <v>16</v>
      </c>
      <c r="E68" s="12">
        <v>0.981</v>
      </c>
      <c r="F68" s="14">
        <v>13.04</v>
      </c>
      <c r="G68" s="13">
        <v>12.87</v>
      </c>
      <c r="H68" s="10">
        <f t="shared" si="1"/>
        <v>0.17</v>
      </c>
      <c r="I68" s="21" t="s">
        <v>264</v>
      </c>
      <c r="J68" s="23" t="s">
        <v>265</v>
      </c>
      <c r="K68" s="19">
        <v>3.04219823356232</v>
      </c>
      <c r="L68" s="22">
        <v>0.0852204783845347</v>
      </c>
      <c r="M68" s="22">
        <v>0.2837841930205</v>
      </c>
    </row>
    <row r="69" ht="22.5" customHeight="1" spans="2:13">
      <c r="B69" s="12" t="s">
        <v>266</v>
      </c>
      <c r="C69" s="12" t="s">
        <v>267</v>
      </c>
      <c r="D69" s="12" t="s">
        <v>41</v>
      </c>
      <c r="E69" s="12">
        <v>0.933</v>
      </c>
      <c r="F69" s="14">
        <v>13.04</v>
      </c>
      <c r="G69" s="13">
        <v>12.88</v>
      </c>
      <c r="H69" s="10">
        <f t="shared" si="1"/>
        <v>0.159999999999998</v>
      </c>
      <c r="I69" s="21" t="s">
        <v>260</v>
      </c>
      <c r="J69" s="23" t="s">
        <v>268</v>
      </c>
      <c r="K69" s="19">
        <v>5.32786885245902</v>
      </c>
      <c r="L69" s="22">
        <v>12.223412521057</v>
      </c>
      <c r="M69" s="22">
        <v>40.7039636951198</v>
      </c>
    </row>
    <row r="70" ht="22.5" customHeight="1" spans="2:13">
      <c r="B70" s="12" t="s">
        <v>269</v>
      </c>
      <c r="C70" s="12" t="s">
        <v>270</v>
      </c>
      <c r="D70" s="12" t="s">
        <v>16</v>
      </c>
      <c r="E70" s="12">
        <v>0.998</v>
      </c>
      <c r="F70" s="14">
        <v>13.05</v>
      </c>
      <c r="G70" s="13">
        <v>12.88</v>
      </c>
      <c r="H70" s="10">
        <f t="shared" si="1"/>
        <v>0.17</v>
      </c>
      <c r="I70" s="21" t="s">
        <v>271</v>
      </c>
      <c r="J70" s="23" t="s">
        <v>272</v>
      </c>
      <c r="K70" s="19">
        <v>1.80851063829787</v>
      </c>
      <c r="L70" s="22">
        <v>0.21353197316679</v>
      </c>
      <c r="M70" s="22">
        <v>0.711061470645411</v>
      </c>
    </row>
    <row r="71" ht="22.5" customHeight="1" spans="2:13">
      <c r="B71" s="12" t="s">
        <v>273</v>
      </c>
      <c r="C71" s="12" t="s">
        <v>274</v>
      </c>
      <c r="D71" s="12" t="s">
        <v>41</v>
      </c>
      <c r="E71" s="12">
        <v>0.975</v>
      </c>
      <c r="F71" s="14">
        <v>13.01</v>
      </c>
      <c r="G71" s="13">
        <v>12.94</v>
      </c>
      <c r="H71" s="10">
        <f t="shared" si="1"/>
        <v>0.0700000000000003</v>
      </c>
      <c r="I71" s="21" t="s">
        <v>275</v>
      </c>
      <c r="J71" s="23" t="s">
        <v>276</v>
      </c>
      <c r="K71" s="19" t="s">
        <v>95</v>
      </c>
      <c r="L71" s="22">
        <v>0.977037767272427</v>
      </c>
      <c r="M71" s="22">
        <v>3.25353576501718</v>
      </c>
    </row>
    <row r="72" ht="22.5" customHeight="1" spans="2:13">
      <c r="B72" s="12" t="s">
        <v>277</v>
      </c>
      <c r="C72" s="12" t="s">
        <v>278</v>
      </c>
      <c r="D72" s="12" t="s">
        <v>16</v>
      </c>
      <c r="E72" s="12">
        <v>0.997</v>
      </c>
      <c r="F72" s="14">
        <v>13.44</v>
      </c>
      <c r="G72" s="13">
        <v>13.49</v>
      </c>
      <c r="H72" s="10">
        <f t="shared" si="1"/>
        <v>-0.0500000000000007</v>
      </c>
      <c r="I72" s="21" t="s">
        <v>279</v>
      </c>
      <c r="J72" s="23" t="s">
        <v>280</v>
      </c>
      <c r="K72" s="19">
        <v>0.76</v>
      </c>
      <c r="L72" s="22">
        <v>0.171319387853833</v>
      </c>
      <c r="M72" s="22">
        <v>0.7249356155326</v>
      </c>
    </row>
    <row r="73" ht="22.5" customHeight="1" spans="2:13">
      <c r="B73" s="12" t="s">
        <v>281</v>
      </c>
      <c r="C73" s="12" t="s">
        <v>282</v>
      </c>
      <c r="D73" s="12" t="s">
        <v>16</v>
      </c>
      <c r="E73" s="12">
        <v>0.977</v>
      </c>
      <c r="F73" s="14">
        <v>13.58</v>
      </c>
      <c r="G73" s="13">
        <v>13.55</v>
      </c>
      <c r="H73" s="10">
        <f t="shared" si="1"/>
        <v>0.0299999999999994</v>
      </c>
      <c r="I73" s="21" t="s">
        <v>283</v>
      </c>
      <c r="J73" s="12" t="s">
        <v>284</v>
      </c>
      <c r="K73" s="19">
        <v>1.43266475644699</v>
      </c>
      <c r="L73" s="22">
        <v>0.031937390525995</v>
      </c>
      <c r="M73" s="22">
        <v>0.106351510451563</v>
      </c>
    </row>
    <row r="74" ht="22.5" customHeight="1" spans="2:13">
      <c r="B74" s="12" t="s">
        <v>285</v>
      </c>
      <c r="C74" s="12" t="s">
        <v>286</v>
      </c>
      <c r="D74" s="12" t="s">
        <v>16</v>
      </c>
      <c r="E74" s="12">
        <v>0.978</v>
      </c>
      <c r="F74" s="14">
        <v>13.79</v>
      </c>
      <c r="G74" s="13">
        <v>13.6</v>
      </c>
      <c r="H74" s="10">
        <f t="shared" si="1"/>
        <v>0.19</v>
      </c>
      <c r="I74" s="21" t="s">
        <v>287</v>
      </c>
      <c r="J74" s="12" t="s">
        <v>288</v>
      </c>
      <c r="K74" s="19">
        <v>6.1038961038961</v>
      </c>
      <c r="L74" s="22">
        <v>2.07019871114441</v>
      </c>
      <c r="M74" s="22">
        <v>6.89376170811089</v>
      </c>
    </row>
    <row r="75" ht="22.5" customHeight="1" spans="2:13">
      <c r="B75" s="12" t="s">
        <v>289</v>
      </c>
      <c r="C75" s="12" t="s">
        <v>290</v>
      </c>
      <c r="D75" s="12" t="s">
        <v>41</v>
      </c>
      <c r="E75" s="12">
        <v>0.937</v>
      </c>
      <c r="F75" s="14">
        <v>13.82</v>
      </c>
      <c r="G75" s="13">
        <v>13.61</v>
      </c>
      <c r="H75" s="10">
        <f t="shared" si="1"/>
        <v>0.210000000000001</v>
      </c>
      <c r="I75" s="21" t="s">
        <v>291</v>
      </c>
      <c r="J75" s="12" t="s">
        <v>292</v>
      </c>
      <c r="K75" s="19">
        <v>7.3394495412844</v>
      </c>
      <c r="L75" s="22">
        <v>0.180253126587296</v>
      </c>
      <c r="M75" s="22">
        <v>0.600242911535694</v>
      </c>
    </row>
    <row r="76" ht="22.5" customHeight="1" spans="2:13">
      <c r="B76" s="12" t="s">
        <v>293</v>
      </c>
      <c r="C76" s="12" t="s">
        <v>294</v>
      </c>
      <c r="D76" s="12" t="s">
        <v>16</v>
      </c>
      <c r="E76" s="12">
        <v>0.952</v>
      </c>
      <c r="F76" s="14">
        <v>13.7</v>
      </c>
      <c r="G76" s="13">
        <v>13.62</v>
      </c>
      <c r="H76" s="10">
        <f t="shared" si="1"/>
        <v>0.0800000000000001</v>
      </c>
      <c r="I76" s="21" t="s">
        <v>295</v>
      </c>
      <c r="J76" s="29" t="s">
        <v>296</v>
      </c>
      <c r="K76" s="19">
        <v>12.77</v>
      </c>
      <c r="L76" s="22">
        <v>0.0115796308869991</v>
      </c>
      <c r="M76" s="22">
        <v>0.038560170853707</v>
      </c>
    </row>
    <row r="77" ht="22.5" customHeight="1" spans="2:13">
      <c r="B77" s="12" t="s">
        <v>297</v>
      </c>
      <c r="C77" s="12" t="s">
        <v>298</v>
      </c>
      <c r="D77" s="12" t="s">
        <v>41</v>
      </c>
      <c r="E77" s="12">
        <v>0.972</v>
      </c>
      <c r="F77" s="14">
        <v>14.18</v>
      </c>
      <c r="G77" s="13">
        <v>14.11</v>
      </c>
      <c r="H77" s="10">
        <f t="shared" si="1"/>
        <v>0.0700000000000003</v>
      </c>
      <c r="I77" s="21" t="s">
        <v>299</v>
      </c>
      <c r="J77" s="12" t="s">
        <v>300</v>
      </c>
      <c r="K77" s="19">
        <v>1.47058823529412</v>
      </c>
      <c r="L77" s="22">
        <v>0.0401261857411815</v>
      </c>
      <c r="M77" s="22">
        <v>0.133620198518135</v>
      </c>
    </row>
    <row r="78" ht="22.5" customHeight="1" spans="2:13">
      <c r="B78" s="12" t="s">
        <v>301</v>
      </c>
      <c r="C78" s="12" t="s">
        <v>302</v>
      </c>
      <c r="D78" s="12" t="s">
        <v>41</v>
      </c>
      <c r="E78" s="12">
        <v>0.981</v>
      </c>
      <c r="F78" s="14">
        <v>14.34</v>
      </c>
      <c r="G78" s="13">
        <v>14.4</v>
      </c>
      <c r="H78" s="10">
        <f t="shared" si="1"/>
        <v>-0.0600000000000005</v>
      </c>
      <c r="I78" s="21" t="s">
        <v>303</v>
      </c>
      <c r="J78" s="12" t="s">
        <v>245</v>
      </c>
      <c r="K78" s="19" t="s">
        <v>95</v>
      </c>
      <c r="L78" s="22">
        <v>0.244250421614338</v>
      </c>
      <c r="M78" s="22">
        <v>0.794003903975747</v>
      </c>
    </row>
    <row r="79" ht="22.5" customHeight="1" spans="2:13">
      <c r="B79" s="12" t="s">
        <v>304</v>
      </c>
      <c r="C79" s="12" t="s">
        <v>305</v>
      </c>
      <c r="D79" s="12" t="s">
        <v>16</v>
      </c>
      <c r="E79" s="12">
        <v>0.957</v>
      </c>
      <c r="F79" s="14">
        <v>14.4</v>
      </c>
      <c r="G79" s="13">
        <v>14.43</v>
      </c>
      <c r="H79" s="10">
        <f t="shared" si="1"/>
        <v>-0.0299999999999994</v>
      </c>
      <c r="I79" s="21" t="s">
        <v>306</v>
      </c>
      <c r="J79" s="12" t="s">
        <v>307</v>
      </c>
      <c r="K79" s="19">
        <v>6.47693817468106</v>
      </c>
      <c r="L79" s="22">
        <v>0.747136751375207</v>
      </c>
      <c r="M79" s="22">
        <v>2.48796538207944</v>
      </c>
    </row>
    <row r="80" ht="22.5" customHeight="1" spans="2:13">
      <c r="B80" s="12" t="s">
        <v>308</v>
      </c>
      <c r="C80" s="12" t="s">
        <v>309</v>
      </c>
      <c r="D80" s="12" t="s">
        <v>41</v>
      </c>
      <c r="E80" s="12">
        <v>0.982</v>
      </c>
      <c r="F80" s="14">
        <v>14.84</v>
      </c>
      <c r="G80" s="13">
        <v>15.06</v>
      </c>
      <c r="H80" s="10">
        <f t="shared" si="1"/>
        <v>-0.220000000000001</v>
      </c>
      <c r="I80" s="21" t="s">
        <v>310</v>
      </c>
      <c r="J80" s="12" t="s">
        <v>311</v>
      </c>
      <c r="K80" s="19" t="s">
        <v>95</v>
      </c>
      <c r="L80" s="30">
        <v>0.0139868474429977</v>
      </c>
      <c r="M80" s="30">
        <v>0.0459676201985182</v>
      </c>
    </row>
    <row r="81" ht="22.5" customHeight="1" spans="2:13">
      <c r="B81" s="12" t="s">
        <v>312</v>
      </c>
      <c r="C81" s="12" t="s">
        <v>313</v>
      </c>
      <c r="D81" s="12" t="s">
        <v>16</v>
      </c>
      <c r="E81" s="12">
        <v>0.951</v>
      </c>
      <c r="F81" s="14">
        <v>15.72</v>
      </c>
      <c r="G81" s="13">
        <v>15.19</v>
      </c>
      <c r="H81" s="10">
        <f t="shared" si="1"/>
        <v>0.530000000000001</v>
      </c>
      <c r="I81" s="21" t="s">
        <v>314</v>
      </c>
      <c r="J81" s="12" t="s">
        <v>315</v>
      </c>
      <c r="K81" s="19">
        <v>4.79134466769706</v>
      </c>
      <c r="L81" s="22">
        <v>0.0503551761162878</v>
      </c>
      <c r="M81" s="22">
        <v>0.167682736467238</v>
      </c>
    </row>
    <row r="82" ht="22.5" customHeight="1" spans="2:13">
      <c r="B82" s="12" t="s">
        <v>316</v>
      </c>
      <c r="C82" s="12" t="s">
        <v>317</v>
      </c>
      <c r="D82" s="12" t="s">
        <v>41</v>
      </c>
      <c r="E82" s="12">
        <v>0.931</v>
      </c>
      <c r="F82" s="14">
        <v>15.95</v>
      </c>
      <c r="G82" s="13">
        <v>15.26</v>
      </c>
      <c r="H82" s="10">
        <f t="shared" si="1"/>
        <v>0.69</v>
      </c>
      <c r="I82" s="21" t="s">
        <v>318</v>
      </c>
      <c r="J82" s="12" t="s">
        <v>319</v>
      </c>
      <c r="K82" s="19" t="s">
        <v>95</v>
      </c>
      <c r="L82" s="22">
        <v>0.708450949420202</v>
      </c>
      <c r="M82" s="22">
        <v>2.36114166156927</v>
      </c>
    </row>
    <row r="83" ht="22.5" customHeight="1" spans="2:13">
      <c r="B83" s="12" t="s">
        <v>320</v>
      </c>
      <c r="C83" s="12" t="s">
        <v>321</v>
      </c>
      <c r="D83" s="12" t="s">
        <v>41</v>
      </c>
      <c r="E83" s="12">
        <v>0.929</v>
      </c>
      <c r="F83" s="14">
        <v>15.8</v>
      </c>
      <c r="G83" s="13">
        <v>15.68</v>
      </c>
      <c r="H83" s="10">
        <f t="shared" si="1"/>
        <v>0.120000000000001</v>
      </c>
      <c r="I83" s="21" t="s">
        <v>322</v>
      </c>
      <c r="J83" s="12" t="s">
        <v>323</v>
      </c>
      <c r="K83" s="19">
        <v>3.7037037037037</v>
      </c>
      <c r="L83" s="22">
        <v>0.138058946507558</v>
      </c>
      <c r="M83" s="22">
        <v>0.392636291870167</v>
      </c>
    </row>
    <row r="84" ht="22.5" customHeight="1" spans="2:13">
      <c r="B84" s="12" t="s">
        <v>324</v>
      </c>
      <c r="C84" s="12" t="s">
        <v>325</v>
      </c>
      <c r="D84" s="12" t="s">
        <v>41</v>
      </c>
      <c r="E84" s="12">
        <v>0.941</v>
      </c>
      <c r="F84" s="14">
        <v>16.27</v>
      </c>
      <c r="G84" s="13">
        <v>16.29</v>
      </c>
      <c r="H84" s="10">
        <f t="shared" si="1"/>
        <v>-0.0199999999999996</v>
      </c>
      <c r="I84" s="21" t="s">
        <v>326</v>
      </c>
      <c r="J84" s="12" t="s">
        <v>327</v>
      </c>
      <c r="K84" s="19" t="s">
        <v>95</v>
      </c>
      <c r="L84" s="30">
        <v>0.0223597005591152</v>
      </c>
      <c r="M84" s="30">
        <v>0.0757938028618538</v>
      </c>
    </row>
    <row r="85" ht="22.5" customHeight="1" spans="2:13">
      <c r="B85" s="25" t="s">
        <v>328</v>
      </c>
      <c r="C85" s="25" t="s">
        <v>329</v>
      </c>
      <c r="D85" s="25" t="s">
        <v>16</v>
      </c>
      <c r="E85" s="25">
        <v>0.97</v>
      </c>
      <c r="F85" s="26">
        <v>16.4</v>
      </c>
      <c r="G85" s="27">
        <v>16.36</v>
      </c>
      <c r="H85" s="27">
        <v>0.04</v>
      </c>
      <c r="I85" s="31" t="s">
        <v>330</v>
      </c>
      <c r="J85" s="25" t="s">
        <v>331</v>
      </c>
      <c r="K85" s="32">
        <v>3.2258064516129</v>
      </c>
      <c r="L85" s="33">
        <v>1.88424508333749</v>
      </c>
      <c r="M85" s="33">
        <v>6.27453612751384</v>
      </c>
    </row>
    <row r="86" ht="22.5" customHeight="1" spans="2:13">
      <c r="B86" s="28" t="s">
        <v>332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</row>
    <row r="87" ht="26" customHeight="1" spans="2:13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</row>
  </sheetData>
  <mergeCells count="13">
    <mergeCell ref="B2:C2"/>
    <mergeCell ref="B4:B5"/>
    <mergeCell ref="C4:C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B86:M87"/>
  </mergeCells>
  <pageMargins left="0.25" right="0.25" top="0.75" bottom="0.75" header="0.298611111111111" footer="0.298611111111111"/>
  <pageSetup paperSize="9" scale="65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6:U69"/>
  <sheetViews>
    <sheetView zoomScale="70" zoomScaleNormal="70" workbookViewId="0">
      <selection activeCell="AB32" sqref="AB32"/>
    </sheetView>
  </sheetViews>
  <sheetFormatPr defaultColWidth="8.83636363636364" defaultRowHeight="14"/>
  <sheetData>
    <row r="66" spans="3:21">
      <c r="C66" s="1" t="s">
        <v>333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3:21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3:2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ht="97" customHeight="1" spans="3:2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</sheetData>
  <mergeCells count="1">
    <mergeCell ref="C66:U69"/>
  </mergeCells>
  <pageMargins left="0.25" right="0.25" top="0.472222222222222" bottom="0" header="0.298611111111111" footer="0.472222222222222"/>
  <pageSetup paperSize="9" scale="5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Quantification of compounds</vt:lpstr>
      <vt:lpstr>A typical linear regression cur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蔡嵘鑫</cp:lastModifiedBy>
  <dcterms:created xsi:type="dcterms:W3CDTF">2025-01-12T13:59:00Z</dcterms:created>
  <dcterms:modified xsi:type="dcterms:W3CDTF">2025-05-29T07:44:53Z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34169FBA83814D9C955082C14D9BA434_13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</Properties>
</file>