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315" windowHeight="8505"/>
  </bookViews>
  <sheets>
    <sheet name="source data" sheetId="1" r:id="rId1"/>
  </sheets>
  <calcPr calcId="125725"/>
</workbook>
</file>

<file path=xl/calcChain.xml><?xml version="1.0" encoding="utf-8"?>
<calcChain xmlns="http://schemas.openxmlformats.org/spreadsheetml/2006/main">
  <c r="L60" i="1"/>
  <c r="L75" s="1"/>
  <c r="K60"/>
  <c r="K75" s="1"/>
  <c r="J60"/>
  <c r="J75" s="1"/>
  <c r="I60"/>
  <c r="I75" s="1"/>
  <c r="H60"/>
  <c r="H75" s="1"/>
  <c r="G60"/>
  <c r="G75" s="1"/>
  <c r="F60"/>
  <c r="F75" s="1"/>
  <c r="E60"/>
  <c r="E75" s="1"/>
  <c r="D60"/>
  <c r="D75" s="1"/>
  <c r="C60"/>
  <c r="C75" s="1"/>
  <c r="L59"/>
  <c r="L69" s="1"/>
  <c r="K59"/>
  <c r="K69" s="1"/>
  <c r="J59"/>
  <c r="J69" s="1"/>
  <c r="I59"/>
  <c r="I69" s="1"/>
  <c r="H59"/>
  <c r="H69" s="1"/>
  <c r="G59"/>
  <c r="G69" s="1"/>
  <c r="F59"/>
  <c r="F69" s="1"/>
  <c r="E59"/>
  <c r="E69" s="1"/>
  <c r="D59"/>
  <c r="D69" s="1"/>
  <c r="C59"/>
  <c r="C69" s="1"/>
  <c r="L48"/>
  <c r="L74" s="1"/>
  <c r="K48"/>
  <c r="K74" s="1"/>
  <c r="J48"/>
  <c r="J74" s="1"/>
  <c r="I48"/>
  <c r="I74" s="1"/>
  <c r="H48"/>
  <c r="H74" s="1"/>
  <c r="G48"/>
  <c r="G74" s="1"/>
  <c r="F48"/>
  <c r="F74" s="1"/>
  <c r="E48"/>
  <c r="E74" s="1"/>
  <c r="D48"/>
  <c r="D74" s="1"/>
  <c r="C48"/>
  <c r="C74" s="1"/>
  <c r="L47"/>
  <c r="L68" s="1"/>
  <c r="K47"/>
  <c r="K68" s="1"/>
  <c r="J47"/>
  <c r="J68" s="1"/>
  <c r="I47"/>
  <c r="I68" s="1"/>
  <c r="H47"/>
  <c r="H68" s="1"/>
  <c r="G47"/>
  <c r="G68" s="1"/>
  <c r="F47"/>
  <c r="F68" s="1"/>
  <c r="E47"/>
  <c r="E68" s="1"/>
  <c r="D47"/>
  <c r="D68" s="1"/>
  <c r="C47"/>
  <c r="C68" s="1"/>
  <c r="L35"/>
  <c r="L73" s="1"/>
  <c r="K35"/>
  <c r="K73" s="1"/>
  <c r="J35"/>
  <c r="J73" s="1"/>
  <c r="I35"/>
  <c r="I73" s="1"/>
  <c r="H35"/>
  <c r="H73" s="1"/>
  <c r="G35"/>
  <c r="G73" s="1"/>
  <c r="F35"/>
  <c r="F73" s="1"/>
  <c r="E35"/>
  <c r="E73" s="1"/>
  <c r="D35"/>
  <c r="D73" s="1"/>
  <c r="C35"/>
  <c r="C73" s="1"/>
  <c r="L34"/>
  <c r="L67" s="1"/>
  <c r="K34"/>
  <c r="K67" s="1"/>
  <c r="J34"/>
  <c r="J67" s="1"/>
  <c r="I34"/>
  <c r="I67" s="1"/>
  <c r="H34"/>
  <c r="H67" s="1"/>
  <c r="G34"/>
  <c r="G67" s="1"/>
  <c r="F34"/>
  <c r="F67" s="1"/>
  <c r="E34"/>
  <c r="E67" s="1"/>
  <c r="D34"/>
  <c r="D67" s="1"/>
  <c r="C34"/>
  <c r="C67" s="1"/>
  <c r="L18"/>
  <c r="L72" s="1"/>
  <c r="K18"/>
  <c r="K72" s="1"/>
  <c r="J18"/>
  <c r="J72" s="1"/>
  <c r="I18"/>
  <c r="I72" s="1"/>
  <c r="H18"/>
  <c r="H72" s="1"/>
  <c r="G18"/>
  <c r="G72" s="1"/>
  <c r="F18"/>
  <c r="F72" s="1"/>
  <c r="E18"/>
  <c r="E72" s="1"/>
  <c r="D18"/>
  <c r="D72" s="1"/>
  <c r="C18"/>
  <c r="C72" s="1"/>
  <c r="L17"/>
  <c r="L66" s="1"/>
  <c r="K17"/>
  <c r="K66" s="1"/>
  <c r="J17"/>
  <c r="J66" s="1"/>
  <c r="I17"/>
  <c r="I66" s="1"/>
  <c r="H17"/>
  <c r="H66" s="1"/>
  <c r="G17"/>
  <c r="G66" s="1"/>
  <c r="F17"/>
  <c r="F66" s="1"/>
  <c r="E17"/>
  <c r="E66" s="1"/>
  <c r="D17"/>
  <c r="D66" s="1"/>
  <c r="C17"/>
  <c r="C66" s="1"/>
</calcChain>
</file>

<file path=xl/sharedStrings.xml><?xml version="1.0" encoding="utf-8"?>
<sst xmlns="http://schemas.openxmlformats.org/spreadsheetml/2006/main" count="127" uniqueCount="53">
  <si>
    <t xml:space="preserve">Figure 2A </t>
    <phoneticPr fontId="3"/>
  </si>
  <si>
    <t>Zone-1</t>
    <phoneticPr fontId="3"/>
  </si>
  <si>
    <t>PAX6</t>
  </si>
  <si>
    <t>K18</t>
  </si>
  <si>
    <t>CRYAA</t>
  </si>
  <si>
    <t>Ecad</t>
  </si>
  <si>
    <t>SOX2</t>
  </si>
  <si>
    <t>RAX</t>
  </si>
  <si>
    <t>SOX6</t>
  </si>
  <si>
    <t>sample2</t>
  </si>
  <si>
    <t>sample3</t>
  </si>
  <si>
    <t>sample4</t>
  </si>
  <si>
    <t>sample5</t>
  </si>
  <si>
    <t>sample6</t>
  </si>
  <si>
    <t>sample7</t>
  </si>
  <si>
    <t>sample8</t>
  </si>
  <si>
    <t>sample9</t>
  </si>
  <si>
    <t>sample10</t>
  </si>
  <si>
    <t>sample11</t>
  </si>
  <si>
    <t>sample12</t>
  </si>
  <si>
    <t>Ave.</t>
    <phoneticPr fontId="3"/>
  </si>
  <si>
    <t>SD.</t>
    <phoneticPr fontId="3"/>
  </si>
  <si>
    <t>Zone-2</t>
    <phoneticPr fontId="3"/>
  </si>
  <si>
    <t>smple1</t>
    <phoneticPr fontId="3"/>
  </si>
  <si>
    <t>smple2</t>
  </si>
  <si>
    <t>smple3</t>
  </si>
  <si>
    <t>smple4</t>
  </si>
  <si>
    <t>smple5</t>
  </si>
  <si>
    <t>smple6</t>
  </si>
  <si>
    <t>smple7</t>
  </si>
  <si>
    <t>smple8</t>
  </si>
  <si>
    <t>smple9</t>
  </si>
  <si>
    <t>smple10</t>
  </si>
  <si>
    <t>smple11</t>
  </si>
  <si>
    <t>smple12</t>
  </si>
  <si>
    <t>Ave.</t>
    <phoneticPr fontId="3"/>
  </si>
  <si>
    <t>SD.</t>
    <phoneticPr fontId="3"/>
  </si>
  <si>
    <t>Zone-3</t>
    <phoneticPr fontId="3"/>
  </si>
  <si>
    <t>sample1</t>
    <phoneticPr fontId="3"/>
  </si>
  <si>
    <t>Zone-4</t>
    <phoneticPr fontId="3"/>
  </si>
  <si>
    <t>Summary</t>
    <phoneticPr fontId="3"/>
  </si>
  <si>
    <t>Zone-1</t>
    <phoneticPr fontId="3"/>
  </si>
  <si>
    <t>Zone-2</t>
  </si>
  <si>
    <t>Zone-3</t>
  </si>
  <si>
    <t>Zone-4</t>
  </si>
  <si>
    <t>qPCR for eye related genes in zones 1-4 of SEAM</t>
    <phoneticPr fontId="3"/>
  </si>
  <si>
    <t>Ave.</t>
    <phoneticPr fontId="3"/>
  </si>
  <si>
    <t>TUBB3</t>
    <phoneticPr fontId="3"/>
  </si>
  <si>
    <t>SOX10</t>
    <phoneticPr fontId="3"/>
  </si>
  <si>
    <r>
      <t xml:space="preserve">Gene expression (% of </t>
    </r>
    <r>
      <rPr>
        <b/>
        <i/>
        <sz val="10"/>
        <rFont val="Arial"/>
        <family val="2"/>
      </rPr>
      <t>GAPDH</t>
    </r>
    <r>
      <rPr>
        <b/>
        <sz val="10"/>
        <rFont val="Arial"/>
        <family val="2"/>
      </rPr>
      <t>)</t>
    </r>
    <phoneticPr fontId="3"/>
  </si>
  <si>
    <t>deltaN-p63</t>
    <phoneticPr fontId="3"/>
  </si>
  <si>
    <t>deltaN-p63</t>
    <phoneticPr fontId="3"/>
  </si>
  <si>
    <t>sample1</t>
    <phoneticPr fontId="3"/>
  </si>
</sst>
</file>

<file path=xl/styles.xml><?xml version="1.0" encoding="utf-8"?>
<styleSheet xmlns="http://schemas.openxmlformats.org/spreadsheetml/2006/main">
  <numFmts count="2">
    <numFmt numFmtId="176" formatCode="0.0000_ "/>
    <numFmt numFmtId="177" formatCode="0.000_ "/>
  </numFmts>
  <fonts count="9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Arial"/>
      <family val="2"/>
    </font>
    <font>
      <b/>
      <u/>
      <sz val="12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>
      <alignment vertical="center"/>
    </xf>
    <xf numFmtId="0" fontId="1" fillId="0" borderId="0"/>
  </cellStyleXfs>
  <cellXfs count="36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0" xfId="0" applyFont="1"/>
    <xf numFmtId="176" fontId="0" fillId="0" borderId="1" xfId="0" applyNumberFormat="1" applyFont="1" applyBorder="1" applyAlignment="1">
      <alignment vertical="center"/>
    </xf>
    <xf numFmtId="176" fontId="0" fillId="0" borderId="1" xfId="1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177" fontId="0" fillId="0" borderId="0" xfId="1" applyNumberFormat="1" applyFont="1" applyFill="1" applyBorder="1" applyAlignment="1">
      <alignment horizontal="right" vertical="center"/>
    </xf>
    <xf numFmtId="176" fontId="0" fillId="0" borderId="1" xfId="0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/>
    </xf>
    <xf numFmtId="176" fontId="0" fillId="0" borderId="5" xfId="0" applyNumberFormat="1" applyFont="1" applyFill="1" applyBorder="1"/>
    <xf numFmtId="176" fontId="0" fillId="0" borderId="5" xfId="0" applyNumberFormat="1" applyFont="1" applyFill="1" applyBorder="1" applyAlignment="1">
      <alignment vertical="center"/>
    </xf>
    <xf numFmtId="176" fontId="0" fillId="0" borderId="1" xfId="0" applyNumberFormat="1" applyFont="1" applyBorder="1"/>
    <xf numFmtId="0" fontId="6" fillId="0" borderId="0" xfId="0" applyFont="1" applyAlignment="1">
      <alignment vertical="center"/>
    </xf>
    <xf numFmtId="0" fontId="7" fillId="0" borderId="1" xfId="0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0" fillId="0" borderId="6" xfId="0" applyFont="1" applyFill="1" applyBorder="1" applyAlignment="1">
      <alignment vertical="center"/>
    </xf>
    <xf numFmtId="176" fontId="0" fillId="0" borderId="6" xfId="1" applyNumberFormat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vertical="center"/>
    </xf>
    <xf numFmtId="176" fontId="2" fillId="0" borderId="8" xfId="1" applyNumberFormat="1" applyFont="1" applyFill="1" applyBorder="1" applyAlignment="1">
      <alignment horizontal="right" vertical="center"/>
    </xf>
    <xf numFmtId="176" fontId="2" fillId="0" borderId="9" xfId="1" applyNumberFormat="1" applyFont="1" applyFill="1" applyBorder="1" applyAlignment="1">
      <alignment horizontal="right" vertical="center"/>
    </xf>
    <xf numFmtId="0" fontId="2" fillId="0" borderId="10" xfId="0" applyFont="1" applyFill="1" applyBorder="1" applyAlignment="1">
      <alignment vertical="center"/>
    </xf>
    <xf numFmtId="176" fontId="2" fillId="0" borderId="11" xfId="1" applyNumberFormat="1" applyFont="1" applyFill="1" applyBorder="1" applyAlignment="1">
      <alignment horizontal="right" vertical="center"/>
    </xf>
    <xf numFmtId="176" fontId="2" fillId="0" borderId="12" xfId="1" applyNumberFormat="1" applyFont="1" applyFill="1" applyBorder="1" applyAlignment="1">
      <alignment horizontal="right" vertical="center"/>
    </xf>
    <xf numFmtId="0" fontId="5" fillId="0" borderId="6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</cellXfs>
  <cellStyles count="3">
    <cellStyle name="標準" xfId="0" builtinId="0"/>
    <cellStyle name="標準 2 2" xfId="2"/>
    <cellStyle name="標準_Ncad6.7（まとめ）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75"/>
  <sheetViews>
    <sheetView tabSelected="1" workbookViewId="0">
      <selection activeCell="B6" sqref="B6"/>
    </sheetView>
  </sheetViews>
  <sheetFormatPr defaultRowHeight="12.75"/>
  <cols>
    <col min="1" max="1" width="14.85546875" style="12" customWidth="1"/>
    <col min="2" max="2" width="13.28515625" style="3" customWidth="1"/>
    <col min="3" max="12" width="11.42578125" style="3" customWidth="1"/>
    <col min="13" max="16384" width="9.140625" style="3"/>
  </cols>
  <sheetData>
    <row r="1" spans="1:18">
      <c r="A1" s="1" t="s">
        <v>0</v>
      </c>
      <c r="B1" s="2" t="s">
        <v>45</v>
      </c>
    </row>
    <row r="2" spans="1:18">
      <c r="A2" s="1"/>
      <c r="B2" s="2"/>
    </row>
    <row r="3" spans="1:18" ht="15" customHeight="1">
      <c r="A3" s="3"/>
      <c r="B3" s="30" t="s">
        <v>1</v>
      </c>
      <c r="C3" s="31" t="s">
        <v>49</v>
      </c>
      <c r="D3" s="32"/>
      <c r="E3" s="32"/>
      <c r="F3" s="32"/>
      <c r="G3" s="32"/>
      <c r="H3" s="32"/>
      <c r="I3" s="32"/>
      <c r="J3" s="32"/>
      <c r="K3" s="32"/>
      <c r="L3" s="33"/>
    </row>
    <row r="4" spans="1:18">
      <c r="A4" s="3"/>
      <c r="B4" s="30"/>
      <c r="C4" s="34" t="s">
        <v>2</v>
      </c>
      <c r="D4" s="34" t="s">
        <v>50</v>
      </c>
      <c r="E4" s="34" t="s">
        <v>3</v>
      </c>
      <c r="F4" s="34" t="s">
        <v>4</v>
      </c>
      <c r="G4" s="34" t="s">
        <v>5</v>
      </c>
      <c r="H4" s="34" t="s">
        <v>6</v>
      </c>
      <c r="I4" s="34" t="s">
        <v>7</v>
      </c>
      <c r="J4" s="34" t="s">
        <v>8</v>
      </c>
      <c r="K4" s="34" t="s">
        <v>47</v>
      </c>
      <c r="L4" s="34" t="s">
        <v>48</v>
      </c>
      <c r="Q4" s="5"/>
      <c r="R4" s="5"/>
    </row>
    <row r="5" spans="1:18">
      <c r="A5" s="3"/>
      <c r="B5" s="35" t="s">
        <v>52</v>
      </c>
      <c r="C5" s="6">
        <v>9.3401643822464404</v>
      </c>
      <c r="D5" s="6">
        <v>3.0772008753499462E-3</v>
      </c>
      <c r="E5" s="6">
        <v>0.2843454788053954</v>
      </c>
      <c r="F5" s="6">
        <v>0.6952470016060508</v>
      </c>
      <c r="G5" s="6">
        <v>6.3067175152309073E-3</v>
      </c>
      <c r="H5" s="6">
        <v>2.5851551061804559</v>
      </c>
      <c r="I5" s="6">
        <v>5.571956630495413E-2</v>
      </c>
      <c r="J5" s="6">
        <v>3.1180874291031153</v>
      </c>
      <c r="K5" s="6">
        <v>41.923151896415938</v>
      </c>
      <c r="L5" s="6">
        <v>2.0002701126611688E-2</v>
      </c>
      <c r="Q5" s="5"/>
      <c r="R5" s="5"/>
    </row>
    <row r="6" spans="1:18">
      <c r="A6" s="3"/>
      <c r="B6" s="4" t="s">
        <v>9</v>
      </c>
      <c r="C6" s="6">
        <v>9.888998502190443</v>
      </c>
      <c r="D6" s="6">
        <v>0</v>
      </c>
      <c r="E6" s="6">
        <v>6.3981403568406522E-2</v>
      </c>
      <c r="F6" s="6">
        <v>0.14245684670219849</v>
      </c>
      <c r="G6" s="6">
        <v>1.9172108306870609E-2</v>
      </c>
      <c r="H6" s="6">
        <v>5.1631242339799019</v>
      </c>
      <c r="I6" s="6">
        <v>3.4610334818943765E-3</v>
      </c>
      <c r="J6" s="6">
        <v>3.5031598828849098</v>
      </c>
      <c r="K6" s="6">
        <v>187.09146483087477</v>
      </c>
      <c r="L6" s="6">
        <v>0</v>
      </c>
      <c r="Q6" s="5"/>
      <c r="R6" s="5"/>
    </row>
    <row r="7" spans="1:18">
      <c r="A7" s="3"/>
      <c r="B7" s="4" t="s">
        <v>10</v>
      </c>
      <c r="C7" s="6">
        <v>10.932432919993813</v>
      </c>
      <c r="D7" s="6">
        <v>0</v>
      </c>
      <c r="E7" s="6">
        <v>0.16653536901639227</v>
      </c>
      <c r="F7" s="6">
        <v>0.38785336136065074</v>
      </c>
      <c r="G7" s="6">
        <v>1.8618076136820767E-2</v>
      </c>
      <c r="H7" s="6">
        <v>7.1372735417679518</v>
      </c>
      <c r="I7" s="6">
        <v>5.1919355836150857E-2</v>
      </c>
      <c r="J7" s="6">
        <v>4.3219519504355128</v>
      </c>
      <c r="K7" s="6">
        <v>124.50157703528093</v>
      </c>
      <c r="L7" s="6">
        <v>2.1048722256761535E-2</v>
      </c>
      <c r="Q7" s="5"/>
      <c r="R7" s="5"/>
    </row>
    <row r="8" spans="1:18">
      <c r="A8" s="3"/>
      <c r="B8" s="4" t="s">
        <v>11</v>
      </c>
      <c r="C8" s="6">
        <v>10.724853501724606</v>
      </c>
      <c r="D8" s="6">
        <v>0</v>
      </c>
      <c r="E8" s="6">
        <v>0.24047970236392804</v>
      </c>
      <c r="F8" s="6">
        <v>9.6575821255100891E-2</v>
      </c>
      <c r="G8" s="6">
        <v>4.7977312397564937E-3</v>
      </c>
      <c r="H8" s="6">
        <v>7.0193090703579459</v>
      </c>
      <c r="I8" s="6">
        <v>1.0428239767220467E-2</v>
      </c>
      <c r="J8" s="6">
        <v>3.2661136335670284</v>
      </c>
      <c r="K8" s="6">
        <v>133.35128293454821</v>
      </c>
      <c r="L8" s="6">
        <v>2.6625450028001435E-3</v>
      </c>
      <c r="Q8" s="5"/>
      <c r="R8" s="5"/>
    </row>
    <row r="9" spans="1:18">
      <c r="A9" s="3"/>
      <c r="B9" s="4" t="s">
        <v>12</v>
      </c>
      <c r="C9" s="6">
        <v>8.7670047766704471</v>
      </c>
      <c r="D9" s="6">
        <v>0</v>
      </c>
      <c r="E9" s="6">
        <v>0.34744339064509022</v>
      </c>
      <c r="F9" s="6">
        <v>0.20976881017135263</v>
      </c>
      <c r="G9" s="6">
        <v>4.7307644900351817E-2</v>
      </c>
      <c r="H9" s="6">
        <v>10.661631899612575</v>
      </c>
      <c r="I9" s="6">
        <v>0.13991407983578755</v>
      </c>
      <c r="J9" s="6">
        <v>3.3189663734901682</v>
      </c>
      <c r="K9" s="6">
        <v>113.67338928975693</v>
      </c>
      <c r="L9" s="6">
        <v>1.5424089148208801E-2</v>
      </c>
      <c r="Q9" s="5"/>
      <c r="R9" s="5"/>
    </row>
    <row r="10" spans="1:18">
      <c r="A10" s="3"/>
      <c r="B10" s="4" t="s">
        <v>13</v>
      </c>
      <c r="C10" s="6">
        <v>10.94397288175284</v>
      </c>
      <c r="D10" s="6">
        <v>0</v>
      </c>
      <c r="E10" s="6">
        <v>5.581135518937929E-2</v>
      </c>
      <c r="F10" s="6">
        <v>0.27366155806818987</v>
      </c>
      <c r="G10" s="6">
        <v>8.1072520994418557E-2</v>
      </c>
      <c r="H10" s="6">
        <v>13.676891172315662</v>
      </c>
      <c r="I10" s="6">
        <v>6.8432758152401338E-2</v>
      </c>
      <c r="J10" s="6">
        <v>2.3384826537282475</v>
      </c>
      <c r="K10" s="6">
        <v>149.54046131113867</v>
      </c>
      <c r="L10" s="6">
        <v>0</v>
      </c>
      <c r="Q10" s="5"/>
      <c r="R10" s="5"/>
    </row>
    <row r="11" spans="1:18">
      <c r="A11" s="3"/>
      <c r="B11" s="4" t="s">
        <v>14</v>
      </c>
      <c r="C11" s="6">
        <v>12.68299597072112</v>
      </c>
      <c r="D11" s="6">
        <v>0</v>
      </c>
      <c r="E11" s="6">
        <v>0.35485056213730626</v>
      </c>
      <c r="F11" s="6">
        <v>0.53743151202349027</v>
      </c>
      <c r="G11" s="6">
        <v>4.863368809771268E-2</v>
      </c>
      <c r="H11" s="6">
        <v>12.7310764648666</v>
      </c>
      <c r="I11" s="6">
        <v>0.19970964860650822</v>
      </c>
      <c r="J11" s="6">
        <v>4.3874449721598809</v>
      </c>
      <c r="K11" s="6">
        <v>110.7843942585331</v>
      </c>
      <c r="L11" s="6">
        <v>4.9876678024817094E-2</v>
      </c>
      <c r="Q11" s="5"/>
      <c r="R11" s="5"/>
    </row>
    <row r="12" spans="1:18">
      <c r="A12" s="3"/>
      <c r="B12" s="4" t="s">
        <v>15</v>
      </c>
      <c r="C12" s="6">
        <v>9.0240606735736257</v>
      </c>
      <c r="D12" s="6">
        <v>0</v>
      </c>
      <c r="E12" s="6">
        <v>0.42795639898083754</v>
      </c>
      <c r="F12" s="6">
        <v>0.24246699421652837</v>
      </c>
      <c r="G12" s="6">
        <v>2.3243382708303707E-2</v>
      </c>
      <c r="H12" s="6">
        <v>9.7492796634166634</v>
      </c>
      <c r="I12" s="6">
        <v>3.4423053292726366E-2</v>
      </c>
      <c r="J12" s="6">
        <v>4.3675480236804773</v>
      </c>
      <c r="K12" s="6">
        <v>140.14213621906688</v>
      </c>
      <c r="L12" s="6">
        <v>7.601203835802553E-3</v>
      </c>
      <c r="Q12" s="5"/>
      <c r="R12" s="5"/>
    </row>
    <row r="13" spans="1:18">
      <c r="A13" s="3"/>
      <c r="B13" s="4" t="s">
        <v>16</v>
      </c>
      <c r="C13" s="6">
        <v>12.444563162813091</v>
      </c>
      <c r="D13" s="6">
        <v>0</v>
      </c>
      <c r="E13" s="6">
        <v>0.21397933107289144</v>
      </c>
      <c r="F13" s="6">
        <v>0.40737296303402443</v>
      </c>
      <c r="G13" s="6">
        <v>0</v>
      </c>
      <c r="H13" s="6">
        <v>11.458247517552499</v>
      </c>
      <c r="I13" s="6">
        <v>7.2097496548743603E-2</v>
      </c>
      <c r="J13" s="6">
        <v>4.9797541299709405</v>
      </c>
      <c r="K13" s="6">
        <v>170.79417339090992</v>
      </c>
      <c r="L13" s="6">
        <v>1.634819688443994E-2</v>
      </c>
      <c r="Q13" s="5"/>
      <c r="R13" s="5"/>
    </row>
    <row r="14" spans="1:18">
      <c r="A14" s="3"/>
      <c r="B14" s="4" t="s">
        <v>17</v>
      </c>
      <c r="C14" s="7">
        <v>31.880078376900624</v>
      </c>
      <c r="D14" s="7">
        <v>0</v>
      </c>
      <c r="E14" s="7">
        <v>0.20898377562766085</v>
      </c>
      <c r="F14" s="7">
        <v>0.47523849996172796</v>
      </c>
      <c r="G14" s="7">
        <v>5.0153802224162276E-2</v>
      </c>
      <c r="H14" s="7">
        <v>7.9030138840532489</v>
      </c>
      <c r="I14" s="7">
        <v>5.4694844574764021E-2</v>
      </c>
      <c r="J14" s="7">
        <v>2.1069127972073263</v>
      </c>
      <c r="K14" s="7">
        <v>142.10224996706501</v>
      </c>
      <c r="L14" s="7">
        <v>5.1719449212121391E-3</v>
      </c>
      <c r="Q14" s="5"/>
      <c r="R14" s="5"/>
    </row>
    <row r="15" spans="1:18">
      <c r="A15" s="3"/>
      <c r="B15" s="4" t="s">
        <v>18</v>
      </c>
      <c r="C15" s="7">
        <v>23.090269279421889</v>
      </c>
      <c r="D15" s="7">
        <v>4.5292256627702965E-3</v>
      </c>
      <c r="E15" s="7">
        <v>0.20794942044206738</v>
      </c>
      <c r="F15" s="7">
        <v>0.19708749904314132</v>
      </c>
      <c r="G15" s="7">
        <v>3.8863460292911253E-2</v>
      </c>
      <c r="H15" s="7">
        <v>5.781098290270605</v>
      </c>
      <c r="I15" s="7">
        <v>7.4350513428714307E-2</v>
      </c>
      <c r="J15" s="7">
        <v>2.0949470003462114</v>
      </c>
      <c r="K15" s="7">
        <v>113.25337042665417</v>
      </c>
      <c r="L15" s="7">
        <v>7.5065503787744335E-3</v>
      </c>
      <c r="Q15" s="5"/>
      <c r="R15" s="5"/>
    </row>
    <row r="16" spans="1:18" ht="13.5" thickBot="1">
      <c r="A16" s="3"/>
      <c r="B16" s="21" t="s">
        <v>19</v>
      </c>
      <c r="C16" s="22">
        <v>22.414296895119179</v>
      </c>
      <c r="D16" s="22">
        <v>0</v>
      </c>
      <c r="E16" s="22">
        <v>0.20099989264151163</v>
      </c>
      <c r="F16" s="22">
        <v>0.42157760971447678</v>
      </c>
      <c r="G16" s="22">
        <v>0.11710374624759708</v>
      </c>
      <c r="H16" s="22">
        <v>4.7465702679094699</v>
      </c>
      <c r="I16" s="22">
        <v>9.5212713677068378E-2</v>
      </c>
      <c r="J16" s="22">
        <v>0.67351815071324561</v>
      </c>
      <c r="K16" s="22">
        <v>84.18986778529235</v>
      </c>
      <c r="L16" s="22">
        <v>1.0086027011940097E-2</v>
      </c>
      <c r="Q16" s="5"/>
      <c r="R16" s="5"/>
    </row>
    <row r="17" spans="1:18">
      <c r="A17" s="3"/>
      <c r="B17" s="23" t="s">
        <v>20</v>
      </c>
      <c r="C17" s="24">
        <f>AVERAGE(C5:C16)</f>
        <v>14.344474276927345</v>
      </c>
      <c r="D17" s="24">
        <f t="shared" ref="D17:L17" si="0">AVERAGE(D5:D16)</f>
        <v>6.3386887817668686E-4</v>
      </c>
      <c r="E17" s="24">
        <f t="shared" si="0"/>
        <v>0.23110967337423891</v>
      </c>
      <c r="F17" s="24">
        <f t="shared" si="0"/>
        <v>0.34056153976307774</v>
      </c>
      <c r="G17" s="24">
        <f t="shared" si="0"/>
        <v>3.7939406555344675E-2</v>
      </c>
      <c r="H17" s="24">
        <f t="shared" si="0"/>
        <v>8.2177225926902988</v>
      </c>
      <c r="I17" s="24">
        <f t="shared" si="0"/>
        <v>7.1696941958911145E-2</v>
      </c>
      <c r="J17" s="24">
        <f t="shared" si="0"/>
        <v>3.2064072497739216</v>
      </c>
      <c r="K17" s="24">
        <f t="shared" si="0"/>
        <v>125.94562661212807</v>
      </c>
      <c r="L17" s="25">
        <f t="shared" si="0"/>
        <v>1.2977388215947369E-2</v>
      </c>
      <c r="Q17" s="5"/>
      <c r="R17" s="5"/>
    </row>
    <row r="18" spans="1:18" ht="13.5" thickBot="1">
      <c r="A18" s="3"/>
      <c r="B18" s="26" t="s">
        <v>21</v>
      </c>
      <c r="C18" s="27">
        <f>STDEV(C5:C16)</f>
        <v>7.3614165523162374</v>
      </c>
      <c r="D18" s="27">
        <f t="shared" ref="D18:L18" si="1">STDEV(D5:D16)</f>
        <v>1.5124204945264471E-3</v>
      </c>
      <c r="E18" s="27">
        <f t="shared" si="1"/>
        <v>0.11101720711480195</v>
      </c>
      <c r="F18" s="27">
        <f t="shared" si="1"/>
        <v>0.17748892893225837</v>
      </c>
      <c r="G18" s="27">
        <f t="shared" si="1"/>
        <v>3.4324030493347965E-2</v>
      </c>
      <c r="H18" s="27">
        <f t="shared" si="1"/>
        <v>3.4474928581348885</v>
      </c>
      <c r="I18" s="27">
        <f t="shared" si="1"/>
        <v>5.422722888300871E-2</v>
      </c>
      <c r="J18" s="27">
        <f t="shared" si="1"/>
        <v>1.2379398681838216</v>
      </c>
      <c r="K18" s="27">
        <f t="shared" si="1"/>
        <v>38.342134534319129</v>
      </c>
      <c r="L18" s="28">
        <f t="shared" si="1"/>
        <v>1.3700521820578333E-2</v>
      </c>
      <c r="Q18" s="5"/>
      <c r="R18" s="5"/>
    </row>
    <row r="19" spans="1:18">
      <c r="A19" s="3"/>
      <c r="B19" s="9"/>
      <c r="C19" s="10"/>
      <c r="D19" s="10"/>
      <c r="E19" s="10"/>
      <c r="F19" s="10"/>
      <c r="G19" s="10"/>
      <c r="H19" s="10"/>
      <c r="I19" s="10"/>
      <c r="J19" s="10"/>
      <c r="K19" s="10"/>
      <c r="L19" s="10"/>
      <c r="Q19" s="5"/>
      <c r="R19" s="5"/>
    </row>
    <row r="20" spans="1:18" ht="16.5" customHeight="1">
      <c r="A20" s="3"/>
      <c r="B20" s="30" t="s">
        <v>22</v>
      </c>
      <c r="C20" s="31" t="s">
        <v>49</v>
      </c>
      <c r="D20" s="32"/>
      <c r="E20" s="32"/>
      <c r="F20" s="32"/>
      <c r="G20" s="32"/>
      <c r="H20" s="32"/>
      <c r="I20" s="32"/>
      <c r="J20" s="32"/>
      <c r="K20" s="32"/>
      <c r="L20" s="33"/>
      <c r="Q20" s="5"/>
      <c r="R20" s="5"/>
    </row>
    <row r="21" spans="1:18">
      <c r="A21" s="3"/>
      <c r="B21" s="30"/>
      <c r="C21" s="34" t="s">
        <v>2</v>
      </c>
      <c r="D21" s="34" t="s">
        <v>50</v>
      </c>
      <c r="E21" s="34" t="s">
        <v>3</v>
      </c>
      <c r="F21" s="34" t="s">
        <v>4</v>
      </c>
      <c r="G21" s="34" t="s">
        <v>5</v>
      </c>
      <c r="H21" s="34" t="s">
        <v>6</v>
      </c>
      <c r="I21" s="34" t="s">
        <v>7</v>
      </c>
      <c r="J21" s="34" t="s">
        <v>8</v>
      </c>
      <c r="K21" s="34" t="s">
        <v>47</v>
      </c>
      <c r="L21" s="34" t="s">
        <v>48</v>
      </c>
      <c r="Q21" s="5"/>
      <c r="R21" s="5"/>
    </row>
    <row r="22" spans="1:18">
      <c r="A22" s="3"/>
      <c r="B22" s="4" t="s">
        <v>23</v>
      </c>
      <c r="C22" s="6">
        <v>50.056418233651279</v>
      </c>
      <c r="D22" s="6">
        <v>0</v>
      </c>
      <c r="E22" s="6">
        <v>1.0947721461389666</v>
      </c>
      <c r="F22" s="6">
        <v>5.5494453510785666</v>
      </c>
      <c r="G22" s="6">
        <v>8.7475434296626145E-2</v>
      </c>
      <c r="H22" s="6">
        <v>3.7850217188475503</v>
      </c>
      <c r="I22" s="6">
        <v>0.800838221927754</v>
      </c>
      <c r="J22" s="6">
        <v>1.49549966013955</v>
      </c>
      <c r="K22" s="6">
        <v>23.044798310155219</v>
      </c>
      <c r="L22" s="6">
        <v>9.067353374697712E-2</v>
      </c>
      <c r="Q22" s="5"/>
      <c r="R22" s="5"/>
    </row>
    <row r="23" spans="1:18">
      <c r="A23" s="3"/>
      <c r="B23" s="4" t="s">
        <v>24</v>
      </c>
      <c r="C23" s="6">
        <v>31.409632012075818</v>
      </c>
      <c r="D23" s="6">
        <v>0</v>
      </c>
      <c r="E23" s="6">
        <v>0.7016034323383995</v>
      </c>
      <c r="F23" s="6">
        <v>3.7348362392048431</v>
      </c>
      <c r="G23" s="6">
        <v>1.2492550867070313E-2</v>
      </c>
      <c r="H23" s="6">
        <v>2.6069113541762645</v>
      </c>
      <c r="I23" s="6">
        <v>0.48972097011953603</v>
      </c>
      <c r="J23" s="6">
        <v>0.133794020387413</v>
      </c>
      <c r="K23" s="6">
        <v>8.6303496516256413</v>
      </c>
      <c r="L23" s="6">
        <v>1.8736180128290762E-2</v>
      </c>
      <c r="Q23" s="5"/>
      <c r="R23" s="5"/>
    </row>
    <row r="24" spans="1:18">
      <c r="A24" s="3"/>
      <c r="B24" s="4" t="s">
        <v>25</v>
      </c>
      <c r="C24" s="6">
        <v>42.462669225660974</v>
      </c>
      <c r="D24" s="6">
        <v>0</v>
      </c>
      <c r="E24" s="6">
        <v>1.0766578831937437</v>
      </c>
      <c r="F24" s="6">
        <v>13.787034916576093</v>
      </c>
      <c r="G24" s="6">
        <v>9.1575635528873232E-3</v>
      </c>
      <c r="H24" s="6">
        <v>2.311290202278288</v>
      </c>
      <c r="I24" s="6">
        <v>0.37551757893456894</v>
      </c>
      <c r="J24" s="6">
        <v>0.71025022859152442</v>
      </c>
      <c r="K24" s="6">
        <v>17.102058571290421</v>
      </c>
      <c r="L24" s="6">
        <v>0.15019075585952868</v>
      </c>
      <c r="Q24" s="5"/>
      <c r="R24" s="5"/>
    </row>
    <row r="25" spans="1:18">
      <c r="A25" s="3"/>
      <c r="B25" s="4" t="s">
        <v>26</v>
      </c>
      <c r="C25" s="6">
        <v>53.891494523738402</v>
      </c>
      <c r="D25" s="6">
        <v>9.2280172969345098E-3</v>
      </c>
      <c r="E25" s="6">
        <v>2.0566913539307707</v>
      </c>
      <c r="F25" s="6">
        <v>4.6150634016679559</v>
      </c>
      <c r="G25" s="6">
        <v>0.16348736431253375</v>
      </c>
      <c r="H25" s="6">
        <v>2.4674561275885338</v>
      </c>
      <c r="I25" s="6">
        <v>0.53082549703740844</v>
      </c>
      <c r="J25" s="6">
        <v>0.88467966663905384</v>
      </c>
      <c r="K25" s="6">
        <v>22.770474847360024</v>
      </c>
      <c r="L25" s="6">
        <v>0.10271581681735575</v>
      </c>
      <c r="Q25" s="5"/>
      <c r="R25" s="5"/>
    </row>
    <row r="26" spans="1:18">
      <c r="A26" s="3"/>
      <c r="B26" s="4" t="s">
        <v>27</v>
      </c>
      <c r="C26" s="6">
        <v>34.816435759766691</v>
      </c>
      <c r="D26" s="6">
        <v>3.6473926339875562E-3</v>
      </c>
      <c r="E26" s="6">
        <v>1.788340287946429</v>
      </c>
      <c r="F26" s="6">
        <v>10.648291852424352</v>
      </c>
      <c r="G26" s="6">
        <v>6.5924642761345811E-2</v>
      </c>
      <c r="H26" s="6">
        <v>6.627313715176113</v>
      </c>
      <c r="I26" s="6">
        <v>0.80632759829307021</v>
      </c>
      <c r="J26" s="6">
        <v>1.5396807205975378</v>
      </c>
      <c r="K26" s="6">
        <v>21.666314842439512</v>
      </c>
      <c r="L26" s="6">
        <v>8.5310435093997564E-2</v>
      </c>
      <c r="Q26" s="5"/>
      <c r="R26" s="5"/>
    </row>
    <row r="27" spans="1:18">
      <c r="A27" s="3"/>
      <c r="B27" s="4" t="s">
        <v>28</v>
      </c>
      <c r="C27" s="6">
        <v>29.922331763195807</v>
      </c>
      <c r="D27" s="6">
        <v>0</v>
      </c>
      <c r="E27" s="6">
        <v>2.2965630361583034</v>
      </c>
      <c r="F27" s="6">
        <v>21.846517625864927</v>
      </c>
      <c r="G27" s="6">
        <v>9.222491847938466E-2</v>
      </c>
      <c r="H27" s="6">
        <v>7.1730214077747698</v>
      </c>
      <c r="I27" s="6">
        <v>1.0843718578354817</v>
      </c>
      <c r="J27" s="6">
        <v>0.66910186187807763</v>
      </c>
      <c r="K27" s="6">
        <v>24.771996869687335</v>
      </c>
      <c r="L27" s="6">
        <v>0.10212598146568656</v>
      </c>
      <c r="Q27" s="5"/>
      <c r="R27" s="5"/>
    </row>
    <row r="28" spans="1:18">
      <c r="A28" s="3"/>
      <c r="B28" s="4" t="s">
        <v>29</v>
      </c>
      <c r="C28" s="6">
        <v>28.294108932541207</v>
      </c>
      <c r="D28" s="6">
        <v>1.0768360362515407E-4</v>
      </c>
      <c r="E28" s="6">
        <v>1.6098263203571925</v>
      </c>
      <c r="F28" s="6">
        <v>26.360129573617506</v>
      </c>
      <c r="G28" s="6">
        <v>7.0703957919757865E-2</v>
      </c>
      <c r="H28" s="6">
        <v>4.5339759461836371</v>
      </c>
      <c r="I28" s="6">
        <v>1.3033988106171714</v>
      </c>
      <c r="J28" s="6">
        <v>0.62831396887850843</v>
      </c>
      <c r="K28" s="6">
        <v>16.873384349643462</v>
      </c>
      <c r="L28" s="6">
        <v>4.673912216328608E-2</v>
      </c>
      <c r="Q28" s="5"/>
      <c r="R28" s="5"/>
    </row>
    <row r="29" spans="1:18">
      <c r="A29" s="3"/>
      <c r="B29" s="4" t="s">
        <v>30</v>
      </c>
      <c r="C29" s="6">
        <v>55.615198523029143</v>
      </c>
      <c r="D29" s="6">
        <v>4.2507385442158499E-2</v>
      </c>
      <c r="E29" s="6">
        <v>3.2531894648891058</v>
      </c>
      <c r="F29" s="6">
        <v>20.493898742317587</v>
      </c>
      <c r="G29" s="6">
        <v>0.24376197289133861</v>
      </c>
      <c r="H29" s="6">
        <v>2.6623791733583393</v>
      </c>
      <c r="I29" s="6">
        <v>1.9010469905427305</v>
      </c>
      <c r="J29" s="6">
        <v>1.1613043094222473</v>
      </c>
      <c r="K29" s="6">
        <v>30.553057311944258</v>
      </c>
      <c r="L29" s="6">
        <v>0.35063201170401087</v>
      </c>
      <c r="Q29" s="5"/>
      <c r="R29" s="5"/>
    </row>
    <row r="30" spans="1:18">
      <c r="A30" s="3"/>
      <c r="B30" s="4" t="s">
        <v>31</v>
      </c>
      <c r="C30" s="6">
        <v>49.909915848235208</v>
      </c>
      <c r="D30" s="6">
        <v>0</v>
      </c>
      <c r="E30" s="6">
        <v>2.339744385371779</v>
      </c>
      <c r="F30" s="6">
        <v>20.576159539643125</v>
      </c>
      <c r="G30" s="6">
        <v>0.13167787165192663</v>
      </c>
      <c r="H30" s="6">
        <v>2.9497619152022971</v>
      </c>
      <c r="I30" s="6">
        <v>1.0909865992525458</v>
      </c>
      <c r="J30" s="6">
        <v>0.33112702905225266</v>
      </c>
      <c r="K30" s="6">
        <v>21.713715905753713</v>
      </c>
      <c r="L30" s="6">
        <v>0.28987005918757192</v>
      </c>
      <c r="Q30" s="5"/>
      <c r="R30" s="5"/>
    </row>
    <row r="31" spans="1:18">
      <c r="A31" s="3"/>
      <c r="B31" s="4" t="s">
        <v>32</v>
      </c>
      <c r="C31" s="7">
        <v>31.037991043624857</v>
      </c>
      <c r="D31" s="7">
        <v>0</v>
      </c>
      <c r="E31" s="7">
        <v>0.5489790450609181</v>
      </c>
      <c r="F31" s="7">
        <v>6.8580018973945753</v>
      </c>
      <c r="G31" s="7">
        <v>5.530454209807293E-2</v>
      </c>
      <c r="H31" s="7">
        <v>6.1336794214739765</v>
      </c>
      <c r="I31" s="7">
        <v>1.9973947654175106</v>
      </c>
      <c r="J31" s="7">
        <v>0.10163085927194075</v>
      </c>
      <c r="K31" s="7">
        <v>31.186768268760829</v>
      </c>
      <c r="L31" s="7">
        <v>3.3138851585556859E-3</v>
      </c>
      <c r="Q31" s="5"/>
      <c r="R31" s="5"/>
    </row>
    <row r="32" spans="1:18">
      <c r="A32" s="3"/>
      <c r="B32" s="4" t="s">
        <v>33</v>
      </c>
      <c r="C32" s="7">
        <v>63.380025418861031</v>
      </c>
      <c r="D32" s="7">
        <v>0.21922004841085177</v>
      </c>
      <c r="E32" s="7">
        <v>0.55473110320240759</v>
      </c>
      <c r="F32" s="7">
        <v>4.1904978330334268</v>
      </c>
      <c r="G32" s="7">
        <v>0.36468329539970912</v>
      </c>
      <c r="H32" s="7">
        <v>8.5036008015225057</v>
      </c>
      <c r="I32" s="7">
        <v>1.1941763636113922</v>
      </c>
      <c r="J32" s="7">
        <v>1.2160479712188517E-2</v>
      </c>
      <c r="K32" s="7">
        <v>34.574518544909047</v>
      </c>
      <c r="L32" s="7">
        <v>0</v>
      </c>
      <c r="Q32" s="5"/>
      <c r="R32" s="5"/>
    </row>
    <row r="33" spans="1:18" ht="13.5" thickBot="1">
      <c r="A33" s="3"/>
      <c r="B33" s="21" t="s">
        <v>34</v>
      </c>
      <c r="C33" s="22">
        <v>120.22679903553406</v>
      </c>
      <c r="D33" s="22">
        <v>0</v>
      </c>
      <c r="E33" s="22">
        <v>0.50307269578789382</v>
      </c>
      <c r="F33" s="22">
        <v>7.2311031852024614</v>
      </c>
      <c r="G33" s="22">
        <v>5.0119334431274587E-2</v>
      </c>
      <c r="H33" s="22">
        <v>6.9526535117801931</v>
      </c>
      <c r="I33" s="22">
        <v>0.85292161439484215</v>
      </c>
      <c r="J33" s="22">
        <v>6.0173447309769073E-4</v>
      </c>
      <c r="K33" s="22">
        <v>32.06572999588758</v>
      </c>
      <c r="L33" s="22">
        <v>0</v>
      </c>
      <c r="Q33" s="5"/>
      <c r="R33" s="5"/>
    </row>
    <row r="34" spans="1:18">
      <c r="A34" s="3"/>
      <c r="B34" s="23" t="s">
        <v>35</v>
      </c>
      <c r="C34" s="24">
        <f>AVERAGE(C22:C33)</f>
        <v>49.251918359992878</v>
      </c>
      <c r="D34" s="24">
        <f t="shared" ref="D34:L34" si="2">AVERAGE(D22:D33)</f>
        <v>2.2892543948963121E-2</v>
      </c>
      <c r="E34" s="24">
        <f t="shared" si="2"/>
        <v>1.4853475961979923</v>
      </c>
      <c r="F34" s="24">
        <f t="shared" si="2"/>
        <v>12.157581679835452</v>
      </c>
      <c r="G34" s="24">
        <f t="shared" si="2"/>
        <v>0.1122511207218273</v>
      </c>
      <c r="H34" s="24">
        <f t="shared" si="2"/>
        <v>4.7255887746135388</v>
      </c>
      <c r="I34" s="24">
        <f t="shared" si="2"/>
        <v>1.0356272389986678</v>
      </c>
      <c r="J34" s="24">
        <f t="shared" si="2"/>
        <v>0.63901204492028274</v>
      </c>
      <c r="K34" s="24">
        <f t="shared" si="2"/>
        <v>23.746097289121419</v>
      </c>
      <c r="L34" s="25">
        <f t="shared" si="2"/>
        <v>0.10335898177710508</v>
      </c>
      <c r="Q34" s="5"/>
      <c r="R34" s="5"/>
    </row>
    <row r="35" spans="1:18" ht="13.5" thickBot="1">
      <c r="A35" s="3"/>
      <c r="B35" s="26" t="s">
        <v>36</v>
      </c>
      <c r="C35" s="27">
        <f>STDEV(C22:C33)</f>
        <v>25.257885113086786</v>
      </c>
      <c r="D35" s="27">
        <f t="shared" ref="D35:L35" si="3">STDEV(D22:D33)</f>
        <v>6.3010789835723877E-2</v>
      </c>
      <c r="E35" s="27">
        <f t="shared" si="3"/>
        <v>0.88361812649918037</v>
      </c>
      <c r="F35" s="27">
        <f t="shared" si="3"/>
        <v>8.1364354779052235</v>
      </c>
      <c r="G35" s="27">
        <f t="shared" si="3"/>
        <v>0.10295196432625534</v>
      </c>
      <c r="H35" s="27">
        <f t="shared" si="3"/>
        <v>2.227329570007675</v>
      </c>
      <c r="I35" s="27">
        <f t="shared" si="3"/>
        <v>0.51397709771912181</v>
      </c>
      <c r="J35" s="27">
        <f t="shared" si="3"/>
        <v>0.54965602436308536</v>
      </c>
      <c r="K35" s="27">
        <f t="shared" si="3"/>
        <v>7.5014225523015883</v>
      </c>
      <c r="L35" s="28">
        <f t="shared" si="3"/>
        <v>0.11295781980930336</v>
      </c>
      <c r="Q35" s="5"/>
      <c r="R35" s="5"/>
    </row>
    <row r="36" spans="1:18">
      <c r="A36" s="3"/>
      <c r="B36" s="9"/>
      <c r="C36" s="10"/>
      <c r="D36" s="10"/>
      <c r="E36" s="10"/>
      <c r="F36" s="10"/>
      <c r="G36" s="10"/>
      <c r="H36" s="10"/>
      <c r="I36" s="10"/>
      <c r="J36" s="10"/>
      <c r="K36" s="10"/>
      <c r="L36" s="10"/>
      <c r="Q36" s="5"/>
      <c r="R36" s="5"/>
    </row>
    <row r="37" spans="1:18">
      <c r="A37" s="3"/>
      <c r="B37" s="9"/>
      <c r="C37" s="10"/>
      <c r="D37" s="10"/>
      <c r="E37" s="10"/>
      <c r="F37" s="10"/>
      <c r="G37" s="10"/>
      <c r="H37" s="10"/>
      <c r="I37" s="10"/>
      <c r="J37" s="10"/>
      <c r="K37" s="10"/>
      <c r="L37" s="10"/>
      <c r="Q37" s="5"/>
      <c r="R37" s="5"/>
    </row>
    <row r="38" spans="1:18" ht="13.5" customHeight="1">
      <c r="A38" s="3"/>
      <c r="B38" s="30" t="s">
        <v>37</v>
      </c>
      <c r="C38" s="31" t="s">
        <v>49</v>
      </c>
      <c r="D38" s="32"/>
      <c r="E38" s="32"/>
      <c r="F38" s="32"/>
      <c r="G38" s="32"/>
      <c r="H38" s="32"/>
      <c r="I38" s="32"/>
      <c r="J38" s="32"/>
      <c r="K38" s="32"/>
      <c r="L38" s="33"/>
      <c r="Q38" s="5"/>
      <c r="R38" s="5"/>
    </row>
    <row r="39" spans="1:18">
      <c r="A39" s="3"/>
      <c r="B39" s="30"/>
      <c r="C39" s="34" t="s">
        <v>2</v>
      </c>
      <c r="D39" s="34" t="s">
        <v>50</v>
      </c>
      <c r="E39" s="34" t="s">
        <v>3</v>
      </c>
      <c r="F39" s="34" t="s">
        <v>4</v>
      </c>
      <c r="G39" s="34" t="s">
        <v>5</v>
      </c>
      <c r="H39" s="34" t="s">
        <v>6</v>
      </c>
      <c r="I39" s="34" t="s">
        <v>7</v>
      </c>
      <c r="J39" s="34" t="s">
        <v>8</v>
      </c>
      <c r="K39" s="34" t="s">
        <v>47</v>
      </c>
      <c r="L39" s="34" t="s">
        <v>48</v>
      </c>
      <c r="Q39" s="5"/>
      <c r="R39" s="5"/>
    </row>
    <row r="40" spans="1:18">
      <c r="A40" s="3"/>
      <c r="B40" s="4" t="s">
        <v>38</v>
      </c>
      <c r="C40" s="11">
        <v>53.82555877464231</v>
      </c>
      <c r="D40" s="11">
        <v>4.4106268889151696</v>
      </c>
      <c r="E40" s="11">
        <v>46.070345552772174</v>
      </c>
      <c r="F40" s="11">
        <v>23.25121662742956</v>
      </c>
      <c r="G40" s="11">
        <v>25.593303308817024</v>
      </c>
      <c r="H40" s="11">
        <v>0.21019688884427118</v>
      </c>
      <c r="I40" s="11">
        <v>0</v>
      </c>
      <c r="J40" s="11">
        <v>0.39389993838417375</v>
      </c>
      <c r="K40" s="11">
        <v>10.134184219126807</v>
      </c>
      <c r="L40" s="11">
        <v>0</v>
      </c>
      <c r="Q40" s="5"/>
      <c r="R40" s="5"/>
    </row>
    <row r="41" spans="1:18">
      <c r="A41" s="3"/>
      <c r="B41" s="4" t="s">
        <v>9</v>
      </c>
      <c r="C41" s="6">
        <v>54.696065839370419</v>
      </c>
      <c r="D41" s="6">
        <v>4.6520575558293658</v>
      </c>
      <c r="E41" s="6">
        <v>39.306755719770273</v>
      </c>
      <c r="F41" s="6">
        <v>1.711033673522486</v>
      </c>
      <c r="G41" s="6">
        <v>23.585775165911048</v>
      </c>
      <c r="H41" s="6">
        <v>0.15045925444645047</v>
      </c>
      <c r="I41" s="6">
        <v>0</v>
      </c>
      <c r="J41" s="6">
        <v>1.0225121490976534</v>
      </c>
      <c r="K41" s="6">
        <v>6.3689222463511843</v>
      </c>
      <c r="L41" s="6">
        <v>0</v>
      </c>
      <c r="Q41" s="5"/>
      <c r="R41" s="5"/>
    </row>
    <row r="42" spans="1:18">
      <c r="A42" s="3"/>
      <c r="B42" s="4" t="s">
        <v>10</v>
      </c>
      <c r="C42" s="6">
        <v>29.136078127227272</v>
      </c>
      <c r="D42" s="6">
        <v>1.7906682898130772</v>
      </c>
      <c r="E42" s="6">
        <v>15.127301857659504</v>
      </c>
      <c r="F42" s="6">
        <v>4.1887530505636912</v>
      </c>
      <c r="G42" s="6">
        <v>9.3356336252311891</v>
      </c>
      <c r="H42" s="6">
        <v>5.645894069971388</v>
      </c>
      <c r="I42" s="6">
        <v>0</v>
      </c>
      <c r="J42" s="6">
        <v>1.3998234603036799</v>
      </c>
      <c r="K42" s="6">
        <v>31.990104976819307</v>
      </c>
      <c r="L42" s="6">
        <v>0</v>
      </c>
      <c r="Q42" s="5"/>
      <c r="R42" s="5"/>
    </row>
    <row r="43" spans="1:18">
      <c r="A43" s="3"/>
      <c r="B43" s="4" t="s">
        <v>11</v>
      </c>
      <c r="C43" s="6">
        <v>57.039941334136458</v>
      </c>
      <c r="D43" s="6">
        <v>3.7445960429350751</v>
      </c>
      <c r="E43" s="6">
        <v>23.103888349226224</v>
      </c>
      <c r="F43" s="6">
        <v>1.3389292938003332</v>
      </c>
      <c r="G43" s="6">
        <v>12.599533156479909</v>
      </c>
      <c r="H43" s="6">
        <v>2.8254005329111337E-3</v>
      </c>
      <c r="I43" s="6">
        <v>0</v>
      </c>
      <c r="J43" s="6">
        <v>0.30223903181348816</v>
      </c>
      <c r="K43" s="6">
        <v>2.0412561514964298</v>
      </c>
      <c r="L43" s="6">
        <v>0</v>
      </c>
      <c r="Q43" s="5"/>
      <c r="R43" s="5"/>
    </row>
    <row r="44" spans="1:18">
      <c r="A44" s="3"/>
      <c r="B44" s="4" t="s">
        <v>12</v>
      </c>
      <c r="C44" s="6">
        <v>36.84127347653142</v>
      </c>
      <c r="D44" s="6">
        <v>8.4691006468806549</v>
      </c>
      <c r="E44" s="6">
        <v>49.292260886748352</v>
      </c>
      <c r="F44" s="6">
        <v>4.0730724201667536</v>
      </c>
      <c r="G44" s="6">
        <v>25.643667263006058</v>
      </c>
      <c r="H44" s="6">
        <v>0.43083174034731603</v>
      </c>
      <c r="I44" s="6">
        <v>0</v>
      </c>
      <c r="J44" s="6">
        <v>0.29835824639964037</v>
      </c>
      <c r="K44" s="6">
        <v>6.8862940531729251</v>
      </c>
      <c r="L44" s="6">
        <v>1.3129231690994425E-2</v>
      </c>
      <c r="Q44" s="5"/>
      <c r="R44" s="5"/>
    </row>
    <row r="45" spans="1:18">
      <c r="A45" s="3"/>
      <c r="B45" s="4" t="s">
        <v>13</v>
      </c>
      <c r="C45" s="7">
        <v>102.85876043922002</v>
      </c>
      <c r="D45" s="7">
        <v>6.5989251442334016</v>
      </c>
      <c r="E45" s="7">
        <v>4.9172694961000492</v>
      </c>
      <c r="F45" s="7">
        <v>485.9029726791232</v>
      </c>
      <c r="G45" s="7">
        <v>21.481832389462447</v>
      </c>
      <c r="H45" s="7">
        <v>1.5840168820544294</v>
      </c>
      <c r="I45" s="7">
        <v>2.5912838289333426E-2</v>
      </c>
      <c r="J45" s="7">
        <v>0.49143126752277794</v>
      </c>
      <c r="K45" s="7">
        <v>2.154605771767435</v>
      </c>
      <c r="L45" s="7">
        <v>0</v>
      </c>
      <c r="Q45" s="5"/>
      <c r="R45" s="5"/>
    </row>
    <row r="46" spans="1:18" ht="13.5" thickBot="1">
      <c r="A46" s="3"/>
      <c r="B46" s="21" t="s">
        <v>14</v>
      </c>
      <c r="C46" s="22">
        <v>66.068424735715524</v>
      </c>
      <c r="D46" s="22">
        <v>4.2407242412260473</v>
      </c>
      <c r="E46" s="22">
        <v>6.3916213109992697</v>
      </c>
      <c r="F46" s="22">
        <v>203.09085025802719</v>
      </c>
      <c r="G46" s="22">
        <v>12.906137684684019</v>
      </c>
      <c r="H46" s="22">
        <v>2.945942584441263</v>
      </c>
      <c r="I46" s="22">
        <v>0.2755042341910352</v>
      </c>
      <c r="J46" s="22">
        <v>0.15054779907467405</v>
      </c>
      <c r="K46" s="22">
        <v>5.3713740934570726</v>
      </c>
      <c r="L46" s="22">
        <v>0</v>
      </c>
      <c r="Q46" s="5"/>
      <c r="R46" s="5"/>
    </row>
    <row r="47" spans="1:18">
      <c r="A47" s="3"/>
      <c r="B47" s="23" t="s">
        <v>35</v>
      </c>
      <c r="C47" s="24">
        <f>AVERAGE(C40:C46)</f>
        <v>57.209443246691926</v>
      </c>
      <c r="D47" s="24">
        <f t="shared" ref="D47:L47" si="4">AVERAGE(D40:D46)</f>
        <v>4.8438141156903987</v>
      </c>
      <c r="E47" s="24">
        <f t="shared" si="4"/>
        <v>26.31563473903941</v>
      </c>
      <c r="F47" s="24">
        <f t="shared" si="4"/>
        <v>103.36526114323331</v>
      </c>
      <c r="G47" s="24">
        <f t="shared" si="4"/>
        <v>18.735126084798814</v>
      </c>
      <c r="H47" s="24">
        <f t="shared" si="4"/>
        <v>1.5671666886625759</v>
      </c>
      <c r="I47" s="24">
        <f t="shared" si="4"/>
        <v>4.3059581782909806E-2</v>
      </c>
      <c r="J47" s="24">
        <f t="shared" si="4"/>
        <v>0.57983027037086965</v>
      </c>
      <c r="K47" s="24">
        <f t="shared" si="4"/>
        <v>9.2781059303130213</v>
      </c>
      <c r="L47" s="25">
        <f t="shared" si="4"/>
        <v>1.8756045272849179E-3</v>
      </c>
      <c r="Q47" s="5"/>
      <c r="R47" s="5"/>
    </row>
    <row r="48" spans="1:18" ht="13.5" thickBot="1">
      <c r="A48" s="3"/>
      <c r="B48" s="26" t="s">
        <v>36</v>
      </c>
      <c r="C48" s="27">
        <f>STDEV(C40:C46)</f>
        <v>23.745576265534631</v>
      </c>
      <c r="D48" s="27">
        <f t="shared" ref="D48:L48" si="5">STDEV(D40:D46)</f>
        <v>2.13468327508865</v>
      </c>
      <c r="E48" s="27">
        <f t="shared" si="5"/>
        <v>18.60686981775719</v>
      </c>
      <c r="F48" s="27">
        <f t="shared" si="5"/>
        <v>184.00019332058471</v>
      </c>
      <c r="G48" s="27">
        <f t="shared" si="5"/>
        <v>6.9017967820872475</v>
      </c>
      <c r="H48" s="27">
        <f t="shared" si="5"/>
        <v>2.0866309258039175</v>
      </c>
      <c r="I48" s="27">
        <f t="shared" si="5"/>
        <v>0.10295238799413076</v>
      </c>
      <c r="J48" s="27">
        <f t="shared" si="5"/>
        <v>0.45667409705225059</v>
      </c>
      <c r="K48" s="27">
        <f t="shared" si="5"/>
        <v>10.401367597282581</v>
      </c>
      <c r="L48" s="28">
        <f t="shared" si="5"/>
        <v>4.9623831371027535E-3</v>
      </c>
      <c r="Q48" s="5"/>
      <c r="R48" s="5"/>
    </row>
    <row r="49" spans="1:18">
      <c r="A49" s="3"/>
      <c r="B49" s="12"/>
      <c r="Q49" s="5"/>
      <c r="R49" s="5"/>
    </row>
    <row r="50" spans="1:18" ht="14.25" customHeight="1">
      <c r="A50" s="3"/>
      <c r="B50" s="30" t="s">
        <v>39</v>
      </c>
      <c r="C50" s="31" t="s">
        <v>49</v>
      </c>
      <c r="D50" s="32"/>
      <c r="E50" s="32"/>
      <c r="F50" s="32"/>
      <c r="G50" s="32"/>
      <c r="H50" s="32"/>
      <c r="I50" s="32"/>
      <c r="J50" s="32"/>
      <c r="K50" s="32"/>
      <c r="L50" s="33"/>
      <c r="Q50" s="5"/>
      <c r="R50" s="5"/>
    </row>
    <row r="51" spans="1:18">
      <c r="A51" s="3"/>
      <c r="B51" s="30"/>
      <c r="C51" s="34" t="s">
        <v>2</v>
      </c>
      <c r="D51" s="34" t="s">
        <v>50</v>
      </c>
      <c r="E51" s="34" t="s">
        <v>3</v>
      </c>
      <c r="F51" s="34" t="s">
        <v>4</v>
      </c>
      <c r="G51" s="34" t="s">
        <v>5</v>
      </c>
      <c r="H51" s="34" t="s">
        <v>6</v>
      </c>
      <c r="I51" s="34" t="s">
        <v>7</v>
      </c>
      <c r="J51" s="34" t="s">
        <v>8</v>
      </c>
      <c r="K51" s="34" t="s">
        <v>47</v>
      </c>
      <c r="L51" s="34" t="s">
        <v>48</v>
      </c>
      <c r="Q51" s="5"/>
      <c r="R51" s="5"/>
    </row>
    <row r="52" spans="1:18">
      <c r="A52" s="3"/>
      <c r="B52" s="13" t="s">
        <v>38</v>
      </c>
      <c r="C52" s="14">
        <v>0.94601026174139569</v>
      </c>
      <c r="D52" s="14">
        <v>3.083390433704662</v>
      </c>
      <c r="E52" s="14">
        <v>53.133167703028427</v>
      </c>
      <c r="F52" s="14">
        <v>6.7768850798400657E-2</v>
      </c>
      <c r="G52" s="14">
        <v>26.715499588070447</v>
      </c>
      <c r="H52" s="14">
        <v>0.81225612697124194</v>
      </c>
      <c r="I52" s="14">
        <v>0</v>
      </c>
      <c r="J52" s="14">
        <v>0</v>
      </c>
      <c r="K52" s="14">
        <v>3.8714841148289381</v>
      </c>
      <c r="L52" s="15">
        <v>0</v>
      </c>
      <c r="Q52" s="5"/>
      <c r="R52" s="5"/>
    </row>
    <row r="53" spans="1:18">
      <c r="A53" s="3"/>
      <c r="B53" s="13" t="s">
        <v>9</v>
      </c>
      <c r="C53" s="16">
        <v>22.076207713250291</v>
      </c>
      <c r="D53" s="16">
        <v>5.6986352104335651</v>
      </c>
      <c r="E53" s="16">
        <v>36.873092792430441</v>
      </c>
      <c r="F53" s="16">
        <v>77.539802035682001</v>
      </c>
      <c r="G53" s="16">
        <v>20.257840239749893</v>
      </c>
      <c r="H53" s="16">
        <v>2.1812146467760032</v>
      </c>
      <c r="I53" s="16">
        <v>4.3062846535746775E-2</v>
      </c>
      <c r="J53" s="16">
        <v>0</v>
      </c>
      <c r="K53" s="16">
        <v>2.9258521657812562</v>
      </c>
      <c r="L53" s="6">
        <v>0</v>
      </c>
      <c r="Q53" s="5"/>
      <c r="R53" s="5"/>
    </row>
    <row r="54" spans="1:18">
      <c r="A54" s="3"/>
      <c r="B54" s="13" t="s">
        <v>10</v>
      </c>
      <c r="C54" s="16">
        <v>12.475417114667309</v>
      </c>
      <c r="D54" s="16">
        <v>4.3303481555886698</v>
      </c>
      <c r="E54" s="16">
        <v>37.914622490436898</v>
      </c>
      <c r="F54" s="16">
        <v>54.205614886158571</v>
      </c>
      <c r="G54" s="16">
        <v>18.864231123473125</v>
      </c>
      <c r="H54" s="16">
        <v>2.4014164899259631</v>
      </c>
      <c r="I54" s="16">
        <v>0</v>
      </c>
      <c r="J54" s="16">
        <v>0</v>
      </c>
      <c r="K54" s="16">
        <v>1.0316628756140507</v>
      </c>
      <c r="L54" s="6">
        <v>0</v>
      </c>
      <c r="Q54" s="5"/>
      <c r="R54" s="5"/>
    </row>
    <row r="55" spans="1:18">
      <c r="A55" s="3"/>
      <c r="B55" s="13" t="s">
        <v>11</v>
      </c>
      <c r="C55" s="16">
        <v>6.8128625330924066</v>
      </c>
      <c r="D55" s="16">
        <v>5.9157615103913184</v>
      </c>
      <c r="E55" s="16">
        <v>36.131717471487747</v>
      </c>
      <c r="F55" s="16">
        <v>78.07408846963699</v>
      </c>
      <c r="G55" s="16">
        <v>19.811311386572701</v>
      </c>
      <c r="H55" s="16">
        <v>1.8151064466047333</v>
      </c>
      <c r="I55" s="16">
        <v>0</v>
      </c>
      <c r="J55" s="16">
        <v>0</v>
      </c>
      <c r="K55" s="16">
        <v>0.56575805678204105</v>
      </c>
      <c r="L55" s="6">
        <v>0</v>
      </c>
      <c r="Q55" s="5"/>
      <c r="R55" s="5"/>
    </row>
    <row r="56" spans="1:18">
      <c r="A56" s="3"/>
      <c r="B56" s="13" t="s">
        <v>12</v>
      </c>
      <c r="C56" s="7">
        <v>7.6138150535352471</v>
      </c>
      <c r="D56" s="7">
        <v>3.8210967973483174</v>
      </c>
      <c r="E56" s="7">
        <v>24.841459416531684</v>
      </c>
      <c r="F56" s="7">
        <v>27.247415248585217</v>
      </c>
      <c r="G56" s="7">
        <v>16.143467185752652</v>
      </c>
      <c r="H56" s="7">
        <v>4.8525660192842685E-2</v>
      </c>
      <c r="I56" s="7">
        <v>2.7008665744435556E-2</v>
      </c>
      <c r="J56" s="7">
        <v>0</v>
      </c>
      <c r="K56" s="7">
        <v>3.1926602876707921</v>
      </c>
      <c r="L56" s="7">
        <v>0</v>
      </c>
    </row>
    <row r="57" spans="1:18">
      <c r="A57" s="3"/>
      <c r="B57" s="13" t="s">
        <v>13</v>
      </c>
      <c r="C57" s="7">
        <v>0.50662684391826773</v>
      </c>
      <c r="D57" s="7">
        <v>2.5530480252667074</v>
      </c>
      <c r="E57" s="7">
        <v>23.800688960938906</v>
      </c>
      <c r="F57" s="7">
        <v>32.134268232349022</v>
      </c>
      <c r="G57" s="7">
        <v>15.306975172815774</v>
      </c>
      <c r="H57" s="7">
        <v>2.0866353289606194E-2</v>
      </c>
      <c r="I57" s="7">
        <v>0</v>
      </c>
      <c r="J57" s="7">
        <v>0</v>
      </c>
      <c r="K57" s="7">
        <v>0.44560745669916924</v>
      </c>
      <c r="L57" s="7">
        <v>0</v>
      </c>
    </row>
    <row r="58" spans="1:18" ht="13.5" thickBot="1">
      <c r="A58" s="3"/>
      <c r="B58" s="29" t="s">
        <v>14</v>
      </c>
      <c r="C58" s="22">
        <v>0.42560298473362262</v>
      </c>
      <c r="D58" s="22">
        <v>2.3706070870092302</v>
      </c>
      <c r="E58" s="22">
        <v>24.970733220072646</v>
      </c>
      <c r="F58" s="22">
        <v>2.0535803433936617</v>
      </c>
      <c r="G58" s="22">
        <v>15.06654601170866</v>
      </c>
      <c r="H58" s="22">
        <v>1.31038097897035E-2</v>
      </c>
      <c r="I58" s="22">
        <v>0</v>
      </c>
      <c r="J58" s="22">
        <v>0</v>
      </c>
      <c r="K58" s="22">
        <v>1.1260913905618304</v>
      </c>
      <c r="L58" s="22">
        <v>0</v>
      </c>
    </row>
    <row r="59" spans="1:18">
      <c r="A59" s="3"/>
      <c r="B59" s="23" t="s">
        <v>35</v>
      </c>
      <c r="C59" s="24">
        <f>AVERAGE(C52:C58)</f>
        <v>7.2652203578483636</v>
      </c>
      <c r="D59" s="24">
        <f t="shared" ref="D59:L59" si="6">AVERAGE(D52:D58)</f>
        <v>3.9675553171060676</v>
      </c>
      <c r="E59" s="24">
        <f t="shared" si="6"/>
        <v>33.95221172213239</v>
      </c>
      <c r="F59" s="24">
        <f t="shared" si="6"/>
        <v>38.760362580943408</v>
      </c>
      <c r="G59" s="24">
        <f t="shared" si="6"/>
        <v>18.880838672591892</v>
      </c>
      <c r="H59" s="24">
        <f t="shared" si="6"/>
        <v>1.0417842190785849</v>
      </c>
      <c r="I59" s="24">
        <f t="shared" si="6"/>
        <v>1.0010216040026046E-2</v>
      </c>
      <c r="J59" s="24">
        <f t="shared" si="6"/>
        <v>0</v>
      </c>
      <c r="K59" s="24">
        <f t="shared" si="6"/>
        <v>1.8798737639911542</v>
      </c>
      <c r="L59" s="25">
        <f t="shared" si="6"/>
        <v>0</v>
      </c>
      <c r="Q59" s="5"/>
      <c r="R59" s="5"/>
    </row>
    <row r="60" spans="1:18" ht="13.5" thickBot="1">
      <c r="A60" s="3"/>
      <c r="B60" s="26" t="s">
        <v>36</v>
      </c>
      <c r="C60" s="27">
        <f>STDEV(C52:C58)</f>
        <v>7.9501468632767258</v>
      </c>
      <c r="D60" s="27">
        <f t="shared" ref="D60:L60" si="7">STDEV(D52:D58)</f>
        <v>1.4305031620387969</v>
      </c>
      <c r="E60" s="27">
        <f t="shared" si="7"/>
        <v>10.516794037824649</v>
      </c>
      <c r="F60" s="27">
        <f t="shared" si="7"/>
        <v>32.426654521761137</v>
      </c>
      <c r="G60" s="27">
        <f t="shared" si="7"/>
        <v>4.0611704333745413</v>
      </c>
      <c r="H60" s="27">
        <f t="shared" si="7"/>
        <v>1.0711855785441977</v>
      </c>
      <c r="I60" s="27">
        <f t="shared" si="7"/>
        <v>1.7712734594447208E-2</v>
      </c>
      <c r="J60" s="27">
        <f t="shared" si="7"/>
        <v>0</v>
      </c>
      <c r="K60" s="27">
        <f t="shared" si="7"/>
        <v>1.4056825491050806</v>
      </c>
      <c r="L60" s="28">
        <f t="shared" si="7"/>
        <v>0</v>
      </c>
      <c r="Q60" s="5"/>
      <c r="R60" s="5"/>
    </row>
    <row r="64" spans="1:18" ht="15.75">
      <c r="A64" s="3"/>
      <c r="B64" s="17" t="s">
        <v>40</v>
      </c>
    </row>
    <row r="65" spans="1:12">
      <c r="A65" s="3"/>
      <c r="B65" s="8" t="s">
        <v>46</v>
      </c>
      <c r="C65" s="18" t="s">
        <v>2</v>
      </c>
      <c r="D65" s="18" t="s">
        <v>51</v>
      </c>
      <c r="E65" s="18" t="s">
        <v>3</v>
      </c>
      <c r="F65" s="18" t="s">
        <v>4</v>
      </c>
      <c r="G65" s="18" t="s">
        <v>5</v>
      </c>
      <c r="H65" s="18" t="s">
        <v>6</v>
      </c>
      <c r="I65" s="18" t="s">
        <v>7</v>
      </c>
      <c r="J65" s="18" t="s">
        <v>8</v>
      </c>
      <c r="K65" s="18" t="s">
        <v>47</v>
      </c>
      <c r="L65" s="18" t="s">
        <v>48</v>
      </c>
    </row>
    <row r="66" spans="1:12">
      <c r="A66" s="3"/>
      <c r="B66" s="8" t="s">
        <v>41</v>
      </c>
      <c r="C66" s="19">
        <f t="shared" ref="C66:L66" si="8">C17</f>
        <v>14.344474276927345</v>
      </c>
      <c r="D66" s="19">
        <f t="shared" si="8"/>
        <v>6.3386887817668686E-4</v>
      </c>
      <c r="E66" s="19">
        <f t="shared" si="8"/>
        <v>0.23110967337423891</v>
      </c>
      <c r="F66" s="19">
        <f t="shared" si="8"/>
        <v>0.34056153976307774</v>
      </c>
      <c r="G66" s="19">
        <f t="shared" si="8"/>
        <v>3.7939406555344675E-2</v>
      </c>
      <c r="H66" s="19">
        <f t="shared" si="8"/>
        <v>8.2177225926902988</v>
      </c>
      <c r="I66" s="19">
        <f t="shared" si="8"/>
        <v>7.1696941958911145E-2</v>
      </c>
      <c r="J66" s="19">
        <f t="shared" si="8"/>
        <v>3.2064072497739216</v>
      </c>
      <c r="K66" s="19">
        <f t="shared" si="8"/>
        <v>125.94562661212807</v>
      </c>
      <c r="L66" s="19">
        <f t="shared" si="8"/>
        <v>1.2977388215947369E-2</v>
      </c>
    </row>
    <row r="67" spans="1:12">
      <c r="A67" s="3"/>
      <c r="B67" s="8" t="s">
        <v>42</v>
      </c>
      <c r="C67" s="19">
        <f t="shared" ref="C67:L67" si="9">C34</f>
        <v>49.251918359992878</v>
      </c>
      <c r="D67" s="19">
        <f t="shared" si="9"/>
        <v>2.2892543948963121E-2</v>
      </c>
      <c r="E67" s="19">
        <f t="shared" si="9"/>
        <v>1.4853475961979923</v>
      </c>
      <c r="F67" s="19">
        <f t="shared" si="9"/>
        <v>12.157581679835452</v>
      </c>
      <c r="G67" s="19">
        <f t="shared" si="9"/>
        <v>0.1122511207218273</v>
      </c>
      <c r="H67" s="19">
        <f t="shared" si="9"/>
        <v>4.7255887746135388</v>
      </c>
      <c r="I67" s="19">
        <f t="shared" si="9"/>
        <v>1.0356272389986678</v>
      </c>
      <c r="J67" s="19">
        <f t="shared" si="9"/>
        <v>0.63901204492028274</v>
      </c>
      <c r="K67" s="19">
        <f t="shared" si="9"/>
        <v>23.746097289121419</v>
      </c>
      <c r="L67" s="19">
        <f t="shared" si="9"/>
        <v>0.10335898177710508</v>
      </c>
    </row>
    <row r="68" spans="1:12">
      <c r="B68" s="8" t="s">
        <v>43</v>
      </c>
      <c r="C68" s="19">
        <f t="shared" ref="C68:L68" si="10">C47</f>
        <v>57.209443246691926</v>
      </c>
      <c r="D68" s="19">
        <f t="shared" si="10"/>
        <v>4.8438141156903987</v>
      </c>
      <c r="E68" s="19">
        <f t="shared" si="10"/>
        <v>26.31563473903941</v>
      </c>
      <c r="F68" s="19">
        <f t="shared" si="10"/>
        <v>103.36526114323331</v>
      </c>
      <c r="G68" s="19">
        <f t="shared" si="10"/>
        <v>18.735126084798814</v>
      </c>
      <c r="H68" s="19">
        <f t="shared" si="10"/>
        <v>1.5671666886625759</v>
      </c>
      <c r="I68" s="19">
        <f t="shared" si="10"/>
        <v>4.3059581782909806E-2</v>
      </c>
      <c r="J68" s="19">
        <f t="shared" si="10"/>
        <v>0.57983027037086965</v>
      </c>
      <c r="K68" s="19">
        <f t="shared" si="10"/>
        <v>9.2781059303130213</v>
      </c>
      <c r="L68" s="19">
        <f t="shared" si="10"/>
        <v>1.8756045272849179E-3</v>
      </c>
    </row>
    <row r="69" spans="1:12">
      <c r="B69" s="8" t="s">
        <v>44</v>
      </c>
      <c r="C69" s="19">
        <f t="shared" ref="C69:L69" si="11">C59</f>
        <v>7.2652203578483636</v>
      </c>
      <c r="D69" s="19">
        <f t="shared" si="11"/>
        <v>3.9675553171060676</v>
      </c>
      <c r="E69" s="19">
        <f t="shared" si="11"/>
        <v>33.95221172213239</v>
      </c>
      <c r="F69" s="19">
        <f t="shared" si="11"/>
        <v>38.760362580943408</v>
      </c>
      <c r="G69" s="19">
        <f t="shared" si="11"/>
        <v>18.880838672591892</v>
      </c>
      <c r="H69" s="19">
        <f t="shared" si="11"/>
        <v>1.0417842190785849</v>
      </c>
      <c r="I69" s="19">
        <f t="shared" si="11"/>
        <v>1.0010216040026046E-2</v>
      </c>
      <c r="J69" s="19">
        <f t="shared" si="11"/>
        <v>0</v>
      </c>
      <c r="K69" s="19">
        <f t="shared" si="11"/>
        <v>1.8798737639911542</v>
      </c>
      <c r="L69" s="19">
        <f t="shared" si="11"/>
        <v>0</v>
      </c>
    </row>
    <row r="70" spans="1:12">
      <c r="A70" s="3"/>
      <c r="B70" s="1"/>
      <c r="C70" s="20"/>
      <c r="D70" s="20"/>
      <c r="E70" s="20"/>
      <c r="F70" s="20"/>
      <c r="G70" s="20"/>
      <c r="H70" s="20"/>
      <c r="I70" s="20"/>
      <c r="J70" s="20"/>
      <c r="K70" s="20"/>
      <c r="L70" s="20"/>
    </row>
    <row r="71" spans="1:12">
      <c r="A71" s="3"/>
      <c r="B71" s="8" t="s">
        <v>36</v>
      </c>
      <c r="C71" s="18" t="s">
        <v>2</v>
      </c>
      <c r="D71" s="18" t="s">
        <v>51</v>
      </c>
      <c r="E71" s="18" t="s">
        <v>3</v>
      </c>
      <c r="F71" s="18" t="s">
        <v>4</v>
      </c>
      <c r="G71" s="18" t="s">
        <v>5</v>
      </c>
      <c r="H71" s="18" t="s">
        <v>6</v>
      </c>
      <c r="I71" s="18" t="s">
        <v>7</v>
      </c>
      <c r="J71" s="18" t="s">
        <v>8</v>
      </c>
      <c r="K71" s="18" t="s">
        <v>47</v>
      </c>
      <c r="L71" s="18" t="s">
        <v>48</v>
      </c>
    </row>
    <row r="72" spans="1:12">
      <c r="A72" s="3"/>
      <c r="B72" s="8" t="s">
        <v>41</v>
      </c>
      <c r="C72" s="19">
        <f t="shared" ref="C72:L72" si="12">C18</f>
        <v>7.3614165523162374</v>
      </c>
      <c r="D72" s="19">
        <f t="shared" si="12"/>
        <v>1.5124204945264471E-3</v>
      </c>
      <c r="E72" s="19">
        <f t="shared" si="12"/>
        <v>0.11101720711480195</v>
      </c>
      <c r="F72" s="19">
        <f t="shared" si="12"/>
        <v>0.17748892893225837</v>
      </c>
      <c r="G72" s="19">
        <f t="shared" si="12"/>
        <v>3.4324030493347965E-2</v>
      </c>
      <c r="H72" s="19">
        <f t="shared" si="12"/>
        <v>3.4474928581348885</v>
      </c>
      <c r="I72" s="19">
        <f t="shared" si="12"/>
        <v>5.422722888300871E-2</v>
      </c>
      <c r="J72" s="19">
        <f t="shared" si="12"/>
        <v>1.2379398681838216</v>
      </c>
      <c r="K72" s="19">
        <f t="shared" si="12"/>
        <v>38.342134534319129</v>
      </c>
      <c r="L72" s="19">
        <f t="shared" si="12"/>
        <v>1.3700521820578333E-2</v>
      </c>
    </row>
    <row r="73" spans="1:12">
      <c r="A73" s="3"/>
      <c r="B73" s="8" t="s">
        <v>42</v>
      </c>
      <c r="C73" s="19">
        <f t="shared" ref="C73:L73" si="13">C35</f>
        <v>25.257885113086786</v>
      </c>
      <c r="D73" s="19">
        <f t="shared" si="13"/>
        <v>6.3010789835723877E-2</v>
      </c>
      <c r="E73" s="19">
        <f t="shared" si="13"/>
        <v>0.88361812649918037</v>
      </c>
      <c r="F73" s="19">
        <f t="shared" si="13"/>
        <v>8.1364354779052235</v>
      </c>
      <c r="G73" s="19">
        <f t="shared" si="13"/>
        <v>0.10295196432625534</v>
      </c>
      <c r="H73" s="19">
        <f t="shared" si="13"/>
        <v>2.227329570007675</v>
      </c>
      <c r="I73" s="19">
        <f t="shared" si="13"/>
        <v>0.51397709771912181</v>
      </c>
      <c r="J73" s="19">
        <f t="shared" si="13"/>
        <v>0.54965602436308536</v>
      </c>
      <c r="K73" s="19">
        <f t="shared" si="13"/>
        <v>7.5014225523015883</v>
      </c>
      <c r="L73" s="19">
        <f t="shared" si="13"/>
        <v>0.11295781980930336</v>
      </c>
    </row>
    <row r="74" spans="1:12">
      <c r="A74" s="3"/>
      <c r="B74" s="8" t="s">
        <v>43</v>
      </c>
      <c r="C74" s="19">
        <f t="shared" ref="C74:L74" si="14">C48</f>
        <v>23.745576265534631</v>
      </c>
      <c r="D74" s="19">
        <f t="shared" si="14"/>
        <v>2.13468327508865</v>
      </c>
      <c r="E74" s="19">
        <f t="shared" si="14"/>
        <v>18.60686981775719</v>
      </c>
      <c r="F74" s="19">
        <f t="shared" si="14"/>
        <v>184.00019332058471</v>
      </c>
      <c r="G74" s="19">
        <f t="shared" si="14"/>
        <v>6.9017967820872475</v>
      </c>
      <c r="H74" s="19">
        <f t="shared" si="14"/>
        <v>2.0866309258039175</v>
      </c>
      <c r="I74" s="19">
        <f t="shared" si="14"/>
        <v>0.10295238799413076</v>
      </c>
      <c r="J74" s="19">
        <f t="shared" si="14"/>
        <v>0.45667409705225059</v>
      </c>
      <c r="K74" s="19">
        <f t="shared" si="14"/>
        <v>10.401367597282581</v>
      </c>
      <c r="L74" s="19">
        <f t="shared" si="14"/>
        <v>4.9623831371027535E-3</v>
      </c>
    </row>
    <row r="75" spans="1:12">
      <c r="A75" s="3"/>
      <c r="B75" s="8" t="s">
        <v>44</v>
      </c>
      <c r="C75" s="19">
        <f t="shared" ref="C75:L75" si="15">C60</f>
        <v>7.9501468632767258</v>
      </c>
      <c r="D75" s="19">
        <f t="shared" si="15"/>
        <v>1.4305031620387969</v>
      </c>
      <c r="E75" s="19">
        <f t="shared" si="15"/>
        <v>10.516794037824649</v>
      </c>
      <c r="F75" s="19">
        <f t="shared" si="15"/>
        <v>32.426654521761137</v>
      </c>
      <c r="G75" s="19">
        <f t="shared" si="15"/>
        <v>4.0611704333745413</v>
      </c>
      <c r="H75" s="19">
        <f t="shared" si="15"/>
        <v>1.0711855785441977</v>
      </c>
      <c r="I75" s="19">
        <f t="shared" si="15"/>
        <v>1.7712734594447208E-2</v>
      </c>
      <c r="J75" s="19">
        <f t="shared" si="15"/>
        <v>0</v>
      </c>
      <c r="K75" s="19">
        <f t="shared" si="15"/>
        <v>1.4056825491050806</v>
      </c>
      <c r="L75" s="19">
        <f t="shared" si="15"/>
        <v>0</v>
      </c>
    </row>
  </sheetData>
  <mergeCells count="8">
    <mergeCell ref="B50:B51"/>
    <mergeCell ref="C50:L50"/>
    <mergeCell ref="B3:B4"/>
    <mergeCell ref="C3:L3"/>
    <mergeCell ref="B20:B21"/>
    <mergeCell ref="C20:L20"/>
    <mergeCell ref="B38:B39"/>
    <mergeCell ref="C38:L38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source 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Ryuhei</dc:creator>
  <cp:lastModifiedBy>Ryuhei</cp:lastModifiedBy>
  <dcterms:created xsi:type="dcterms:W3CDTF">2015-11-14T06:51:04Z</dcterms:created>
  <dcterms:modified xsi:type="dcterms:W3CDTF">2015-11-29T14:42:15Z</dcterms:modified>
</cp:coreProperties>
</file>