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source data" sheetId="1" r:id="rId1"/>
  </sheets>
  <calcPr calcId="125725"/>
</workbook>
</file>

<file path=xl/calcChain.xml><?xml version="1.0" encoding="utf-8"?>
<calcChain xmlns="http://schemas.openxmlformats.org/spreadsheetml/2006/main">
  <c r="G56" i="1"/>
  <c r="G76" s="1"/>
  <c r="F56"/>
  <c r="F76" s="1"/>
  <c r="E56"/>
  <c r="E76" s="1"/>
  <c r="D56"/>
  <c r="D76" s="1"/>
  <c r="C56"/>
  <c r="C76" s="1"/>
  <c r="G55"/>
  <c r="G67" s="1"/>
  <c r="F55"/>
  <c r="F67" s="1"/>
  <c r="E55"/>
  <c r="E67" s="1"/>
  <c r="D55"/>
  <c r="D67" s="1"/>
  <c r="C55"/>
  <c r="C67" s="1"/>
  <c r="G47"/>
  <c r="G75" s="1"/>
  <c r="F47"/>
  <c r="F75" s="1"/>
  <c r="E47"/>
  <c r="E75" s="1"/>
  <c r="D47"/>
  <c r="D75" s="1"/>
  <c r="C47"/>
  <c r="C75" s="1"/>
  <c r="G46"/>
  <c r="G66" s="1"/>
  <c r="F46"/>
  <c r="F66" s="1"/>
  <c r="E46"/>
  <c r="E66" s="1"/>
  <c r="D46"/>
  <c r="D66" s="1"/>
  <c r="C46"/>
  <c r="C66" s="1"/>
  <c r="G38"/>
  <c r="G74" s="1"/>
  <c r="F38"/>
  <c r="F74" s="1"/>
  <c r="E38"/>
  <c r="E74" s="1"/>
  <c r="D38"/>
  <c r="D74" s="1"/>
  <c r="C38"/>
  <c r="C74" s="1"/>
  <c r="G37"/>
  <c r="G65" s="1"/>
  <c r="F37"/>
  <c r="F65" s="1"/>
  <c r="E37"/>
  <c r="E65" s="1"/>
  <c r="D37"/>
  <c r="D65" s="1"/>
  <c r="C37"/>
  <c r="C65" s="1"/>
  <c r="G29"/>
  <c r="G73" s="1"/>
  <c r="F29"/>
  <c r="F73" s="1"/>
  <c r="E29"/>
  <c r="E73" s="1"/>
  <c r="D29"/>
  <c r="D73" s="1"/>
  <c r="C29"/>
  <c r="C73" s="1"/>
  <c r="G28"/>
  <c r="G64" s="1"/>
  <c r="F28"/>
  <c r="F64" s="1"/>
  <c r="E28"/>
  <c r="E64" s="1"/>
  <c r="D28"/>
  <c r="D64" s="1"/>
  <c r="C28"/>
  <c r="C64" s="1"/>
  <c r="G20"/>
  <c r="G72" s="1"/>
  <c r="F20"/>
  <c r="F72" s="1"/>
  <c r="E20"/>
  <c r="E72" s="1"/>
  <c r="D20"/>
  <c r="D72" s="1"/>
  <c r="C20"/>
  <c r="C72" s="1"/>
  <c r="G19"/>
  <c r="F19"/>
  <c r="E19"/>
  <c r="D19"/>
  <c r="C19"/>
  <c r="C63" s="1"/>
  <c r="G11"/>
  <c r="G71" s="1"/>
  <c r="F11"/>
  <c r="F71" s="1"/>
  <c r="E11"/>
  <c r="E71" s="1"/>
  <c r="D11"/>
  <c r="D71" s="1"/>
  <c r="C11"/>
  <c r="C71" s="1"/>
  <c r="G10"/>
  <c r="G62" s="1"/>
  <c r="F10"/>
  <c r="F62" s="1"/>
  <c r="E10"/>
  <c r="E62" s="1"/>
  <c r="D10"/>
  <c r="D62" s="1"/>
  <c r="C10"/>
  <c r="C62" s="1"/>
</calcChain>
</file>

<file path=xl/sharedStrings.xml><?xml version="1.0" encoding="utf-8"?>
<sst xmlns="http://schemas.openxmlformats.org/spreadsheetml/2006/main" count="96" uniqueCount="53">
  <si>
    <t>Time-course of ocular surface gene expression during hiPSC differentiation</t>
    <phoneticPr fontId="2"/>
  </si>
  <si>
    <t>hiPSC (0w)</t>
    <phoneticPr fontId="2"/>
  </si>
  <si>
    <t>sample (0w) 2</t>
  </si>
  <si>
    <t>sample (0w) 3</t>
  </si>
  <si>
    <t>sample (0w) 4</t>
  </si>
  <si>
    <t>sample (0w) 5</t>
  </si>
  <si>
    <t>SD.</t>
    <phoneticPr fontId="2"/>
  </si>
  <si>
    <t>2w differentitation</t>
    <phoneticPr fontId="2"/>
  </si>
  <si>
    <t>sample (2w) 2</t>
  </si>
  <si>
    <t>sample (2w) 3</t>
  </si>
  <si>
    <t>sample (2w) 4</t>
  </si>
  <si>
    <t>sample (2w) 5</t>
  </si>
  <si>
    <t>sample (4w) 2</t>
  </si>
  <si>
    <t>sample (4w) 3</t>
  </si>
  <si>
    <t>sample (4w) 4</t>
  </si>
  <si>
    <t>sample (4w) 5</t>
  </si>
  <si>
    <t>sample (6w) 2</t>
  </si>
  <si>
    <t>sample (6w) 3</t>
  </si>
  <si>
    <t>sample (6w) 4</t>
  </si>
  <si>
    <t>sample (6w) 5</t>
  </si>
  <si>
    <t>8w differentiation</t>
    <phoneticPr fontId="2"/>
  </si>
  <si>
    <t>sample (8w) 1</t>
    <phoneticPr fontId="5"/>
  </si>
  <si>
    <t>sample (8w) 2</t>
  </si>
  <si>
    <t>sample (8w) 3</t>
  </si>
  <si>
    <t>sample (8w) 4</t>
  </si>
  <si>
    <t>sample (8w) 5</t>
  </si>
  <si>
    <t>sample (12w) 1</t>
    <phoneticPr fontId="5"/>
  </si>
  <si>
    <t>sample (12w) 2</t>
  </si>
  <si>
    <t>sample (12w) 3</t>
  </si>
  <si>
    <t>sample (12w) 4</t>
  </si>
  <si>
    <t>sample (12w) 5</t>
  </si>
  <si>
    <t>Summary</t>
    <phoneticPr fontId="2"/>
  </si>
  <si>
    <t>PAX6</t>
  </si>
  <si>
    <t>dNp63</t>
  </si>
  <si>
    <t>K14</t>
  </si>
  <si>
    <t>K12</t>
  </si>
  <si>
    <t>LIN28A</t>
  </si>
  <si>
    <t>Extended Figure 2C</t>
    <phoneticPr fontId="2"/>
  </si>
  <si>
    <t>sample (0w) 1</t>
    <phoneticPr fontId="5"/>
  </si>
  <si>
    <t>Ave.</t>
    <phoneticPr fontId="2"/>
  </si>
  <si>
    <t>sample (2w) 1</t>
    <phoneticPr fontId="5"/>
  </si>
  <si>
    <t>4w differentiation</t>
    <phoneticPr fontId="2"/>
  </si>
  <si>
    <t>sample (4w) 1</t>
    <phoneticPr fontId="5"/>
  </si>
  <si>
    <t>6w differentiation</t>
    <phoneticPr fontId="2"/>
  </si>
  <si>
    <t>sample (6w) 1</t>
    <phoneticPr fontId="5"/>
  </si>
  <si>
    <t>12w differentiation</t>
    <phoneticPr fontId="2"/>
  </si>
  <si>
    <t>weeks</t>
    <phoneticPr fontId="2"/>
  </si>
  <si>
    <t>PAX6</t>
    <phoneticPr fontId="2"/>
  </si>
  <si>
    <t>dNp63</t>
    <phoneticPr fontId="2"/>
  </si>
  <si>
    <t>K14</t>
    <phoneticPr fontId="2"/>
  </si>
  <si>
    <t>K12</t>
    <phoneticPr fontId="2"/>
  </si>
  <si>
    <t>LIN28A</t>
    <phoneticPr fontId="2"/>
  </si>
  <si>
    <r>
      <t xml:space="preserve">Gene expression (% of </t>
    </r>
    <r>
      <rPr>
        <b/>
        <i/>
        <sz val="11"/>
        <color theme="1"/>
        <rFont val="Arial"/>
        <family val="2"/>
      </rPr>
      <t>GAPDH</t>
    </r>
    <r>
      <rPr>
        <b/>
        <sz val="11"/>
        <color theme="1"/>
        <rFont val="Arial"/>
        <family val="2"/>
      </rPr>
      <t>)</t>
    </r>
    <phoneticPr fontId="2"/>
  </si>
</sst>
</file>

<file path=xl/styles.xml><?xml version="1.0" encoding="utf-8"?>
<styleSheet xmlns="http://schemas.openxmlformats.org/spreadsheetml/2006/main">
  <numFmts count="4">
    <numFmt numFmtId="176" formatCode="0.0000_ "/>
    <numFmt numFmtId="177" formatCode="0.0_ "/>
    <numFmt numFmtId="178" formatCode="0.00_ "/>
    <numFmt numFmtId="179" formatCode="0.00000_ "/>
  </numFmts>
  <fonts count="12">
    <font>
      <sz val="11"/>
      <color theme="1"/>
      <name val="ＭＳ Ｐゴシック"/>
      <family val="2"/>
      <charset val="128"/>
      <scheme val="minor"/>
    </font>
    <font>
      <b/>
      <sz val="11"/>
      <color theme="1"/>
      <name val="Arial"/>
      <family val="2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11"/>
      <color theme="1"/>
      <name val="ＭＳ Ｐゴシック"/>
      <family val="3"/>
      <charset val="128"/>
      <scheme val="minor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6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/>
    <xf numFmtId="0" fontId="9" fillId="0" borderId="0"/>
    <xf numFmtId="0" fontId="1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Fill="1" applyBorder="1">
      <alignment vertical="center"/>
    </xf>
    <xf numFmtId="0" fontId="4" fillId="0" borderId="1" xfId="0" applyFont="1" applyFill="1" applyBorder="1" applyAlignment="1">
      <alignment vertical="center"/>
    </xf>
    <xf numFmtId="176" fontId="4" fillId="0" borderId="1" xfId="1" applyNumberFormat="1" applyFont="1" applyFill="1" applyBorder="1" applyAlignment="1">
      <alignment horizontal="right" vertical="center"/>
    </xf>
    <xf numFmtId="176" fontId="1" fillId="0" borderId="1" xfId="0" applyNumberFormat="1" applyFont="1" applyBorder="1">
      <alignment vertical="center"/>
    </xf>
    <xf numFmtId="0" fontId="7" fillId="0" borderId="1" xfId="0" applyFont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177" fontId="4" fillId="0" borderId="0" xfId="1" applyNumberFormat="1" applyFont="1" applyFill="1" applyBorder="1" applyAlignment="1">
      <alignment horizontal="center" vertical="center"/>
    </xf>
    <xf numFmtId="178" fontId="4" fillId="0" borderId="0" xfId="1" applyNumberFormat="1" applyFont="1" applyFill="1" applyBorder="1" applyAlignment="1">
      <alignment horizontal="center" vertical="center"/>
    </xf>
    <xf numFmtId="0" fontId="7" fillId="0" borderId="1" xfId="0" applyFont="1" applyFill="1" applyBorder="1">
      <alignment vertical="center"/>
    </xf>
    <xf numFmtId="176" fontId="4" fillId="0" borderId="1" xfId="0" applyNumberFormat="1" applyFont="1" applyFill="1" applyBorder="1">
      <alignment vertical="center"/>
    </xf>
    <xf numFmtId="176" fontId="4" fillId="0" borderId="1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0" xfId="0" applyNumberFormat="1" applyFont="1" applyFill="1" applyBorder="1">
      <alignment vertical="center"/>
    </xf>
    <xf numFmtId="0" fontId="8" fillId="0" borderId="0" xfId="0" applyFont="1">
      <alignment vertical="center"/>
    </xf>
    <xf numFmtId="0" fontId="1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176" fontId="4" fillId="0" borderId="2" xfId="1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76" fontId="1" fillId="0" borderId="4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0" fontId="7" fillId="0" borderId="6" xfId="0" applyFont="1" applyFill="1" applyBorder="1" applyAlignment="1">
      <alignment vertical="center"/>
    </xf>
    <xf numFmtId="176" fontId="1" fillId="0" borderId="7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176" fontId="4" fillId="0" borderId="2" xfId="1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177" fontId="4" fillId="0" borderId="9" xfId="1" applyNumberFormat="1" applyFont="1" applyFill="1" applyBorder="1" applyAlignment="1">
      <alignment horizontal="right" vertical="center"/>
    </xf>
    <xf numFmtId="176" fontId="4" fillId="0" borderId="2" xfId="0" applyNumberFormat="1" applyFont="1" applyBorder="1">
      <alignment vertical="center"/>
    </xf>
    <xf numFmtId="176" fontId="4" fillId="0" borderId="2" xfId="0" applyNumberFormat="1" applyFont="1" applyFill="1" applyBorder="1">
      <alignment vertical="center"/>
    </xf>
    <xf numFmtId="0" fontId="1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7">
    <cellStyle name="Normal 2" xfId="2"/>
    <cellStyle name="Normal 3" xfId="3"/>
    <cellStyle name="標準" xfId="0" builtinId="0"/>
    <cellStyle name="標準 2" xfId="4"/>
    <cellStyle name="標準 2 2" xfId="5"/>
    <cellStyle name="標準 3" xfId="6"/>
    <cellStyle name="標準_Ncad6.7（まとめ）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topLeftCell="A31" workbookViewId="0">
      <selection activeCell="N48" sqref="N48"/>
    </sheetView>
  </sheetViews>
  <sheetFormatPr defaultRowHeight="14.25"/>
  <cols>
    <col min="1" max="1" width="19.125" customWidth="1"/>
    <col min="2" max="2" width="17.375" style="2" customWidth="1"/>
    <col min="3" max="7" width="9.625" style="2" customWidth="1"/>
    <col min="8" max="13" width="5.875" customWidth="1"/>
  </cols>
  <sheetData>
    <row r="1" spans="1:7" s="2" customFormat="1" ht="15">
      <c r="A1" s="1" t="s">
        <v>37</v>
      </c>
      <c r="B1" s="1" t="s">
        <v>0</v>
      </c>
    </row>
    <row r="3" spans="1:7" ht="15">
      <c r="C3" s="37" t="s">
        <v>52</v>
      </c>
      <c r="D3" s="38"/>
      <c r="E3" s="38"/>
      <c r="F3" s="38"/>
      <c r="G3" s="39"/>
    </row>
    <row r="4" spans="1:7" ht="15">
      <c r="B4" s="3" t="s">
        <v>1</v>
      </c>
      <c r="C4" s="33" t="s">
        <v>47</v>
      </c>
      <c r="D4" s="33" t="s">
        <v>48</v>
      </c>
      <c r="E4" s="33" t="s">
        <v>49</v>
      </c>
      <c r="F4" s="33" t="s">
        <v>50</v>
      </c>
      <c r="G4" s="33" t="s">
        <v>51</v>
      </c>
    </row>
    <row r="5" spans="1:7">
      <c r="B5" s="4" t="s">
        <v>38</v>
      </c>
      <c r="C5" s="5">
        <v>4.9655086144728914E-3</v>
      </c>
      <c r="D5" s="5">
        <v>0</v>
      </c>
      <c r="E5" s="5">
        <v>3.6913195227977275E-4</v>
      </c>
      <c r="F5" s="5">
        <v>9.3367710218770225E-4</v>
      </c>
      <c r="G5" s="5">
        <v>34.807415071877408</v>
      </c>
    </row>
    <row r="6" spans="1:7">
      <c r="B6" s="4" t="s">
        <v>2</v>
      </c>
      <c r="C6" s="5">
        <v>1.066084414811958E-2</v>
      </c>
      <c r="D6" s="5">
        <v>0</v>
      </c>
      <c r="E6" s="5">
        <v>0</v>
      </c>
      <c r="F6" s="5">
        <v>0</v>
      </c>
      <c r="G6" s="5">
        <v>34.542125304605854</v>
      </c>
    </row>
    <row r="7" spans="1:7">
      <c r="B7" s="4" t="s">
        <v>3</v>
      </c>
      <c r="C7" s="5">
        <v>1.0561549167345051E-2</v>
      </c>
      <c r="D7" s="5">
        <v>0</v>
      </c>
      <c r="E7" s="5">
        <v>0</v>
      </c>
      <c r="F7" s="5">
        <v>0</v>
      </c>
      <c r="G7" s="5">
        <v>38.653927249233099</v>
      </c>
    </row>
    <row r="8" spans="1:7">
      <c r="B8" s="4" t="s">
        <v>4</v>
      </c>
      <c r="C8" s="5">
        <v>1.1069071791069621E-2</v>
      </c>
      <c r="D8" s="5">
        <v>1.6586171240400737E-4</v>
      </c>
      <c r="E8" s="5">
        <v>9.1679697967854629E-4</v>
      </c>
      <c r="F8" s="5">
        <v>0</v>
      </c>
      <c r="G8" s="5">
        <v>19.136880313322902</v>
      </c>
    </row>
    <row r="9" spans="1:7" ht="15" thickBot="1">
      <c r="B9" s="20" t="s">
        <v>5</v>
      </c>
      <c r="C9" s="21">
        <v>1.2208257844493477E-2</v>
      </c>
      <c r="D9" s="21">
        <v>0</v>
      </c>
      <c r="E9" s="21">
        <v>1.2670931962570288E-4</v>
      </c>
      <c r="F9" s="21">
        <v>6.2474567497598874E-4</v>
      </c>
      <c r="G9" s="21">
        <v>18.355824773978174</v>
      </c>
    </row>
    <row r="10" spans="1:7" ht="15">
      <c r="B10" s="22" t="s">
        <v>39</v>
      </c>
      <c r="C10" s="23">
        <f>AVERAGE(C5:C9)</f>
        <v>9.893046313100123E-3</v>
      </c>
      <c r="D10" s="23">
        <f t="shared" ref="D10:G10" si="0">AVERAGE(D5:D9)</f>
        <v>3.3172342480801477E-5</v>
      </c>
      <c r="E10" s="23">
        <f t="shared" si="0"/>
        <v>2.825276503168044E-4</v>
      </c>
      <c r="F10" s="23">
        <f t="shared" si="0"/>
        <v>3.1168455543273817E-4</v>
      </c>
      <c r="G10" s="24">
        <f t="shared" si="0"/>
        <v>29.09923454260349</v>
      </c>
    </row>
    <row r="11" spans="1:7" ht="15.75" thickBot="1">
      <c r="B11" s="25" t="s">
        <v>6</v>
      </c>
      <c r="C11" s="26">
        <f>STDEV(C5:C9)</f>
        <v>2.8310897951547244E-3</v>
      </c>
      <c r="D11" s="26">
        <f t="shared" ref="D11:G11" si="1">STDEV(D5:D9)</f>
        <v>7.4175612759976115E-5</v>
      </c>
      <c r="E11" s="26">
        <f t="shared" si="1"/>
        <v>3.8526646163853832E-4</v>
      </c>
      <c r="F11" s="26">
        <f t="shared" si="1"/>
        <v>4.4054618914317892E-4</v>
      </c>
      <c r="G11" s="27">
        <f t="shared" si="1"/>
        <v>9.5938768593078674</v>
      </c>
    </row>
    <row r="13" spans="1:7" ht="15">
      <c r="B13" s="7" t="s">
        <v>7</v>
      </c>
      <c r="C13" s="33" t="s">
        <v>47</v>
      </c>
      <c r="D13" s="33" t="s">
        <v>48</v>
      </c>
      <c r="E13" s="33" t="s">
        <v>49</v>
      </c>
      <c r="F13" s="33" t="s">
        <v>50</v>
      </c>
      <c r="G13" s="33" t="s">
        <v>51</v>
      </c>
    </row>
    <row r="14" spans="1:7">
      <c r="B14" s="4" t="s">
        <v>40</v>
      </c>
      <c r="C14" s="8">
        <v>11.600613014448882</v>
      </c>
      <c r="D14" s="8">
        <v>0.21005882004670368</v>
      </c>
      <c r="E14" s="8">
        <v>2.1563558061398181E-3</v>
      </c>
      <c r="F14" s="8">
        <v>0</v>
      </c>
      <c r="G14" s="8">
        <v>9.396792157094513</v>
      </c>
    </row>
    <row r="15" spans="1:7">
      <c r="B15" s="4" t="s">
        <v>8</v>
      </c>
      <c r="C15" s="8">
        <v>5.4447519384501204</v>
      </c>
      <c r="D15" s="8">
        <v>0.13427690269606801</v>
      </c>
      <c r="E15" s="8">
        <v>1.30569624807431E-2</v>
      </c>
      <c r="F15" s="8">
        <v>0</v>
      </c>
      <c r="G15" s="8">
        <v>1.3148250967350701</v>
      </c>
    </row>
    <row r="16" spans="1:7">
      <c r="B16" s="4" t="s">
        <v>9</v>
      </c>
      <c r="C16" s="8">
        <v>18.904427121510398</v>
      </c>
      <c r="D16" s="8">
        <v>0.36107892244988699</v>
      </c>
      <c r="E16" s="8">
        <v>1.4483620428161117E-3</v>
      </c>
      <c r="F16" s="8">
        <v>3.0904309708320373E-4</v>
      </c>
      <c r="G16" s="8">
        <v>7.0178058646487544</v>
      </c>
    </row>
    <row r="17" spans="2:7">
      <c r="B17" s="4" t="s">
        <v>10</v>
      </c>
      <c r="C17" s="8">
        <v>19.38223409670589</v>
      </c>
      <c r="D17" s="8">
        <v>0.81391532553695323</v>
      </c>
      <c r="E17" s="8">
        <v>2.2274586516375181E-2</v>
      </c>
      <c r="F17" s="8">
        <v>2.4773557411335392E-3</v>
      </c>
      <c r="G17" s="8">
        <v>6.1586536733713766</v>
      </c>
    </row>
    <row r="18" spans="2:7" ht="15" thickBot="1">
      <c r="B18" s="20" t="s">
        <v>11</v>
      </c>
      <c r="C18" s="28">
        <v>37.915424513497207</v>
      </c>
      <c r="D18" s="28">
        <v>1.0173719137305273</v>
      </c>
      <c r="E18" s="28">
        <v>2.4933429359760324E-4</v>
      </c>
      <c r="F18" s="28">
        <v>4.4254989336039307E-4</v>
      </c>
      <c r="G18" s="28">
        <v>31.518076646084126</v>
      </c>
    </row>
    <row r="19" spans="2:7" ht="15">
      <c r="B19" s="22" t="s">
        <v>39</v>
      </c>
      <c r="C19" s="23">
        <f>AVERAGE(C14:C18)</f>
        <v>18.649490136922498</v>
      </c>
      <c r="D19" s="23">
        <f t="shared" ref="D19:G19" si="2">AVERAGE(D14:D18)</f>
        <v>0.50734037689202771</v>
      </c>
      <c r="E19" s="23">
        <f t="shared" si="2"/>
        <v>7.8371202279343619E-3</v>
      </c>
      <c r="F19" s="23">
        <f t="shared" si="2"/>
        <v>6.4578974631542712E-4</v>
      </c>
      <c r="G19" s="24">
        <f t="shared" si="2"/>
        <v>11.081230687586768</v>
      </c>
    </row>
    <row r="20" spans="2:7" ht="15.75" thickBot="1">
      <c r="B20" s="25" t="s">
        <v>6</v>
      </c>
      <c r="C20" s="26">
        <f>STDEV(C14:C18)</f>
        <v>12.204813738409948</v>
      </c>
      <c r="D20" s="26">
        <f t="shared" ref="D20:G20" si="3">STDEV(D14:D18)</f>
        <v>0.38828644728523248</v>
      </c>
      <c r="E20" s="26">
        <f t="shared" si="3"/>
        <v>9.5701227385445974E-3</v>
      </c>
      <c r="F20" s="26">
        <f t="shared" si="3"/>
        <v>1.0420445683684387E-3</v>
      </c>
      <c r="G20" s="27">
        <f t="shared" si="3"/>
        <v>11.79648114706168</v>
      </c>
    </row>
    <row r="21" spans="2:7">
      <c r="B21" s="9"/>
      <c r="C21" s="10"/>
      <c r="D21" s="11"/>
      <c r="E21" s="10"/>
      <c r="F21" s="10"/>
      <c r="G21" s="10"/>
    </row>
    <row r="22" spans="2:7" ht="15">
      <c r="B22" s="12" t="s">
        <v>41</v>
      </c>
      <c r="C22" s="33" t="s">
        <v>47</v>
      </c>
      <c r="D22" s="33" t="s">
        <v>48</v>
      </c>
      <c r="E22" s="33" t="s">
        <v>49</v>
      </c>
      <c r="F22" s="33" t="s">
        <v>50</v>
      </c>
      <c r="G22" s="33" t="s">
        <v>51</v>
      </c>
    </row>
    <row r="23" spans="2:7">
      <c r="B23" s="4" t="s">
        <v>42</v>
      </c>
      <c r="C23" s="13">
        <v>15.45229407635976</v>
      </c>
      <c r="D23" s="13">
        <v>0.24522689022469413</v>
      </c>
      <c r="E23" s="13">
        <v>2.9410590111439455E-2</v>
      </c>
      <c r="F23" s="13">
        <v>1.0498235846334893E-3</v>
      </c>
      <c r="G23" s="13">
        <v>0.62583100986444373</v>
      </c>
    </row>
    <row r="24" spans="2:7">
      <c r="B24" s="4" t="s">
        <v>12</v>
      </c>
      <c r="C24" s="13">
        <v>50.983586923805937</v>
      </c>
      <c r="D24" s="13">
        <v>0.27819221735669614</v>
      </c>
      <c r="E24" s="13">
        <v>1.3418755571583538E-2</v>
      </c>
      <c r="F24" s="13">
        <v>2.3597959548053854E-3</v>
      </c>
      <c r="G24" s="13">
        <v>0.59091137174090891</v>
      </c>
    </row>
    <row r="25" spans="2:7">
      <c r="B25" s="4" t="s">
        <v>13</v>
      </c>
      <c r="C25" s="13">
        <v>64.85042227853107</v>
      </c>
      <c r="D25" s="13">
        <v>0.81302537630802263</v>
      </c>
      <c r="E25" s="13">
        <v>0.866232279841333</v>
      </c>
      <c r="F25" s="13">
        <v>1.4443692978987333E-2</v>
      </c>
      <c r="G25" s="13">
        <v>0.55365149730021712</v>
      </c>
    </row>
    <row r="26" spans="2:7">
      <c r="B26" s="4" t="s">
        <v>14</v>
      </c>
      <c r="C26" s="13">
        <v>38.761162743568867</v>
      </c>
      <c r="D26" s="13">
        <v>1.1318916586366774</v>
      </c>
      <c r="E26" s="13">
        <v>4.6894603077617225E-2</v>
      </c>
      <c r="F26" s="13">
        <v>9.264378441394748E-4</v>
      </c>
      <c r="G26" s="13">
        <v>0.27051082422571826</v>
      </c>
    </row>
    <row r="27" spans="2:7" ht="15" thickBot="1">
      <c r="B27" s="20" t="s">
        <v>15</v>
      </c>
      <c r="C27" s="21">
        <v>19.756697891951156</v>
      </c>
      <c r="D27" s="21">
        <v>0.3483780358626174</v>
      </c>
      <c r="E27" s="21">
        <v>5.1722047599754217E-3</v>
      </c>
      <c r="F27" s="21">
        <v>2.7105107413292491E-4</v>
      </c>
      <c r="G27" s="21">
        <v>0.58443442145987623</v>
      </c>
    </row>
    <row r="28" spans="2:7" ht="15">
      <c r="B28" s="22" t="s">
        <v>39</v>
      </c>
      <c r="C28" s="23">
        <f>AVERAGE(C23:C27)</f>
        <v>37.960832782843354</v>
      </c>
      <c r="D28" s="23">
        <f t="shared" ref="D28:G28" si="4">AVERAGE(D23:D27)</f>
        <v>0.56334283567774146</v>
      </c>
      <c r="E28" s="23">
        <f t="shared" si="4"/>
        <v>0.19222568667238971</v>
      </c>
      <c r="F28" s="23">
        <f t="shared" si="4"/>
        <v>3.8101602873397214E-3</v>
      </c>
      <c r="G28" s="24">
        <f t="shared" si="4"/>
        <v>0.52506782491823289</v>
      </c>
    </row>
    <row r="29" spans="2:7" ht="15.75" thickBot="1">
      <c r="B29" s="25" t="s">
        <v>6</v>
      </c>
      <c r="C29" s="26">
        <f>STDEV(C23:C27)</f>
        <v>20.804491813882777</v>
      </c>
      <c r="D29" s="26">
        <f t="shared" ref="D29:G29" si="5">STDEV(D23:D27)</f>
        <v>0.39188889695406692</v>
      </c>
      <c r="E29" s="26">
        <f t="shared" si="5"/>
        <v>0.37711924204004565</v>
      </c>
      <c r="F29" s="26">
        <f t="shared" si="5"/>
        <v>5.9924156662016408E-3</v>
      </c>
      <c r="G29" s="27">
        <f t="shared" si="5"/>
        <v>0.14459363558957353</v>
      </c>
    </row>
    <row r="30" spans="2:7">
      <c r="B30" s="29"/>
      <c r="C30" s="30"/>
      <c r="D30" s="30"/>
      <c r="E30" s="30"/>
      <c r="F30" s="30"/>
      <c r="G30" s="30"/>
    </row>
    <row r="31" spans="2:7" ht="15">
      <c r="B31" s="12" t="s">
        <v>43</v>
      </c>
      <c r="C31" s="33" t="s">
        <v>47</v>
      </c>
      <c r="D31" s="33" t="s">
        <v>48</v>
      </c>
      <c r="E31" s="33" t="s">
        <v>49</v>
      </c>
      <c r="F31" s="33" t="s">
        <v>50</v>
      </c>
      <c r="G31" s="33" t="s">
        <v>51</v>
      </c>
    </row>
    <row r="32" spans="2:7">
      <c r="B32" s="4" t="s">
        <v>44</v>
      </c>
      <c r="C32" s="14">
        <v>16.713684524723398</v>
      </c>
      <c r="D32" s="14">
        <v>0.74900242044955734</v>
      </c>
      <c r="E32" s="14">
        <v>1.767433036205926E-2</v>
      </c>
      <c r="F32" s="14">
        <v>2.5634113470413993E-3</v>
      </c>
      <c r="G32" s="13">
        <v>5.664496344514857E-2</v>
      </c>
    </row>
    <row r="33" spans="2:7">
      <c r="B33" s="4" t="s">
        <v>16</v>
      </c>
      <c r="C33" s="14">
        <v>14.802215601374618</v>
      </c>
      <c r="D33" s="14">
        <v>0.24036304969552533</v>
      </c>
      <c r="E33" s="14">
        <v>1.2572678450087403E-2</v>
      </c>
      <c r="F33" s="14">
        <v>8.0405283767616702E-4</v>
      </c>
      <c r="G33" s="13">
        <v>6.6984714403146975E-2</v>
      </c>
    </row>
    <row r="34" spans="2:7">
      <c r="B34" s="4" t="s">
        <v>17</v>
      </c>
      <c r="C34" s="14">
        <v>21.707975239818701</v>
      </c>
      <c r="D34" s="14">
        <v>1.2057923867334317</v>
      </c>
      <c r="E34" s="14">
        <v>4.3769242840284252E-2</v>
      </c>
      <c r="F34" s="14">
        <v>2.2715665349845862E-3</v>
      </c>
      <c r="G34" s="13">
        <v>7.6822585009096722E-2</v>
      </c>
    </row>
    <row r="35" spans="2:7">
      <c r="B35" s="4" t="s">
        <v>18</v>
      </c>
      <c r="C35" s="14">
        <v>30.938109987930346</v>
      </c>
      <c r="D35" s="14">
        <v>0.93301556677164232</v>
      </c>
      <c r="E35" s="14">
        <v>0.91432875706580941</v>
      </c>
      <c r="F35" s="14">
        <v>3.9475859147942632E-2</v>
      </c>
      <c r="G35" s="13">
        <v>0.43563606057560433</v>
      </c>
    </row>
    <row r="36" spans="2:7" ht="15" thickBot="1">
      <c r="B36" s="20" t="s">
        <v>19</v>
      </c>
      <c r="C36" s="31">
        <v>25.885886935700164</v>
      </c>
      <c r="D36" s="31">
        <v>0.48470644484093667</v>
      </c>
      <c r="E36" s="31">
        <v>7.3926690509724891E-2</v>
      </c>
      <c r="F36" s="31">
        <v>1.1148216693588725E-2</v>
      </c>
      <c r="G36" s="32">
        <v>5.0701550045646367E-2</v>
      </c>
    </row>
    <row r="37" spans="2:7" ht="15">
      <c r="B37" s="22" t="s">
        <v>39</v>
      </c>
      <c r="C37" s="23">
        <f>AVERAGE(C32:C36)</f>
        <v>22.009574457909444</v>
      </c>
      <c r="D37" s="23">
        <f t="shared" ref="D37:G37" si="6">AVERAGE(D32:D36)</f>
        <v>0.72257597369821869</v>
      </c>
      <c r="E37" s="23">
        <f t="shared" si="6"/>
        <v>0.21245433984559306</v>
      </c>
      <c r="F37" s="23">
        <f t="shared" si="6"/>
        <v>1.1252621312246702E-2</v>
      </c>
      <c r="G37" s="24">
        <f t="shared" si="6"/>
        <v>0.13735797469572858</v>
      </c>
    </row>
    <row r="38" spans="2:7" ht="15.75" thickBot="1">
      <c r="B38" s="25" t="s">
        <v>6</v>
      </c>
      <c r="C38" s="26">
        <f>STDEV(C32:C36)</f>
        <v>6.6111265888645327</v>
      </c>
      <c r="D38" s="26">
        <f t="shared" ref="D38:G38" si="7">STDEV(D32:D36)</f>
        <v>0.37669367464872583</v>
      </c>
      <c r="E38" s="26">
        <f t="shared" si="7"/>
        <v>0.39311709444739967</v>
      </c>
      <c r="F38" s="26">
        <f t="shared" si="7"/>
        <v>1.6293375587597327E-2</v>
      </c>
      <c r="G38" s="27">
        <f t="shared" si="7"/>
        <v>0.16704091699577234</v>
      </c>
    </row>
    <row r="39" spans="2:7">
      <c r="B39" s="9"/>
      <c r="C39" s="15"/>
      <c r="D39" s="15"/>
      <c r="E39" s="15"/>
      <c r="F39" s="15"/>
      <c r="G39" s="16"/>
    </row>
    <row r="40" spans="2:7" ht="15">
      <c r="B40" s="12" t="s">
        <v>20</v>
      </c>
      <c r="C40" s="33" t="s">
        <v>47</v>
      </c>
      <c r="D40" s="33" t="s">
        <v>48</v>
      </c>
      <c r="E40" s="33" t="s">
        <v>49</v>
      </c>
      <c r="F40" s="33" t="s">
        <v>50</v>
      </c>
      <c r="G40" s="33" t="s">
        <v>51</v>
      </c>
    </row>
    <row r="41" spans="2:7">
      <c r="B41" s="4" t="s">
        <v>21</v>
      </c>
      <c r="C41" s="5">
        <v>11.679651170299945</v>
      </c>
      <c r="D41" s="5">
        <v>1.2470619063911594</v>
      </c>
      <c r="E41" s="5">
        <v>0.26793531528783415</v>
      </c>
      <c r="F41" s="5">
        <v>2.2677166132377628E-2</v>
      </c>
      <c r="G41" s="5">
        <v>6.2714635388720743E-3</v>
      </c>
    </row>
    <row r="42" spans="2:7">
      <c r="B42" s="4" t="s">
        <v>22</v>
      </c>
      <c r="C42" s="13">
        <v>21.517447779494496</v>
      </c>
      <c r="D42" s="13">
        <v>0.93633220198574096</v>
      </c>
      <c r="E42" s="13">
        <v>0.32825115620717055</v>
      </c>
      <c r="F42" s="13">
        <v>0.32118089101297054</v>
      </c>
      <c r="G42" s="13">
        <v>0.42150738864274007</v>
      </c>
    </row>
    <row r="43" spans="2:7">
      <c r="B43" s="4" t="s">
        <v>23</v>
      </c>
      <c r="C43" s="13">
        <v>24.461584840600139</v>
      </c>
      <c r="D43" s="13">
        <v>1.9460779831716017</v>
      </c>
      <c r="E43" s="13">
        <v>0.30224342724923536</v>
      </c>
      <c r="F43" s="13">
        <v>4.0035402168694126E-2</v>
      </c>
      <c r="G43" s="13">
        <v>0.16501218237686738</v>
      </c>
    </row>
    <row r="44" spans="2:7">
      <c r="B44" s="4" t="s">
        <v>24</v>
      </c>
      <c r="C44" s="5">
        <v>19.893435922412735</v>
      </c>
      <c r="D44" s="5">
        <v>2.5695150689522603</v>
      </c>
      <c r="E44" s="5">
        <v>1.819820777123907</v>
      </c>
      <c r="F44" s="5">
        <v>8.2515581616136147E-2</v>
      </c>
      <c r="G44" s="5">
        <v>4.7854604248923925E-2</v>
      </c>
    </row>
    <row r="45" spans="2:7" ht="15" thickBot="1">
      <c r="B45" s="20" t="s">
        <v>25</v>
      </c>
      <c r="C45" s="21">
        <v>21.745201720194888</v>
      </c>
      <c r="D45" s="21">
        <v>1.901474303559143</v>
      </c>
      <c r="E45" s="21">
        <v>0.11810957016169643</v>
      </c>
      <c r="F45" s="21">
        <v>1.6329555057664893E-2</v>
      </c>
      <c r="G45" s="21">
        <v>0.30129748752696028</v>
      </c>
    </row>
    <row r="46" spans="2:7" ht="15">
      <c r="B46" s="22" t="s">
        <v>39</v>
      </c>
      <c r="C46" s="23">
        <f>AVERAGE(C41:C45)</f>
        <v>19.859464286600438</v>
      </c>
      <c r="D46" s="23">
        <f t="shared" ref="D46:G46" si="8">AVERAGE(D41:D45)</f>
        <v>1.7200922928119808</v>
      </c>
      <c r="E46" s="23">
        <f t="shared" si="8"/>
        <v>0.56727204920596874</v>
      </c>
      <c r="F46" s="23">
        <f t="shared" si="8"/>
        <v>9.654771919756866E-2</v>
      </c>
      <c r="G46" s="24">
        <f t="shared" si="8"/>
        <v>0.18838862526687275</v>
      </c>
    </row>
    <row r="47" spans="2:7" ht="15.75" thickBot="1">
      <c r="B47" s="25" t="s">
        <v>6</v>
      </c>
      <c r="C47" s="26">
        <f>STDEV(C41:C45)</f>
        <v>4.8578525403298585</v>
      </c>
      <c r="D47" s="26">
        <f t="shared" ref="D47:G47" si="9">STDEV(D41:D45)</f>
        <v>0.64100032081607605</v>
      </c>
      <c r="E47" s="26">
        <f t="shared" si="9"/>
        <v>0.70491114447301906</v>
      </c>
      <c r="F47" s="26">
        <f t="shared" si="9"/>
        <v>0.1282014208277914</v>
      </c>
      <c r="G47" s="27">
        <f t="shared" si="9"/>
        <v>0.17360565857445917</v>
      </c>
    </row>
    <row r="49" spans="2:7" ht="15">
      <c r="B49" s="12" t="s">
        <v>45</v>
      </c>
      <c r="C49" s="33" t="s">
        <v>47</v>
      </c>
      <c r="D49" s="33" t="s">
        <v>48</v>
      </c>
      <c r="E49" s="33" t="s">
        <v>49</v>
      </c>
      <c r="F49" s="33" t="s">
        <v>50</v>
      </c>
      <c r="G49" s="33" t="s">
        <v>51</v>
      </c>
    </row>
    <row r="50" spans="2:7">
      <c r="B50" s="4" t="s">
        <v>26</v>
      </c>
      <c r="C50" s="5">
        <v>12.27657432426007</v>
      </c>
      <c r="D50" s="5">
        <v>1.7286780169498708</v>
      </c>
      <c r="E50" s="5">
        <v>0.73531620254625196</v>
      </c>
      <c r="F50" s="5">
        <v>0.3220253037215145</v>
      </c>
      <c r="G50" s="5">
        <v>4.9403637922712474E-3</v>
      </c>
    </row>
    <row r="51" spans="2:7">
      <c r="B51" s="4" t="s">
        <v>27</v>
      </c>
      <c r="C51" s="13">
        <v>8.8989267522351057</v>
      </c>
      <c r="D51" s="13">
        <v>1.1022063561771531</v>
      </c>
      <c r="E51" s="13">
        <v>0.57499837335808379</v>
      </c>
      <c r="F51" s="13">
        <v>3.4063640473043354E-2</v>
      </c>
      <c r="G51" s="13">
        <v>0.16845412857707237</v>
      </c>
    </row>
    <row r="52" spans="2:7">
      <c r="B52" s="4" t="s">
        <v>28</v>
      </c>
      <c r="C52" s="13">
        <v>20.228615014644319</v>
      </c>
      <c r="D52" s="13">
        <v>1.4882984419321919</v>
      </c>
      <c r="E52" s="13">
        <v>4.5143222312616872E-3</v>
      </c>
      <c r="F52" s="13">
        <v>1.4190176071353693</v>
      </c>
      <c r="G52" s="13">
        <v>6.2083706166466475E-2</v>
      </c>
    </row>
    <row r="53" spans="2:7">
      <c r="B53" s="4" t="s">
        <v>29</v>
      </c>
      <c r="C53" s="13">
        <v>13.624464129995321</v>
      </c>
      <c r="D53" s="13">
        <v>2.9461100635426547</v>
      </c>
      <c r="E53" s="13">
        <v>1.1167274351200696</v>
      </c>
      <c r="F53" s="13">
        <v>0.79370340187969757</v>
      </c>
      <c r="G53" s="13">
        <v>5.9961248943449424E-2</v>
      </c>
    </row>
    <row r="54" spans="2:7" ht="15" thickBot="1">
      <c r="B54" s="20" t="s">
        <v>30</v>
      </c>
      <c r="C54" s="21">
        <v>7.414760398746342</v>
      </c>
      <c r="D54" s="21">
        <v>3.0213394518853924</v>
      </c>
      <c r="E54" s="21">
        <v>8.7708073254808205</v>
      </c>
      <c r="F54" s="21">
        <v>0.14248999811689039</v>
      </c>
      <c r="G54" s="21">
        <v>2.03497807708331E-2</v>
      </c>
    </row>
    <row r="55" spans="2:7" ht="15">
      <c r="B55" s="22" t="s">
        <v>39</v>
      </c>
      <c r="C55" s="23">
        <f>AVERAGE(C50:C54)</f>
        <v>12.488668123976231</v>
      </c>
      <c r="D55" s="23">
        <f t="shared" ref="D55:G55" si="10">AVERAGE(D50:D54)</f>
        <v>2.0573264660974524</v>
      </c>
      <c r="E55" s="23">
        <f t="shared" si="10"/>
        <v>2.2404727317472974</v>
      </c>
      <c r="F55" s="23">
        <f t="shared" si="10"/>
        <v>0.54225999026530303</v>
      </c>
      <c r="G55" s="24">
        <f t="shared" si="10"/>
        <v>6.3157845650018529E-2</v>
      </c>
    </row>
    <row r="56" spans="2:7" ht="15.75" thickBot="1">
      <c r="B56" s="25" t="s">
        <v>6</v>
      </c>
      <c r="C56" s="26">
        <f>STDEV(C50:C54)</f>
        <v>4.9968134080048197</v>
      </c>
      <c r="D56" s="26">
        <f t="shared" ref="D56:G56" si="11">STDEV(D50:D54)</f>
        <v>0.87511634078591416</v>
      </c>
      <c r="E56" s="26">
        <f t="shared" si="11"/>
        <v>3.6724271409634039</v>
      </c>
      <c r="F56" s="26">
        <f t="shared" si="11"/>
        <v>0.56976104677871831</v>
      </c>
      <c r="G56" s="27">
        <f t="shared" si="11"/>
        <v>6.3875826446603445E-2</v>
      </c>
    </row>
    <row r="58" spans="2:7">
      <c r="G58"/>
    </row>
    <row r="59" spans="2:7" ht="15.75">
      <c r="B59" s="17" t="s">
        <v>31</v>
      </c>
      <c r="G59"/>
    </row>
    <row r="60" spans="2:7" ht="15">
      <c r="B60" s="3" t="s">
        <v>39</v>
      </c>
      <c r="C60" s="18"/>
      <c r="D60" s="18"/>
      <c r="E60" s="18"/>
      <c r="F60" s="18"/>
      <c r="G60" s="18"/>
    </row>
    <row r="61" spans="2:7" ht="15">
      <c r="B61" s="34" t="s">
        <v>46</v>
      </c>
      <c r="C61" s="33" t="s">
        <v>32</v>
      </c>
      <c r="D61" s="33" t="s">
        <v>33</v>
      </c>
      <c r="E61" s="33" t="s">
        <v>34</v>
      </c>
      <c r="F61" s="33" t="s">
        <v>35</v>
      </c>
      <c r="G61" s="33" t="s">
        <v>36</v>
      </c>
    </row>
    <row r="62" spans="2:7" ht="15">
      <c r="B62" s="35">
        <v>0</v>
      </c>
      <c r="C62" s="19">
        <f>C10</f>
        <v>9.893046313100123E-3</v>
      </c>
      <c r="D62" s="19">
        <f t="shared" ref="D62:G62" si="12">D10</f>
        <v>3.3172342480801477E-5</v>
      </c>
      <c r="E62" s="19">
        <f t="shared" si="12"/>
        <v>2.825276503168044E-4</v>
      </c>
      <c r="F62" s="19">
        <f t="shared" si="12"/>
        <v>3.1168455543273817E-4</v>
      </c>
      <c r="G62" s="19">
        <f t="shared" si="12"/>
        <v>29.09923454260349</v>
      </c>
    </row>
    <row r="63" spans="2:7" ht="15">
      <c r="B63" s="35">
        <v>2</v>
      </c>
      <c r="C63" s="19">
        <f>C19</f>
        <v>18.649490136922498</v>
      </c>
      <c r="D63" s="19">
        <v>0.50735731178463728</v>
      </c>
      <c r="E63" s="19">
        <v>7.7822029246593259E-3</v>
      </c>
      <c r="F63" s="6">
        <v>5.5031859808871934E-4</v>
      </c>
      <c r="G63" s="6">
        <v>11.081299952912492</v>
      </c>
    </row>
    <row r="64" spans="2:7" ht="15">
      <c r="B64" s="35">
        <v>4</v>
      </c>
      <c r="C64" s="19">
        <f>C28</f>
        <v>37.960832782843354</v>
      </c>
      <c r="D64" s="19">
        <f t="shared" ref="D64:G64" si="13">D28</f>
        <v>0.56334283567774146</v>
      </c>
      <c r="E64" s="19">
        <f t="shared" si="13"/>
        <v>0.19222568667238971</v>
      </c>
      <c r="F64" s="19">
        <f t="shared" si="13"/>
        <v>3.8101602873397214E-3</v>
      </c>
      <c r="G64" s="19">
        <f t="shared" si="13"/>
        <v>0.52506782491823289</v>
      </c>
    </row>
    <row r="65" spans="2:7" ht="15">
      <c r="B65" s="35">
        <v>6</v>
      </c>
      <c r="C65" s="19">
        <f>C37</f>
        <v>22.009574457909444</v>
      </c>
      <c r="D65" s="19">
        <f t="shared" ref="D65:G65" si="14">D37</f>
        <v>0.72257597369821869</v>
      </c>
      <c r="E65" s="19">
        <f t="shared" si="14"/>
        <v>0.21245433984559306</v>
      </c>
      <c r="F65" s="19">
        <f t="shared" si="14"/>
        <v>1.1252621312246702E-2</v>
      </c>
      <c r="G65" s="19">
        <f t="shared" si="14"/>
        <v>0.13735797469572858</v>
      </c>
    </row>
    <row r="66" spans="2:7" ht="15">
      <c r="B66" s="35">
        <v>8</v>
      </c>
      <c r="C66" s="19">
        <f>C46</f>
        <v>19.859464286600438</v>
      </c>
      <c r="D66" s="19">
        <f t="shared" ref="D66:G66" si="15">D46</f>
        <v>1.7200922928119808</v>
      </c>
      <c r="E66" s="19">
        <f t="shared" si="15"/>
        <v>0.56727204920596874</v>
      </c>
      <c r="F66" s="19">
        <f t="shared" si="15"/>
        <v>9.654771919756866E-2</v>
      </c>
      <c r="G66" s="19">
        <f t="shared" si="15"/>
        <v>0.18838862526687275</v>
      </c>
    </row>
    <row r="67" spans="2:7" ht="15">
      <c r="B67" s="35">
        <v>12</v>
      </c>
      <c r="C67" s="19">
        <f>C55</f>
        <v>12.488668123976231</v>
      </c>
      <c r="D67" s="19">
        <f t="shared" ref="D67:G67" si="16">D55</f>
        <v>2.0573264660974524</v>
      </c>
      <c r="E67" s="19">
        <f t="shared" si="16"/>
        <v>2.2404727317472974</v>
      </c>
      <c r="F67" s="19">
        <f t="shared" si="16"/>
        <v>0.54225999026530303</v>
      </c>
      <c r="G67" s="19">
        <f t="shared" si="16"/>
        <v>6.3157845650018529E-2</v>
      </c>
    </row>
    <row r="68" spans="2:7" ht="13.5">
      <c r="B68"/>
      <c r="C68"/>
      <c r="D68"/>
      <c r="E68"/>
      <c r="F68"/>
      <c r="G68"/>
    </row>
    <row r="69" spans="2:7" ht="15">
      <c r="B69" s="3" t="s">
        <v>6</v>
      </c>
      <c r="C69" s="18"/>
      <c r="D69" s="18"/>
      <c r="E69" s="18"/>
      <c r="F69" s="18"/>
      <c r="G69" s="18"/>
    </row>
    <row r="70" spans="2:7" ht="15">
      <c r="B70" s="34" t="s">
        <v>46</v>
      </c>
      <c r="C70" s="33" t="s">
        <v>32</v>
      </c>
      <c r="D70" s="33" t="s">
        <v>33</v>
      </c>
      <c r="E70" s="33" t="s">
        <v>34</v>
      </c>
      <c r="F70" s="33" t="s">
        <v>35</v>
      </c>
      <c r="G70" s="33" t="s">
        <v>36</v>
      </c>
    </row>
    <row r="71" spans="2:7" ht="15">
      <c r="B71" s="35">
        <v>0</v>
      </c>
      <c r="C71" s="36">
        <f>C11</f>
        <v>2.8310897951547244E-3</v>
      </c>
      <c r="D71" s="36">
        <f t="shared" ref="D71:G71" si="17">D11</f>
        <v>7.4175612759976115E-5</v>
      </c>
      <c r="E71" s="36">
        <f t="shared" si="17"/>
        <v>3.8526646163853832E-4</v>
      </c>
      <c r="F71" s="36">
        <f t="shared" si="17"/>
        <v>4.4054618914317892E-4</v>
      </c>
      <c r="G71" s="36">
        <f t="shared" si="17"/>
        <v>9.5938768593078674</v>
      </c>
    </row>
    <row r="72" spans="2:7" ht="15">
      <c r="B72" s="35">
        <v>2</v>
      </c>
      <c r="C72" s="36">
        <f>C20</f>
        <v>12.204813738409948</v>
      </c>
      <c r="D72" s="36">
        <f t="shared" ref="D72:G72" si="18">D20</f>
        <v>0.38828644728523248</v>
      </c>
      <c r="E72" s="36">
        <f t="shared" si="18"/>
        <v>9.5701227385445974E-3</v>
      </c>
      <c r="F72" s="36">
        <f t="shared" si="18"/>
        <v>1.0420445683684387E-3</v>
      </c>
      <c r="G72" s="36">
        <f t="shared" si="18"/>
        <v>11.79648114706168</v>
      </c>
    </row>
    <row r="73" spans="2:7" ht="15">
      <c r="B73" s="35">
        <v>4</v>
      </c>
      <c r="C73" s="36">
        <f>C29</f>
        <v>20.804491813882777</v>
      </c>
      <c r="D73" s="36">
        <f t="shared" ref="D73:G73" si="19">D29</f>
        <v>0.39188889695406692</v>
      </c>
      <c r="E73" s="36">
        <f t="shared" si="19"/>
        <v>0.37711924204004565</v>
      </c>
      <c r="F73" s="36">
        <f t="shared" si="19"/>
        <v>5.9924156662016408E-3</v>
      </c>
      <c r="G73" s="36">
        <f t="shared" si="19"/>
        <v>0.14459363558957353</v>
      </c>
    </row>
    <row r="74" spans="2:7" ht="15">
      <c r="B74" s="35">
        <v>6</v>
      </c>
      <c r="C74" s="36">
        <f>C38</f>
        <v>6.6111265888645327</v>
      </c>
      <c r="D74" s="36">
        <f t="shared" ref="D74:G74" si="20">D38</f>
        <v>0.37669367464872583</v>
      </c>
      <c r="E74" s="36">
        <f t="shared" si="20"/>
        <v>0.39311709444739967</v>
      </c>
      <c r="F74" s="36">
        <f t="shared" si="20"/>
        <v>1.6293375587597327E-2</v>
      </c>
      <c r="G74" s="36">
        <f t="shared" si="20"/>
        <v>0.16704091699577234</v>
      </c>
    </row>
    <row r="75" spans="2:7" ht="15">
      <c r="B75" s="35">
        <v>8</v>
      </c>
      <c r="C75" s="36">
        <f>C47</f>
        <v>4.8578525403298585</v>
      </c>
      <c r="D75" s="36">
        <f t="shared" ref="D75:G75" si="21">D47</f>
        <v>0.64100032081607605</v>
      </c>
      <c r="E75" s="36">
        <f t="shared" si="21"/>
        <v>0.70491114447301906</v>
      </c>
      <c r="F75" s="36">
        <f t="shared" si="21"/>
        <v>0.1282014208277914</v>
      </c>
      <c r="G75" s="36">
        <f t="shared" si="21"/>
        <v>0.17360565857445917</v>
      </c>
    </row>
    <row r="76" spans="2:7" ht="15">
      <c r="B76" s="35">
        <v>12</v>
      </c>
      <c r="C76" s="36">
        <f>C56</f>
        <v>4.9968134080048197</v>
      </c>
      <c r="D76" s="36">
        <f t="shared" ref="D76:G76" si="22">D56</f>
        <v>0.87511634078591416</v>
      </c>
      <c r="E76" s="36">
        <f t="shared" si="22"/>
        <v>3.6724271409634039</v>
      </c>
      <c r="F76" s="36">
        <f t="shared" si="22"/>
        <v>0.56976104677871831</v>
      </c>
      <c r="G76" s="36">
        <f t="shared" si="22"/>
        <v>6.3875826446603445E-2</v>
      </c>
    </row>
    <row r="77" spans="2:7">
      <c r="G77"/>
    </row>
    <row r="78" spans="2:7">
      <c r="G78"/>
    </row>
    <row r="79" spans="2:7">
      <c r="G79"/>
    </row>
    <row r="80" spans="2:7">
      <c r="G80"/>
    </row>
  </sheetData>
  <mergeCells count="1">
    <mergeCell ref="C3:G3"/>
  </mergeCells>
  <phoneticPr fontId="2"/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source 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Ryuhei</dc:creator>
  <cp:lastModifiedBy>Ryuhei</cp:lastModifiedBy>
  <cp:lastPrinted>2015-11-28T08:48:09Z</cp:lastPrinted>
  <dcterms:created xsi:type="dcterms:W3CDTF">2015-11-14T07:17:28Z</dcterms:created>
  <dcterms:modified xsi:type="dcterms:W3CDTF">2015-12-24T08:07:04Z</dcterms:modified>
</cp:coreProperties>
</file>