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source data" sheetId="1" r:id="rId1"/>
  </sheets>
  <calcPr calcId="125725"/>
</workbook>
</file>

<file path=xl/calcChain.xml><?xml version="1.0" encoding="utf-8"?>
<calcChain xmlns="http://schemas.openxmlformats.org/spreadsheetml/2006/main">
  <c r="H55" i="1"/>
  <c r="H68" s="1"/>
  <c r="G55"/>
  <c r="G68" s="1"/>
  <c r="F55"/>
  <c r="F68" s="1"/>
  <c r="E55"/>
  <c r="E68" s="1"/>
  <c r="D55"/>
  <c r="D68" s="1"/>
  <c r="C55"/>
  <c r="C68" s="1"/>
  <c r="H54"/>
  <c r="H62" s="1"/>
  <c r="G54"/>
  <c r="G62" s="1"/>
  <c r="F54"/>
  <c r="F62" s="1"/>
  <c r="E54"/>
  <c r="E62" s="1"/>
  <c r="D54"/>
  <c r="D62" s="1"/>
  <c r="C54"/>
  <c r="C62" s="1"/>
  <c r="H43"/>
  <c r="H67" s="1"/>
  <c r="G43"/>
  <c r="G67" s="1"/>
  <c r="F43"/>
  <c r="F67" s="1"/>
  <c r="E43"/>
  <c r="E67" s="1"/>
  <c r="D43"/>
  <c r="D67" s="1"/>
  <c r="C43"/>
  <c r="C67" s="1"/>
  <c r="H42"/>
  <c r="H61" s="1"/>
  <c r="G42"/>
  <c r="G61" s="1"/>
  <c r="F42"/>
  <c r="F61" s="1"/>
  <c r="E42"/>
  <c r="E61" s="1"/>
  <c r="D42"/>
  <c r="D61" s="1"/>
  <c r="C42"/>
  <c r="C61" s="1"/>
  <c r="H31"/>
  <c r="H66" s="1"/>
  <c r="G31"/>
  <c r="G66" s="1"/>
  <c r="F31"/>
  <c r="F66" s="1"/>
  <c r="E31"/>
  <c r="E66" s="1"/>
  <c r="D31"/>
  <c r="D66" s="1"/>
  <c r="C31"/>
  <c r="C66" s="1"/>
  <c r="H30"/>
  <c r="H60" s="1"/>
  <c r="G30"/>
  <c r="G60" s="1"/>
  <c r="F30"/>
  <c r="F60" s="1"/>
  <c r="E30"/>
  <c r="E60" s="1"/>
  <c r="D30"/>
  <c r="D60" s="1"/>
  <c r="C30"/>
  <c r="C60" s="1"/>
  <c r="H19"/>
  <c r="H65" s="1"/>
  <c r="G19"/>
  <c r="G65" s="1"/>
  <c r="F19"/>
  <c r="F65" s="1"/>
  <c r="E19"/>
  <c r="E65" s="1"/>
  <c r="D19"/>
  <c r="D65" s="1"/>
  <c r="C19"/>
  <c r="C65" s="1"/>
  <c r="H18"/>
  <c r="H59" s="1"/>
  <c r="G18"/>
  <c r="G59" s="1"/>
  <c r="F18"/>
  <c r="F59" s="1"/>
  <c r="E18"/>
  <c r="E59" s="1"/>
  <c r="D18"/>
  <c r="D59" s="1"/>
  <c r="C18"/>
  <c r="C59" s="1"/>
</calcChain>
</file>

<file path=xl/sharedStrings.xml><?xml version="1.0" encoding="utf-8"?>
<sst xmlns="http://schemas.openxmlformats.org/spreadsheetml/2006/main" count="99" uniqueCount="56">
  <si>
    <t>Control (-)</t>
    <phoneticPr fontId="3"/>
  </si>
  <si>
    <t>Control (-) 1</t>
    <phoneticPr fontId="3"/>
  </si>
  <si>
    <t>Control (-) 2</t>
  </si>
  <si>
    <t>Control (-) 3</t>
  </si>
  <si>
    <t>Control (-) 4</t>
  </si>
  <si>
    <t>Control (-) 5</t>
  </si>
  <si>
    <t>Control (-) 6</t>
  </si>
  <si>
    <t>Control (-) 7</t>
  </si>
  <si>
    <t>Control (-) 8</t>
  </si>
  <si>
    <t>Control (-) 9</t>
  </si>
  <si>
    <t>Control (-) 10</t>
  </si>
  <si>
    <t>Control (-) 11</t>
  </si>
  <si>
    <t>Control (-) 12</t>
  </si>
  <si>
    <t>Control (-) 13</t>
  </si>
  <si>
    <t>Ave.</t>
    <phoneticPr fontId="3"/>
  </si>
  <si>
    <t>SD.</t>
    <phoneticPr fontId="3"/>
  </si>
  <si>
    <t>Noggin</t>
    <phoneticPr fontId="3"/>
  </si>
  <si>
    <t>Noggin1</t>
    <phoneticPr fontId="3"/>
  </si>
  <si>
    <t>Noggin2</t>
  </si>
  <si>
    <t>Noggin3</t>
  </si>
  <si>
    <t>Noggin4</t>
  </si>
  <si>
    <t>Noggin5</t>
  </si>
  <si>
    <t>Noggin6</t>
  </si>
  <si>
    <t>Noggin7</t>
  </si>
  <si>
    <t>Noggin8</t>
  </si>
  <si>
    <t>LDN193189</t>
    <phoneticPr fontId="3"/>
  </si>
  <si>
    <t>LDN1</t>
    <phoneticPr fontId="3"/>
  </si>
  <si>
    <t>LDN2</t>
  </si>
  <si>
    <t>LDN3</t>
  </si>
  <si>
    <t>LDN4</t>
  </si>
  <si>
    <t>LDN5</t>
  </si>
  <si>
    <t>LDN6</t>
  </si>
  <si>
    <t>LDN7</t>
  </si>
  <si>
    <t>LDN8</t>
  </si>
  <si>
    <t>SB431542</t>
    <phoneticPr fontId="3"/>
  </si>
  <si>
    <t>SB1</t>
    <phoneticPr fontId="3"/>
  </si>
  <si>
    <t>SB2</t>
  </si>
  <si>
    <t>SB3</t>
  </si>
  <si>
    <t>SB4</t>
  </si>
  <si>
    <t>SB5</t>
  </si>
  <si>
    <t>SB6</t>
  </si>
  <si>
    <t>SB7</t>
  </si>
  <si>
    <t>SB8</t>
  </si>
  <si>
    <t>Summary</t>
    <phoneticPr fontId="3"/>
  </si>
  <si>
    <t>Control</t>
    <phoneticPr fontId="3"/>
  </si>
  <si>
    <t>LDN</t>
    <phoneticPr fontId="3"/>
  </si>
  <si>
    <t>SB</t>
    <phoneticPr fontId="3"/>
  </si>
  <si>
    <t>Extended Fig3B</t>
    <phoneticPr fontId="3"/>
  </si>
  <si>
    <t xml:space="preserve">Effect of TGFB/BMP inhibitors on eye related gene expression in differentiated hiPSCs </t>
    <phoneticPr fontId="3"/>
  </si>
  <si>
    <r>
      <t xml:space="preserve">Gene expression (% of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</t>
    </r>
    <phoneticPr fontId="3"/>
  </si>
  <si>
    <t>PAX6</t>
    <phoneticPr fontId="3"/>
  </si>
  <si>
    <t>deltaNp63</t>
    <phoneticPr fontId="3"/>
  </si>
  <si>
    <t>K14</t>
    <phoneticPr fontId="3"/>
  </si>
  <si>
    <t>K18</t>
    <phoneticPr fontId="3"/>
  </si>
  <si>
    <t>CRYAA</t>
    <phoneticPr fontId="3"/>
  </si>
  <si>
    <t>RPE65</t>
    <phoneticPr fontId="3"/>
  </si>
</sst>
</file>

<file path=xl/styles.xml><?xml version="1.0" encoding="utf-8"?>
<styleSheet xmlns="http://schemas.openxmlformats.org/spreadsheetml/2006/main">
  <numFmts count="3">
    <numFmt numFmtId="176" formatCode="0.000_ "/>
    <numFmt numFmtId="177" formatCode="0.0000_ "/>
    <numFmt numFmtId="178" formatCode="0.00000_ "/>
  </numFmts>
  <fonts count="11"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6"/>
      <name val="ＭＳ Ｐゴシック"/>
      <family val="3"/>
      <charset val="128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12"/>
      <name val="Arial"/>
      <family val="2"/>
    </font>
    <font>
      <sz val="11"/>
      <name val="ＭＳ Ｐゴシック"/>
      <family val="3"/>
      <charset val="128"/>
    </font>
    <font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0" applyFont="1" applyBorder="1" applyAlignment="1">
      <alignment vertical="center"/>
    </xf>
    <xf numFmtId="176" fontId="4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center"/>
    </xf>
    <xf numFmtId="176" fontId="0" fillId="0" borderId="0" xfId="0" applyNumberFormat="1" applyFont="1"/>
    <xf numFmtId="0" fontId="5" fillId="0" borderId="0" xfId="0" applyFont="1" applyBorder="1" applyAlignment="1">
      <alignment vertical="center"/>
    </xf>
    <xf numFmtId="176" fontId="0" fillId="0" borderId="1" xfId="0" applyNumberFormat="1" applyFont="1" applyFill="1" applyBorder="1" applyAlignment="1">
      <alignment horizontal="left" vertical="center"/>
    </xf>
    <xf numFmtId="177" fontId="0" fillId="0" borderId="1" xfId="2" applyNumberFormat="1" applyFont="1" applyFill="1" applyBorder="1" applyAlignment="1">
      <alignment vertical="center"/>
    </xf>
    <xf numFmtId="176" fontId="0" fillId="0" borderId="0" xfId="0" applyNumberFormat="1" applyFont="1" applyFill="1"/>
    <xf numFmtId="176" fontId="0" fillId="0" borderId="0" xfId="0" applyNumberFormat="1" applyFont="1" applyFill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/>
    </xf>
    <xf numFmtId="178" fontId="0" fillId="0" borderId="2" xfId="2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0" fillId="0" borderId="2" xfId="2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176" fontId="4" fillId="0" borderId="0" xfId="0" applyNumberFormat="1" applyFont="1"/>
    <xf numFmtId="176" fontId="0" fillId="0" borderId="0" xfId="0" applyNumberFormat="1" applyFont="1" applyBorder="1" applyAlignment="1">
      <alignment horizontal="center"/>
    </xf>
    <xf numFmtId="176" fontId="6" fillId="0" borderId="0" xfId="0" applyNumberFormat="1" applyFont="1"/>
    <xf numFmtId="176" fontId="4" fillId="0" borderId="0" xfId="0" applyNumberFormat="1" applyFont="1" applyAlignment="1">
      <alignment horizontal="center"/>
    </xf>
    <xf numFmtId="17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/>
    </xf>
    <xf numFmtId="177" fontId="4" fillId="0" borderId="1" xfId="0" applyNumberFormat="1" applyFont="1" applyBorder="1" applyAlignment="1">
      <alignment horizontal="right"/>
    </xf>
    <xf numFmtId="176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Border="1" applyAlignment="1">
      <alignment horizontal="left"/>
    </xf>
    <xf numFmtId="178" fontId="0" fillId="0" borderId="0" xfId="0" applyNumberFormat="1" applyFont="1" applyAlignment="1">
      <alignment horizontal="center"/>
    </xf>
    <xf numFmtId="178" fontId="0" fillId="0" borderId="0" xfId="0" applyNumberFormat="1" applyFont="1"/>
    <xf numFmtId="178" fontId="0" fillId="0" borderId="0" xfId="0" applyNumberFormat="1"/>
    <xf numFmtId="0" fontId="0" fillId="0" borderId="0" xfId="0" applyFill="1" applyBorder="1"/>
    <xf numFmtId="176" fontId="0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left" vertical="center"/>
    </xf>
    <xf numFmtId="177" fontId="0" fillId="0" borderId="2" xfId="2" applyNumberFormat="1" applyFont="1" applyFill="1" applyBorder="1" applyAlignment="1">
      <alignment vertical="center"/>
    </xf>
    <xf numFmtId="176" fontId="4" fillId="0" borderId="3" xfId="0" applyNumberFormat="1" applyFont="1" applyFill="1" applyBorder="1"/>
    <xf numFmtId="177" fontId="4" fillId="0" borderId="4" xfId="0" applyNumberFormat="1" applyFont="1" applyFill="1" applyBorder="1" applyAlignment="1"/>
    <xf numFmtId="177" fontId="4" fillId="0" borderId="5" xfId="0" applyNumberFormat="1" applyFont="1" applyFill="1" applyBorder="1" applyAlignment="1"/>
    <xf numFmtId="176" fontId="4" fillId="0" borderId="6" xfId="0" applyNumberFormat="1" applyFont="1" applyFill="1" applyBorder="1"/>
    <xf numFmtId="177" fontId="4" fillId="0" borderId="7" xfId="0" applyNumberFormat="1" applyFont="1" applyFill="1" applyBorder="1" applyAlignment="1"/>
    <xf numFmtId="177" fontId="4" fillId="0" borderId="8" xfId="0" applyNumberFormat="1" applyFont="1" applyFill="1" applyBorder="1" applyAlignment="1"/>
    <xf numFmtId="176" fontId="0" fillId="0" borderId="2" xfId="0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horizontal="right"/>
    </xf>
    <xf numFmtId="178" fontId="4" fillId="0" borderId="5" xfId="0" applyNumberFormat="1" applyFont="1" applyFill="1" applyBorder="1" applyAlignment="1">
      <alignment horizontal="right"/>
    </xf>
    <xf numFmtId="178" fontId="4" fillId="0" borderId="7" xfId="0" applyNumberFormat="1" applyFont="1" applyFill="1" applyBorder="1" applyAlignment="1">
      <alignment horizontal="right"/>
    </xf>
    <xf numFmtId="178" fontId="4" fillId="0" borderId="8" xfId="0" applyNumberFormat="1" applyFont="1" applyFill="1" applyBorder="1" applyAlignment="1">
      <alignment horizontal="right"/>
    </xf>
    <xf numFmtId="177" fontId="4" fillId="0" borderId="4" xfId="0" applyNumberFormat="1" applyFont="1" applyFill="1" applyBorder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177" fontId="4" fillId="0" borderId="7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176" fontId="10" fillId="0" borderId="1" xfId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177" fontId="1" fillId="0" borderId="1" xfId="2" applyNumberFormat="1" applyFont="1" applyFill="1" applyBorder="1" applyAlignment="1">
      <alignment vertical="center"/>
    </xf>
  </cellXfs>
  <cellStyles count="5">
    <cellStyle name="パーセント 2" xfId="3"/>
    <cellStyle name="標準" xfId="0" builtinId="0"/>
    <cellStyle name="標準 2 2" xfId="1"/>
    <cellStyle name="標準 2 2 2" xfId="4"/>
    <cellStyle name="標準_Ncad6.7（まとめ）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workbookViewId="0">
      <selection activeCell="I13" sqref="I13"/>
    </sheetView>
  </sheetViews>
  <sheetFormatPr defaultRowHeight="12.75"/>
  <cols>
    <col min="1" max="1" width="17.85546875" customWidth="1"/>
    <col min="2" max="2" width="14.28515625" style="3" customWidth="1"/>
    <col min="3" max="7" width="10" style="3" customWidth="1"/>
    <col min="8" max="8" width="10" style="4" customWidth="1"/>
  </cols>
  <sheetData>
    <row r="1" spans="1:8" ht="16.5" customHeight="1">
      <c r="A1" s="1" t="s">
        <v>47</v>
      </c>
      <c r="B1" s="2" t="s">
        <v>48</v>
      </c>
    </row>
    <row r="2" spans="1:8">
      <c r="A2" s="5"/>
    </row>
    <row r="3" spans="1:8" ht="15.75" customHeight="1">
      <c r="B3" s="51" t="s">
        <v>0</v>
      </c>
      <c r="C3" s="52" t="s">
        <v>49</v>
      </c>
      <c r="D3" s="53"/>
      <c r="E3" s="53"/>
      <c r="F3" s="53"/>
      <c r="G3" s="53"/>
      <c r="H3" s="53"/>
    </row>
    <row r="4" spans="1:8" ht="15.75" customHeight="1">
      <c r="B4" s="51"/>
      <c r="C4" s="50" t="s">
        <v>50</v>
      </c>
      <c r="D4" s="50" t="s">
        <v>51</v>
      </c>
      <c r="E4" s="50" t="s">
        <v>52</v>
      </c>
      <c r="F4" s="50" t="s">
        <v>53</v>
      </c>
      <c r="G4" s="50" t="s">
        <v>54</v>
      </c>
      <c r="H4" s="50" t="s">
        <v>55</v>
      </c>
    </row>
    <row r="5" spans="1:8" ht="15.75" customHeight="1">
      <c r="B5" s="6" t="s">
        <v>1</v>
      </c>
      <c r="C5" s="7">
        <v>25.237741377109639</v>
      </c>
      <c r="D5" s="7">
        <v>1.9615039068716957</v>
      </c>
      <c r="E5" s="54">
        <v>3.225165417138026</v>
      </c>
      <c r="F5" s="7">
        <v>2.3377562298768964</v>
      </c>
      <c r="G5" s="7">
        <v>41.459386130059116</v>
      </c>
      <c r="H5" s="7">
        <v>0.10899342345926655</v>
      </c>
    </row>
    <row r="6" spans="1:8" ht="15.75" customHeight="1">
      <c r="B6" s="6" t="s">
        <v>2</v>
      </c>
      <c r="C6" s="7">
        <v>70.168221164847992</v>
      </c>
      <c r="D6" s="7">
        <v>0.22099921930218216</v>
      </c>
      <c r="E6" s="7">
        <v>4.4374737774424064E-2</v>
      </c>
      <c r="F6" s="7">
        <v>1.4983910827719904</v>
      </c>
      <c r="G6" s="7">
        <v>129.74586430064599</v>
      </c>
      <c r="H6" s="7">
        <v>0.12626932421537215</v>
      </c>
    </row>
    <row r="7" spans="1:8" ht="15.75" customHeight="1">
      <c r="B7" s="6" t="s">
        <v>3</v>
      </c>
      <c r="C7" s="7">
        <v>38.63916120903729</v>
      </c>
      <c r="D7" s="7">
        <v>1.571603275415639</v>
      </c>
      <c r="E7" s="7">
        <v>0.58234039597648268</v>
      </c>
      <c r="F7" s="7">
        <v>1.352745403271449</v>
      </c>
      <c r="G7" s="7">
        <v>129.85140033029037</v>
      </c>
      <c r="H7" s="7">
        <v>2.5826206210534566E-2</v>
      </c>
    </row>
    <row r="8" spans="1:8" ht="15.75" customHeight="1">
      <c r="B8" s="6" t="s">
        <v>4</v>
      </c>
      <c r="C8" s="7">
        <v>46.227574120662368</v>
      </c>
      <c r="D8" s="7">
        <v>0.18346825443276732</v>
      </c>
      <c r="E8" s="7">
        <v>2.721739255146504E-2</v>
      </c>
      <c r="F8" s="7">
        <v>4.0490033091646209</v>
      </c>
      <c r="G8" s="7">
        <v>103.25906666880911</v>
      </c>
      <c r="H8" s="7">
        <v>0.1750128674071971</v>
      </c>
    </row>
    <row r="9" spans="1:8" ht="15.75" customHeight="1">
      <c r="B9" s="6" t="s">
        <v>5</v>
      </c>
      <c r="C9" s="7">
        <v>33.09676851844204</v>
      </c>
      <c r="D9" s="7">
        <v>0.61146203983967096</v>
      </c>
      <c r="E9" s="7">
        <v>3.0992357780188634E-2</v>
      </c>
      <c r="F9" s="7">
        <v>6.4650922832774436</v>
      </c>
      <c r="G9" s="7">
        <v>20.987087181034479</v>
      </c>
      <c r="H9" s="7">
        <v>1.1196131906900475E-2</v>
      </c>
    </row>
    <row r="10" spans="1:8" ht="15.75" customHeight="1">
      <c r="B10" s="6" t="s">
        <v>6</v>
      </c>
      <c r="C10" s="7">
        <v>28.886045054972669</v>
      </c>
      <c r="D10" s="7">
        <v>0.37156730560435347</v>
      </c>
      <c r="E10" s="7">
        <v>2.8836331245078523E-2</v>
      </c>
      <c r="F10" s="7">
        <v>8.9508437579069131</v>
      </c>
      <c r="G10" s="7">
        <v>26.518508930768846</v>
      </c>
      <c r="H10" s="7">
        <v>2.7874704380693331E-2</v>
      </c>
    </row>
    <row r="11" spans="1:8" ht="15.75" customHeight="1">
      <c r="B11" s="6" t="s">
        <v>7</v>
      </c>
      <c r="C11" s="7">
        <v>60.021438664962787</v>
      </c>
      <c r="D11" s="7">
        <v>0.62814204223724746</v>
      </c>
      <c r="E11" s="7">
        <v>5.1287816696524269E-2</v>
      </c>
      <c r="F11" s="7">
        <v>5.6391131094110509</v>
      </c>
      <c r="G11" s="7">
        <v>25.680444254183403</v>
      </c>
      <c r="H11" s="7">
        <v>1.0635743397452067E-2</v>
      </c>
    </row>
    <row r="12" spans="1:8" ht="15.75" customHeight="1">
      <c r="B12" s="6" t="s">
        <v>8</v>
      </c>
      <c r="C12" s="7">
        <v>24.679486418437019</v>
      </c>
      <c r="D12" s="7">
        <v>0.27092456653794894</v>
      </c>
      <c r="E12" s="7">
        <v>1.7081091702061086E-2</v>
      </c>
      <c r="F12" s="7">
        <v>7.5919027181669891</v>
      </c>
      <c r="G12" s="7">
        <v>18.09473413062182</v>
      </c>
      <c r="H12" s="7">
        <v>3.391978922165205E-2</v>
      </c>
    </row>
    <row r="13" spans="1:8" ht="15.75" customHeight="1">
      <c r="B13" s="6" t="s">
        <v>9</v>
      </c>
      <c r="C13" s="7">
        <v>76.376378824899987</v>
      </c>
      <c r="D13" s="7">
        <v>0.30554999246102649</v>
      </c>
      <c r="E13" s="7">
        <v>2.162016373678384E-2</v>
      </c>
      <c r="F13" s="7">
        <v>12.840018420125329</v>
      </c>
      <c r="G13" s="7">
        <v>44.127030588751254</v>
      </c>
      <c r="H13" s="7">
        <v>1.207799609157633E-2</v>
      </c>
    </row>
    <row r="14" spans="1:8" ht="15.75" customHeight="1">
      <c r="B14" s="6" t="s">
        <v>10</v>
      </c>
      <c r="C14" s="7">
        <v>64.985813552367574</v>
      </c>
      <c r="D14" s="7">
        <v>0.45474592594857205</v>
      </c>
      <c r="E14" s="7">
        <v>2.897172051274291E-2</v>
      </c>
      <c r="F14" s="7">
        <v>11.056711237380062</v>
      </c>
      <c r="G14" s="7">
        <v>58.656228507458565</v>
      </c>
      <c r="H14" s="7">
        <v>6.9468660343555075E-3</v>
      </c>
    </row>
    <row r="15" spans="1:8" ht="15.75" customHeight="1">
      <c r="B15" s="6" t="s">
        <v>11</v>
      </c>
      <c r="C15" s="7">
        <v>49.796156326203736</v>
      </c>
      <c r="D15" s="7">
        <v>0.51983091413548155</v>
      </c>
      <c r="E15" s="7">
        <v>2.6899408329667675E-2</v>
      </c>
      <c r="F15" s="7">
        <v>5.4030753865906878</v>
      </c>
      <c r="G15" s="7">
        <v>30.70494920035874</v>
      </c>
      <c r="H15" s="7">
        <v>8.1418177259097273E-3</v>
      </c>
    </row>
    <row r="16" spans="1:8" ht="15.75" customHeight="1">
      <c r="B16" s="6" t="s">
        <v>12</v>
      </c>
      <c r="C16" s="7">
        <v>42.328989144464657</v>
      </c>
      <c r="D16" s="7">
        <v>0.44838081851476957</v>
      </c>
      <c r="E16" s="7">
        <v>2.745396200813217E-2</v>
      </c>
      <c r="F16" s="7">
        <v>4.7882571879725218</v>
      </c>
      <c r="G16" s="7">
        <v>21.539363618434333</v>
      </c>
      <c r="H16" s="7">
        <v>5.9867307566410363E-3</v>
      </c>
    </row>
    <row r="17" spans="2:8" ht="15.75" customHeight="1" thickBot="1">
      <c r="B17" s="33" t="s">
        <v>13</v>
      </c>
      <c r="C17" s="34">
        <v>23.915723499218593</v>
      </c>
      <c r="D17" s="34">
        <v>0.25780526391038711</v>
      </c>
      <c r="E17" s="34">
        <v>5.3031979926344772E-3</v>
      </c>
      <c r="F17" s="34">
        <v>6.1555319342854782</v>
      </c>
      <c r="G17" s="34">
        <v>26.19306744796291</v>
      </c>
      <c r="H17" s="34">
        <v>2.5505686220721597E-2</v>
      </c>
    </row>
    <row r="18" spans="2:8" ht="15.75" customHeight="1">
      <c r="B18" s="35" t="s">
        <v>14</v>
      </c>
      <c r="C18" s="36">
        <f t="shared" ref="C18:H18" si="0">AVERAGE(C5:C17)</f>
        <v>44.950730605817412</v>
      </c>
      <c r="D18" s="36">
        <f t="shared" si="0"/>
        <v>0.60046027117013401</v>
      </c>
      <c r="E18" s="36">
        <f t="shared" si="0"/>
        <v>0.31673415334186245</v>
      </c>
      <c r="F18" s="36">
        <f t="shared" si="0"/>
        <v>6.0098801584770332</v>
      </c>
      <c r="G18" s="36">
        <f t="shared" si="0"/>
        <v>52.062856253029153</v>
      </c>
      <c r="H18" s="37">
        <f t="shared" si="0"/>
        <v>4.4491329771405574E-2</v>
      </c>
    </row>
    <row r="19" spans="2:8" ht="15.75" customHeight="1" thickBot="1">
      <c r="B19" s="38" t="s">
        <v>15</v>
      </c>
      <c r="C19" s="39">
        <f t="shared" ref="C19:H19" si="1">STDEV(C5:C17)</f>
        <v>18.176058544836408</v>
      </c>
      <c r="D19" s="39">
        <f t="shared" si="1"/>
        <v>0.54241367090302361</v>
      </c>
      <c r="E19" s="39">
        <f t="shared" si="1"/>
        <v>0.88726555007224794</v>
      </c>
      <c r="F19" s="39">
        <f t="shared" si="1"/>
        <v>3.4745719196105376</v>
      </c>
      <c r="G19" s="39">
        <f t="shared" si="1"/>
        <v>41.282375790876927</v>
      </c>
      <c r="H19" s="40">
        <f t="shared" si="1"/>
        <v>5.5151017305583902E-2</v>
      </c>
    </row>
    <row r="20" spans="2:8" ht="15.75" customHeight="1">
      <c r="B20" s="8"/>
      <c r="C20" s="9"/>
      <c r="D20" s="9"/>
      <c r="E20" s="9"/>
      <c r="F20" s="9"/>
      <c r="G20" s="9"/>
      <c r="H20" s="9"/>
    </row>
    <row r="21" spans="2:8" ht="25.5" customHeight="1">
      <c r="B21" s="10" t="s">
        <v>16</v>
      </c>
      <c r="C21" s="50" t="s">
        <v>50</v>
      </c>
      <c r="D21" s="50" t="s">
        <v>51</v>
      </c>
      <c r="E21" s="50" t="s">
        <v>52</v>
      </c>
      <c r="F21" s="50" t="s">
        <v>53</v>
      </c>
      <c r="G21" s="50" t="s">
        <v>54</v>
      </c>
      <c r="H21" s="50" t="s">
        <v>55</v>
      </c>
    </row>
    <row r="22" spans="2:8" ht="15.75" customHeight="1">
      <c r="B22" s="11" t="s">
        <v>17</v>
      </c>
      <c r="C22" s="12">
        <v>64.423704597847433</v>
      </c>
      <c r="D22" s="12">
        <v>7.0626042051738766E-2</v>
      </c>
      <c r="E22" s="12">
        <v>1.4589031182333479E-3</v>
      </c>
      <c r="F22" s="12">
        <v>1.0284136566317448</v>
      </c>
      <c r="G22" s="12">
        <v>194.71432472948334</v>
      </c>
      <c r="H22" s="12">
        <v>4.5795564640307894E-2</v>
      </c>
    </row>
    <row r="23" spans="2:8" ht="15.75" customHeight="1">
      <c r="B23" s="13" t="s">
        <v>18</v>
      </c>
      <c r="C23" s="12">
        <v>48.19555142865628</v>
      </c>
      <c r="D23" s="12">
        <v>9.9021082812020891E-2</v>
      </c>
      <c r="E23" s="12">
        <v>1.7081611106439975E-2</v>
      </c>
      <c r="F23" s="12">
        <v>2.9188166621441716</v>
      </c>
      <c r="G23" s="12">
        <v>110.9243567604145</v>
      </c>
      <c r="H23" s="12">
        <v>0.24696069472693091</v>
      </c>
    </row>
    <row r="24" spans="2:8" ht="15.75" customHeight="1">
      <c r="B24" s="13" t="s">
        <v>19</v>
      </c>
      <c r="C24" s="12">
        <v>26.771327882325728</v>
      </c>
      <c r="D24" s="12">
        <v>0.31374980140829722</v>
      </c>
      <c r="E24" s="12">
        <v>2.3210065150096458E-2</v>
      </c>
      <c r="F24" s="12">
        <v>4.9142084825530121</v>
      </c>
      <c r="G24" s="12">
        <v>61.447581370051218</v>
      </c>
      <c r="H24" s="12">
        <v>2.2710650596990695E-3</v>
      </c>
    </row>
    <row r="25" spans="2:8" ht="15.75" customHeight="1">
      <c r="B25" s="13" t="s">
        <v>20</v>
      </c>
      <c r="C25" s="12">
        <v>16.139348541688648</v>
      </c>
      <c r="D25" s="12">
        <v>0.19043625318612131</v>
      </c>
      <c r="E25" s="12">
        <v>1.929609917207133E-2</v>
      </c>
      <c r="F25" s="12">
        <v>5.5451623289036842</v>
      </c>
      <c r="G25" s="12">
        <v>46.660766313580353</v>
      </c>
      <c r="H25" s="12">
        <v>5.3034153448035205E-3</v>
      </c>
    </row>
    <row r="26" spans="2:8" ht="15.75" customHeight="1">
      <c r="B26" s="13" t="s">
        <v>21</v>
      </c>
      <c r="C26" s="12">
        <v>103.48059649193067</v>
      </c>
      <c r="D26" s="12">
        <v>4.1057929646873208E-2</v>
      </c>
      <c r="E26" s="12">
        <v>2.6075080544859597E-3</v>
      </c>
      <c r="F26" s="12">
        <v>8.4442579267759879</v>
      </c>
      <c r="G26" s="12">
        <v>88.015659871853941</v>
      </c>
      <c r="H26" s="12">
        <v>4.7851567515078471E-2</v>
      </c>
    </row>
    <row r="27" spans="2:8" ht="15.75" customHeight="1">
      <c r="B27" s="13" t="s">
        <v>22</v>
      </c>
      <c r="C27" s="12">
        <v>93.267385439817375</v>
      </c>
      <c r="D27" s="12">
        <v>2.8774979251636634E-2</v>
      </c>
      <c r="E27" s="12">
        <v>2.2777916266584989E-3</v>
      </c>
      <c r="F27" s="12">
        <v>7.3377208443204927</v>
      </c>
      <c r="G27" s="12">
        <v>78.550657219891264</v>
      </c>
      <c r="H27" s="12">
        <v>2.5912050351849486E-2</v>
      </c>
    </row>
    <row r="28" spans="2:8" ht="15.75" customHeight="1">
      <c r="B28" s="13" t="s">
        <v>23</v>
      </c>
      <c r="C28" s="12">
        <v>56.059747644925594</v>
      </c>
      <c r="D28" s="12">
        <v>1.7204928990132103E-2</v>
      </c>
      <c r="E28" s="12">
        <v>1.6437879503310169E-3</v>
      </c>
      <c r="F28" s="12">
        <v>3.0856373860210136</v>
      </c>
      <c r="G28" s="12">
        <v>31.454553533951685</v>
      </c>
      <c r="H28" s="12">
        <v>2.5983816513978766E-2</v>
      </c>
    </row>
    <row r="29" spans="2:8" ht="15.75" customHeight="1" thickBot="1">
      <c r="B29" s="41" t="s">
        <v>24</v>
      </c>
      <c r="C29" s="12">
        <v>52.904099164389073</v>
      </c>
      <c r="D29" s="12">
        <v>2.398269339079704E-2</v>
      </c>
      <c r="E29" s="12">
        <v>4.845578691199991E-4</v>
      </c>
      <c r="F29" s="12">
        <v>2.6068493174110028</v>
      </c>
      <c r="G29" s="12">
        <v>65.882636696054959</v>
      </c>
      <c r="H29" s="12">
        <v>6.4267869305822704E-3</v>
      </c>
    </row>
    <row r="30" spans="2:8" ht="15.75" customHeight="1">
      <c r="B30" s="35" t="s">
        <v>14</v>
      </c>
      <c r="C30" s="42">
        <f t="shared" ref="C30:H30" si="2">AVERAGE(C22:C29)</f>
        <v>57.655220148947599</v>
      </c>
      <c r="D30" s="42">
        <f t="shared" si="2"/>
        <v>9.8106713842202153E-2</v>
      </c>
      <c r="E30" s="42">
        <f t="shared" si="2"/>
        <v>8.5075405059295735E-3</v>
      </c>
      <c r="F30" s="42">
        <f t="shared" si="2"/>
        <v>4.4851333255951387</v>
      </c>
      <c r="G30" s="42">
        <f t="shared" si="2"/>
        <v>84.706317061910156</v>
      </c>
      <c r="H30" s="43">
        <f t="shared" si="2"/>
        <v>5.0813120135403803E-2</v>
      </c>
    </row>
    <row r="31" spans="2:8" ht="15.75" customHeight="1" thickBot="1">
      <c r="B31" s="38" t="s">
        <v>15</v>
      </c>
      <c r="C31" s="44">
        <f t="shared" ref="C31:H31" si="3">STDEV(C22:C29)</f>
        <v>29.775325901252636</v>
      </c>
      <c r="D31" s="44">
        <f t="shared" si="3"/>
        <v>0.1041178115973849</v>
      </c>
      <c r="E31" s="44">
        <f t="shared" si="3"/>
        <v>9.568211567871002E-3</v>
      </c>
      <c r="F31" s="44">
        <f t="shared" si="3"/>
        <v>2.5357018920697874</v>
      </c>
      <c r="G31" s="44">
        <f t="shared" si="3"/>
        <v>50.732499070582449</v>
      </c>
      <c r="H31" s="45">
        <f t="shared" si="3"/>
        <v>8.1189360832182367E-2</v>
      </c>
    </row>
    <row r="32" spans="2:8" ht="15.75" customHeight="1">
      <c r="B32" s="8"/>
      <c r="C32" s="9"/>
      <c r="D32" s="9"/>
      <c r="E32" s="9"/>
      <c r="F32" s="9"/>
      <c r="G32" s="9"/>
      <c r="H32" s="9"/>
    </row>
    <row r="33" spans="2:8" ht="24.75" customHeight="1">
      <c r="B33" s="14" t="s">
        <v>25</v>
      </c>
      <c r="C33" s="50" t="s">
        <v>50</v>
      </c>
      <c r="D33" s="50" t="s">
        <v>51</v>
      </c>
      <c r="E33" s="50" t="s">
        <v>52</v>
      </c>
      <c r="F33" s="50" t="s">
        <v>53</v>
      </c>
      <c r="G33" s="50" t="s">
        <v>54</v>
      </c>
      <c r="H33" s="50" t="s">
        <v>55</v>
      </c>
    </row>
    <row r="34" spans="2:8" ht="15.75" customHeight="1">
      <c r="B34" s="13" t="s">
        <v>26</v>
      </c>
      <c r="C34" s="15">
        <v>55.80153422887679</v>
      </c>
      <c r="D34" s="15">
        <v>7.2077673093661004E-2</v>
      </c>
      <c r="E34" s="15">
        <v>9.668058061817749E-3</v>
      </c>
      <c r="F34" s="15">
        <v>1.8089185831686081</v>
      </c>
      <c r="G34" s="15">
        <v>114.32991745805343</v>
      </c>
      <c r="H34" s="15">
        <v>0.21731121520719734</v>
      </c>
    </row>
    <row r="35" spans="2:8" ht="15.75" customHeight="1">
      <c r="B35" s="13" t="s">
        <v>27</v>
      </c>
      <c r="C35" s="15">
        <v>38.239670933210256</v>
      </c>
      <c r="D35" s="15">
        <v>0.2548835858205814</v>
      </c>
      <c r="E35" s="15">
        <v>4.5328975534125515E-2</v>
      </c>
      <c r="F35" s="15">
        <v>0.80924310263009847</v>
      </c>
      <c r="G35" s="15">
        <v>58.837349119852455</v>
      </c>
      <c r="H35" s="15">
        <v>0.69261948341874868</v>
      </c>
    </row>
    <row r="36" spans="2:8" ht="15.75" customHeight="1">
      <c r="B36" s="13" t="s">
        <v>28</v>
      </c>
      <c r="C36" s="15">
        <v>83.069972780783061</v>
      </c>
      <c r="D36" s="15">
        <v>0.17279263555417462</v>
      </c>
      <c r="E36" s="15">
        <v>7.7620636006831653E-2</v>
      </c>
      <c r="F36" s="15">
        <v>0.70519114385573967</v>
      </c>
      <c r="G36" s="15">
        <v>21.455265908406531</v>
      </c>
      <c r="H36" s="15">
        <v>0.44499342201017417</v>
      </c>
    </row>
    <row r="37" spans="2:8" ht="15.75" customHeight="1">
      <c r="B37" s="13" t="s">
        <v>29</v>
      </c>
      <c r="C37" s="15">
        <v>34.884580555492732</v>
      </c>
      <c r="D37" s="15">
        <v>9.3109823583930149E-2</v>
      </c>
      <c r="E37" s="15">
        <v>2.6738543291543009E-3</v>
      </c>
      <c r="F37" s="15">
        <v>2.0019207679502644</v>
      </c>
      <c r="G37" s="15">
        <v>18.942780302891766</v>
      </c>
      <c r="H37" s="15">
        <v>0.41794986894932451</v>
      </c>
    </row>
    <row r="38" spans="2:8" ht="15.75" customHeight="1">
      <c r="B38" s="13" t="s">
        <v>30</v>
      </c>
      <c r="C38" s="15">
        <v>21.313371082419703</v>
      </c>
      <c r="D38" s="15">
        <v>0.19885996196372002</v>
      </c>
      <c r="E38" s="15">
        <v>1.0063237523804955E-2</v>
      </c>
      <c r="F38" s="15">
        <v>5.3098550334564854</v>
      </c>
      <c r="G38" s="15">
        <v>58.064211833033987</v>
      </c>
      <c r="H38" s="15">
        <v>1.9278199800956556E-3</v>
      </c>
    </row>
    <row r="39" spans="2:8" ht="15.75" customHeight="1">
      <c r="B39" s="13" t="s">
        <v>31</v>
      </c>
      <c r="C39" s="15">
        <v>27.22224674627769</v>
      </c>
      <c r="D39" s="15">
        <v>0.24252053350402444</v>
      </c>
      <c r="E39" s="15">
        <v>6.3656990673773327E-3</v>
      </c>
      <c r="F39" s="15">
        <v>4.1516212661148097</v>
      </c>
      <c r="G39" s="15">
        <v>61.50927211691436</v>
      </c>
      <c r="H39" s="15">
        <v>2.5551250642525739E-3</v>
      </c>
    </row>
    <row r="40" spans="2:8" ht="15.75" customHeight="1">
      <c r="B40" s="13" t="s">
        <v>32</v>
      </c>
      <c r="C40" s="15">
        <v>16.16172563774148</v>
      </c>
      <c r="D40" s="15">
        <v>9.1646605381150881E-2</v>
      </c>
      <c r="E40" s="15">
        <v>3.5036837883861529E-3</v>
      </c>
      <c r="F40" s="15">
        <v>4.1132250032714541</v>
      </c>
      <c r="G40" s="15">
        <v>38.292487472231521</v>
      </c>
      <c r="H40" s="15">
        <v>5.3398172262550192E-3</v>
      </c>
    </row>
    <row r="41" spans="2:8" ht="15.75" customHeight="1" thickBot="1">
      <c r="B41" s="41" t="s">
        <v>33</v>
      </c>
      <c r="C41" s="15">
        <v>42.293915492197776</v>
      </c>
      <c r="D41" s="15">
        <v>1.8863735101307625E-2</v>
      </c>
      <c r="E41" s="15">
        <v>6.8407527500292107E-4</v>
      </c>
      <c r="F41" s="15">
        <v>2.6467127910157253</v>
      </c>
      <c r="G41" s="15">
        <v>16.962201767147871</v>
      </c>
      <c r="H41" s="15">
        <v>1.5614098229131847E-2</v>
      </c>
    </row>
    <row r="42" spans="2:8" ht="15.75" customHeight="1">
      <c r="B42" s="35" t="s">
        <v>14</v>
      </c>
      <c r="C42" s="46">
        <f t="shared" ref="C42:H42" si="4">AVERAGE(C34:C41)</f>
        <v>39.873377182124933</v>
      </c>
      <c r="D42" s="46">
        <f t="shared" si="4"/>
        <v>0.14309431925031876</v>
      </c>
      <c r="E42" s="46">
        <f t="shared" si="4"/>
        <v>1.948852744831257E-2</v>
      </c>
      <c r="F42" s="46">
        <f t="shared" si="4"/>
        <v>2.6933359614328984</v>
      </c>
      <c r="G42" s="46">
        <f t="shared" si="4"/>
        <v>48.549185747316493</v>
      </c>
      <c r="H42" s="47">
        <f t="shared" si="4"/>
        <v>0.22478885626064751</v>
      </c>
    </row>
    <row r="43" spans="2:8" ht="15.75" customHeight="1" thickBot="1">
      <c r="B43" s="38" t="s">
        <v>15</v>
      </c>
      <c r="C43" s="48">
        <f t="shared" ref="C43:H43" si="5">STDEV(C34:C41)</f>
        <v>21.447062730987369</v>
      </c>
      <c r="D43" s="48">
        <f t="shared" si="5"/>
        <v>8.6185951986218298E-2</v>
      </c>
      <c r="E43" s="48">
        <f t="shared" si="5"/>
        <v>2.7506916057751601E-2</v>
      </c>
      <c r="F43" s="48">
        <f t="shared" si="5"/>
        <v>1.6798725070787139</v>
      </c>
      <c r="G43" s="48">
        <f t="shared" si="5"/>
        <v>32.524732747657389</v>
      </c>
      <c r="H43" s="49">
        <f t="shared" si="5"/>
        <v>0.26610671096033578</v>
      </c>
    </row>
    <row r="44" spans="2:8" ht="15.75" customHeight="1">
      <c r="B44" s="16"/>
      <c r="C44" s="9"/>
      <c r="D44" s="9"/>
      <c r="E44" s="9"/>
      <c r="F44" s="9"/>
      <c r="G44" s="9"/>
      <c r="H44" s="9"/>
    </row>
    <row r="45" spans="2:8" ht="27.75" customHeight="1">
      <c r="B45" s="14" t="s">
        <v>34</v>
      </c>
      <c r="C45" s="50" t="s">
        <v>50</v>
      </c>
      <c r="D45" s="50" t="s">
        <v>51</v>
      </c>
      <c r="E45" s="50" t="s">
        <v>52</v>
      </c>
      <c r="F45" s="50" t="s">
        <v>53</v>
      </c>
      <c r="G45" s="50" t="s">
        <v>54</v>
      </c>
      <c r="H45" s="50" t="s">
        <v>55</v>
      </c>
    </row>
    <row r="46" spans="2:8" ht="15.75" customHeight="1">
      <c r="B46" s="13" t="s">
        <v>35</v>
      </c>
      <c r="C46" s="15">
        <v>22.004147695506798</v>
      </c>
      <c r="D46" s="15">
        <v>5.8053857985370091E-2</v>
      </c>
      <c r="E46" s="15">
        <v>1.9066854595975128E-3</v>
      </c>
      <c r="F46" s="15">
        <v>2.0254574047630292</v>
      </c>
      <c r="G46" s="15">
        <v>133.73440361732642</v>
      </c>
      <c r="H46" s="15">
        <v>0.39381350094553003</v>
      </c>
    </row>
    <row r="47" spans="2:8" ht="15.75" customHeight="1">
      <c r="B47" s="13" t="s">
        <v>36</v>
      </c>
      <c r="C47" s="15">
        <v>33.203750312647365</v>
      </c>
      <c r="D47" s="15">
        <v>0.44005448862508845</v>
      </c>
      <c r="E47" s="15">
        <v>0.14525288324264785</v>
      </c>
      <c r="F47" s="15">
        <v>1.1577049453824078</v>
      </c>
      <c r="G47" s="15">
        <v>14.532624490290432</v>
      </c>
      <c r="H47" s="15">
        <v>0.66104428096317935</v>
      </c>
    </row>
    <row r="48" spans="2:8" ht="15.75" customHeight="1">
      <c r="B48" s="13" t="s">
        <v>37</v>
      </c>
      <c r="C48" s="15">
        <v>16.441505943558592</v>
      </c>
      <c r="D48" s="15">
        <v>0.27622600261696689</v>
      </c>
      <c r="E48" s="15">
        <v>0.12268852222405258</v>
      </c>
      <c r="F48" s="15">
        <v>2.0344829063792496</v>
      </c>
      <c r="G48" s="15">
        <v>16.687983727172192</v>
      </c>
      <c r="H48" s="15">
        <v>0.75485867708346277</v>
      </c>
    </row>
    <row r="49" spans="2:8" ht="15.75" customHeight="1">
      <c r="B49" s="13" t="s">
        <v>38</v>
      </c>
      <c r="C49" s="15">
        <v>29.50428712280404</v>
      </c>
      <c r="D49" s="15">
        <v>2.1856054204209319E-2</v>
      </c>
      <c r="E49" s="15">
        <v>4.005165489613767E-2</v>
      </c>
      <c r="F49" s="15">
        <v>0.89620695503445869</v>
      </c>
      <c r="G49" s="15">
        <v>32.613498331990314</v>
      </c>
      <c r="H49" s="15">
        <v>0.17198446709062745</v>
      </c>
    </row>
    <row r="50" spans="2:8" ht="15.75" customHeight="1">
      <c r="B50" s="13" t="s">
        <v>39</v>
      </c>
      <c r="C50" s="15">
        <v>19.746200520802361</v>
      </c>
      <c r="D50" s="15">
        <v>0.31173291632932365</v>
      </c>
      <c r="E50" s="15">
        <v>2.2835868000993138E-2</v>
      </c>
      <c r="F50" s="15">
        <v>4.7873583516965219</v>
      </c>
      <c r="G50" s="15">
        <v>36.28327038380467</v>
      </c>
      <c r="H50" s="15">
        <v>2.874216718175172E-2</v>
      </c>
    </row>
    <row r="51" spans="2:8" ht="15.75" customHeight="1">
      <c r="B51" s="13" t="s">
        <v>40</v>
      </c>
      <c r="C51" s="15">
        <v>45.870816685021147</v>
      </c>
      <c r="D51" s="15">
        <v>0.13439180980451371</v>
      </c>
      <c r="E51" s="15">
        <v>2.8502976137591818E-3</v>
      </c>
      <c r="F51" s="15">
        <v>5.176335822081148</v>
      </c>
      <c r="G51" s="15">
        <v>28.594196086769745</v>
      </c>
      <c r="H51" s="15">
        <v>7.1415122619635993E-2</v>
      </c>
    </row>
    <row r="52" spans="2:8" ht="15.75" customHeight="1">
      <c r="B52" s="13" t="s">
        <v>41</v>
      </c>
      <c r="C52" s="15">
        <v>18.321300012116481</v>
      </c>
      <c r="D52" s="15">
        <v>1.3384533356839956E-2</v>
      </c>
      <c r="E52" s="15">
        <v>2.5953159093405264E-3</v>
      </c>
      <c r="F52" s="15">
        <v>3.4939508228911826</v>
      </c>
      <c r="G52" s="15">
        <v>45.446460340758861</v>
      </c>
      <c r="H52" s="15">
        <v>0.23649037147410795</v>
      </c>
    </row>
    <row r="53" spans="2:8" ht="15.75" customHeight="1" thickBot="1">
      <c r="B53" s="41" t="s">
        <v>42</v>
      </c>
      <c r="C53" s="15">
        <v>25.990134329505921</v>
      </c>
      <c r="D53" s="15">
        <v>2.1967468566168664E-2</v>
      </c>
      <c r="E53" s="15">
        <v>6.7844787238484892E-4</v>
      </c>
      <c r="F53" s="15">
        <v>2.8759763406913881</v>
      </c>
      <c r="G53" s="15">
        <v>26.820038423634358</v>
      </c>
      <c r="H53" s="15">
        <v>2.1346142028735669E-2</v>
      </c>
    </row>
    <row r="54" spans="2:8" ht="15.75" customHeight="1">
      <c r="B54" s="35" t="s">
        <v>14</v>
      </c>
      <c r="C54" s="46">
        <f t="shared" ref="C54:H54" si="6">AVERAGE(C46:C53)</f>
        <v>26.385267827745338</v>
      </c>
      <c r="D54" s="46">
        <f t="shared" si="6"/>
        <v>0.15970839143606008</v>
      </c>
      <c r="E54" s="46">
        <f t="shared" si="6"/>
        <v>4.2357459402364156E-2</v>
      </c>
      <c r="F54" s="46">
        <f t="shared" si="6"/>
        <v>2.8059341936149234</v>
      </c>
      <c r="G54" s="46">
        <f t="shared" si="6"/>
        <v>41.839059425218373</v>
      </c>
      <c r="H54" s="47">
        <f t="shared" si="6"/>
        <v>0.29246184117337881</v>
      </c>
    </row>
    <row r="55" spans="2:8" ht="15.75" customHeight="1" thickBot="1">
      <c r="B55" s="38" t="s">
        <v>15</v>
      </c>
      <c r="C55" s="48">
        <f t="shared" ref="C55:H55" si="7">STDEV(C46:C53)</f>
        <v>9.7338887778046992</v>
      </c>
      <c r="D55" s="48">
        <f t="shared" si="7"/>
        <v>0.16285085978392838</v>
      </c>
      <c r="E55" s="48">
        <f t="shared" si="7"/>
        <v>5.8483460627810298E-2</v>
      </c>
      <c r="F55" s="48">
        <f t="shared" si="7"/>
        <v>1.585249743551554</v>
      </c>
      <c r="G55" s="48">
        <f t="shared" si="7"/>
        <v>38.457696218857585</v>
      </c>
      <c r="H55" s="49">
        <f t="shared" si="7"/>
        <v>0.2852309969536263</v>
      </c>
    </row>
    <row r="56" spans="2:8" ht="15.75" customHeight="1">
      <c r="B56" s="17"/>
      <c r="C56" s="18"/>
      <c r="D56" s="18"/>
      <c r="E56" s="18"/>
      <c r="F56" s="18"/>
      <c r="G56" s="18"/>
      <c r="H56" s="18"/>
    </row>
    <row r="57" spans="2:8" ht="21" customHeight="1">
      <c r="B57" s="19" t="s">
        <v>43</v>
      </c>
      <c r="C57" s="20"/>
      <c r="D57" s="20"/>
      <c r="E57" s="20"/>
      <c r="F57" s="20"/>
      <c r="G57" s="20"/>
      <c r="H57" s="20"/>
    </row>
    <row r="58" spans="2:8" ht="15.75" customHeight="1">
      <c r="B58" s="21" t="s">
        <v>14</v>
      </c>
      <c r="C58" s="50" t="s">
        <v>50</v>
      </c>
      <c r="D58" s="50" t="s">
        <v>51</v>
      </c>
      <c r="E58" s="50" t="s">
        <v>52</v>
      </c>
      <c r="F58" s="50" t="s">
        <v>53</v>
      </c>
      <c r="G58" s="50" t="s">
        <v>54</v>
      </c>
      <c r="H58" s="50" t="s">
        <v>55</v>
      </c>
    </row>
    <row r="59" spans="2:8" ht="15.75" customHeight="1">
      <c r="B59" s="22" t="s">
        <v>44</v>
      </c>
      <c r="C59" s="23">
        <f>C18</f>
        <v>44.950730605817412</v>
      </c>
      <c r="D59" s="23">
        <f t="shared" ref="D59:H59" si="8">D18</f>
        <v>0.60046027117013401</v>
      </c>
      <c r="E59" s="23">
        <f t="shared" si="8"/>
        <v>0.31673415334186245</v>
      </c>
      <c r="F59" s="23">
        <f t="shared" si="8"/>
        <v>6.0098801584770332</v>
      </c>
      <c r="G59" s="23">
        <f t="shared" si="8"/>
        <v>52.062856253029153</v>
      </c>
      <c r="H59" s="23">
        <f t="shared" si="8"/>
        <v>4.4491329771405574E-2</v>
      </c>
    </row>
    <row r="60" spans="2:8" ht="15.75" customHeight="1">
      <c r="B60" s="24" t="s">
        <v>16</v>
      </c>
      <c r="C60" s="23">
        <f>C30</f>
        <v>57.655220148947599</v>
      </c>
      <c r="D60" s="23">
        <f t="shared" ref="D60:H60" si="9">D30</f>
        <v>9.8106713842202153E-2</v>
      </c>
      <c r="E60" s="23">
        <f t="shared" si="9"/>
        <v>8.5075405059295735E-3</v>
      </c>
      <c r="F60" s="23">
        <f t="shared" si="9"/>
        <v>4.4851333255951387</v>
      </c>
      <c r="G60" s="23">
        <f t="shared" si="9"/>
        <v>84.706317061910156</v>
      </c>
      <c r="H60" s="23">
        <f t="shared" si="9"/>
        <v>5.0813120135403803E-2</v>
      </c>
    </row>
    <row r="61" spans="2:8" ht="15.75" customHeight="1">
      <c r="B61" s="25" t="s">
        <v>45</v>
      </c>
      <c r="C61" s="23">
        <f>C42</f>
        <v>39.873377182124933</v>
      </c>
      <c r="D61" s="23">
        <f t="shared" ref="D61:G61" si="10">D42</f>
        <v>0.14309431925031876</v>
      </c>
      <c r="E61" s="23">
        <f t="shared" si="10"/>
        <v>1.948852744831257E-2</v>
      </c>
      <c r="F61" s="23">
        <f t="shared" si="10"/>
        <v>2.6933359614328984</v>
      </c>
      <c r="G61" s="23">
        <f t="shared" si="10"/>
        <v>48.549185747316493</v>
      </c>
      <c r="H61" s="23">
        <f>H42</f>
        <v>0.22478885626064751</v>
      </c>
    </row>
    <row r="62" spans="2:8" ht="15.75" customHeight="1">
      <c r="B62" s="25" t="s">
        <v>46</v>
      </c>
      <c r="C62" s="23">
        <f>C54</f>
        <v>26.385267827745338</v>
      </c>
      <c r="D62" s="23">
        <f t="shared" ref="D62:H62" si="11">D54</f>
        <v>0.15970839143606008</v>
      </c>
      <c r="E62" s="23">
        <f t="shared" si="11"/>
        <v>4.2357459402364156E-2</v>
      </c>
      <c r="F62" s="23">
        <f t="shared" si="11"/>
        <v>2.8059341936149234</v>
      </c>
      <c r="G62" s="23">
        <f t="shared" si="11"/>
        <v>41.839059425218373</v>
      </c>
      <c r="H62" s="23">
        <f t="shared" si="11"/>
        <v>0.29246184117337881</v>
      </c>
    </row>
    <row r="63" spans="2:8" ht="15.75" customHeight="1"/>
    <row r="64" spans="2:8" ht="15.75" customHeight="1">
      <c r="B64" s="21" t="s">
        <v>15</v>
      </c>
      <c r="C64" s="50" t="s">
        <v>50</v>
      </c>
      <c r="D64" s="50" t="s">
        <v>51</v>
      </c>
      <c r="E64" s="50" t="s">
        <v>52</v>
      </c>
      <c r="F64" s="50" t="s">
        <v>53</v>
      </c>
      <c r="G64" s="50" t="s">
        <v>54</v>
      </c>
      <c r="H64" s="50" t="s">
        <v>55</v>
      </c>
    </row>
    <row r="65" spans="1:8" ht="15.75" customHeight="1">
      <c r="B65" s="22" t="s">
        <v>44</v>
      </c>
      <c r="C65" s="23">
        <f>C19</f>
        <v>18.176058544836408</v>
      </c>
      <c r="D65" s="23">
        <f t="shared" ref="D65:H65" si="12">D19</f>
        <v>0.54241367090302361</v>
      </c>
      <c r="E65" s="23">
        <f t="shared" si="12"/>
        <v>0.88726555007224794</v>
      </c>
      <c r="F65" s="23">
        <f t="shared" si="12"/>
        <v>3.4745719196105376</v>
      </c>
      <c r="G65" s="23">
        <f t="shared" si="12"/>
        <v>41.282375790876927</v>
      </c>
      <c r="H65" s="23">
        <f t="shared" si="12"/>
        <v>5.5151017305583902E-2</v>
      </c>
    </row>
    <row r="66" spans="1:8" ht="15.75" customHeight="1">
      <c r="B66" s="24" t="s">
        <v>16</v>
      </c>
      <c r="C66" s="23">
        <f>C31</f>
        <v>29.775325901252636</v>
      </c>
      <c r="D66" s="23">
        <f t="shared" ref="D66:H66" si="13">D31</f>
        <v>0.1041178115973849</v>
      </c>
      <c r="E66" s="23">
        <f t="shared" si="13"/>
        <v>9.568211567871002E-3</v>
      </c>
      <c r="F66" s="23">
        <f t="shared" si="13"/>
        <v>2.5357018920697874</v>
      </c>
      <c r="G66" s="23">
        <f t="shared" si="13"/>
        <v>50.732499070582449</v>
      </c>
      <c r="H66" s="23">
        <f t="shared" si="13"/>
        <v>8.1189360832182367E-2</v>
      </c>
    </row>
    <row r="67" spans="1:8" ht="15.75" customHeight="1">
      <c r="B67" s="25" t="s">
        <v>45</v>
      </c>
      <c r="C67" s="23">
        <f>C43</f>
        <v>21.447062730987369</v>
      </c>
      <c r="D67" s="23">
        <f t="shared" ref="D67:H67" si="14">D43</f>
        <v>8.6185951986218298E-2</v>
      </c>
      <c r="E67" s="23">
        <f t="shared" si="14"/>
        <v>2.7506916057751601E-2</v>
      </c>
      <c r="F67" s="23">
        <f t="shared" si="14"/>
        <v>1.6798725070787139</v>
      </c>
      <c r="G67" s="23">
        <f t="shared" si="14"/>
        <v>32.524732747657389</v>
      </c>
      <c r="H67" s="23">
        <f t="shared" si="14"/>
        <v>0.26610671096033578</v>
      </c>
    </row>
    <row r="68" spans="1:8" ht="15.75" customHeight="1">
      <c r="B68" s="25" t="s">
        <v>46</v>
      </c>
      <c r="C68" s="23">
        <f>C55</f>
        <v>9.7338887778046992</v>
      </c>
      <c r="D68" s="23">
        <f t="shared" ref="D68:H68" si="15">D55</f>
        <v>0.16285085978392838</v>
      </c>
      <c r="E68" s="23">
        <f t="shared" si="15"/>
        <v>5.8483460627810298E-2</v>
      </c>
      <c r="F68" s="23">
        <f t="shared" si="15"/>
        <v>1.585249743551554</v>
      </c>
      <c r="G68" s="23">
        <f t="shared" si="15"/>
        <v>38.457696218857585</v>
      </c>
      <c r="H68" s="23">
        <f t="shared" si="15"/>
        <v>0.2852309969536263</v>
      </c>
    </row>
    <row r="71" spans="1:8">
      <c r="C71" s="26"/>
      <c r="D71" s="27"/>
      <c r="E71" s="28"/>
      <c r="F71" s="28"/>
      <c r="G71" s="28"/>
      <c r="H71" s="28"/>
    </row>
    <row r="72" spans="1:8">
      <c r="C72" s="26"/>
      <c r="D72" s="27"/>
      <c r="E72" s="28"/>
      <c r="F72" s="28"/>
      <c r="G72" s="28"/>
      <c r="H72" s="28"/>
    </row>
    <row r="73" spans="1:8">
      <c r="C73" s="26"/>
      <c r="D73" s="27"/>
      <c r="E73" s="28"/>
      <c r="F73" s="28"/>
      <c r="G73" s="28"/>
      <c r="H73" s="28"/>
    </row>
    <row r="74" spans="1:8">
      <c r="C74" s="26"/>
      <c r="D74" s="27"/>
      <c r="E74" s="28"/>
      <c r="F74" s="28"/>
      <c r="G74" s="28"/>
      <c r="H74" s="28"/>
    </row>
    <row r="75" spans="1:8">
      <c r="C75" s="26"/>
      <c r="D75" s="27"/>
      <c r="E75" s="28"/>
      <c r="F75" s="28"/>
      <c r="G75" s="28"/>
      <c r="H75" s="28"/>
    </row>
    <row r="76" spans="1:8">
      <c r="C76" s="26"/>
      <c r="D76" s="27"/>
      <c r="E76" s="28"/>
      <c r="F76" s="28"/>
      <c r="G76" s="28"/>
      <c r="H76" s="28"/>
    </row>
    <row r="77" spans="1:8">
      <c r="C77" s="26"/>
      <c r="D77" s="27"/>
      <c r="E77" s="28"/>
      <c r="F77" s="28"/>
      <c r="G77" s="28"/>
      <c r="H77" s="28"/>
    </row>
    <row r="78" spans="1:8">
      <c r="C78" s="26"/>
      <c r="D78" s="27"/>
      <c r="E78" s="28"/>
      <c r="F78" s="28"/>
      <c r="G78" s="28"/>
      <c r="H78" s="28"/>
    </row>
    <row r="79" spans="1:8">
      <c r="A79" s="29"/>
      <c r="B79" s="30"/>
      <c r="C79" s="30"/>
      <c r="D79" s="30"/>
      <c r="E79" s="30"/>
      <c r="F79" s="30"/>
      <c r="G79" s="30"/>
    </row>
    <row r="80" spans="1:8">
      <c r="A80" s="31"/>
      <c r="B80" s="32"/>
      <c r="C80" s="32"/>
      <c r="D80" s="32"/>
      <c r="E80" s="32"/>
      <c r="F80" s="32"/>
      <c r="G80" s="32"/>
    </row>
    <row r="81" spans="1:7">
      <c r="A81" s="31"/>
      <c r="B81" s="32"/>
      <c r="C81" s="32"/>
      <c r="D81" s="32"/>
      <c r="E81" s="32"/>
      <c r="F81" s="32"/>
      <c r="G81" s="32"/>
    </row>
    <row r="82" spans="1:7">
      <c r="A82" s="31"/>
      <c r="B82" s="32"/>
      <c r="C82" s="32"/>
      <c r="D82" s="32"/>
      <c r="E82" s="32"/>
      <c r="F82" s="32"/>
      <c r="G82" s="32"/>
    </row>
    <row r="83" spans="1:7">
      <c r="A83" s="31"/>
      <c r="B83" s="32"/>
      <c r="C83" s="32"/>
      <c r="D83" s="32"/>
      <c r="E83" s="32"/>
      <c r="F83" s="32"/>
      <c r="G83" s="32"/>
    </row>
    <row r="84" spans="1:7">
      <c r="A84" s="29"/>
      <c r="B84" s="30"/>
      <c r="C84" s="30"/>
      <c r="D84" s="30"/>
      <c r="E84" s="30"/>
      <c r="F84" s="30"/>
      <c r="G84" s="30"/>
    </row>
    <row r="85" spans="1:7">
      <c r="A85" s="29"/>
      <c r="B85" s="30"/>
      <c r="C85" s="30"/>
      <c r="D85" s="30"/>
      <c r="E85" s="30"/>
      <c r="F85" s="30"/>
      <c r="G85" s="30"/>
    </row>
    <row r="86" spans="1:7">
      <c r="A86" s="29"/>
      <c r="B86" s="30"/>
      <c r="C86" s="30"/>
      <c r="D86" s="30"/>
      <c r="E86" s="30"/>
      <c r="F86" s="30"/>
      <c r="G86" s="30"/>
    </row>
    <row r="87" spans="1:7">
      <c r="A87" s="29"/>
      <c r="B87" s="30"/>
      <c r="C87" s="30"/>
      <c r="D87" s="30"/>
      <c r="E87" s="30"/>
      <c r="F87" s="30"/>
      <c r="G87" s="30"/>
    </row>
    <row r="88" spans="1:7">
      <c r="A88" s="29"/>
      <c r="B88" s="30"/>
      <c r="C88" s="30"/>
      <c r="D88" s="30"/>
      <c r="E88" s="30"/>
      <c r="F88" s="30"/>
      <c r="G88" s="30"/>
    </row>
  </sheetData>
  <mergeCells count="2">
    <mergeCell ref="B3:B4"/>
    <mergeCell ref="C3:H3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Ryuhei</cp:lastModifiedBy>
  <cp:lastPrinted>2015-11-28T09:04:25Z</cp:lastPrinted>
  <dcterms:created xsi:type="dcterms:W3CDTF">2015-11-14T07:48:40Z</dcterms:created>
  <dcterms:modified xsi:type="dcterms:W3CDTF">2015-12-23T11:48:11Z</dcterms:modified>
</cp:coreProperties>
</file>