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8315" windowHeight="8505"/>
  </bookViews>
  <sheets>
    <sheet name="source data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J25" i="1"/>
  <c r="I25"/>
  <c r="H25"/>
  <c r="G25"/>
  <c r="F25"/>
  <c r="E25"/>
  <c r="D25"/>
  <c r="C25"/>
  <c r="J24"/>
  <c r="I24"/>
  <c r="H24"/>
  <c r="G24"/>
  <c r="F24"/>
  <c r="E24"/>
  <c r="D24"/>
  <c r="C24"/>
  <c r="J13"/>
  <c r="I13"/>
  <c r="H13"/>
  <c r="G13"/>
  <c r="F13"/>
  <c r="E13"/>
  <c r="D13"/>
  <c r="C13"/>
  <c r="J12"/>
  <c r="I12"/>
  <c r="H12"/>
  <c r="G12"/>
  <c r="F12"/>
  <c r="E12"/>
  <c r="D12"/>
  <c r="C12"/>
</calcChain>
</file>

<file path=xl/sharedStrings.xml><?xml version="1.0" encoding="utf-8"?>
<sst xmlns="http://schemas.openxmlformats.org/spreadsheetml/2006/main" count="40" uniqueCount="30">
  <si>
    <t>qPCR for ocular surface genes in P2 and P3 cells</t>
    <phoneticPr fontId="2"/>
  </si>
  <si>
    <t>P3 cells</t>
    <phoneticPr fontId="2"/>
  </si>
  <si>
    <t>sample P3 1</t>
    <phoneticPr fontId="2"/>
  </si>
  <si>
    <t>sample P3 2</t>
  </si>
  <si>
    <t>sample P3 3</t>
  </si>
  <si>
    <t>sample P3 4</t>
  </si>
  <si>
    <t>sample P3 5</t>
  </si>
  <si>
    <t>sample P3 6</t>
  </si>
  <si>
    <t>sample P3 7</t>
  </si>
  <si>
    <t>Ave.</t>
    <phoneticPr fontId="2"/>
  </si>
  <si>
    <t>SD.</t>
    <phoneticPr fontId="2"/>
  </si>
  <si>
    <t>P2 cells</t>
    <phoneticPr fontId="2"/>
  </si>
  <si>
    <t>sample P2 1</t>
    <phoneticPr fontId="2"/>
  </si>
  <si>
    <t>sample P2 2</t>
  </si>
  <si>
    <t>sample P2 3</t>
  </si>
  <si>
    <t>sample P2 4</t>
  </si>
  <si>
    <t>sample P2 5</t>
  </si>
  <si>
    <t>sample P2 6</t>
  </si>
  <si>
    <t>sample P2 7</t>
  </si>
  <si>
    <t>Extended Figure 4D</t>
    <phoneticPr fontId="2"/>
  </si>
  <si>
    <t>PAX6</t>
    <phoneticPr fontId="2"/>
  </si>
  <si>
    <t>Delta-Np63</t>
    <phoneticPr fontId="2"/>
  </si>
  <si>
    <t>K12</t>
    <phoneticPr fontId="2"/>
  </si>
  <si>
    <t>ALDH</t>
    <phoneticPr fontId="2"/>
  </si>
  <si>
    <t>CLU</t>
    <phoneticPr fontId="2"/>
  </si>
  <si>
    <t>N-cadherin</t>
    <phoneticPr fontId="2"/>
  </si>
  <si>
    <t>K13</t>
    <phoneticPr fontId="2"/>
  </si>
  <si>
    <t>K10</t>
    <phoneticPr fontId="2"/>
  </si>
  <si>
    <t>delta-Np63</t>
    <phoneticPr fontId="2"/>
  </si>
  <si>
    <r>
      <t xml:space="preserve">Gene expression (% of </t>
    </r>
    <r>
      <rPr>
        <i/>
        <sz val="10"/>
        <rFont val="Arial"/>
        <family val="2"/>
      </rPr>
      <t>GAPDH</t>
    </r>
    <r>
      <rPr>
        <sz val="10"/>
        <rFont val="Arial"/>
        <family val="2"/>
      </rPr>
      <t>)</t>
    </r>
    <phoneticPr fontId="2"/>
  </si>
</sst>
</file>

<file path=xl/styles.xml><?xml version="1.0" encoding="utf-8"?>
<styleSheet xmlns="http://schemas.openxmlformats.org/spreadsheetml/2006/main">
  <numFmts count="2">
    <numFmt numFmtId="176" formatCode="0.000_ "/>
    <numFmt numFmtId="177" formatCode="0.0000_ "/>
  </numFmts>
  <fonts count="10">
    <font>
      <sz val="11"/>
      <color theme="1"/>
      <name val="ＭＳ Ｐゴシック"/>
      <family val="2"/>
      <charset val="128"/>
      <scheme val="minor"/>
    </font>
    <font>
      <b/>
      <sz val="11"/>
      <color theme="1"/>
      <name val="Arial"/>
      <family val="2"/>
    </font>
    <font>
      <sz val="6"/>
      <name val="ＭＳ Ｐゴシック"/>
      <family val="2"/>
      <charset val="128"/>
      <scheme val="minor"/>
    </font>
    <font>
      <sz val="10"/>
      <color theme="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Ｐゴシック"/>
      <family val="3"/>
      <charset val="128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5" fillId="0" borderId="0"/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6" xfId="0" applyFont="1" applyFill="1" applyBorder="1" applyAlignment="1"/>
    <xf numFmtId="177" fontId="5" fillId="0" borderId="6" xfId="1" applyNumberFormat="1" applyFont="1" applyFill="1" applyBorder="1" applyAlignment="1">
      <alignment horizontal="right" vertical="center"/>
    </xf>
    <xf numFmtId="177" fontId="5" fillId="0" borderId="6" xfId="0" applyNumberFormat="1" applyFont="1" applyBorder="1">
      <alignment vertical="center"/>
    </xf>
    <xf numFmtId="177" fontId="5" fillId="0" borderId="6" xfId="0" applyNumberFormat="1" applyFont="1" applyFill="1" applyBorder="1">
      <alignment vertical="center"/>
    </xf>
    <xf numFmtId="177" fontId="5" fillId="0" borderId="6" xfId="0" applyNumberFormat="1" applyFont="1" applyFill="1" applyBorder="1" applyAlignment="1"/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/>
    <xf numFmtId="177" fontId="5" fillId="0" borderId="1" xfId="1" applyNumberFormat="1" applyFont="1" applyFill="1" applyBorder="1" applyAlignment="1">
      <alignment horizontal="right" vertical="center"/>
    </xf>
    <xf numFmtId="0" fontId="7" fillId="0" borderId="7" xfId="0" applyFont="1" applyFill="1" applyBorder="1" applyAlignment="1"/>
    <xf numFmtId="177" fontId="7" fillId="0" borderId="8" xfId="1" applyNumberFormat="1" applyFont="1" applyFill="1" applyBorder="1" applyAlignment="1">
      <alignment horizontal="right" vertical="center"/>
    </xf>
    <xf numFmtId="177" fontId="7" fillId="0" borderId="9" xfId="1" applyNumberFormat="1" applyFont="1" applyFill="1" applyBorder="1" applyAlignment="1">
      <alignment horizontal="right" vertical="center"/>
    </xf>
    <xf numFmtId="0" fontId="7" fillId="0" borderId="10" xfId="0" applyFont="1" applyBorder="1">
      <alignment vertical="center"/>
    </xf>
    <xf numFmtId="177" fontId="7" fillId="0" borderId="11" xfId="0" applyNumberFormat="1" applyFont="1" applyBorder="1">
      <alignment vertical="center"/>
    </xf>
    <xf numFmtId="177" fontId="7" fillId="0" borderId="12" xfId="0" applyNumberFormat="1" applyFont="1" applyBorder="1">
      <alignment vertical="center"/>
    </xf>
    <xf numFmtId="176" fontId="8" fillId="0" borderId="6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</cellXfs>
  <cellStyles count="3">
    <cellStyle name="標準" xfId="0" builtinId="0"/>
    <cellStyle name="標準 2 2" xfId="2"/>
    <cellStyle name="標準_Ncad6.7（まとめ）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ja-JP"/>
  <c:chart>
    <c:title>
      <c:txPr>
        <a:bodyPr/>
        <a:lstStyle/>
        <a:p>
          <a:pPr>
            <a:defRPr sz="700"/>
          </a:pPr>
          <a:endParaRPr lang="ja-JP"/>
        </a:p>
      </c:txPr>
    </c:title>
    <c:plotArea>
      <c:layout>
        <c:manualLayout>
          <c:layoutTarget val="inner"/>
          <c:xMode val="edge"/>
          <c:yMode val="edge"/>
          <c:x val="0.16942282700099381"/>
          <c:y val="0.14850721784777013"/>
          <c:w val="0.74482684810029864"/>
          <c:h val="0.73551290463691743"/>
        </c:manualLayout>
      </c:layout>
      <c:barChart>
        <c:barDir val="col"/>
        <c:grouping val="clustered"/>
        <c:ser>
          <c:idx val="0"/>
          <c:order val="0"/>
          <c:tx>
            <c:strRef>
              <c:f>'[1]FACS後P6, P7'!$E$161</c:f>
              <c:strCache>
                <c:ptCount val="1"/>
                <c:pt idx="0">
                  <c:v>p63</c:v>
                </c:pt>
              </c:strCache>
            </c:strRef>
          </c:tx>
          <c:dPt>
            <c:idx val="0"/>
            <c:spPr>
              <a:solidFill>
                <a:schemeClr val="tx1"/>
              </a:solidFill>
            </c:spPr>
          </c:dPt>
          <c:dPt>
            <c:idx val="1"/>
            <c:spPr>
              <a:solidFill>
                <a:sysClr val="window" lastClr="FFFFFF"/>
              </a:solidFill>
              <a:ln>
                <a:solidFill>
                  <a:schemeClr val="tx1"/>
                </a:solidFill>
              </a:ln>
            </c:spPr>
          </c:dPt>
          <c:errBars>
            <c:errBarType val="plus"/>
            <c:errValType val="cust"/>
            <c:plus>
              <c:numRef>
                <c:f>'[1]FACS後P6, P7'!$E$168:$E$171</c:f>
                <c:numCache>
                  <c:formatCode>General</c:formatCode>
                  <c:ptCount val="4"/>
                  <c:pt idx="0">
                    <c:v>1.2564745601706868</c:v>
                  </c:pt>
                  <c:pt idx="1">
                    <c:v>1.4693911778200668</c:v>
                  </c:pt>
                  <c:pt idx="2">
                    <c:v>0.75803997693247294</c:v>
                  </c:pt>
                  <c:pt idx="3">
                    <c:v>0.31614764228817904</c:v>
                  </c:pt>
                </c:numCache>
              </c:numRef>
            </c:plus>
            <c:minus>
              <c:numRef>
                <c:f>'[1]FACS後P6, P7'!$D$171</c:f>
                <c:numCache>
                  <c:formatCode>General</c:formatCode>
                  <c:ptCount val="1"/>
                  <c:pt idx="0">
                    <c:v>1.0445782574529983E-2</c:v>
                  </c:pt>
                </c:numCache>
              </c:numRef>
            </c:minus>
          </c:errBars>
          <c:cat>
            <c:strRef>
              <c:f>'[1]FACS後P6, P7'!$A$162:$A$165</c:f>
              <c:strCache>
                <c:ptCount val="4"/>
                <c:pt idx="0">
                  <c:v>P3</c:v>
                </c:pt>
                <c:pt idx="1">
                  <c:v>P2</c:v>
                </c:pt>
              </c:strCache>
            </c:strRef>
          </c:cat>
          <c:val>
            <c:numRef>
              <c:f>'[1]FACS後P6, P7'!$E$162:$E$163</c:f>
              <c:numCache>
                <c:formatCode>General</c:formatCode>
                <c:ptCount val="2"/>
                <c:pt idx="0">
                  <c:v>5.1866956964334818</c:v>
                </c:pt>
                <c:pt idx="1">
                  <c:v>7.358953019542815</c:v>
                </c:pt>
              </c:numCache>
            </c:numRef>
          </c:val>
        </c:ser>
        <c:axId val="163847552"/>
        <c:axId val="163849344"/>
      </c:barChart>
      <c:catAx>
        <c:axId val="163847552"/>
        <c:scaling>
          <c:orientation val="minMax"/>
        </c:scaling>
        <c:axPos val="b"/>
        <c:tickLblPos val="nextTo"/>
        <c:txPr>
          <a:bodyPr/>
          <a:lstStyle/>
          <a:p>
            <a:pPr>
              <a:defRPr sz="800" b="1"/>
            </a:pPr>
            <a:endParaRPr lang="ja-JP"/>
          </a:p>
        </c:txPr>
        <c:crossAx val="163849344"/>
        <c:crosses val="autoZero"/>
        <c:auto val="1"/>
        <c:lblAlgn val="ctr"/>
        <c:lblOffset val="100"/>
      </c:catAx>
      <c:valAx>
        <c:axId val="163849344"/>
        <c:scaling>
          <c:orientation val="minMax"/>
        </c:scaling>
        <c:axPos val="l"/>
        <c:numFmt formatCode="0_ " sourceLinked="0"/>
        <c:tickLblPos val="nextTo"/>
        <c:txPr>
          <a:bodyPr/>
          <a:lstStyle/>
          <a:p>
            <a:pPr>
              <a:defRPr sz="600" b="1"/>
            </a:pPr>
            <a:endParaRPr lang="ja-JP"/>
          </a:p>
        </c:txPr>
        <c:crossAx val="163847552"/>
        <c:crosses val="autoZero"/>
        <c:crossBetween val="between"/>
      </c:valAx>
    </c:plotArea>
    <c:plotVisOnly val="1"/>
  </c:chart>
  <c:spPr>
    <a:ln>
      <a:noFill/>
    </a:ln>
  </c:spPr>
  <c:txPr>
    <a:bodyPr/>
    <a:lstStyle/>
    <a:p>
      <a:pPr>
        <a:defRPr sz="900">
          <a:latin typeface="Arial" pitchFamily="34" charset="0"/>
          <a:cs typeface="Arial" pitchFamily="34" charset="0"/>
        </a:defRPr>
      </a:pPr>
      <a:endParaRPr lang="ja-JP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2430236</xdr:colOff>
      <xdr:row>35</xdr:row>
      <xdr:rowOff>114300</xdr:rowOff>
    </xdr:from>
    <xdr:to>
      <xdr:col>1</xdr:col>
      <xdr:colOff>0</xdr:colOff>
      <xdr:row>45</xdr:row>
      <xdr:rowOff>59400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xtended%20Fig.%203B%20qPCR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ACS後P6, P7"/>
      <sheetName val="cell sheet "/>
      <sheetName val="Sheet3"/>
      <sheetName val="source data"/>
    </sheetNames>
    <sheetDataSet>
      <sheetData sheetId="0">
        <row r="161">
          <cell r="E161" t="str">
            <v>p63</v>
          </cell>
        </row>
        <row r="162">
          <cell r="A162" t="str">
            <v>P3</v>
          </cell>
          <cell r="E162">
            <v>5.1866956964334818</v>
          </cell>
        </row>
        <row r="163">
          <cell r="A163" t="str">
            <v>P2</v>
          </cell>
          <cell r="E163">
            <v>7.358953019542815</v>
          </cell>
        </row>
        <row r="168">
          <cell r="E168">
            <v>1.2564745601706868</v>
          </cell>
        </row>
        <row r="169">
          <cell r="E169">
            <v>1.4693911778200668</v>
          </cell>
        </row>
        <row r="170">
          <cell r="E170">
            <v>0.75803997693247294</v>
          </cell>
        </row>
        <row r="171">
          <cell r="D171">
            <v>1.0445782574529983E-2</v>
          </cell>
          <cell r="E171">
            <v>0.31614764228817904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B2" sqref="B2"/>
    </sheetView>
  </sheetViews>
  <sheetFormatPr defaultRowHeight="12.75"/>
  <cols>
    <col min="1" max="1" width="20" style="2" customWidth="1"/>
    <col min="2" max="10" width="11.75" style="2" customWidth="1"/>
    <col min="11" max="24" width="4.875" style="2" customWidth="1"/>
    <col min="25" max="27" width="3.625" style="2" customWidth="1"/>
    <col min="28" max="30" width="4.375" style="2" customWidth="1"/>
    <col min="31" max="33" width="5.25" style="2" customWidth="1"/>
    <col min="34" max="16384" width="9" style="2"/>
  </cols>
  <sheetData>
    <row r="1" spans="1:10" ht="21.75" customHeight="1">
      <c r="A1" s="1" t="s">
        <v>19</v>
      </c>
      <c r="B1" s="1" t="s">
        <v>0</v>
      </c>
    </row>
    <row r="2" spans="1:10" ht="14.25" customHeight="1"/>
    <row r="3" spans="1:10" ht="17.25" customHeight="1">
      <c r="B3" s="8" t="s">
        <v>1</v>
      </c>
      <c r="C3" s="10" t="s">
        <v>29</v>
      </c>
      <c r="D3" s="11"/>
      <c r="E3" s="11"/>
      <c r="F3" s="11"/>
      <c r="G3" s="11"/>
      <c r="H3" s="11"/>
      <c r="I3" s="11"/>
      <c r="J3" s="12"/>
    </row>
    <row r="4" spans="1:10" ht="15" customHeight="1">
      <c r="B4" s="9"/>
      <c r="C4" s="21" t="s">
        <v>20</v>
      </c>
      <c r="D4" s="22" t="s">
        <v>21</v>
      </c>
      <c r="E4" s="23" t="s">
        <v>22</v>
      </c>
      <c r="F4" s="21" t="s">
        <v>23</v>
      </c>
      <c r="G4" s="24" t="s">
        <v>24</v>
      </c>
      <c r="H4" s="24" t="s">
        <v>25</v>
      </c>
      <c r="I4" s="24" t="s">
        <v>26</v>
      </c>
      <c r="J4" s="24" t="s">
        <v>27</v>
      </c>
    </row>
    <row r="5" spans="1:10" ht="15" customHeight="1">
      <c r="B5" s="3" t="s">
        <v>2</v>
      </c>
      <c r="C5" s="4">
        <v>25.482291263644218</v>
      </c>
      <c r="D5" s="4">
        <v>3.1236492983061384</v>
      </c>
      <c r="E5" s="4">
        <v>6.5796291687463846</v>
      </c>
      <c r="F5" s="4">
        <v>0.28570468059764215</v>
      </c>
      <c r="G5" s="4">
        <v>6.5265558237865742</v>
      </c>
      <c r="H5" s="5">
        <v>0.74499381732448999</v>
      </c>
      <c r="I5" s="5">
        <v>17.267660779301146</v>
      </c>
      <c r="J5" s="4">
        <v>1.5828236454239486</v>
      </c>
    </row>
    <row r="6" spans="1:10" ht="15" customHeight="1">
      <c r="B6" s="3" t="s">
        <v>3</v>
      </c>
      <c r="C6" s="4">
        <v>33.362732436265482</v>
      </c>
      <c r="D6" s="4">
        <v>9.0650751094305981</v>
      </c>
      <c r="E6" s="4">
        <v>4.5206643167766094</v>
      </c>
      <c r="F6" s="4">
        <v>0.23902133816005167</v>
      </c>
      <c r="G6" s="4">
        <v>5.6934466385701175</v>
      </c>
      <c r="H6" s="4">
        <v>0.67054265791444445</v>
      </c>
      <c r="I6" s="5">
        <v>7.4703242868599125</v>
      </c>
      <c r="J6" s="4">
        <v>0.14861219306767118</v>
      </c>
    </row>
    <row r="7" spans="1:10" ht="15" customHeight="1">
      <c r="B7" s="3" t="s">
        <v>4</v>
      </c>
      <c r="C7" s="4">
        <v>45.789322198327945</v>
      </c>
      <c r="D7" s="4">
        <v>10.877604293709634</v>
      </c>
      <c r="E7" s="4">
        <v>0.52494641499599515</v>
      </c>
      <c r="F7" s="4">
        <v>0.29487131993929411</v>
      </c>
      <c r="G7" s="4">
        <v>17.93942932348908</v>
      </c>
      <c r="H7" s="4">
        <v>0.66790165047337702</v>
      </c>
      <c r="I7" s="5">
        <v>9.1139119863804652</v>
      </c>
      <c r="J7" s="4">
        <v>2.2880472968838082E-2</v>
      </c>
    </row>
    <row r="8" spans="1:10" ht="15" customHeight="1">
      <c r="B8" s="3" t="s">
        <v>5</v>
      </c>
      <c r="C8" s="4">
        <v>27.37968781733673</v>
      </c>
      <c r="D8" s="4">
        <v>3.8803131458583358</v>
      </c>
      <c r="E8" s="6">
        <v>1.3686207167219107</v>
      </c>
      <c r="F8" s="4">
        <v>0.94007440406206066</v>
      </c>
      <c r="G8" s="4">
        <v>15.058003149837084</v>
      </c>
      <c r="H8" s="5">
        <v>0.3964222311791733</v>
      </c>
      <c r="I8" s="5">
        <v>1.6441528484982431</v>
      </c>
      <c r="J8" s="5">
        <v>0.13103965067191675</v>
      </c>
    </row>
    <row r="9" spans="1:10" ht="15" customHeight="1">
      <c r="B9" s="3" t="s">
        <v>6</v>
      </c>
      <c r="C9" s="4">
        <v>27.001057167502218</v>
      </c>
      <c r="D9" s="4">
        <v>3.1806616793016107</v>
      </c>
      <c r="E9" s="7">
        <v>7.0399510209445168E-2</v>
      </c>
      <c r="F9" s="4">
        <v>0.97778717017623895</v>
      </c>
      <c r="G9" s="4">
        <v>16.5390011822494</v>
      </c>
      <c r="H9" s="5">
        <v>0.24140858083320371</v>
      </c>
      <c r="I9" s="5">
        <v>2.7843689196795101</v>
      </c>
      <c r="J9" s="5">
        <v>9.5776801827030134E-2</v>
      </c>
    </row>
    <row r="10" spans="1:10" ht="15" customHeight="1">
      <c r="B10" s="3" t="s">
        <v>7</v>
      </c>
      <c r="C10" s="4">
        <v>15.902824042871245</v>
      </c>
      <c r="D10" s="4">
        <v>2.8692504301595205</v>
      </c>
      <c r="E10" s="4">
        <v>13.619259500108875</v>
      </c>
      <c r="F10" s="4">
        <v>1.2000512311052496</v>
      </c>
      <c r="G10" s="4">
        <v>17.586314761655949</v>
      </c>
      <c r="H10" s="4">
        <v>0.48909916860837122</v>
      </c>
      <c r="I10" s="4">
        <v>8.0225288450375221</v>
      </c>
      <c r="J10" s="4">
        <v>0.23196719700045196</v>
      </c>
    </row>
    <row r="11" spans="1:10" ht="15" customHeight="1" thickBot="1">
      <c r="B11" s="13" t="s">
        <v>8</v>
      </c>
      <c r="C11" s="14">
        <v>21.098283354059063</v>
      </c>
      <c r="D11" s="14">
        <v>3.3103159182685382</v>
      </c>
      <c r="E11" s="14">
        <v>7.465881266222488</v>
      </c>
      <c r="F11" s="14">
        <v>0.96825754399763819</v>
      </c>
      <c r="G11" s="14">
        <v>16.871733649388904</v>
      </c>
      <c r="H11" s="14">
        <v>0.42238543493381686</v>
      </c>
      <c r="I11" s="14">
        <v>5.2918511994325321</v>
      </c>
      <c r="J11" s="14">
        <v>0.34264678871599813</v>
      </c>
    </row>
    <row r="12" spans="1:10" ht="15" customHeight="1">
      <c r="B12" s="15" t="s">
        <v>9</v>
      </c>
      <c r="C12" s="16">
        <f t="shared" ref="C12:I12" si="0">AVERAGE(C5:C11)</f>
        <v>28.002314040000986</v>
      </c>
      <c r="D12" s="16">
        <f t="shared" si="0"/>
        <v>5.1866956964334818</v>
      </c>
      <c r="E12" s="16">
        <f t="shared" si="0"/>
        <v>4.8784858419688151</v>
      </c>
      <c r="F12" s="16">
        <f t="shared" si="0"/>
        <v>0.70082395543402509</v>
      </c>
      <c r="G12" s="16">
        <f t="shared" si="0"/>
        <v>13.744926361282443</v>
      </c>
      <c r="H12" s="16">
        <f t="shared" si="0"/>
        <v>0.51896479160955378</v>
      </c>
      <c r="I12" s="16">
        <f t="shared" si="0"/>
        <v>7.3706855521699044</v>
      </c>
      <c r="J12" s="17">
        <f>AVERAGE(J5:J11)</f>
        <v>0.36510667852512213</v>
      </c>
    </row>
    <row r="13" spans="1:10" ht="15" customHeight="1" thickBot="1">
      <c r="B13" s="18" t="s">
        <v>10</v>
      </c>
      <c r="C13" s="19">
        <f t="shared" ref="C13:J13" si="1">STDEV(C5:C11)</f>
        <v>9.5473882645264307</v>
      </c>
      <c r="D13" s="19">
        <f t="shared" si="1"/>
        <v>3.3243192148908998</v>
      </c>
      <c r="E13" s="19">
        <f t="shared" si="1"/>
        <v>4.8392116609990881</v>
      </c>
      <c r="F13" s="19">
        <f t="shared" si="1"/>
        <v>0.40928417358482455</v>
      </c>
      <c r="G13" s="19">
        <f t="shared" si="1"/>
        <v>5.3007745889803441</v>
      </c>
      <c r="H13" s="19">
        <f t="shared" si="1"/>
        <v>0.18189778025854533</v>
      </c>
      <c r="I13" s="19">
        <f t="shared" si="1"/>
        <v>5.1570795018286466</v>
      </c>
      <c r="J13" s="20">
        <f t="shared" si="1"/>
        <v>0.54656194733951169</v>
      </c>
    </row>
    <row r="14" spans="1:10" ht="15" customHeight="1"/>
    <row r="15" spans="1:10" ht="15" customHeight="1">
      <c r="B15" s="8" t="s">
        <v>11</v>
      </c>
      <c r="C15" s="10" t="s">
        <v>29</v>
      </c>
      <c r="D15" s="11"/>
      <c r="E15" s="11"/>
      <c r="F15" s="11"/>
      <c r="G15" s="11"/>
      <c r="H15" s="11"/>
      <c r="I15" s="11"/>
      <c r="J15" s="12"/>
    </row>
    <row r="16" spans="1:10" ht="15" customHeight="1">
      <c r="B16" s="9"/>
      <c r="C16" s="21" t="s">
        <v>20</v>
      </c>
      <c r="D16" s="22" t="s">
        <v>28</v>
      </c>
      <c r="E16" s="23" t="s">
        <v>22</v>
      </c>
      <c r="F16" s="21" t="s">
        <v>23</v>
      </c>
      <c r="G16" s="24" t="s">
        <v>24</v>
      </c>
      <c r="H16" s="24" t="s">
        <v>25</v>
      </c>
      <c r="I16" s="24" t="s">
        <v>26</v>
      </c>
      <c r="J16" s="24" t="s">
        <v>27</v>
      </c>
    </row>
    <row r="17" spans="2:10" ht="15" customHeight="1">
      <c r="B17" s="3" t="s">
        <v>12</v>
      </c>
      <c r="C17" s="4">
        <v>0.92994793498482275</v>
      </c>
      <c r="D17" s="4">
        <v>4.2296937115206612</v>
      </c>
      <c r="E17" s="4">
        <v>0</v>
      </c>
      <c r="F17" s="4">
        <v>0</v>
      </c>
      <c r="G17" s="4">
        <v>2.4433111074657452</v>
      </c>
      <c r="H17" s="5">
        <v>0.1660650864467661</v>
      </c>
      <c r="I17" s="5">
        <v>41.238207449551417</v>
      </c>
      <c r="J17" s="5">
        <v>3.9689628072356395</v>
      </c>
    </row>
    <row r="18" spans="2:10" ht="15" customHeight="1">
      <c r="B18" s="3" t="s">
        <v>13</v>
      </c>
      <c r="C18" s="4">
        <v>14.629260113052942</v>
      </c>
      <c r="D18" s="4">
        <v>13.866717845754325</v>
      </c>
      <c r="E18" s="4">
        <v>1.1665053349878909</v>
      </c>
      <c r="F18" s="4">
        <v>0</v>
      </c>
      <c r="G18" s="4">
        <v>3.1770599768322678</v>
      </c>
      <c r="H18" s="5">
        <v>0.4652082384979519</v>
      </c>
      <c r="I18" s="4">
        <v>46.971474781267986</v>
      </c>
      <c r="J18" s="5">
        <v>11.29575983839808</v>
      </c>
    </row>
    <row r="19" spans="2:10" ht="15" customHeight="1">
      <c r="B19" s="3" t="s">
        <v>14</v>
      </c>
      <c r="C19" s="4">
        <v>3.7642867848607686</v>
      </c>
      <c r="D19" s="4">
        <v>11.309985788307136</v>
      </c>
      <c r="E19" s="4">
        <v>0</v>
      </c>
      <c r="F19" s="4">
        <v>0</v>
      </c>
      <c r="G19" s="4">
        <v>3.0193428957056674</v>
      </c>
      <c r="H19" s="5">
        <v>0.23233949542558413</v>
      </c>
      <c r="I19" s="4">
        <v>54.897899133455752</v>
      </c>
      <c r="J19" s="5">
        <v>1.6064543595851835</v>
      </c>
    </row>
    <row r="20" spans="2:10" ht="15" customHeight="1">
      <c r="B20" s="3" t="s">
        <v>15</v>
      </c>
      <c r="C20" s="4">
        <v>2.6451386425450223</v>
      </c>
      <c r="D20" s="4">
        <v>6.4238722857862323</v>
      </c>
      <c r="E20" s="6">
        <v>0.15561978543121777</v>
      </c>
      <c r="F20" s="4">
        <v>0.28232345627721928</v>
      </c>
      <c r="G20" s="4">
        <v>8.2943555201983674</v>
      </c>
      <c r="H20" s="5">
        <v>5.6738426794733739E-2</v>
      </c>
      <c r="I20" s="5">
        <v>20.475536944773669</v>
      </c>
      <c r="J20" s="5">
        <v>8.625593011657017</v>
      </c>
    </row>
    <row r="21" spans="2:10" ht="15" customHeight="1">
      <c r="B21" s="3" t="s">
        <v>16</v>
      </c>
      <c r="C21" s="4">
        <v>0.92111103404253125</v>
      </c>
      <c r="D21" s="4">
        <v>2.9877624845562889</v>
      </c>
      <c r="E21" s="7">
        <v>0</v>
      </c>
      <c r="F21" s="4">
        <v>0</v>
      </c>
      <c r="G21" s="4">
        <v>6.4678280062698157</v>
      </c>
      <c r="H21" s="5">
        <v>8.4860142714025699E-2</v>
      </c>
      <c r="I21" s="5">
        <v>31.314102053031668</v>
      </c>
      <c r="J21" s="5">
        <v>4.7447068655290732</v>
      </c>
    </row>
    <row r="22" spans="2:10" ht="15" customHeight="1">
      <c r="B22" s="3" t="s">
        <v>17</v>
      </c>
      <c r="C22" s="4">
        <v>5.5291815851260786</v>
      </c>
      <c r="D22" s="4">
        <v>5.6764156313787621</v>
      </c>
      <c r="E22" s="4">
        <v>1.189677417841009</v>
      </c>
      <c r="F22" s="4">
        <v>0.2514791558834531</v>
      </c>
      <c r="G22" s="4">
        <v>10.062318089221083</v>
      </c>
      <c r="H22" s="4">
        <v>0.57776831452658584</v>
      </c>
      <c r="I22" s="4">
        <v>80.098214877663835</v>
      </c>
      <c r="J22" s="4">
        <v>8.9594391279917271</v>
      </c>
    </row>
    <row r="23" spans="2:10" ht="15" customHeight="1" thickBot="1">
      <c r="B23" s="13" t="s">
        <v>18</v>
      </c>
      <c r="C23" s="14">
        <v>6.8959694891457302</v>
      </c>
      <c r="D23" s="14">
        <v>7.0182233894963018</v>
      </c>
      <c r="E23" s="14">
        <v>0.9131098812706927</v>
      </c>
      <c r="F23" s="14">
        <v>0.10402132034796106</v>
      </c>
      <c r="G23" s="14">
        <v>6.4465882117292734</v>
      </c>
      <c r="H23" s="14">
        <v>0.3675249419473729</v>
      </c>
      <c r="I23" s="14">
        <v>42.22726069162119</v>
      </c>
      <c r="J23" s="14">
        <v>9.7242293963063666</v>
      </c>
    </row>
    <row r="24" spans="2:10" ht="15" customHeight="1">
      <c r="B24" s="15" t="s">
        <v>9</v>
      </c>
      <c r="C24" s="16">
        <f t="shared" ref="C24:J24" si="2">AVERAGE(C17:C23)</f>
        <v>5.0449850833939847</v>
      </c>
      <c r="D24" s="16">
        <f t="shared" si="2"/>
        <v>7.358953019542815</v>
      </c>
      <c r="E24" s="16">
        <f t="shared" si="2"/>
        <v>0.48927320279011577</v>
      </c>
      <c r="F24" s="16">
        <f t="shared" si="2"/>
        <v>9.1117704644090497E-2</v>
      </c>
      <c r="G24" s="16">
        <f t="shared" si="2"/>
        <v>5.7015434010603174</v>
      </c>
      <c r="H24" s="16">
        <f t="shared" si="2"/>
        <v>0.27864352090757433</v>
      </c>
      <c r="I24" s="16">
        <f t="shared" si="2"/>
        <v>45.317527990195074</v>
      </c>
      <c r="J24" s="17">
        <f t="shared" si="2"/>
        <v>6.9893064866718708</v>
      </c>
    </row>
    <row r="25" spans="2:10" ht="15" customHeight="1" thickBot="1">
      <c r="B25" s="18" t="s">
        <v>10</v>
      </c>
      <c r="C25" s="19">
        <f t="shared" ref="C25:J25" si="3">STDEV(C17:C23)</f>
        <v>4.7759508014284968</v>
      </c>
      <c r="D25" s="19">
        <f t="shared" si="3"/>
        <v>3.887643635184185</v>
      </c>
      <c r="E25" s="19">
        <f t="shared" si="3"/>
        <v>0.57130499139957558</v>
      </c>
      <c r="F25" s="19">
        <f t="shared" si="3"/>
        <v>0.12626142337616308</v>
      </c>
      <c r="G25" s="19">
        <f t="shared" si="3"/>
        <v>2.9173220660189951</v>
      </c>
      <c r="H25" s="19">
        <f t="shared" si="3"/>
        <v>0.19739713699040962</v>
      </c>
      <c r="I25" s="19">
        <f t="shared" si="3"/>
        <v>18.901614995915182</v>
      </c>
      <c r="J25" s="20">
        <f t="shared" si="3"/>
        <v>3.5524639437932319</v>
      </c>
    </row>
  </sheetData>
  <mergeCells count="4">
    <mergeCell ref="B3:B4"/>
    <mergeCell ref="C3:J3"/>
    <mergeCell ref="B15:B16"/>
    <mergeCell ref="C15:J1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source 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Ryuhei</dc:creator>
  <cp:lastModifiedBy>Ryuhei</cp:lastModifiedBy>
  <dcterms:created xsi:type="dcterms:W3CDTF">2015-11-14T08:51:56Z</dcterms:created>
  <dcterms:modified xsi:type="dcterms:W3CDTF">2015-11-29T14:28:38Z</dcterms:modified>
</cp:coreProperties>
</file>