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7235" windowHeight="1285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D95" i="1" l="1"/>
  <c r="C95" i="1"/>
  <c r="D94" i="1"/>
  <c r="D97" i="1" s="1"/>
  <c r="C94" i="1"/>
  <c r="C97" i="1" s="1"/>
  <c r="C96" i="1" l="1"/>
  <c r="D96" i="1"/>
  <c r="D47" i="1"/>
  <c r="E47" i="1"/>
  <c r="E50" i="1" s="1"/>
  <c r="F47" i="1"/>
  <c r="G47" i="1"/>
  <c r="G50" i="1" s="1"/>
  <c r="H47" i="1"/>
  <c r="D48" i="1"/>
  <c r="D49" i="1" s="1"/>
  <c r="E48" i="1"/>
  <c r="F48" i="1"/>
  <c r="F49" i="1" s="1"/>
  <c r="G48" i="1"/>
  <c r="H48" i="1"/>
  <c r="H49" i="1" s="1"/>
  <c r="E49" i="1"/>
  <c r="G49" i="1"/>
  <c r="D50" i="1"/>
  <c r="F50" i="1"/>
  <c r="H50" i="1"/>
  <c r="C48" i="1"/>
  <c r="C47" i="1"/>
  <c r="C50" i="1" s="1"/>
  <c r="C49" i="1" l="1"/>
</calcChain>
</file>

<file path=xl/sharedStrings.xml><?xml version="1.0" encoding="utf-8"?>
<sst xmlns="http://schemas.openxmlformats.org/spreadsheetml/2006/main" count="33" uniqueCount="25">
  <si>
    <t>SAL</t>
  </si>
  <si>
    <t>Mean</t>
  </si>
  <si>
    <t>2 x S.D.</t>
  </si>
  <si>
    <t>Mean + (2 x S.D.)</t>
  </si>
  <si>
    <t>Mean - (2 x S.D.)</t>
  </si>
  <si>
    <t>(R,S)-KET</t>
  </si>
  <si>
    <t>Time</t>
  </si>
  <si>
    <t>(R,S)-KET (10 mg/kg)</t>
  </si>
  <si>
    <t>Extended Data Figure 4a</t>
  </si>
  <si>
    <t>Source File Extended Data Figure 4</t>
  </si>
  <si>
    <t>Extended Data Figure 4b</t>
  </si>
  <si>
    <r>
      <t>(R,S)-d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-KET</t>
    </r>
  </si>
  <si>
    <t>SAL (M)</t>
  </si>
  <si>
    <t>(R,S)-KET (3 mg/kg) (M)</t>
  </si>
  <si>
    <t>(R,S)-KET (10 mg/kg) (M)</t>
  </si>
  <si>
    <t>SAL (F)</t>
  </si>
  <si>
    <t>(R,S)-KET (3 mg/kg) (F)</t>
  </si>
  <si>
    <t>(R,S)-KET (10 mg/kg) (F)</t>
  </si>
  <si>
    <t>Extended Data Figure 4c</t>
  </si>
  <si>
    <t>Extended Data Figure 4d</t>
  </si>
  <si>
    <t>(R.S)-KET (3 mg/kg)</t>
  </si>
  <si>
    <t>(R.S)-KET (10 mg/kg)</t>
  </si>
  <si>
    <t>Males</t>
  </si>
  <si>
    <t>Females</t>
  </si>
  <si>
    <r>
      <t>(R,S)-d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-KET (10mg/kg)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</si>
</sst>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6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vertAlign val="sub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/>
    <xf numFmtId="0" fontId="6" fillId="0" borderId="1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35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5" fillId="0" borderId="0" xfId="0" applyFont="1" applyAlignment="1"/>
    <xf numFmtId="0" fontId="7" fillId="0" borderId="16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7" fillId="0" borderId="39" xfId="0" applyFont="1" applyBorder="1" applyAlignment="1">
      <alignment horizontal="center"/>
    </xf>
    <xf numFmtId="0" fontId="1" fillId="0" borderId="7" xfId="0" applyFont="1" applyBorder="1"/>
    <xf numFmtId="0" fontId="6" fillId="0" borderId="22" xfId="0" applyFont="1" applyBorder="1"/>
    <xf numFmtId="0" fontId="6" fillId="0" borderId="23" xfId="0" applyFont="1" applyBorder="1"/>
    <xf numFmtId="0" fontId="10" fillId="0" borderId="0" xfId="0" applyFont="1" applyAlignment="1">
      <alignment horizontal="right"/>
    </xf>
    <xf numFmtId="0" fontId="7" fillId="0" borderId="31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7"/>
  <sheetViews>
    <sheetView tabSelected="1" topLeftCell="I36" zoomScale="90" zoomScaleNormal="90" workbookViewId="0">
      <selection activeCell="Y55" sqref="Y55"/>
    </sheetView>
  </sheetViews>
  <sheetFormatPr defaultRowHeight="15" x14ac:dyDescent="0.25"/>
  <cols>
    <col min="1" max="1" width="22.7109375" bestFit="1" customWidth="1"/>
    <col min="2" max="2" width="9.140625" customWidth="1"/>
    <col min="3" max="3" width="19.140625" bestFit="1" customWidth="1"/>
    <col min="4" max="4" width="20.85546875" bestFit="1" customWidth="1"/>
    <col min="5" max="5" width="19.140625" bestFit="1" customWidth="1"/>
    <col min="6" max="6" width="20.85546875" bestFit="1" customWidth="1"/>
    <col min="7" max="7" width="22.42578125" customWidth="1"/>
    <col min="8" max="8" width="20.85546875" bestFit="1" customWidth="1"/>
    <col min="9" max="9" width="19.140625" bestFit="1" customWidth="1"/>
    <col min="10" max="10" width="20.85546875" bestFit="1" customWidth="1"/>
    <col min="11" max="11" width="19.140625" bestFit="1" customWidth="1"/>
    <col min="12" max="12" width="20.85546875" bestFit="1" customWidth="1"/>
    <col min="13" max="13" width="19.140625" bestFit="1" customWidth="1"/>
    <col min="14" max="14" width="20.85546875" bestFit="1" customWidth="1"/>
    <col min="16" max="16" width="14" customWidth="1"/>
    <col min="17" max="17" width="10.85546875" customWidth="1"/>
    <col min="20" max="20" width="12.42578125" customWidth="1"/>
    <col min="23" max="23" width="13.28515625" bestFit="1" customWidth="1"/>
    <col min="26" max="26" width="13.28515625" bestFit="1" customWidth="1"/>
  </cols>
  <sheetData>
    <row r="1" spans="1:60" ht="21" x14ac:dyDescent="0.35">
      <c r="A1" s="76" t="s">
        <v>9</v>
      </c>
      <c r="B1" s="76"/>
      <c r="C1" s="76"/>
    </row>
    <row r="3" spans="1:60" ht="18.75" x14ac:dyDescent="0.3">
      <c r="A3" s="1" t="s">
        <v>8</v>
      </c>
    </row>
    <row r="4" spans="1:60" ht="15.75" thickBot="1" x14ac:dyDescent="0.3"/>
    <row r="5" spans="1:60" ht="15.75" thickBot="1" x14ac:dyDescent="0.3">
      <c r="B5" s="46" t="s">
        <v>6</v>
      </c>
      <c r="C5" s="69" t="s">
        <v>12</v>
      </c>
      <c r="D5" s="67"/>
      <c r="E5" s="67"/>
      <c r="F5" s="67"/>
      <c r="G5" s="67"/>
      <c r="H5" s="67"/>
      <c r="I5" s="67"/>
      <c r="J5" s="67"/>
      <c r="K5" s="67"/>
      <c r="L5" s="70"/>
      <c r="M5" s="69" t="s">
        <v>13</v>
      </c>
      <c r="N5" s="67"/>
      <c r="O5" s="67"/>
      <c r="P5" s="67"/>
      <c r="Q5" s="67"/>
      <c r="R5" s="67"/>
      <c r="S5" s="67"/>
      <c r="T5" s="67"/>
      <c r="U5" s="68"/>
      <c r="V5" s="69" t="s">
        <v>14</v>
      </c>
      <c r="W5" s="67"/>
      <c r="X5" s="67"/>
      <c r="Y5" s="67"/>
      <c r="Z5" s="67"/>
      <c r="AA5" s="67"/>
      <c r="AB5" s="67"/>
      <c r="AC5" s="67"/>
      <c r="AD5" s="68"/>
      <c r="AE5" s="69" t="s">
        <v>15</v>
      </c>
      <c r="AF5" s="67"/>
      <c r="AG5" s="67"/>
      <c r="AH5" s="67"/>
      <c r="AI5" s="67"/>
      <c r="AJ5" s="67"/>
      <c r="AK5" s="67"/>
      <c r="AL5" s="67"/>
      <c r="AM5" s="67"/>
      <c r="AN5" s="68"/>
      <c r="AO5" s="69" t="s">
        <v>16</v>
      </c>
      <c r="AP5" s="67"/>
      <c r="AQ5" s="67"/>
      <c r="AR5" s="67"/>
      <c r="AS5" s="67"/>
      <c r="AT5" s="67"/>
      <c r="AU5" s="67"/>
      <c r="AV5" s="67"/>
      <c r="AW5" s="68"/>
      <c r="AX5" s="66" t="s">
        <v>17</v>
      </c>
      <c r="AY5" s="67"/>
      <c r="AZ5" s="67"/>
      <c r="BA5" s="67"/>
      <c r="BB5" s="67"/>
      <c r="BC5" s="67"/>
      <c r="BD5" s="67"/>
      <c r="BE5" s="67"/>
      <c r="BF5" s="68"/>
      <c r="BG5" s="40"/>
      <c r="BH5" s="40"/>
    </row>
    <row r="6" spans="1:60" x14ac:dyDescent="0.25">
      <c r="B6" s="38">
        <v>5</v>
      </c>
      <c r="C6" s="22">
        <v>20.969000000000001</v>
      </c>
      <c r="D6" s="23">
        <v>20.43543</v>
      </c>
      <c r="E6" s="23">
        <v>16.72871</v>
      </c>
      <c r="F6" s="23">
        <v>17.65361</v>
      </c>
      <c r="G6" s="23">
        <v>17.435099999999998</v>
      </c>
      <c r="H6" s="23">
        <v>19.577940000000002</v>
      </c>
      <c r="I6" s="23">
        <v>14.73813</v>
      </c>
      <c r="J6" s="23">
        <v>12.22443</v>
      </c>
      <c r="K6" s="23">
        <v>15.55674</v>
      </c>
      <c r="L6" s="34">
        <v>13.11974</v>
      </c>
      <c r="M6" s="22">
        <v>16.48366</v>
      </c>
      <c r="N6" s="23">
        <v>23.857780000000002</v>
      </c>
      <c r="O6" s="23">
        <v>22.587820000000001</v>
      </c>
      <c r="P6" s="23">
        <v>18.002099999999999</v>
      </c>
      <c r="Q6" s="23">
        <v>24.18093</v>
      </c>
      <c r="R6" s="23">
        <v>17.66234</v>
      </c>
      <c r="S6" s="23">
        <v>18.263850000000001</v>
      </c>
      <c r="T6" s="23">
        <v>12.242459999999999</v>
      </c>
      <c r="U6" s="24">
        <v>21.005780000000001</v>
      </c>
      <c r="V6" s="22">
        <v>17.530139999999999</v>
      </c>
      <c r="W6" s="23">
        <v>25.558499999999999</v>
      </c>
      <c r="X6" s="23">
        <v>16.703610000000001</v>
      </c>
      <c r="Y6" s="23">
        <v>15.366989999999999</v>
      </c>
      <c r="Z6" s="23">
        <v>16.974920000000001</v>
      </c>
      <c r="AA6" s="23">
        <v>18.756910000000001</v>
      </c>
      <c r="AB6" s="23">
        <v>13.22526</v>
      </c>
      <c r="AC6" s="23">
        <v>11.22228</v>
      </c>
      <c r="AD6" s="24">
        <v>16.453679999999999</v>
      </c>
      <c r="AE6" s="22">
        <v>22.352920000000001</v>
      </c>
      <c r="AF6" s="23">
        <v>18.900580000000001</v>
      </c>
      <c r="AG6" s="23">
        <v>17.405259999999998</v>
      </c>
      <c r="AH6" s="23">
        <v>20.735209999999999</v>
      </c>
      <c r="AI6" s="23">
        <v>17.91188</v>
      </c>
      <c r="AJ6" s="23">
        <v>16.905470000000001</v>
      </c>
      <c r="AK6" s="23">
        <v>21.046289999999999</v>
      </c>
      <c r="AL6" s="23">
        <v>19.093969999999999</v>
      </c>
      <c r="AM6" s="23">
        <v>22.51051</v>
      </c>
      <c r="AN6" s="24">
        <v>17.883479999999999</v>
      </c>
      <c r="AO6" s="22">
        <v>23.94031</v>
      </c>
      <c r="AP6" s="23">
        <v>20.294550000000001</v>
      </c>
      <c r="AQ6" s="23">
        <v>20.333100000000002</v>
      </c>
      <c r="AR6" s="23">
        <v>21.936199999999999</v>
      </c>
      <c r="AS6" s="23">
        <v>13.555009999999999</v>
      </c>
      <c r="AT6" s="23">
        <v>30.407409999999999</v>
      </c>
      <c r="AU6" s="23">
        <v>16.111969999999999</v>
      </c>
      <c r="AV6" s="23">
        <v>17.285419999999998</v>
      </c>
      <c r="AW6" s="24">
        <v>19.131589999999999</v>
      </c>
      <c r="AX6" s="25">
        <v>19.811440000000001</v>
      </c>
      <c r="AY6" s="23">
        <v>26.73509</v>
      </c>
      <c r="AZ6" s="23">
        <v>14.749470000000001</v>
      </c>
      <c r="BA6" s="23">
        <v>24.01512</v>
      </c>
      <c r="BB6" s="23">
        <v>19.35735</v>
      </c>
      <c r="BC6" s="23">
        <v>20.69632</v>
      </c>
      <c r="BD6" s="23">
        <v>20.84948</v>
      </c>
      <c r="BE6" s="23">
        <v>13.5326</v>
      </c>
      <c r="BF6" s="24">
        <v>19.63683</v>
      </c>
      <c r="BG6" s="2"/>
      <c r="BH6" s="2"/>
    </row>
    <row r="7" spans="1:60" x14ac:dyDescent="0.25">
      <c r="B7" s="28">
        <v>10</v>
      </c>
      <c r="C7" s="6">
        <v>15.48593</v>
      </c>
      <c r="D7" s="3">
        <v>14.069839999999999</v>
      </c>
      <c r="E7" s="3">
        <v>13.90296</v>
      </c>
      <c r="F7" s="3">
        <v>14.970459999999999</v>
      </c>
      <c r="G7" s="3">
        <v>12.72536</v>
      </c>
      <c r="H7" s="3">
        <v>14.33029</v>
      </c>
      <c r="I7" s="3">
        <v>13.136189999999999</v>
      </c>
      <c r="J7" s="3">
        <v>10.51549</v>
      </c>
      <c r="K7" s="3">
        <v>10.635719999999999</v>
      </c>
      <c r="L7" s="13">
        <v>7.9913299999999996</v>
      </c>
      <c r="M7" s="6">
        <v>14.98118</v>
      </c>
      <c r="N7" s="3">
        <v>20.092839999999999</v>
      </c>
      <c r="O7" s="3">
        <v>15.89315</v>
      </c>
      <c r="P7" s="3">
        <v>15.39587</v>
      </c>
      <c r="Q7" s="3">
        <v>12.47917</v>
      </c>
      <c r="R7" s="3">
        <v>15.504440000000001</v>
      </c>
      <c r="S7" s="3">
        <v>16.183250000000001</v>
      </c>
      <c r="T7" s="3">
        <v>12.39523</v>
      </c>
      <c r="U7" s="5">
        <v>13.7057</v>
      </c>
      <c r="V7" s="6">
        <v>13.05044</v>
      </c>
      <c r="W7" s="3">
        <v>17.639620000000001</v>
      </c>
      <c r="X7" s="3">
        <v>12.709479999999999</v>
      </c>
      <c r="Y7" s="3">
        <v>11.1838</v>
      </c>
      <c r="Z7" s="3">
        <v>20.955749999999998</v>
      </c>
      <c r="AA7" s="3">
        <v>13.357570000000001</v>
      </c>
      <c r="AB7" s="3">
        <v>12.26042</v>
      </c>
      <c r="AC7" s="3">
        <v>11.50712</v>
      </c>
      <c r="AD7" s="5">
        <v>10.339230000000001</v>
      </c>
      <c r="AE7" s="6">
        <v>17.110579999999999</v>
      </c>
      <c r="AF7" s="3">
        <v>12.49812</v>
      </c>
      <c r="AG7" s="3">
        <v>11.56049</v>
      </c>
      <c r="AH7" s="3">
        <v>15.09135</v>
      </c>
      <c r="AI7" s="3">
        <v>12.984690000000001</v>
      </c>
      <c r="AJ7" s="3">
        <v>15.432919999999999</v>
      </c>
      <c r="AK7" s="3">
        <v>13.25878</v>
      </c>
      <c r="AL7" s="3">
        <v>15.41154</v>
      </c>
      <c r="AM7" s="3">
        <v>15.705260000000001</v>
      </c>
      <c r="AN7" s="5">
        <v>11.92221</v>
      </c>
      <c r="AO7" s="6">
        <v>15.33741</v>
      </c>
      <c r="AP7" s="3">
        <v>14.10975</v>
      </c>
      <c r="AQ7" s="3">
        <v>17.302199999999999</v>
      </c>
      <c r="AR7" s="3">
        <v>16.943470000000001</v>
      </c>
      <c r="AS7" s="3">
        <v>11.542960000000001</v>
      </c>
      <c r="AT7" s="3">
        <v>19.118539999999999</v>
      </c>
      <c r="AU7" s="3">
        <v>12.006</v>
      </c>
      <c r="AV7" s="3">
        <v>13.56636</v>
      </c>
      <c r="AW7" s="5">
        <v>14.06944</v>
      </c>
      <c r="AX7" s="4">
        <v>15.4564</v>
      </c>
      <c r="AY7" s="3">
        <v>23.66281</v>
      </c>
      <c r="AZ7" s="3">
        <v>12.47621</v>
      </c>
      <c r="BA7" s="3">
        <v>14.331530000000001</v>
      </c>
      <c r="BB7" s="3">
        <v>10.11834</v>
      </c>
      <c r="BC7" s="3">
        <v>15.70702</v>
      </c>
      <c r="BD7" s="3">
        <v>14.52891</v>
      </c>
      <c r="BE7" s="3">
        <v>10.21059</v>
      </c>
      <c r="BF7" s="5">
        <v>12.746029999999999</v>
      </c>
      <c r="BG7" s="2"/>
      <c r="BH7" s="2"/>
    </row>
    <row r="8" spans="1:60" x14ac:dyDescent="0.25">
      <c r="B8" s="28">
        <v>15</v>
      </c>
      <c r="C8" s="6">
        <v>12.628299999999999</v>
      </c>
      <c r="D8" s="3">
        <v>11.060879999999999</v>
      </c>
      <c r="E8" s="3">
        <v>11.109400000000001</v>
      </c>
      <c r="F8" s="3">
        <v>15.93848</v>
      </c>
      <c r="G8" s="3">
        <v>10.413209999999999</v>
      </c>
      <c r="H8" s="3">
        <v>11.496919999999999</v>
      </c>
      <c r="I8" s="3">
        <v>10.96322</v>
      </c>
      <c r="J8" s="3">
        <v>9.1602599999999992</v>
      </c>
      <c r="K8" s="3">
        <v>8.2489410000000003</v>
      </c>
      <c r="L8" s="13">
        <v>7.9076899999999997</v>
      </c>
      <c r="M8" s="6">
        <v>11.574960000000001</v>
      </c>
      <c r="N8" s="3">
        <v>16.567889999999998</v>
      </c>
      <c r="O8" s="3">
        <v>11.1302</v>
      </c>
      <c r="P8" s="3">
        <v>13.617520000000001</v>
      </c>
      <c r="Q8" s="3">
        <v>9.3794000000000004</v>
      </c>
      <c r="R8" s="3">
        <v>10.69096</v>
      </c>
      <c r="S8" s="3">
        <v>15.465260000000001</v>
      </c>
      <c r="T8" s="3">
        <v>11.53359</v>
      </c>
      <c r="U8" s="5">
        <v>13.04692</v>
      </c>
      <c r="V8" s="6">
        <v>11.04979</v>
      </c>
      <c r="W8" s="3">
        <v>14.28167</v>
      </c>
      <c r="X8" s="3">
        <v>12.153219999999999</v>
      </c>
      <c r="Y8" s="3">
        <v>12.996980000000001</v>
      </c>
      <c r="Z8" s="3">
        <v>16.743680000000001</v>
      </c>
      <c r="AA8" s="3">
        <v>9.9209499999999995</v>
      </c>
      <c r="AB8" s="3">
        <v>12.428559999999999</v>
      </c>
      <c r="AC8" s="3">
        <v>10.8331</v>
      </c>
      <c r="AD8" s="5">
        <v>11.15924</v>
      </c>
      <c r="AE8" s="6">
        <v>17.65446</v>
      </c>
      <c r="AF8" s="3">
        <v>9.2143200000000007</v>
      </c>
      <c r="AG8" s="3">
        <v>9.7569700000000008</v>
      </c>
      <c r="AH8" s="3">
        <v>15.18615</v>
      </c>
      <c r="AI8" s="3">
        <v>13.19445</v>
      </c>
      <c r="AJ8" s="3">
        <v>12.516690000000001</v>
      </c>
      <c r="AK8" s="3">
        <v>14.55161</v>
      </c>
      <c r="AL8" s="3">
        <v>15.488239999999999</v>
      </c>
      <c r="AM8" s="3">
        <v>13.78683</v>
      </c>
      <c r="AN8" s="5">
        <v>13.461539999999999</v>
      </c>
      <c r="AO8" s="6">
        <v>14.15734</v>
      </c>
      <c r="AP8" s="3">
        <v>12.40668</v>
      </c>
      <c r="AQ8" s="3">
        <v>14.695790000000001</v>
      </c>
      <c r="AR8" s="3">
        <v>15.84613</v>
      </c>
      <c r="AS8" s="3">
        <v>11.180350000000001</v>
      </c>
      <c r="AT8" s="3">
        <v>17.431039999999999</v>
      </c>
      <c r="AU8" s="3">
        <v>9.6032700000000002</v>
      </c>
      <c r="AV8" s="3">
        <v>13.61073</v>
      </c>
      <c r="AW8" s="5">
        <v>16.920290000000001</v>
      </c>
      <c r="AX8" s="4">
        <v>13.94087</v>
      </c>
      <c r="AY8" s="3">
        <v>20.628990000000002</v>
      </c>
      <c r="AZ8" s="3">
        <v>10.047549999999999</v>
      </c>
      <c r="BA8" s="3">
        <v>11.00286</v>
      </c>
      <c r="BB8" s="3">
        <v>10.08135</v>
      </c>
      <c r="BC8" s="3">
        <v>12.94679</v>
      </c>
      <c r="BD8" s="3">
        <v>17.40483</v>
      </c>
      <c r="BE8" s="3">
        <v>8.8484599999999993</v>
      </c>
      <c r="BF8" s="5">
        <v>9.9588400000000004</v>
      </c>
      <c r="BG8" s="2"/>
      <c r="BH8" s="2"/>
    </row>
    <row r="9" spans="1:60" x14ac:dyDescent="0.25">
      <c r="B9" s="28">
        <v>20</v>
      </c>
      <c r="C9" s="6">
        <v>10.76127</v>
      </c>
      <c r="D9" s="3">
        <v>6.0871300000000002</v>
      </c>
      <c r="E9" s="3">
        <v>10.806380000000001</v>
      </c>
      <c r="F9" s="3">
        <v>10.12209</v>
      </c>
      <c r="G9" s="3">
        <v>10.388260000000001</v>
      </c>
      <c r="H9" s="3">
        <v>12.628439999999999</v>
      </c>
      <c r="I9" s="3">
        <v>12.827070000000001</v>
      </c>
      <c r="J9" s="3">
        <v>8.9312000000000005</v>
      </c>
      <c r="K9" s="3">
        <v>8.5876999999999999</v>
      </c>
      <c r="L9" s="13">
        <v>7.8867099999999999</v>
      </c>
      <c r="M9" s="6">
        <v>11.26407</v>
      </c>
      <c r="N9" s="3">
        <v>17.180209999999999</v>
      </c>
      <c r="O9" s="3">
        <v>10.501810000000001</v>
      </c>
      <c r="P9" s="3">
        <v>13.54777</v>
      </c>
      <c r="Q9" s="3">
        <v>7.6989900000000002</v>
      </c>
      <c r="R9" s="3">
        <v>10.84065</v>
      </c>
      <c r="S9" s="3">
        <v>14.64204</v>
      </c>
      <c r="T9" s="3">
        <v>10.98086</v>
      </c>
      <c r="U9" s="5">
        <v>11.50794</v>
      </c>
      <c r="V9" s="6">
        <v>8.5763099999999994</v>
      </c>
      <c r="W9" s="3">
        <v>17.5625</v>
      </c>
      <c r="X9" s="3">
        <v>9.2766199999999994</v>
      </c>
      <c r="Y9" s="3">
        <v>11.758039999999999</v>
      </c>
      <c r="Z9" s="3">
        <v>15.241479999999999</v>
      </c>
      <c r="AA9" s="3">
        <v>11.784230000000001</v>
      </c>
      <c r="AB9" s="3">
        <v>11.86988</v>
      </c>
      <c r="AC9" s="3">
        <v>8.6862309999999994</v>
      </c>
      <c r="AD9" s="5">
        <v>11.46189</v>
      </c>
      <c r="AE9" s="6">
        <v>16.350629999999999</v>
      </c>
      <c r="AF9" s="3">
        <v>8.2757699999999996</v>
      </c>
      <c r="AG9" s="3">
        <v>9.7522599999999997</v>
      </c>
      <c r="AH9" s="3">
        <v>13.600199999999999</v>
      </c>
      <c r="AI9" s="3">
        <v>10.32254</v>
      </c>
      <c r="AJ9" s="3">
        <v>11.43281</v>
      </c>
      <c r="AK9" s="3">
        <v>12.62242</v>
      </c>
      <c r="AL9" s="3">
        <v>11.241239999999999</v>
      </c>
      <c r="AM9" s="3">
        <v>13.8704</v>
      </c>
      <c r="AN9" s="5">
        <v>11.63542</v>
      </c>
      <c r="AO9" s="6">
        <v>12.46006</v>
      </c>
      <c r="AP9" s="3">
        <v>12.68676</v>
      </c>
      <c r="AQ9" s="3">
        <v>16.843419999999998</v>
      </c>
      <c r="AR9" s="3">
        <v>14.07161</v>
      </c>
      <c r="AS9" s="3">
        <v>8.9225600000000007</v>
      </c>
      <c r="AT9" s="3">
        <v>18.4316</v>
      </c>
      <c r="AU9" s="3">
        <v>8.4860600000000002</v>
      </c>
      <c r="AV9" s="3">
        <v>13.79528</v>
      </c>
      <c r="AW9" s="5">
        <v>13.962770000000001</v>
      </c>
      <c r="AX9" s="4">
        <v>12.22908</v>
      </c>
      <c r="AY9" s="3">
        <v>24.062809999999999</v>
      </c>
      <c r="AZ9" s="3">
        <v>10.215630000000001</v>
      </c>
      <c r="BA9" s="3">
        <v>8.3038000000000007</v>
      </c>
      <c r="BB9" s="3">
        <v>7.4901799999999996</v>
      </c>
      <c r="BC9" s="3">
        <v>15.028180000000001</v>
      </c>
      <c r="BD9" s="3">
        <v>13.933020000000001</v>
      </c>
      <c r="BE9" s="3">
        <v>7.6515899999999997</v>
      </c>
      <c r="BF9" s="5">
        <v>10.39875</v>
      </c>
      <c r="BG9" s="2"/>
      <c r="BH9" s="2"/>
    </row>
    <row r="10" spans="1:60" x14ac:dyDescent="0.25">
      <c r="B10" s="28">
        <v>25</v>
      </c>
      <c r="C10" s="6">
        <v>10.50047</v>
      </c>
      <c r="D10" s="3">
        <v>7.6460100000000004</v>
      </c>
      <c r="E10" s="3">
        <v>5.3855300000000002</v>
      </c>
      <c r="F10" s="3">
        <v>9.5620700000000003</v>
      </c>
      <c r="G10" s="3">
        <v>6.9943600000000004</v>
      </c>
      <c r="H10" s="3">
        <v>11.61994</v>
      </c>
      <c r="I10" s="3">
        <v>13.92586</v>
      </c>
      <c r="J10" s="3">
        <v>10.424810000000001</v>
      </c>
      <c r="K10" s="3">
        <v>2.6530999999999998</v>
      </c>
      <c r="L10" s="13">
        <v>7.8962000000000003</v>
      </c>
      <c r="M10" s="6">
        <v>15.528510000000001</v>
      </c>
      <c r="N10" s="3">
        <v>17.549430000000001</v>
      </c>
      <c r="O10" s="3">
        <v>11.27033</v>
      </c>
      <c r="P10" s="3">
        <v>12.736789999999999</v>
      </c>
      <c r="Q10" s="3">
        <v>6.6987100000000002</v>
      </c>
      <c r="R10" s="3">
        <v>9.6566600000000005</v>
      </c>
      <c r="S10" s="3">
        <v>9.9794809999999998</v>
      </c>
      <c r="T10" s="3">
        <v>10.182510000000001</v>
      </c>
      <c r="U10" s="5">
        <v>12.41891</v>
      </c>
      <c r="V10" s="6">
        <v>7.0796700000000001</v>
      </c>
      <c r="W10" s="3">
        <v>14.732710000000001</v>
      </c>
      <c r="X10" s="3">
        <v>12.059570000000001</v>
      </c>
      <c r="Y10" s="3">
        <v>9.9720200000000006</v>
      </c>
      <c r="Z10" s="3">
        <v>15.99536</v>
      </c>
      <c r="AA10" s="3">
        <v>8.6782310000000003</v>
      </c>
      <c r="AB10" s="3">
        <v>10.7967</v>
      </c>
      <c r="AC10" s="3">
        <v>6.3026900000000001</v>
      </c>
      <c r="AD10" s="5">
        <v>6.2734899999999998</v>
      </c>
      <c r="AE10" s="6">
        <v>15.18754</v>
      </c>
      <c r="AF10" s="3">
        <v>9.7485099999999996</v>
      </c>
      <c r="AG10" s="3">
        <v>7.6246</v>
      </c>
      <c r="AH10" s="3">
        <v>14.833209999999999</v>
      </c>
      <c r="AI10" s="3">
        <v>7.5862699999999998</v>
      </c>
      <c r="AJ10" s="3">
        <v>10.627319999999999</v>
      </c>
      <c r="AK10" s="3">
        <v>10.12876</v>
      </c>
      <c r="AL10" s="3">
        <v>12.66047</v>
      </c>
      <c r="AM10" s="3">
        <v>11.661569999999999</v>
      </c>
      <c r="AN10" s="5">
        <v>9.2462700000000009</v>
      </c>
      <c r="AO10" s="6">
        <v>8.9916499999999999</v>
      </c>
      <c r="AP10" s="3">
        <v>11.899749999999999</v>
      </c>
      <c r="AQ10" s="3">
        <v>11.974399999999999</v>
      </c>
      <c r="AR10" s="3">
        <v>13.610860000000001</v>
      </c>
      <c r="AS10" s="3">
        <v>6.6653399999999996</v>
      </c>
      <c r="AT10" s="3">
        <v>19.616420000000002</v>
      </c>
      <c r="AU10" s="3">
        <v>9.0024700000000006</v>
      </c>
      <c r="AV10" s="3">
        <v>12.29365</v>
      </c>
      <c r="AW10" s="5">
        <v>11.25436</v>
      </c>
      <c r="AX10" s="4">
        <v>14.465960000000001</v>
      </c>
      <c r="AY10" s="3">
        <v>19.86994</v>
      </c>
      <c r="AZ10" s="3">
        <v>10.22583</v>
      </c>
      <c r="BA10" s="3">
        <v>7.0363899999999999</v>
      </c>
      <c r="BB10" s="3">
        <v>6.06595</v>
      </c>
      <c r="BC10" s="3">
        <v>17.48884</v>
      </c>
      <c r="BD10" s="3">
        <v>12.627230000000001</v>
      </c>
      <c r="BE10" s="3">
        <v>4.0445700000000002</v>
      </c>
      <c r="BF10" s="5">
        <v>9.8970500000000001</v>
      </c>
      <c r="BG10" s="2"/>
      <c r="BH10" s="2"/>
    </row>
    <row r="11" spans="1:60" x14ac:dyDescent="0.25">
      <c r="B11" s="28">
        <v>30</v>
      </c>
      <c r="C11" s="6">
        <v>7.8424500000000004</v>
      </c>
      <c r="D11" s="3">
        <v>5.4116900000000001</v>
      </c>
      <c r="E11" s="3">
        <v>7.5432100000000002</v>
      </c>
      <c r="F11" s="3">
        <v>9.9863099999999996</v>
      </c>
      <c r="G11" s="3">
        <v>11.48115</v>
      </c>
      <c r="H11" s="3">
        <v>8.3154810000000001</v>
      </c>
      <c r="I11" s="3">
        <v>11.28421</v>
      </c>
      <c r="J11" s="3">
        <v>9.8379999999999992</v>
      </c>
      <c r="K11" s="3">
        <v>6.4138500000000001</v>
      </c>
      <c r="L11" s="13">
        <v>8.1408299999999993</v>
      </c>
      <c r="M11" s="6">
        <v>9.91418</v>
      </c>
      <c r="N11" s="3">
        <v>18.187180000000001</v>
      </c>
      <c r="O11" s="3">
        <v>10.12772</v>
      </c>
      <c r="P11" s="3">
        <v>11.75156</v>
      </c>
      <c r="Q11" s="3">
        <v>3.8930799999999999</v>
      </c>
      <c r="R11" s="3">
        <v>9.8212309999999992</v>
      </c>
      <c r="S11" s="3">
        <v>12.68629</v>
      </c>
      <c r="T11" s="3">
        <v>9.8335100000000004</v>
      </c>
      <c r="U11" s="5">
        <v>12.50229</v>
      </c>
      <c r="V11" s="6">
        <v>10.321619999999999</v>
      </c>
      <c r="W11" s="3">
        <v>14.38509</v>
      </c>
      <c r="X11" s="3">
        <v>7.9490400000000001</v>
      </c>
      <c r="Y11" s="3">
        <v>10.36243</v>
      </c>
      <c r="Z11" s="3">
        <v>15.34587</v>
      </c>
      <c r="AA11" s="3">
        <v>8.6276100000000007</v>
      </c>
      <c r="AB11" s="3">
        <v>9.4269510000000007</v>
      </c>
      <c r="AC11" s="3">
        <v>8.8156700000000008</v>
      </c>
      <c r="AD11" s="5">
        <v>5.9283200000000003</v>
      </c>
      <c r="AE11" s="6">
        <v>14.31753</v>
      </c>
      <c r="AF11" s="3">
        <v>7.1376499999999998</v>
      </c>
      <c r="AG11" s="3">
        <v>7.7331399999999997</v>
      </c>
      <c r="AH11" s="3">
        <v>12.912520000000001</v>
      </c>
      <c r="AI11" s="3">
        <v>7.8254099999999998</v>
      </c>
      <c r="AJ11" s="3">
        <v>7.3421000000000003</v>
      </c>
      <c r="AK11" s="3">
        <v>9.1498600000000003</v>
      </c>
      <c r="AL11" s="3">
        <v>12.464230000000001</v>
      </c>
      <c r="AM11" s="3">
        <v>13.91764</v>
      </c>
      <c r="AN11" s="5">
        <v>6.0556700000000001</v>
      </c>
      <c r="AO11" s="6">
        <v>8.5709300000000006</v>
      </c>
      <c r="AP11" s="3">
        <v>9.4031400000000005</v>
      </c>
      <c r="AQ11" s="3">
        <v>13.216279999999999</v>
      </c>
      <c r="AR11" s="3">
        <v>10.86294</v>
      </c>
      <c r="AS11" s="3">
        <v>6.0437500000000002</v>
      </c>
      <c r="AT11" s="3">
        <v>17.85202</v>
      </c>
      <c r="AU11" s="3">
        <v>10.35258</v>
      </c>
      <c r="AV11" s="3">
        <v>12.49048</v>
      </c>
      <c r="AW11" s="5">
        <v>13.01652</v>
      </c>
      <c r="AX11" s="4">
        <v>10.40053</v>
      </c>
      <c r="AY11" s="3">
        <v>21.302800000000001</v>
      </c>
      <c r="AZ11" s="3">
        <v>8.5766899999999993</v>
      </c>
      <c r="BA11" s="3">
        <v>7.3126899999999999</v>
      </c>
      <c r="BB11" s="3">
        <v>6.3491999999999997</v>
      </c>
      <c r="BC11" s="3">
        <v>13.748250000000001</v>
      </c>
      <c r="BD11" s="3">
        <v>16.813459999999999</v>
      </c>
      <c r="BE11" s="3">
        <v>7.2495799999999999</v>
      </c>
      <c r="BF11" s="5">
        <v>8.4423899999999996</v>
      </c>
      <c r="BG11" s="2"/>
      <c r="BH11" s="2"/>
    </row>
    <row r="12" spans="1:60" x14ac:dyDescent="0.25">
      <c r="B12" s="28">
        <v>35</v>
      </c>
      <c r="C12" s="6">
        <v>10.625579999999999</v>
      </c>
      <c r="D12" s="3">
        <v>5.0111400000000001</v>
      </c>
      <c r="E12" s="3">
        <v>7.1227099999999997</v>
      </c>
      <c r="F12" s="3">
        <v>9.0671700000000008</v>
      </c>
      <c r="G12" s="3">
        <v>9.0922900000000002</v>
      </c>
      <c r="H12" s="3">
        <v>9.9878400000000003</v>
      </c>
      <c r="I12" s="3">
        <v>11.998849999999999</v>
      </c>
      <c r="J12" s="3">
        <v>7.8698699999999997</v>
      </c>
      <c r="K12" s="3">
        <v>7.7374700000000001</v>
      </c>
      <c r="L12" s="13">
        <v>7.6683000000000003</v>
      </c>
      <c r="M12" s="6">
        <v>10.21881</v>
      </c>
      <c r="N12" s="3">
        <v>13.28302</v>
      </c>
      <c r="O12" s="3">
        <v>9.6457010000000007</v>
      </c>
      <c r="P12" s="3">
        <v>11.340299999999999</v>
      </c>
      <c r="Q12" s="3">
        <v>8.0333699999999997</v>
      </c>
      <c r="R12" s="3">
        <v>10.97716</v>
      </c>
      <c r="S12" s="3">
        <v>9.7137309999999992</v>
      </c>
      <c r="T12" s="3">
        <v>9.5684900000000006</v>
      </c>
      <c r="U12" s="5">
        <v>11.83034</v>
      </c>
      <c r="V12" s="6">
        <v>8.0551899999999996</v>
      </c>
      <c r="W12" s="3">
        <v>13.070589999999999</v>
      </c>
      <c r="X12" s="3">
        <v>9.9969199999999994</v>
      </c>
      <c r="Y12" s="3">
        <v>9.4168299999999991</v>
      </c>
      <c r="Z12" s="3">
        <v>9.1005699999999994</v>
      </c>
      <c r="AA12" s="3">
        <v>7.7596699999999998</v>
      </c>
      <c r="AB12" s="3">
        <v>9.5772099999999991</v>
      </c>
      <c r="AC12" s="3">
        <v>8.7077500000000008</v>
      </c>
      <c r="AD12" s="5">
        <v>7.8125</v>
      </c>
      <c r="AE12" s="6">
        <v>12.14611</v>
      </c>
      <c r="AF12" s="3">
        <v>5.7120499999999996</v>
      </c>
      <c r="AG12" s="3">
        <v>6.5034900000000002</v>
      </c>
      <c r="AH12" s="3">
        <v>11.63448</v>
      </c>
      <c r="AI12" s="3">
        <v>6.1785899999999998</v>
      </c>
      <c r="AJ12" s="3">
        <v>8.8631100000000007</v>
      </c>
      <c r="AK12" s="3">
        <v>6.7367900000000001</v>
      </c>
      <c r="AL12" s="3">
        <v>13.406560000000001</v>
      </c>
      <c r="AM12" s="3">
        <v>8.9822310000000005</v>
      </c>
      <c r="AN12" s="5">
        <v>5.6995500000000003</v>
      </c>
      <c r="AO12" s="6">
        <v>9.7378</v>
      </c>
      <c r="AP12" s="3">
        <v>10.429970000000001</v>
      </c>
      <c r="AQ12" s="3">
        <v>12.671239999999999</v>
      </c>
      <c r="AR12" s="3">
        <v>11.279809999999999</v>
      </c>
      <c r="AS12" s="3">
        <v>5.1679199999999996</v>
      </c>
      <c r="AT12" s="3">
        <v>13.88912</v>
      </c>
      <c r="AU12" s="3">
        <v>11.481159999999999</v>
      </c>
      <c r="AV12" s="3">
        <v>7.351</v>
      </c>
      <c r="AW12" s="5">
        <v>11.151439999999999</v>
      </c>
      <c r="AX12" s="4">
        <v>10.65677</v>
      </c>
      <c r="AY12" s="3">
        <v>18.19369</v>
      </c>
      <c r="AZ12" s="3">
        <v>6.0061400000000003</v>
      </c>
      <c r="BA12" s="3">
        <v>4.12181</v>
      </c>
      <c r="BB12" s="3">
        <v>3.9928900000000001</v>
      </c>
      <c r="BC12" s="3">
        <v>14.60172</v>
      </c>
      <c r="BD12" s="3">
        <v>12.83001</v>
      </c>
      <c r="BE12" s="3">
        <v>3.33927</v>
      </c>
      <c r="BF12" s="5">
        <v>7.91052</v>
      </c>
      <c r="BG12" s="2"/>
      <c r="BH12" s="2"/>
    </row>
    <row r="13" spans="1:60" x14ac:dyDescent="0.25">
      <c r="B13" s="28">
        <v>40</v>
      </c>
      <c r="C13" s="6">
        <v>8.6534600000000008</v>
      </c>
      <c r="D13" s="3">
        <v>2.6950599999999998</v>
      </c>
      <c r="E13" s="3">
        <v>7.1239400000000002</v>
      </c>
      <c r="F13" s="3">
        <v>7.7976900000000002</v>
      </c>
      <c r="G13" s="3">
        <v>10.23668</v>
      </c>
      <c r="H13" s="3">
        <v>2.9695100000000001</v>
      </c>
      <c r="I13" s="3">
        <v>10.055400000000001</v>
      </c>
      <c r="J13" s="3">
        <v>8.6842000000000006</v>
      </c>
      <c r="K13" s="3">
        <v>5.9074499999999999</v>
      </c>
      <c r="L13" s="13">
        <v>6.9378200000000003</v>
      </c>
      <c r="M13" s="6">
        <v>11.16032</v>
      </c>
      <c r="N13" s="3">
        <v>12.22273</v>
      </c>
      <c r="O13" s="3">
        <v>8.3057309999999998</v>
      </c>
      <c r="P13" s="3">
        <v>9.3619199999999996</v>
      </c>
      <c r="Q13" s="3">
        <v>3.7220800000000001</v>
      </c>
      <c r="R13" s="3">
        <v>8.0133600000000005</v>
      </c>
      <c r="S13" s="3">
        <v>14.545730000000001</v>
      </c>
      <c r="T13" s="3">
        <v>4.5164499999999999</v>
      </c>
      <c r="U13" s="5">
        <v>11.64986</v>
      </c>
      <c r="V13" s="6">
        <v>7.5561800000000003</v>
      </c>
      <c r="W13" s="3">
        <v>15.141360000000001</v>
      </c>
      <c r="X13" s="3">
        <v>10.28392</v>
      </c>
      <c r="Y13" s="3">
        <v>11.96123</v>
      </c>
      <c r="Z13" s="3">
        <v>15.499000000000001</v>
      </c>
      <c r="AA13" s="3">
        <v>7.33467</v>
      </c>
      <c r="AB13" s="3">
        <v>9.3220500000000008</v>
      </c>
      <c r="AC13" s="3">
        <v>7.50556</v>
      </c>
      <c r="AD13" s="5">
        <v>5.5812799999999996</v>
      </c>
      <c r="AE13" s="6">
        <v>17.877800000000001</v>
      </c>
      <c r="AF13" s="3">
        <v>5.0990500000000001</v>
      </c>
      <c r="AG13" s="3">
        <v>4.8278600000000003</v>
      </c>
      <c r="AH13" s="3">
        <v>6.50075</v>
      </c>
      <c r="AI13" s="3">
        <v>7.8193700000000002</v>
      </c>
      <c r="AJ13" s="3">
        <v>4.1155200000000001</v>
      </c>
      <c r="AK13" s="3">
        <v>9.8115500000000004</v>
      </c>
      <c r="AL13" s="3">
        <v>9.4675399999999996</v>
      </c>
      <c r="AM13" s="3">
        <v>12.390040000000001</v>
      </c>
      <c r="AN13" s="5">
        <v>10.61093</v>
      </c>
      <c r="AO13" s="6">
        <v>5.7027299999999999</v>
      </c>
      <c r="AP13" s="3">
        <v>5.2513800000000002</v>
      </c>
      <c r="AQ13" s="3">
        <v>13.621829999999999</v>
      </c>
      <c r="AR13" s="3">
        <v>9.6015599999999992</v>
      </c>
      <c r="AS13" s="3">
        <v>8.3070000000000004</v>
      </c>
      <c r="AT13" s="3">
        <v>19.261389999999999</v>
      </c>
      <c r="AU13" s="3">
        <v>12.210100000000001</v>
      </c>
      <c r="AV13" s="3">
        <v>7.9825100000000004</v>
      </c>
      <c r="AW13" s="5">
        <v>14.869479999999999</v>
      </c>
      <c r="AX13" s="4">
        <v>9.8276900000000005</v>
      </c>
      <c r="AY13" s="3">
        <v>17.28237</v>
      </c>
      <c r="AZ13" s="3">
        <v>9.8252100000000002</v>
      </c>
      <c r="BA13" s="3">
        <v>8.9267310000000002</v>
      </c>
      <c r="BB13" s="3">
        <v>3.20621</v>
      </c>
      <c r="BC13" s="3">
        <v>13.330260000000001</v>
      </c>
      <c r="BD13" s="3">
        <v>11.67764</v>
      </c>
      <c r="BE13" s="3">
        <v>6.3559000000000001</v>
      </c>
      <c r="BF13" s="5">
        <v>7.4598500000000003</v>
      </c>
      <c r="BG13" s="2"/>
      <c r="BH13" s="2"/>
    </row>
    <row r="14" spans="1:60" x14ac:dyDescent="0.25">
      <c r="B14" s="28">
        <v>45</v>
      </c>
      <c r="C14" s="6">
        <v>8.5712799999999998</v>
      </c>
      <c r="D14" s="3">
        <v>3.5849199999999999</v>
      </c>
      <c r="E14" s="3">
        <v>6.5972600000000003</v>
      </c>
      <c r="F14" s="3">
        <v>4.52325</v>
      </c>
      <c r="G14" s="3">
        <v>8.15672</v>
      </c>
      <c r="H14" s="3">
        <v>6.5768599999999999</v>
      </c>
      <c r="I14" s="3">
        <v>10.895519999999999</v>
      </c>
      <c r="J14" s="3">
        <v>7.4670199999999998</v>
      </c>
      <c r="K14" s="3">
        <v>3.7935400000000001</v>
      </c>
      <c r="L14" s="13">
        <v>8.0969200000000008</v>
      </c>
      <c r="M14" s="6">
        <v>10.666270000000001</v>
      </c>
      <c r="N14" s="3">
        <v>15.440530000000001</v>
      </c>
      <c r="O14" s="3">
        <v>8.7099299999999999</v>
      </c>
      <c r="P14" s="3">
        <v>9.9623899999999992</v>
      </c>
      <c r="Q14" s="3">
        <v>3.5463900000000002</v>
      </c>
      <c r="R14" s="3">
        <v>10.606</v>
      </c>
      <c r="S14" s="3">
        <v>9.0427999999999997</v>
      </c>
      <c r="T14" s="3">
        <v>12.33906</v>
      </c>
      <c r="U14" s="5">
        <v>12.20332</v>
      </c>
      <c r="V14" s="6">
        <v>7.2841500000000003</v>
      </c>
      <c r="W14" s="3">
        <v>14.391450000000001</v>
      </c>
      <c r="X14" s="3">
        <v>7.9425699999999999</v>
      </c>
      <c r="Y14" s="3">
        <v>4.3703000000000003</v>
      </c>
      <c r="Z14" s="3">
        <v>14.28938</v>
      </c>
      <c r="AA14" s="3">
        <v>7.60534</v>
      </c>
      <c r="AB14" s="3">
        <v>7.3261099999999999</v>
      </c>
      <c r="AC14" s="3">
        <v>4.0793499999999998</v>
      </c>
      <c r="AD14" s="5">
        <v>9.8140199999999993</v>
      </c>
      <c r="AE14" s="6">
        <v>13.933579999999999</v>
      </c>
      <c r="AF14" s="3">
        <v>7.7453799999999999</v>
      </c>
      <c r="AG14" s="3">
        <v>6.8049999999999997</v>
      </c>
      <c r="AH14" s="3">
        <v>6.0829700000000004</v>
      </c>
      <c r="AI14" s="3">
        <v>8.6473300000000002</v>
      </c>
      <c r="AJ14" s="3">
        <v>3.9585499999999998</v>
      </c>
      <c r="AK14" s="3">
        <v>4.6005200000000004</v>
      </c>
      <c r="AL14" s="3">
        <v>11.621869999999999</v>
      </c>
      <c r="AM14" s="3">
        <v>7.0340499999999997</v>
      </c>
      <c r="AN14" s="5">
        <v>3.9265099999999999</v>
      </c>
      <c r="AO14" s="6">
        <v>8.6645299999999992</v>
      </c>
      <c r="AP14" s="3">
        <v>7.1054300000000001</v>
      </c>
      <c r="AQ14" s="3">
        <v>11.00765</v>
      </c>
      <c r="AR14" s="3">
        <v>9.2052999999999994</v>
      </c>
      <c r="AS14" s="3">
        <v>4.94428</v>
      </c>
      <c r="AT14" s="3">
        <v>10.05599</v>
      </c>
      <c r="AU14" s="3">
        <v>13.280189999999999</v>
      </c>
      <c r="AV14" s="3">
        <v>9.5569699999999997</v>
      </c>
      <c r="AW14" s="5">
        <v>9.5113500000000002</v>
      </c>
      <c r="AX14" s="4">
        <v>10.53909</v>
      </c>
      <c r="AY14" s="3">
        <v>17.41788</v>
      </c>
      <c r="AZ14" s="3">
        <v>6.7680499999999997</v>
      </c>
      <c r="BA14" s="3">
        <v>7.1645099999999999</v>
      </c>
      <c r="BB14" s="3">
        <v>3.9103599999999998</v>
      </c>
      <c r="BC14" s="3">
        <v>15.969860000000001</v>
      </c>
      <c r="BD14" s="3">
        <v>12.58182</v>
      </c>
      <c r="BE14" s="3">
        <v>3.7808999999999999</v>
      </c>
      <c r="BF14" s="5">
        <v>2.6204499999999999</v>
      </c>
      <c r="BG14" s="2"/>
      <c r="BH14" s="2"/>
    </row>
    <row r="15" spans="1:60" x14ac:dyDescent="0.25">
      <c r="B15" s="28">
        <v>50</v>
      </c>
      <c r="C15" s="6">
        <v>10.44585</v>
      </c>
      <c r="D15" s="3">
        <v>4.3179699999999999</v>
      </c>
      <c r="E15" s="3">
        <v>7.1810700000000001</v>
      </c>
      <c r="F15" s="3">
        <v>5.9285800000000002</v>
      </c>
      <c r="G15" s="3">
        <v>7.6476199999999999</v>
      </c>
      <c r="H15" s="3">
        <v>8.0997699999999995</v>
      </c>
      <c r="I15" s="3">
        <v>7.68391</v>
      </c>
      <c r="J15" s="3">
        <v>8.9884009999999996</v>
      </c>
      <c r="K15" s="3">
        <v>3.3051900000000001</v>
      </c>
      <c r="L15" s="13">
        <v>7.5920899999999998</v>
      </c>
      <c r="M15" s="6">
        <v>7.61259</v>
      </c>
      <c r="N15" s="3">
        <v>12.58192</v>
      </c>
      <c r="O15" s="3">
        <v>9.70749</v>
      </c>
      <c r="P15" s="3">
        <v>11.30031</v>
      </c>
      <c r="Q15" s="3">
        <v>7.4549799999999999</v>
      </c>
      <c r="R15" s="3">
        <v>9.7156000000000002</v>
      </c>
      <c r="S15" s="3">
        <v>8.6898400000000002</v>
      </c>
      <c r="T15" s="3">
        <v>12.5945</v>
      </c>
      <c r="U15" s="5">
        <v>12.95814</v>
      </c>
      <c r="V15" s="6">
        <v>8.2280099999999994</v>
      </c>
      <c r="W15" s="3">
        <v>12.11734</v>
      </c>
      <c r="X15" s="3">
        <v>7.6882900000000003</v>
      </c>
      <c r="Y15" s="3">
        <v>6.79535</v>
      </c>
      <c r="Z15" s="3">
        <v>6.0333399999999999</v>
      </c>
      <c r="AA15" s="3">
        <v>8.4401799999999998</v>
      </c>
      <c r="AB15" s="3">
        <v>8.9294899999999995</v>
      </c>
      <c r="AC15" s="3">
        <v>7.2880200000000004</v>
      </c>
      <c r="AD15" s="5">
        <v>8.2076600000000006</v>
      </c>
      <c r="AE15" s="6">
        <v>15.014329999999999</v>
      </c>
      <c r="AF15" s="3">
        <v>7.0889100000000003</v>
      </c>
      <c r="AG15" s="3">
        <v>4.0211399999999999</v>
      </c>
      <c r="AH15" s="3">
        <v>4.9149700000000003</v>
      </c>
      <c r="AI15" s="3">
        <v>2.6125600000000002</v>
      </c>
      <c r="AJ15" s="3">
        <v>6.1602800000000002</v>
      </c>
      <c r="AK15" s="3">
        <v>9.15686</v>
      </c>
      <c r="AL15" s="3">
        <v>16.632400000000001</v>
      </c>
      <c r="AM15" s="3">
        <v>12.851760000000001</v>
      </c>
      <c r="AN15" s="5">
        <v>3.7627100000000002</v>
      </c>
      <c r="AO15" s="6">
        <v>9.4606499999999993</v>
      </c>
      <c r="AP15" s="3">
        <v>9.3068200000000001</v>
      </c>
      <c r="AQ15" s="3">
        <v>12.461970000000001</v>
      </c>
      <c r="AR15" s="3">
        <v>7.0606600000000004</v>
      </c>
      <c r="AS15" s="3">
        <v>4.6242700000000001</v>
      </c>
      <c r="AT15" s="3">
        <v>12.97218</v>
      </c>
      <c r="AU15" s="3">
        <v>11.04879</v>
      </c>
      <c r="AV15" s="3">
        <v>5.8334700000000002</v>
      </c>
      <c r="AW15" s="5">
        <v>5.1593799999999996</v>
      </c>
      <c r="AX15" s="4">
        <v>9.2693300000000001</v>
      </c>
      <c r="AY15" s="3">
        <v>20.80528</v>
      </c>
      <c r="AZ15" s="3">
        <v>2.6801699999999999</v>
      </c>
      <c r="BA15" s="3">
        <v>4.5984999999999996</v>
      </c>
      <c r="BB15" s="3">
        <v>2.5580099999999999</v>
      </c>
      <c r="BC15" s="3">
        <v>16.578579999999999</v>
      </c>
      <c r="BD15" s="3">
        <v>11.37486</v>
      </c>
      <c r="BE15" s="3">
        <v>2.5619399999999999</v>
      </c>
      <c r="BF15" s="5">
        <v>6.8835899999999999</v>
      </c>
      <c r="BG15" s="2"/>
      <c r="BH15" s="2"/>
    </row>
    <row r="16" spans="1:60" x14ac:dyDescent="0.25">
      <c r="B16" s="28">
        <v>55</v>
      </c>
      <c r="C16" s="6">
        <v>5.64656</v>
      </c>
      <c r="D16" s="3">
        <v>2.4316</v>
      </c>
      <c r="E16" s="3">
        <v>7.6984899999999996</v>
      </c>
      <c r="F16" s="3">
        <v>6.5180999999999996</v>
      </c>
      <c r="G16" s="3">
        <v>7.5175599999999996</v>
      </c>
      <c r="H16" s="3">
        <v>6.5911200000000001</v>
      </c>
      <c r="I16" s="3">
        <v>10.425929999999999</v>
      </c>
      <c r="J16" s="3">
        <v>8.2781000000000002</v>
      </c>
      <c r="K16" s="3">
        <v>4.6093099999999998</v>
      </c>
      <c r="L16" s="13">
        <v>4.6566900000000002</v>
      </c>
      <c r="M16" s="6">
        <v>4.4127700000000001</v>
      </c>
      <c r="N16" s="3">
        <v>13.08806</v>
      </c>
      <c r="O16" s="3">
        <v>6.9898999999999996</v>
      </c>
      <c r="P16" s="3">
        <v>10.377219999999999</v>
      </c>
      <c r="Q16" s="3">
        <v>2.5626899999999999</v>
      </c>
      <c r="R16" s="3">
        <v>7.7663799999999998</v>
      </c>
      <c r="S16" s="3">
        <v>6.83589</v>
      </c>
      <c r="T16" s="3">
        <v>4.7944100000000001</v>
      </c>
      <c r="U16" s="5">
        <v>8.9922799999999992</v>
      </c>
      <c r="V16" s="6">
        <v>6.9437100000000003</v>
      </c>
      <c r="W16" s="3">
        <v>9.7132310000000004</v>
      </c>
      <c r="X16" s="3">
        <v>5.8740399999999999</v>
      </c>
      <c r="Y16" s="3">
        <v>9.40747</v>
      </c>
      <c r="Z16" s="3">
        <v>7.9286500000000002</v>
      </c>
      <c r="AA16" s="3">
        <v>7.3799000000000001</v>
      </c>
      <c r="AB16" s="3">
        <v>3.4691100000000001</v>
      </c>
      <c r="AC16" s="3">
        <v>8.1569900000000004</v>
      </c>
      <c r="AD16" s="5">
        <v>5.2335500000000001</v>
      </c>
      <c r="AE16" s="6">
        <v>15.12754</v>
      </c>
      <c r="AF16" s="3">
        <v>4.6549699999999996</v>
      </c>
      <c r="AG16" s="3">
        <v>3.5220799999999999</v>
      </c>
      <c r="AH16" s="3">
        <v>8.7239400000000007</v>
      </c>
      <c r="AI16" s="3">
        <v>4.9866900000000003</v>
      </c>
      <c r="AJ16" s="3">
        <v>1.44316</v>
      </c>
      <c r="AK16" s="3">
        <v>7.2637700000000001</v>
      </c>
      <c r="AL16" s="3">
        <v>12.011699999999999</v>
      </c>
      <c r="AM16" s="3">
        <v>6.6581299999999999</v>
      </c>
      <c r="AN16" s="5">
        <v>7.6200099999999997</v>
      </c>
      <c r="AO16" s="6">
        <v>8.00474</v>
      </c>
      <c r="AP16" s="3">
        <v>10.626609999999999</v>
      </c>
      <c r="AQ16" s="3">
        <v>12.537649999999999</v>
      </c>
      <c r="AR16" s="3">
        <v>7.9419300000000002</v>
      </c>
      <c r="AS16" s="3">
        <v>3.4779300000000002</v>
      </c>
      <c r="AT16" s="3">
        <v>8.0274999999999999</v>
      </c>
      <c r="AU16" s="3">
        <v>12.456709999999999</v>
      </c>
      <c r="AV16" s="3">
        <v>7.7975099999999999</v>
      </c>
      <c r="AW16" s="5">
        <v>9.4542400000000004</v>
      </c>
      <c r="AX16" s="4">
        <v>9.72349</v>
      </c>
      <c r="AY16" s="3">
        <v>17.981470000000002</v>
      </c>
      <c r="AZ16" s="3">
        <v>10.217499999999999</v>
      </c>
      <c r="BA16" s="3">
        <v>7.0647799999999998</v>
      </c>
      <c r="BB16" s="3">
        <v>5.3732699999999998</v>
      </c>
      <c r="BC16" s="3">
        <v>15.98227</v>
      </c>
      <c r="BD16" s="3">
        <v>11.32977</v>
      </c>
      <c r="BE16" s="3">
        <v>3.9551500000000002</v>
      </c>
      <c r="BF16" s="5">
        <v>9.3470899999999997</v>
      </c>
      <c r="BG16" s="2"/>
      <c r="BH16" s="2"/>
    </row>
    <row r="17" spans="1:60" x14ac:dyDescent="0.25">
      <c r="B17" s="28">
        <v>60</v>
      </c>
      <c r="C17" s="6">
        <v>7.6662699999999999</v>
      </c>
      <c r="D17" s="3">
        <v>4.2969799999999996</v>
      </c>
      <c r="E17" s="3">
        <v>7.3304400000000003</v>
      </c>
      <c r="F17" s="3">
        <v>4.3540000000000001</v>
      </c>
      <c r="G17" s="3">
        <v>7.4343700000000004</v>
      </c>
      <c r="H17" s="3">
        <v>2.6926999999999999</v>
      </c>
      <c r="I17" s="3">
        <v>9.1608599999999996</v>
      </c>
      <c r="J17" s="3">
        <v>8.1753300000000007</v>
      </c>
      <c r="K17" s="3">
        <v>1.1875599999999999</v>
      </c>
      <c r="L17" s="13">
        <v>6.8829500000000001</v>
      </c>
      <c r="M17" s="6">
        <v>7.7114500000000001</v>
      </c>
      <c r="N17" s="3">
        <v>11.083449999999999</v>
      </c>
      <c r="O17" s="3">
        <v>7.9431000000000003</v>
      </c>
      <c r="P17" s="3">
        <v>9.0367499999999996</v>
      </c>
      <c r="Q17" s="3">
        <v>4.5043499999999996</v>
      </c>
      <c r="R17" s="3">
        <v>5.5574899999999996</v>
      </c>
      <c r="S17" s="3">
        <v>4.5488600000000003</v>
      </c>
      <c r="T17" s="3">
        <v>5.2606099999999998</v>
      </c>
      <c r="U17" s="5">
        <v>10.429589999999999</v>
      </c>
      <c r="V17" s="6">
        <v>6.7149900000000002</v>
      </c>
      <c r="W17" s="3">
        <v>11.314019999999999</v>
      </c>
      <c r="X17" s="3">
        <v>3.7463099999999998</v>
      </c>
      <c r="Y17" s="3">
        <v>6.8587800000000003</v>
      </c>
      <c r="Z17" s="3">
        <v>8.95641</v>
      </c>
      <c r="AA17" s="3">
        <v>4.7742599999999999</v>
      </c>
      <c r="AB17" s="3">
        <v>9.5591600000000003</v>
      </c>
      <c r="AC17" s="3">
        <v>7.1289199999999999</v>
      </c>
      <c r="AD17" s="5">
        <v>7.4721900000000003</v>
      </c>
      <c r="AE17" s="6">
        <v>10.1988</v>
      </c>
      <c r="AF17" s="3">
        <v>4.4610799999999999</v>
      </c>
      <c r="AG17" s="3">
        <v>1.8944000000000001</v>
      </c>
      <c r="AH17" s="3">
        <v>4.1574099999999996</v>
      </c>
      <c r="AI17" s="3">
        <v>6.2074199999999999</v>
      </c>
      <c r="AJ17" s="3">
        <v>3.3524600000000002</v>
      </c>
      <c r="AK17" s="3">
        <v>6.5304399999999996</v>
      </c>
      <c r="AL17" s="3">
        <v>13.12064</v>
      </c>
      <c r="AM17" s="3">
        <v>4.48055</v>
      </c>
      <c r="AN17" s="5">
        <v>2.48936</v>
      </c>
      <c r="AO17" s="6">
        <v>10.45614</v>
      </c>
      <c r="AP17" s="3">
        <v>10.410740000000001</v>
      </c>
      <c r="AQ17" s="3">
        <v>11.487590000000001</v>
      </c>
      <c r="AR17" s="3">
        <v>2.80585</v>
      </c>
      <c r="AS17" s="3">
        <v>3.8397600000000001</v>
      </c>
      <c r="AT17" s="3">
        <v>14.865640000000001</v>
      </c>
      <c r="AU17" s="3">
        <v>9.7076600000000006</v>
      </c>
      <c r="AV17" s="3">
        <v>7.9004000000000003</v>
      </c>
      <c r="AW17" s="5">
        <v>9.7412399999999995</v>
      </c>
      <c r="AX17" s="4">
        <v>9.8174600000000005</v>
      </c>
      <c r="AY17" s="3">
        <v>19.901109999999999</v>
      </c>
      <c r="AZ17" s="3">
        <v>4.8571900000000001</v>
      </c>
      <c r="BA17" s="3">
        <v>4.4846399999999997</v>
      </c>
      <c r="BB17" s="3">
        <v>2.72953</v>
      </c>
      <c r="BC17" s="3">
        <v>18.248419999999999</v>
      </c>
      <c r="BD17" s="3">
        <v>12.25891</v>
      </c>
      <c r="BE17" s="3">
        <v>2.2090700000000001</v>
      </c>
      <c r="BF17" s="5">
        <v>5.3013000000000003</v>
      </c>
      <c r="BG17" s="2"/>
      <c r="BH17" s="2"/>
    </row>
    <row r="18" spans="1:60" x14ac:dyDescent="0.25">
      <c r="B18" s="28">
        <v>65</v>
      </c>
      <c r="C18" s="6">
        <v>10.367190000000001</v>
      </c>
      <c r="D18" s="3">
        <v>4.0728299999999997</v>
      </c>
      <c r="E18" s="3">
        <v>6.1156100000000002</v>
      </c>
      <c r="F18" s="3">
        <v>7.3339299999999996</v>
      </c>
      <c r="G18" s="3">
        <v>7.0599400000000001</v>
      </c>
      <c r="H18" s="3">
        <v>2.5291399999999999</v>
      </c>
      <c r="I18" s="3">
        <v>7.5935899999999998</v>
      </c>
      <c r="J18" s="3">
        <v>7.7244700000000002</v>
      </c>
      <c r="K18" s="3">
        <v>5.1252899999999997</v>
      </c>
      <c r="L18" s="13">
        <v>8.4143600000000003</v>
      </c>
      <c r="M18" s="6">
        <v>8.9838900000000006</v>
      </c>
      <c r="N18" s="3">
        <v>12.485329999999999</v>
      </c>
      <c r="O18" s="3">
        <v>6.4130000000000003</v>
      </c>
      <c r="P18" s="3">
        <v>6.4878600000000004</v>
      </c>
      <c r="Q18" s="3">
        <v>4.2441599999999999</v>
      </c>
      <c r="R18" s="3">
        <v>11.484669999999999</v>
      </c>
      <c r="S18" s="3">
        <v>5.1217499999999996</v>
      </c>
      <c r="T18" s="3">
        <v>4.8566599999999998</v>
      </c>
      <c r="U18" s="5">
        <v>12.331329999999999</v>
      </c>
      <c r="V18" s="6">
        <v>9.4503199999999996</v>
      </c>
      <c r="W18" s="3">
        <v>19.215789999999998</v>
      </c>
      <c r="X18" s="3">
        <v>6.2449700000000004</v>
      </c>
      <c r="Y18" s="3">
        <v>14.62219</v>
      </c>
      <c r="Z18" s="3">
        <v>24.684010000000001</v>
      </c>
      <c r="AA18" s="3">
        <v>11.27299</v>
      </c>
      <c r="AB18" s="3">
        <v>13.11299</v>
      </c>
      <c r="AC18" s="3">
        <v>9.9279200000000003</v>
      </c>
      <c r="AD18" s="5">
        <v>13.753830000000001</v>
      </c>
      <c r="AE18" s="6">
        <v>3.9769999999999999</v>
      </c>
      <c r="AF18" s="3">
        <v>3.9769999999999999</v>
      </c>
      <c r="AG18" s="3">
        <v>6.8531899999999997</v>
      </c>
      <c r="AH18" s="3">
        <v>10.29743</v>
      </c>
      <c r="AI18" s="3">
        <v>6.9877000000000002</v>
      </c>
      <c r="AJ18" s="3">
        <v>7.0489199999999999</v>
      </c>
      <c r="AK18" s="3">
        <v>14.48363</v>
      </c>
      <c r="AL18" s="3">
        <v>11.09163</v>
      </c>
      <c r="AM18" s="3">
        <v>7.4866999999999999</v>
      </c>
      <c r="AN18" s="5">
        <v>3.6995300000000002</v>
      </c>
      <c r="AO18" s="6">
        <v>7.11815</v>
      </c>
      <c r="AP18" s="3">
        <v>15.29172</v>
      </c>
      <c r="AQ18" s="3">
        <v>11.7111</v>
      </c>
      <c r="AR18" s="3">
        <v>9.3737600000000008</v>
      </c>
      <c r="AS18" s="3">
        <v>3.3624900000000002</v>
      </c>
      <c r="AT18" s="3">
        <v>6.6714799999999999</v>
      </c>
      <c r="AU18" s="3">
        <v>8.5041799999999999</v>
      </c>
      <c r="AV18" s="3">
        <v>11.355600000000001</v>
      </c>
      <c r="AW18" s="5">
        <v>13.35224</v>
      </c>
      <c r="AX18" s="4">
        <v>18.400870000000001</v>
      </c>
      <c r="AY18" s="3">
        <v>25.874089999999999</v>
      </c>
      <c r="AZ18" s="3">
        <v>10.77004</v>
      </c>
      <c r="BA18" s="3">
        <v>17.03464</v>
      </c>
      <c r="BB18" s="3">
        <v>11.627610000000001</v>
      </c>
      <c r="BC18" s="3">
        <v>11.58372</v>
      </c>
      <c r="BD18" s="3">
        <v>12.48854</v>
      </c>
      <c r="BE18" s="3">
        <v>10.53767</v>
      </c>
      <c r="BF18" s="5">
        <v>8.1711200000000002</v>
      </c>
      <c r="BG18" s="2"/>
      <c r="BH18" s="2"/>
    </row>
    <row r="19" spans="1:60" x14ac:dyDescent="0.25">
      <c r="B19" s="28">
        <v>70</v>
      </c>
      <c r="C19" s="6">
        <v>11.28162</v>
      </c>
      <c r="D19" s="3">
        <v>2.3290600000000001</v>
      </c>
      <c r="E19" s="3">
        <v>5.2230699999999999</v>
      </c>
      <c r="F19" s="3">
        <v>6.0926299999999998</v>
      </c>
      <c r="G19" s="3">
        <v>2.1820499999999998</v>
      </c>
      <c r="H19" s="3">
        <v>1.47818</v>
      </c>
      <c r="I19" s="3">
        <v>12.002969999999999</v>
      </c>
      <c r="J19" s="3">
        <v>4.8815999999999997</v>
      </c>
      <c r="K19" s="3">
        <v>3.2126899999999998</v>
      </c>
      <c r="L19" s="13">
        <v>6.0006700000000004</v>
      </c>
      <c r="M19" s="6">
        <v>1.98967</v>
      </c>
      <c r="N19" s="3">
        <v>9.8249809999999993</v>
      </c>
      <c r="O19" s="3">
        <v>3.6589900000000002</v>
      </c>
      <c r="P19" s="3">
        <v>8.9266199999999998</v>
      </c>
      <c r="Q19" s="3">
        <v>3.7698700000000001</v>
      </c>
      <c r="R19" s="3">
        <v>11.800940000000001</v>
      </c>
      <c r="S19" s="3">
        <v>7.2237900000000002</v>
      </c>
      <c r="T19" s="3">
        <v>3.3677899999999998</v>
      </c>
      <c r="U19" s="5">
        <v>8.22593</v>
      </c>
      <c r="V19" s="6">
        <v>12.33123</v>
      </c>
      <c r="W19" s="3">
        <v>14.343349999999999</v>
      </c>
      <c r="X19" s="3">
        <v>6.7187900000000003</v>
      </c>
      <c r="Y19" s="3">
        <v>9.5039809999999996</v>
      </c>
      <c r="Z19" s="3">
        <v>20.422329999999999</v>
      </c>
      <c r="AA19" s="3">
        <v>2.9222000000000001</v>
      </c>
      <c r="AB19" s="3">
        <v>9.5044699999999995</v>
      </c>
      <c r="AC19" s="3">
        <v>5.3917999999999999</v>
      </c>
      <c r="AD19" s="5">
        <v>16.03172</v>
      </c>
      <c r="AE19" s="6">
        <v>1.3619699999999999</v>
      </c>
      <c r="AF19" s="3">
        <v>1.3619699999999999</v>
      </c>
      <c r="AG19" s="3">
        <v>6.5677500000000002</v>
      </c>
      <c r="AH19" s="3">
        <v>5.5247099999999998</v>
      </c>
      <c r="AI19" s="3">
        <v>5.7192699999999999</v>
      </c>
      <c r="AJ19" s="3">
        <v>5.0490000000000004</v>
      </c>
      <c r="AK19" s="3">
        <v>7.4795699999999998</v>
      </c>
      <c r="AL19" s="3">
        <v>11.427569999999999</v>
      </c>
      <c r="AM19" s="3">
        <v>8.5353700000000003</v>
      </c>
      <c r="AN19" s="5">
        <v>4.5460399999999996</v>
      </c>
      <c r="AO19" s="6">
        <v>3.8321800000000001</v>
      </c>
      <c r="AP19" s="3">
        <v>7.0182500000000001</v>
      </c>
      <c r="AQ19" s="3">
        <v>11.4625</v>
      </c>
      <c r="AR19" s="3">
        <v>4.7538999999999998</v>
      </c>
      <c r="AS19" s="3">
        <v>1.44126</v>
      </c>
      <c r="AT19" s="3">
        <v>7.9751500000000002</v>
      </c>
      <c r="AU19" s="3">
        <v>10.28858</v>
      </c>
      <c r="AV19" s="3">
        <v>6.4684799999999996</v>
      </c>
      <c r="AW19" s="5">
        <v>11.89203</v>
      </c>
      <c r="AX19" s="4">
        <v>10.80954</v>
      </c>
      <c r="AY19" s="3">
        <v>23.18732</v>
      </c>
      <c r="AZ19" s="3">
        <v>7.3845900000000002</v>
      </c>
      <c r="BA19" s="3">
        <v>14.57981</v>
      </c>
      <c r="BB19" s="3">
        <v>6.5288599999999999</v>
      </c>
      <c r="BC19" s="3">
        <v>10.82633</v>
      </c>
      <c r="BD19" s="3">
        <v>7.0682600000000004</v>
      </c>
      <c r="BE19" s="3">
        <v>7.7404099999999998</v>
      </c>
      <c r="BF19" s="5">
        <v>6.1479200000000001</v>
      </c>
      <c r="BG19" s="2"/>
      <c r="BH19" s="2"/>
    </row>
    <row r="20" spans="1:60" x14ac:dyDescent="0.25">
      <c r="B20" s="28">
        <v>75</v>
      </c>
      <c r="C20" s="6">
        <v>4.3411799999999996</v>
      </c>
      <c r="D20" s="3">
        <v>0.51712999999999998</v>
      </c>
      <c r="E20" s="3">
        <v>5.3156699999999999</v>
      </c>
      <c r="F20" s="3">
        <v>6.3969800000000001</v>
      </c>
      <c r="G20" s="3">
        <v>2.3488799999999999</v>
      </c>
      <c r="H20" s="3">
        <v>1.8807199999999999</v>
      </c>
      <c r="I20" s="3">
        <v>7.7590700000000004</v>
      </c>
      <c r="J20" s="3">
        <v>5.1554000000000002</v>
      </c>
      <c r="K20" s="3">
        <v>2.2097199999999999</v>
      </c>
      <c r="L20" s="13">
        <v>3.5674899999999998</v>
      </c>
      <c r="M20" s="6">
        <v>0.18301999999999999</v>
      </c>
      <c r="N20" s="3">
        <v>15.3551</v>
      </c>
      <c r="O20" s="3">
        <v>7.4013600000000004</v>
      </c>
      <c r="P20" s="3">
        <v>15.90075</v>
      </c>
      <c r="Q20" s="3">
        <v>1.1599600000000001</v>
      </c>
      <c r="R20" s="3">
        <v>8.3834</v>
      </c>
      <c r="S20" s="3">
        <v>3.2152699999999999</v>
      </c>
      <c r="T20" s="3">
        <v>3.4950700000000001</v>
      </c>
      <c r="U20" s="5">
        <v>7.6978099999999996</v>
      </c>
      <c r="V20" s="6">
        <v>8.9182900000000007</v>
      </c>
      <c r="W20" s="3">
        <v>6.8736800000000002</v>
      </c>
      <c r="X20" s="3">
        <v>7.9480899999999997</v>
      </c>
      <c r="Y20" s="3">
        <v>5.7743500000000001</v>
      </c>
      <c r="Z20" s="3">
        <v>15.09446</v>
      </c>
      <c r="AA20" s="3">
        <v>6.4574100000000003</v>
      </c>
      <c r="AB20" s="3">
        <v>5.2546900000000001</v>
      </c>
      <c r="AC20" s="3">
        <v>12.010859999999999</v>
      </c>
      <c r="AD20" s="5">
        <v>14.02159</v>
      </c>
      <c r="AE20" s="6">
        <v>3.66988</v>
      </c>
      <c r="AF20" s="3">
        <v>3.66988</v>
      </c>
      <c r="AG20" s="3">
        <v>2.5697999999999999</v>
      </c>
      <c r="AH20" s="3">
        <v>3.59598</v>
      </c>
      <c r="AI20" s="3">
        <v>4.3842400000000001</v>
      </c>
      <c r="AJ20" s="3">
        <v>2.2058800000000001</v>
      </c>
      <c r="AK20" s="3">
        <v>3.2345199999999998</v>
      </c>
      <c r="AL20" s="3">
        <v>10.4863</v>
      </c>
      <c r="AM20" s="3">
        <v>8.6500599999999999</v>
      </c>
      <c r="AN20" s="5">
        <v>7.9795400000000001</v>
      </c>
      <c r="AO20" s="6">
        <v>2.5618599999999998</v>
      </c>
      <c r="AP20" s="3">
        <v>4.00657</v>
      </c>
      <c r="AQ20" s="3">
        <v>9.7473299999999998</v>
      </c>
      <c r="AR20" s="3">
        <v>2.50467</v>
      </c>
      <c r="AS20" s="3">
        <v>1.89595</v>
      </c>
      <c r="AT20" s="3">
        <v>7.6006999999999998</v>
      </c>
      <c r="AU20" s="3">
        <v>6.8730200000000004</v>
      </c>
      <c r="AV20" s="3">
        <v>4.0595100000000004</v>
      </c>
      <c r="AW20" s="5">
        <v>10.9604</v>
      </c>
      <c r="AX20" s="4">
        <v>9.0363799999999994</v>
      </c>
      <c r="AY20" s="3">
        <v>18.170500000000001</v>
      </c>
      <c r="AZ20" s="3">
        <v>4.4148300000000003</v>
      </c>
      <c r="BA20" s="3">
        <v>8.9490099999999995</v>
      </c>
      <c r="BB20" s="3">
        <v>4.5033099999999999</v>
      </c>
      <c r="BC20" s="3">
        <v>9.0157399999999992</v>
      </c>
      <c r="BD20" s="3">
        <v>8.5815800000000007</v>
      </c>
      <c r="BE20" s="3">
        <v>2.7308699999999999</v>
      </c>
      <c r="BF20" s="5">
        <v>4.4242499999999998</v>
      </c>
      <c r="BG20" s="2"/>
      <c r="BH20" s="2"/>
    </row>
    <row r="21" spans="1:60" x14ac:dyDescent="0.25">
      <c r="B21" s="28">
        <v>80</v>
      </c>
      <c r="C21" s="6">
        <v>2.0717500000000002</v>
      </c>
      <c r="D21" s="3">
        <v>1.814E-2</v>
      </c>
      <c r="E21" s="3">
        <v>1.90761</v>
      </c>
      <c r="F21" s="3">
        <v>1.1888099999999999</v>
      </c>
      <c r="G21" s="3">
        <v>2.6835300000000002</v>
      </c>
      <c r="H21" s="3">
        <v>2.1440999999999999</v>
      </c>
      <c r="I21" s="3">
        <v>5.9065599999999998</v>
      </c>
      <c r="J21" s="3">
        <v>3.0421100000000001</v>
      </c>
      <c r="K21" s="3">
        <v>0.27237</v>
      </c>
      <c r="L21" s="13">
        <v>2.09476</v>
      </c>
      <c r="M21" s="6">
        <v>1.0255000000000001</v>
      </c>
      <c r="N21" s="3">
        <v>11.31593</v>
      </c>
      <c r="O21" s="3">
        <v>3.9764599999999999</v>
      </c>
      <c r="P21" s="3">
        <v>8.8308700000000009</v>
      </c>
      <c r="Q21" s="3">
        <v>1.4809000000000001</v>
      </c>
      <c r="R21" s="3">
        <v>10.50873</v>
      </c>
      <c r="S21" s="3">
        <v>0.31201000000000001</v>
      </c>
      <c r="T21" s="3">
        <v>6.31271</v>
      </c>
      <c r="U21" s="5">
        <v>7.8903699999999999</v>
      </c>
      <c r="V21" s="6">
        <v>6.7202299999999999</v>
      </c>
      <c r="W21" s="3">
        <v>10.173970000000001</v>
      </c>
      <c r="X21" s="3">
        <v>3.6792199999999999</v>
      </c>
      <c r="Y21" s="3">
        <v>6.7642199999999999</v>
      </c>
      <c r="Z21" s="3">
        <v>14.9818</v>
      </c>
      <c r="AA21" s="3">
        <v>2.60751</v>
      </c>
      <c r="AB21" s="3">
        <v>3.6899700000000002</v>
      </c>
      <c r="AC21" s="3">
        <v>14.26911</v>
      </c>
      <c r="AD21" s="5">
        <v>8.9997900000000008</v>
      </c>
      <c r="AE21" s="6">
        <v>1.91384</v>
      </c>
      <c r="AF21" s="3">
        <v>1.91384</v>
      </c>
      <c r="AG21" s="3">
        <v>0.61526999999999998</v>
      </c>
      <c r="AH21" s="3">
        <v>6.2442900000000003</v>
      </c>
      <c r="AI21" s="3">
        <v>1.70716</v>
      </c>
      <c r="AJ21" s="3">
        <v>1.12384</v>
      </c>
      <c r="AK21" s="3">
        <v>3.3647</v>
      </c>
      <c r="AL21" s="3">
        <v>9.0978700000000003</v>
      </c>
      <c r="AM21" s="3">
        <v>7.1851200000000004</v>
      </c>
      <c r="AN21" s="5">
        <v>1.4475499999999999</v>
      </c>
      <c r="AO21" s="6">
        <v>7.77834</v>
      </c>
      <c r="AP21" s="3">
        <v>0.36767</v>
      </c>
      <c r="AQ21" s="3">
        <v>8.7950300000000006</v>
      </c>
      <c r="AR21" s="3">
        <v>5.1204299999999998</v>
      </c>
      <c r="AS21" s="3">
        <v>0.10373</v>
      </c>
      <c r="AT21" s="3">
        <v>9.1525999999999996</v>
      </c>
      <c r="AU21" s="3">
        <v>11.35726</v>
      </c>
      <c r="AV21" s="3">
        <v>4.58291</v>
      </c>
      <c r="AW21" s="5">
        <v>3.8426499999999999</v>
      </c>
      <c r="AX21" s="4">
        <v>6.4265999999999996</v>
      </c>
      <c r="AY21" s="3">
        <v>18.585979999999999</v>
      </c>
      <c r="AZ21" s="3">
        <v>0.97401000000000004</v>
      </c>
      <c r="BA21" s="3">
        <v>9.1905900000000003</v>
      </c>
      <c r="BB21" s="3">
        <v>5.8430499999999999</v>
      </c>
      <c r="BC21" s="3">
        <v>7.7123999999999997</v>
      </c>
      <c r="BD21" s="3">
        <v>10.350350000000001</v>
      </c>
      <c r="BE21" s="3">
        <v>0.45850000000000002</v>
      </c>
      <c r="BF21" s="5">
        <v>1.69824</v>
      </c>
      <c r="BG21" s="2"/>
      <c r="BH21" s="2"/>
    </row>
    <row r="22" spans="1:60" x14ac:dyDescent="0.25">
      <c r="B22" s="28">
        <v>85</v>
      </c>
      <c r="C22" s="6">
        <v>6.2530000000000002E-2</v>
      </c>
      <c r="D22" s="3">
        <v>0.18657000000000001</v>
      </c>
      <c r="E22" s="3">
        <v>6.63063</v>
      </c>
      <c r="F22" s="3">
        <v>2.18282</v>
      </c>
      <c r="G22" s="3">
        <v>0.84072999999999998</v>
      </c>
      <c r="H22" s="3">
        <v>1.44784</v>
      </c>
      <c r="I22" s="3">
        <v>4.88476</v>
      </c>
      <c r="J22" s="3">
        <v>5.02285</v>
      </c>
      <c r="K22" s="3">
        <v>0.12466000000000001</v>
      </c>
      <c r="L22" s="13">
        <v>2.5590000000000002</v>
      </c>
      <c r="M22" s="6">
        <v>0.27860000000000001</v>
      </c>
      <c r="N22" s="3">
        <v>10.99052</v>
      </c>
      <c r="O22" s="3">
        <v>2.8398400000000001</v>
      </c>
      <c r="P22" s="3">
        <v>9.77013</v>
      </c>
      <c r="Q22" s="3">
        <v>0.12781000000000001</v>
      </c>
      <c r="R22" s="3">
        <v>3.9799000000000002</v>
      </c>
      <c r="S22" s="3">
        <v>4.8624700000000001</v>
      </c>
      <c r="T22" s="3">
        <v>3.46129</v>
      </c>
      <c r="U22" s="5">
        <v>6.8241899999999998</v>
      </c>
      <c r="V22" s="6">
        <v>8.8123299999999993</v>
      </c>
      <c r="W22" s="3">
        <v>3.9230499999999999</v>
      </c>
      <c r="X22" s="3">
        <v>5.1574900000000001</v>
      </c>
      <c r="Y22" s="3">
        <v>5.5812600000000003</v>
      </c>
      <c r="Z22" s="3">
        <v>8.2048900000000007</v>
      </c>
      <c r="AA22" s="3">
        <v>4.9085700000000001</v>
      </c>
      <c r="AB22" s="3">
        <v>6.3667899999999999</v>
      </c>
      <c r="AC22" s="3">
        <v>10.65226</v>
      </c>
      <c r="AD22" s="5">
        <v>3.47133</v>
      </c>
      <c r="AE22" s="6">
        <v>4.7621799999999999</v>
      </c>
      <c r="AF22" s="3">
        <v>4.7621799999999999</v>
      </c>
      <c r="AG22" s="3">
        <v>0.26861000000000002</v>
      </c>
      <c r="AH22" s="3">
        <v>1.40259</v>
      </c>
      <c r="AI22" s="3">
        <v>0.99299999999999999</v>
      </c>
      <c r="AJ22" s="3">
        <v>2.8979999999999999E-2</v>
      </c>
      <c r="AK22" s="3">
        <v>4.4154499999999999</v>
      </c>
      <c r="AL22" s="3">
        <v>5.3908300000000002</v>
      </c>
      <c r="AM22" s="3">
        <v>3.97106</v>
      </c>
      <c r="AN22" s="5">
        <v>1.1529199999999999</v>
      </c>
      <c r="AO22" s="6">
        <v>8.3378099999999993</v>
      </c>
      <c r="AP22" s="3">
        <v>3.0335899999999998</v>
      </c>
      <c r="AQ22" s="3">
        <v>7.5203800000000003</v>
      </c>
      <c r="AR22" s="3">
        <v>4.2541000000000002</v>
      </c>
      <c r="AS22" s="3">
        <v>5.5840000000000001E-2</v>
      </c>
      <c r="AT22" s="3">
        <v>7.8566500000000001</v>
      </c>
      <c r="AU22" s="3">
        <v>9.6684999999999999</v>
      </c>
      <c r="AV22" s="3">
        <v>4.8887999999999998</v>
      </c>
      <c r="AW22" s="5">
        <v>5.3365099999999996</v>
      </c>
      <c r="AX22" s="4">
        <v>6.6384699999999999</v>
      </c>
      <c r="AY22" s="3">
        <v>20.31081</v>
      </c>
      <c r="AZ22" s="3">
        <v>4.5483900000000004</v>
      </c>
      <c r="BA22" s="3">
        <v>5.3085300000000002</v>
      </c>
      <c r="BB22" s="3">
        <v>3.36496</v>
      </c>
      <c r="BC22" s="3">
        <v>11.363910000000001</v>
      </c>
      <c r="BD22" s="3">
        <v>10.43268</v>
      </c>
      <c r="BE22" s="3">
        <v>3.53992</v>
      </c>
      <c r="BF22" s="5">
        <v>2.76125</v>
      </c>
      <c r="BG22" s="2"/>
      <c r="BH22" s="2"/>
    </row>
    <row r="23" spans="1:60" x14ac:dyDescent="0.25">
      <c r="B23" s="28">
        <v>90</v>
      </c>
      <c r="C23" s="6">
        <v>0.12961</v>
      </c>
      <c r="D23" s="3">
        <v>1.5924400000000001</v>
      </c>
      <c r="E23" s="3">
        <v>7.9358899999999997</v>
      </c>
      <c r="F23" s="3">
        <v>3.6402700000000001</v>
      </c>
      <c r="G23" s="3">
        <v>0.77481</v>
      </c>
      <c r="H23" s="3">
        <v>0.24368000000000001</v>
      </c>
      <c r="I23" s="3">
        <v>5.3313699999999997</v>
      </c>
      <c r="J23" s="3">
        <v>2.7469100000000002</v>
      </c>
      <c r="K23" s="3">
        <v>7.0349999999999996E-2</v>
      </c>
      <c r="L23" s="13">
        <v>3.3590900000000001</v>
      </c>
      <c r="M23" s="6">
        <v>2.4757199999999999</v>
      </c>
      <c r="N23" s="3">
        <v>10.023759999999999</v>
      </c>
      <c r="O23" s="3">
        <v>0.74422999999999995</v>
      </c>
      <c r="P23" s="3">
        <v>10.84324</v>
      </c>
      <c r="Q23" s="3">
        <v>7.7700000000000005E-2</v>
      </c>
      <c r="R23" s="3">
        <v>8.7638099999999994</v>
      </c>
      <c r="S23" s="3">
        <v>0.15851000000000001</v>
      </c>
      <c r="T23" s="3">
        <v>2.0438700000000001</v>
      </c>
      <c r="U23" s="5">
        <v>8.3457600000000003</v>
      </c>
      <c r="V23" s="6">
        <v>6.6068699999999998</v>
      </c>
      <c r="W23" s="3">
        <v>2.22784</v>
      </c>
      <c r="X23" s="3">
        <v>2.1573000000000002</v>
      </c>
      <c r="Y23" s="3">
        <v>5.4427000000000003</v>
      </c>
      <c r="Z23" s="3">
        <v>4.3872099999999996</v>
      </c>
      <c r="AA23" s="3">
        <v>3.4359000000000002</v>
      </c>
      <c r="AB23" s="3">
        <v>4.9434300000000002</v>
      </c>
      <c r="AC23" s="3">
        <v>7.5773999999999999</v>
      </c>
      <c r="AD23" s="5">
        <v>5.2450200000000002</v>
      </c>
      <c r="AE23" s="6">
        <v>4.2432800000000004</v>
      </c>
      <c r="AF23" s="3">
        <v>4.2432800000000004</v>
      </c>
      <c r="AG23" s="3">
        <v>1.008E-2</v>
      </c>
      <c r="AH23" s="3">
        <v>6.651E-2</v>
      </c>
      <c r="AI23" s="3">
        <v>1.167E-2</v>
      </c>
      <c r="AJ23" s="3">
        <v>0.36226000000000003</v>
      </c>
      <c r="AK23" s="3">
        <v>5.2025899999999998</v>
      </c>
      <c r="AL23" s="3">
        <v>8.02529</v>
      </c>
      <c r="AM23" s="3">
        <v>6.60799</v>
      </c>
      <c r="AN23" s="5">
        <v>5.5900000000000004E-3</v>
      </c>
      <c r="AO23" s="6">
        <v>2.0238999999999998</v>
      </c>
      <c r="AP23" s="3">
        <v>5.1528</v>
      </c>
      <c r="AQ23" s="3">
        <v>9.66296</v>
      </c>
      <c r="AR23" s="3">
        <v>8.2302800000000005</v>
      </c>
      <c r="AS23" s="3">
        <v>0</v>
      </c>
      <c r="AT23" s="3">
        <v>9.5441800000000008</v>
      </c>
      <c r="AU23" s="3">
        <v>7.5275699999999999</v>
      </c>
      <c r="AV23" s="3">
        <v>4.7279</v>
      </c>
      <c r="AW23" s="5">
        <v>7.8609</v>
      </c>
      <c r="AX23" s="4">
        <v>8.5942100000000003</v>
      </c>
      <c r="AY23" s="3">
        <v>16.517700000000001</v>
      </c>
      <c r="AZ23" s="3">
        <v>2.6777600000000001</v>
      </c>
      <c r="BA23" s="3">
        <v>10.27901</v>
      </c>
      <c r="BB23" s="3">
        <v>1.1934499999999999</v>
      </c>
      <c r="BC23" s="3">
        <v>8.8627500000000001</v>
      </c>
      <c r="BD23" s="3">
        <v>7.6782700000000004</v>
      </c>
      <c r="BE23" s="3">
        <v>2.4650500000000002</v>
      </c>
      <c r="BF23" s="5">
        <v>0.69560999999999995</v>
      </c>
      <c r="BG23" s="2"/>
      <c r="BH23" s="2"/>
    </row>
    <row r="24" spans="1:60" x14ac:dyDescent="0.25">
      <c r="B24" s="28">
        <v>95</v>
      </c>
      <c r="C24" s="6">
        <v>8.4999999999999995E-4</v>
      </c>
      <c r="D24" s="3">
        <v>1.5765499999999999</v>
      </c>
      <c r="E24" s="3">
        <v>3.0602800000000001</v>
      </c>
      <c r="F24" s="3">
        <v>4.0613999999999999</v>
      </c>
      <c r="G24" s="3">
        <v>0.18654999999999999</v>
      </c>
      <c r="H24" s="3">
        <v>0</v>
      </c>
      <c r="I24" s="3">
        <v>4.8815600000000003</v>
      </c>
      <c r="J24" s="3">
        <v>3.9195199999999999</v>
      </c>
      <c r="K24" s="3">
        <v>6.8000000000000005E-4</v>
      </c>
      <c r="L24" s="13">
        <v>0.14638000000000001</v>
      </c>
      <c r="M24" s="6">
        <v>2.3721399999999999</v>
      </c>
      <c r="N24" s="3">
        <v>8.4954699999999992</v>
      </c>
      <c r="O24" s="3">
        <v>2.04678</v>
      </c>
      <c r="P24" s="3">
        <v>7.8879599999999996</v>
      </c>
      <c r="Q24" s="3">
        <v>0</v>
      </c>
      <c r="R24" s="3">
        <v>6.8729100000000001</v>
      </c>
      <c r="S24" s="3">
        <v>8.3239999999999995E-2</v>
      </c>
      <c r="T24" s="3">
        <v>0.81145999999999996</v>
      </c>
      <c r="U24" s="5">
        <v>7.2208500000000004</v>
      </c>
      <c r="V24" s="6">
        <v>4.3244999999999996</v>
      </c>
      <c r="W24" s="3">
        <v>4.3661599999999998</v>
      </c>
      <c r="X24" s="3">
        <v>3.65455</v>
      </c>
      <c r="Y24" s="3">
        <v>2.5921500000000002</v>
      </c>
      <c r="Z24" s="3">
        <v>3.9083999999999999</v>
      </c>
      <c r="AA24" s="3">
        <v>3.3523999999999998</v>
      </c>
      <c r="AB24" s="3">
        <v>2.3883800000000002</v>
      </c>
      <c r="AC24" s="3">
        <v>9.0277799999999999</v>
      </c>
      <c r="AD24" s="5">
        <v>5.24749</v>
      </c>
      <c r="AE24" s="6">
        <v>0.31497000000000003</v>
      </c>
      <c r="AF24" s="3">
        <v>0.31497000000000003</v>
      </c>
      <c r="AG24" s="3">
        <v>0.34944999999999998</v>
      </c>
      <c r="AH24" s="3">
        <v>2.3830100000000001</v>
      </c>
      <c r="AI24" s="3">
        <v>6.8820000000000006E-2</v>
      </c>
      <c r="AJ24" s="3">
        <v>4.5527899999999999</v>
      </c>
      <c r="AK24" s="3">
        <v>5.0446499999999999</v>
      </c>
      <c r="AL24" s="3">
        <v>5.8891499999999999</v>
      </c>
      <c r="AM24" s="3">
        <v>5.0894599999999999</v>
      </c>
      <c r="AN24" s="5">
        <v>3.8777200000000001</v>
      </c>
      <c r="AO24" s="6">
        <v>0.67329000000000006</v>
      </c>
      <c r="AP24" s="3">
        <v>5.6956199999999999</v>
      </c>
      <c r="AQ24" s="3">
        <v>9.8327310000000008</v>
      </c>
      <c r="AR24" s="3">
        <v>3.55369</v>
      </c>
      <c r="AS24" s="3">
        <v>8.9999999999999993E-3</v>
      </c>
      <c r="AT24" s="3">
        <v>6.5203199999999999</v>
      </c>
      <c r="AU24" s="3">
        <v>3.31324</v>
      </c>
      <c r="AV24" s="3">
        <v>1.27254</v>
      </c>
      <c r="AW24" s="5">
        <v>2.8022999999999998</v>
      </c>
      <c r="AX24" s="4">
        <v>6.0796900000000003</v>
      </c>
      <c r="AY24" s="3">
        <v>12.46326</v>
      </c>
      <c r="AZ24" s="3">
        <v>1.09375</v>
      </c>
      <c r="BA24" s="3">
        <v>4.2732000000000001</v>
      </c>
      <c r="BB24" s="3">
        <v>9.3630000000000005E-2</v>
      </c>
      <c r="BC24" s="3">
        <v>9.5192399999999999</v>
      </c>
      <c r="BD24" s="3">
        <v>8.6638900000000003</v>
      </c>
      <c r="BE24" s="3">
        <v>1.323E-2</v>
      </c>
      <c r="BF24" s="5">
        <v>7.2000000000000005E-4</v>
      </c>
      <c r="BG24" s="2"/>
      <c r="BH24" s="2"/>
    </row>
    <row r="25" spans="1:60" x14ac:dyDescent="0.25">
      <c r="B25" s="28">
        <v>100</v>
      </c>
      <c r="C25" s="6">
        <v>0.11129</v>
      </c>
      <c r="D25" s="3">
        <v>9.3890000000000001E-2</v>
      </c>
      <c r="E25" s="3">
        <v>1.86754</v>
      </c>
      <c r="F25" s="3">
        <v>1.53386</v>
      </c>
      <c r="G25" s="3">
        <v>4.5359999999999998E-2</v>
      </c>
      <c r="H25" s="3">
        <v>0</v>
      </c>
      <c r="I25" s="3">
        <v>2.3745799999999999</v>
      </c>
      <c r="J25" s="3">
        <v>7.0869099999999996</v>
      </c>
      <c r="K25" s="3">
        <v>2.9700000000000001E-2</v>
      </c>
      <c r="L25" s="13">
        <v>0.37106</v>
      </c>
      <c r="M25" s="6">
        <v>0.13824</v>
      </c>
      <c r="N25" s="3">
        <v>8.4434900000000006</v>
      </c>
      <c r="O25" s="3">
        <v>1.077</v>
      </c>
      <c r="P25" s="3">
        <v>6.6546099999999999</v>
      </c>
      <c r="Q25" s="3">
        <v>0</v>
      </c>
      <c r="R25" s="3">
        <v>7.6593600000000004</v>
      </c>
      <c r="S25" s="3">
        <v>3.2799999999999999E-3</v>
      </c>
      <c r="T25" s="3">
        <v>4.1627599999999996</v>
      </c>
      <c r="U25" s="5">
        <v>6.4827300000000001</v>
      </c>
      <c r="V25" s="6">
        <v>7.2040800000000003</v>
      </c>
      <c r="W25" s="3">
        <v>2.1730900000000002</v>
      </c>
      <c r="X25" s="3">
        <v>1.29721</v>
      </c>
      <c r="Y25" s="3">
        <v>1.0869599999999999</v>
      </c>
      <c r="Z25" s="3">
        <v>4.2469999999999999</v>
      </c>
      <c r="AA25" s="3">
        <v>1.1026100000000001</v>
      </c>
      <c r="AB25" s="3">
        <v>5.8958899999999996</v>
      </c>
      <c r="AC25" s="3">
        <v>12.229749999999999</v>
      </c>
      <c r="AD25" s="5">
        <v>2.1003599999999998</v>
      </c>
      <c r="AE25" s="6">
        <v>4.9113499999999997</v>
      </c>
      <c r="AF25" s="3">
        <v>4.9113499999999997</v>
      </c>
      <c r="AG25" s="3">
        <v>0.32100000000000001</v>
      </c>
      <c r="AH25" s="3">
        <v>0.21535000000000001</v>
      </c>
      <c r="AI25" s="3">
        <v>3.6009699999999998</v>
      </c>
      <c r="AJ25" s="3">
        <v>2.4369999999999999E-2</v>
      </c>
      <c r="AK25" s="3">
        <v>2.5082100000000001</v>
      </c>
      <c r="AL25" s="3">
        <v>5.3922699999999999</v>
      </c>
      <c r="AM25" s="3">
        <v>2.99688</v>
      </c>
      <c r="AN25" s="5">
        <v>0.11882</v>
      </c>
      <c r="AO25" s="6">
        <v>0.18035000000000001</v>
      </c>
      <c r="AP25" s="3">
        <v>5.1580000000000001E-2</v>
      </c>
      <c r="AQ25" s="3">
        <v>9.5259199999999993</v>
      </c>
      <c r="AR25" s="3">
        <v>4.1191300000000002</v>
      </c>
      <c r="AS25" s="3">
        <v>0</v>
      </c>
      <c r="AT25" s="3">
        <v>8.1569199999999995</v>
      </c>
      <c r="AU25" s="3">
        <v>7.3214699999999997</v>
      </c>
      <c r="AV25" s="3">
        <v>1.6967399999999999</v>
      </c>
      <c r="AW25" s="5">
        <v>4.03444</v>
      </c>
      <c r="AX25" s="4">
        <v>5.7054299999999998</v>
      </c>
      <c r="AY25" s="3">
        <v>15.44647</v>
      </c>
      <c r="AZ25" s="3">
        <v>0.13649</v>
      </c>
      <c r="BA25" s="3">
        <v>0.95440999999999998</v>
      </c>
      <c r="BB25" s="3">
        <v>2.1707299999999998</v>
      </c>
      <c r="BC25" s="3">
        <v>3.0288300000000001</v>
      </c>
      <c r="BD25" s="3">
        <v>6.7276699999999998</v>
      </c>
      <c r="BE25" s="3">
        <v>0.25520999999999999</v>
      </c>
      <c r="BF25" s="5">
        <v>0</v>
      </c>
      <c r="BG25" s="2"/>
      <c r="BH25" s="2"/>
    </row>
    <row r="26" spans="1:60" x14ac:dyDescent="0.25">
      <c r="B26" s="28">
        <v>105</v>
      </c>
      <c r="C26" s="6">
        <v>0.15153</v>
      </c>
      <c r="D26" s="3">
        <v>0</v>
      </c>
      <c r="E26" s="3">
        <v>1.38995</v>
      </c>
      <c r="F26" s="3">
        <v>1.3429599999999999</v>
      </c>
      <c r="G26" s="3">
        <v>0</v>
      </c>
      <c r="H26" s="3">
        <v>2.58026</v>
      </c>
      <c r="I26" s="3">
        <v>4.50305</v>
      </c>
      <c r="J26" s="3">
        <v>2.26132</v>
      </c>
      <c r="K26" s="3">
        <v>7.2309999999999999E-2</v>
      </c>
      <c r="L26" s="13">
        <v>3.2137699999999998</v>
      </c>
      <c r="M26" s="6">
        <v>6.6809999999999994E-2</v>
      </c>
      <c r="N26" s="3">
        <v>9.2446300000000008</v>
      </c>
      <c r="O26" s="3">
        <v>1.6494200000000001</v>
      </c>
      <c r="P26" s="3">
        <v>6.4833800000000004</v>
      </c>
      <c r="Q26" s="3">
        <v>2.65984</v>
      </c>
      <c r="R26" s="3">
        <v>1.03399</v>
      </c>
      <c r="S26" s="3">
        <v>0</v>
      </c>
      <c r="T26" s="3">
        <v>0.34932000000000002</v>
      </c>
      <c r="U26" s="5">
        <v>4.4465000000000003</v>
      </c>
      <c r="V26" s="6">
        <v>5.1373300000000004</v>
      </c>
      <c r="W26" s="3">
        <v>3.6129099999999998</v>
      </c>
      <c r="X26" s="3">
        <v>0.90447</v>
      </c>
      <c r="Y26" s="3">
        <v>2.1038600000000001</v>
      </c>
      <c r="Z26" s="3">
        <v>3.4084400000000001</v>
      </c>
      <c r="AA26" s="3">
        <v>3.02678</v>
      </c>
      <c r="AB26" s="3">
        <v>6.8780299999999999</v>
      </c>
      <c r="AC26" s="3">
        <v>10.69816</v>
      </c>
      <c r="AD26" s="5">
        <v>4.1224400000000001</v>
      </c>
      <c r="AE26" s="6">
        <v>1.93001</v>
      </c>
      <c r="AF26" s="3">
        <v>1.93001</v>
      </c>
      <c r="AG26" s="3">
        <v>1.0500000000000001E-2</v>
      </c>
      <c r="AH26" s="3">
        <v>1.5100000000000001E-3</v>
      </c>
      <c r="AI26" s="3">
        <v>1.76952</v>
      </c>
      <c r="AJ26" s="3">
        <v>0</v>
      </c>
      <c r="AK26" s="3">
        <v>6.99376</v>
      </c>
      <c r="AL26" s="3">
        <v>12.470739999999999</v>
      </c>
      <c r="AM26" s="3">
        <v>8.9948599999999992</v>
      </c>
      <c r="AN26" s="5">
        <v>0</v>
      </c>
      <c r="AO26" s="6">
        <v>1.5077199999999999</v>
      </c>
      <c r="AP26" s="3">
        <v>0.04</v>
      </c>
      <c r="AQ26" s="3">
        <v>8.6294599999999999</v>
      </c>
      <c r="AR26" s="3">
        <v>2.5126300000000001</v>
      </c>
      <c r="AS26" s="3">
        <v>0</v>
      </c>
      <c r="AT26" s="3">
        <v>10.65314</v>
      </c>
      <c r="AU26" s="3">
        <v>4.7700699999999996</v>
      </c>
      <c r="AV26" s="3">
        <v>3.8967000000000001</v>
      </c>
      <c r="AW26" s="5">
        <v>4.0005300000000004</v>
      </c>
      <c r="AX26" s="4">
        <v>7.8051300000000001</v>
      </c>
      <c r="AY26" s="3">
        <v>18.961670000000002</v>
      </c>
      <c r="AZ26" s="3">
        <v>2.5636700000000001</v>
      </c>
      <c r="BA26" s="3">
        <v>2.2128199999999998</v>
      </c>
      <c r="BB26" s="3">
        <v>4.24024</v>
      </c>
      <c r="BC26" s="3">
        <v>9.0016400000000001</v>
      </c>
      <c r="BD26" s="3">
        <v>3.86978</v>
      </c>
      <c r="BE26" s="3">
        <v>2.282E-2</v>
      </c>
      <c r="BF26" s="5">
        <v>0.54129000000000005</v>
      </c>
      <c r="BG26" s="2"/>
      <c r="BH26" s="2"/>
    </row>
    <row r="27" spans="1:60" x14ac:dyDescent="0.25">
      <c r="B27" s="28">
        <v>110</v>
      </c>
      <c r="C27" s="6">
        <v>2.613E-2</v>
      </c>
      <c r="D27" s="3">
        <v>0</v>
      </c>
      <c r="E27" s="3">
        <v>4.3547900000000004</v>
      </c>
      <c r="F27" s="3">
        <v>2.2194600000000002</v>
      </c>
      <c r="G27" s="3">
        <v>0</v>
      </c>
      <c r="H27" s="3">
        <v>0.75468999999999997</v>
      </c>
      <c r="I27" s="3">
        <v>1.6515899999999999</v>
      </c>
      <c r="J27" s="3">
        <v>2.5142000000000002</v>
      </c>
      <c r="K27" s="3">
        <v>0</v>
      </c>
      <c r="L27" s="13">
        <v>1.2777499999999999</v>
      </c>
      <c r="M27" s="6">
        <v>1.891</v>
      </c>
      <c r="N27" s="3">
        <v>8.9709699999999994</v>
      </c>
      <c r="O27" s="3">
        <v>0.65747999999999995</v>
      </c>
      <c r="P27" s="3">
        <v>6.6725099999999999</v>
      </c>
      <c r="Q27" s="3">
        <v>3.7623500000000001</v>
      </c>
      <c r="R27" s="3">
        <v>3.73264</v>
      </c>
      <c r="S27" s="3">
        <v>0</v>
      </c>
      <c r="T27" s="3">
        <v>0.25266</v>
      </c>
      <c r="U27" s="5">
        <v>1.00993</v>
      </c>
      <c r="V27" s="6">
        <v>7.3942899999999998</v>
      </c>
      <c r="W27" s="3">
        <v>4.9160000000000002E-2</v>
      </c>
      <c r="X27" s="3">
        <v>6.7610000000000003E-2</v>
      </c>
      <c r="Y27" s="3">
        <v>5.34314</v>
      </c>
      <c r="Z27" s="3">
        <v>4.5987499999999999</v>
      </c>
      <c r="AA27" s="3">
        <v>0.11411</v>
      </c>
      <c r="AB27" s="3">
        <v>3.0989</v>
      </c>
      <c r="AC27" s="3">
        <v>8.04298</v>
      </c>
      <c r="AD27" s="5">
        <v>8.7369699999999995</v>
      </c>
      <c r="AE27" s="6">
        <v>0.21171999999999999</v>
      </c>
      <c r="AF27" s="3">
        <v>0.21171999999999999</v>
      </c>
      <c r="AG27" s="3">
        <v>8.4000000000000003E-4</v>
      </c>
      <c r="AH27" s="3">
        <v>0.90573999999999999</v>
      </c>
      <c r="AI27" s="3">
        <v>7.0559399999999997</v>
      </c>
      <c r="AJ27" s="3">
        <v>4.6699999999999997E-3</v>
      </c>
      <c r="AK27" s="3">
        <v>2.3802400000000001</v>
      </c>
      <c r="AL27" s="3">
        <v>13.78177</v>
      </c>
      <c r="AM27" s="3">
        <v>4.3921299999999999</v>
      </c>
      <c r="AN27" s="5">
        <v>1.7000000000000001E-4</v>
      </c>
      <c r="AO27" s="6">
        <v>6.7942299999999998</v>
      </c>
      <c r="AP27" s="3">
        <v>0</v>
      </c>
      <c r="AQ27" s="3">
        <v>8.80307</v>
      </c>
      <c r="AR27" s="3">
        <v>2.1195200000000001</v>
      </c>
      <c r="AS27" s="3">
        <v>0</v>
      </c>
      <c r="AT27" s="3">
        <v>5.8228499999999999</v>
      </c>
      <c r="AU27" s="3">
        <v>8.0967300000000009</v>
      </c>
      <c r="AV27" s="3">
        <v>0.99102000000000001</v>
      </c>
      <c r="AW27" s="5">
        <v>5.3499999999999997E-3</v>
      </c>
      <c r="AX27" s="4">
        <v>7.6432200000000003</v>
      </c>
      <c r="AY27" s="3">
        <v>14.25512</v>
      </c>
      <c r="AZ27" s="3">
        <v>1.91307</v>
      </c>
      <c r="BA27" s="3">
        <v>5.3260000000000002E-2</v>
      </c>
      <c r="BB27" s="3">
        <v>0.81310000000000004</v>
      </c>
      <c r="BC27" s="3">
        <v>7.1014600000000003</v>
      </c>
      <c r="BD27" s="3">
        <v>7.4105800000000004</v>
      </c>
      <c r="BE27" s="3">
        <v>0</v>
      </c>
      <c r="BF27" s="5">
        <v>4.7643199999999997</v>
      </c>
      <c r="BG27" s="2"/>
      <c r="BH27" s="2"/>
    </row>
    <row r="28" spans="1:60" x14ac:dyDescent="0.25">
      <c r="B28" s="28">
        <v>115</v>
      </c>
      <c r="C28" s="6">
        <v>5.842E-2</v>
      </c>
      <c r="D28" s="3">
        <v>0</v>
      </c>
      <c r="E28" s="3">
        <v>2.5645600000000002</v>
      </c>
      <c r="F28" s="3">
        <v>7.2512999999999996</v>
      </c>
      <c r="G28" s="3">
        <v>0</v>
      </c>
      <c r="H28" s="3">
        <v>0.24579000000000001</v>
      </c>
      <c r="I28" s="3">
        <v>2.5010400000000002</v>
      </c>
      <c r="J28" s="3">
        <v>3.6480100000000002</v>
      </c>
      <c r="K28" s="3">
        <v>0</v>
      </c>
      <c r="L28" s="13">
        <v>3.8686199999999999</v>
      </c>
      <c r="M28" s="6">
        <v>9.6830800000000004</v>
      </c>
      <c r="N28" s="3">
        <v>6.6955600000000004</v>
      </c>
      <c r="O28" s="3">
        <v>1.16384</v>
      </c>
      <c r="P28" s="3">
        <v>6.2833399999999999</v>
      </c>
      <c r="Q28" s="3">
        <v>3.1255199999999999</v>
      </c>
      <c r="R28" s="3">
        <v>4.2221900000000003</v>
      </c>
      <c r="S28" s="3">
        <v>0</v>
      </c>
      <c r="T28" s="3">
        <v>0.25659999999999999</v>
      </c>
      <c r="U28" s="5">
        <v>5.6363099999999999</v>
      </c>
      <c r="V28" s="6">
        <v>2.3521999999999998</v>
      </c>
      <c r="W28" s="3">
        <v>9.2499999999999995E-3</v>
      </c>
      <c r="X28" s="3">
        <v>0</v>
      </c>
      <c r="Y28" s="3">
        <v>2.0622199999999999</v>
      </c>
      <c r="Z28" s="3">
        <v>1.7000000000000001E-4</v>
      </c>
      <c r="AA28" s="3">
        <v>0.13766</v>
      </c>
      <c r="AB28" s="3">
        <v>3.95919</v>
      </c>
      <c r="AC28" s="3">
        <v>9.6257400000000004</v>
      </c>
      <c r="AD28" s="5">
        <v>4.8738599999999996</v>
      </c>
      <c r="AE28" s="6">
        <v>0.95279000000000003</v>
      </c>
      <c r="AF28" s="3">
        <v>0.95279000000000003</v>
      </c>
      <c r="AG28" s="3">
        <v>1.9879999999999998E-2</v>
      </c>
      <c r="AH28" s="3">
        <v>5.9115799999999998</v>
      </c>
      <c r="AI28" s="3">
        <v>3.91656</v>
      </c>
      <c r="AJ28" s="3">
        <v>4.4494999999999996</v>
      </c>
      <c r="AK28" s="3">
        <v>2.1702599999999999</v>
      </c>
      <c r="AL28" s="3">
        <v>3.3582000000000001</v>
      </c>
      <c r="AM28" s="3">
        <v>9.2337699999999998</v>
      </c>
      <c r="AN28" s="5">
        <v>2.0149599999999999</v>
      </c>
      <c r="AO28" s="6">
        <v>6.4710000000000004E-2</v>
      </c>
      <c r="AP28" s="3">
        <v>4.1231900000000001</v>
      </c>
      <c r="AQ28" s="3">
        <v>7.1050199999999997</v>
      </c>
      <c r="AR28" s="3">
        <v>1.83853</v>
      </c>
      <c r="AS28" s="3">
        <v>0.10440000000000001</v>
      </c>
      <c r="AT28" s="3">
        <v>4.41099</v>
      </c>
      <c r="AU28" s="3">
        <v>8.9702599999999997</v>
      </c>
      <c r="AV28" s="3">
        <v>6.2500000000000003E-3</v>
      </c>
      <c r="AW28" s="5">
        <v>3.7949999999999998E-2</v>
      </c>
      <c r="AX28" s="4">
        <v>5.8242599999999998</v>
      </c>
      <c r="AY28" s="3">
        <v>12.859030000000001</v>
      </c>
      <c r="AZ28" s="3">
        <v>1.2210000000000001</v>
      </c>
      <c r="BA28" s="3">
        <v>0</v>
      </c>
      <c r="BB28" s="3">
        <v>0.16789000000000001</v>
      </c>
      <c r="BC28" s="3">
        <v>7.0931100000000002</v>
      </c>
      <c r="BD28" s="3">
        <v>4.5153299999999996</v>
      </c>
      <c r="BE28" s="3">
        <v>2.0219999999999998E-2</v>
      </c>
      <c r="BF28" s="5">
        <v>7.5233999999999996</v>
      </c>
      <c r="BG28" s="2"/>
      <c r="BH28" s="2"/>
    </row>
    <row r="29" spans="1:60" ht="15.75" thickBot="1" x14ac:dyDescent="0.3">
      <c r="B29" s="29">
        <v>120</v>
      </c>
      <c r="C29" s="7">
        <v>0</v>
      </c>
      <c r="D29" s="8">
        <v>0</v>
      </c>
      <c r="E29" s="8">
        <v>1.4114599999999999</v>
      </c>
      <c r="F29" s="8">
        <v>2.6426500000000002</v>
      </c>
      <c r="G29" s="8">
        <v>3.2599999999999999E-3</v>
      </c>
      <c r="H29" s="8">
        <v>0</v>
      </c>
      <c r="I29" s="8">
        <v>1.9405600000000001</v>
      </c>
      <c r="J29" s="8">
        <v>2.31596</v>
      </c>
      <c r="K29" s="8">
        <v>1.5939999999999999E-2</v>
      </c>
      <c r="L29" s="15">
        <v>2.4109999999999999E-2</v>
      </c>
      <c r="M29" s="7">
        <v>3.4111799999999999</v>
      </c>
      <c r="N29" s="8">
        <v>9.5279699999999998</v>
      </c>
      <c r="O29" s="8">
        <v>1.1900000000000001E-3</v>
      </c>
      <c r="P29" s="8">
        <v>5.5705600000000004</v>
      </c>
      <c r="Q29" s="8">
        <v>2.5109900000000001</v>
      </c>
      <c r="R29" s="8">
        <v>8.0097299999999994</v>
      </c>
      <c r="S29" s="8">
        <v>1.11094</v>
      </c>
      <c r="T29" s="8">
        <v>8.8669999999999999E-2</v>
      </c>
      <c r="U29" s="9">
        <v>1.5301</v>
      </c>
      <c r="V29" s="7">
        <v>6.7855400000000001</v>
      </c>
      <c r="W29" s="8">
        <v>5.0569999999999997E-2</v>
      </c>
      <c r="X29" s="8">
        <v>3.0200000000000001E-3</v>
      </c>
      <c r="Y29" s="8">
        <v>3.6314000000000002</v>
      </c>
      <c r="Z29" s="8">
        <v>5.1947900000000002</v>
      </c>
      <c r="AA29" s="8">
        <v>6.8000000000000005E-4</v>
      </c>
      <c r="AB29" s="8">
        <v>0.98468999999999995</v>
      </c>
      <c r="AC29" s="8">
        <v>4.0677000000000003</v>
      </c>
      <c r="AD29" s="9">
        <v>3.5926499999999999</v>
      </c>
      <c r="AE29" s="7">
        <v>7.1919999999999998E-2</v>
      </c>
      <c r="AF29" s="8">
        <v>7.1919999999999998E-2</v>
      </c>
      <c r="AG29" s="8">
        <v>4.0760399999999999</v>
      </c>
      <c r="AH29" s="8">
        <v>3.9919999999999997E-2</v>
      </c>
      <c r="AI29" s="8">
        <v>0.77993000000000001</v>
      </c>
      <c r="AJ29" s="8">
        <v>0.10584</v>
      </c>
      <c r="AK29" s="8">
        <v>5.5878800000000002</v>
      </c>
      <c r="AL29" s="8">
        <v>0.24498</v>
      </c>
      <c r="AM29" s="8">
        <v>6.8290499999999996</v>
      </c>
      <c r="AN29" s="9">
        <v>0.15293000000000001</v>
      </c>
      <c r="AO29" s="7">
        <v>0.21421000000000001</v>
      </c>
      <c r="AP29" s="8">
        <v>9.6104500000000002</v>
      </c>
      <c r="AQ29" s="8">
        <v>6.7513800000000002</v>
      </c>
      <c r="AR29" s="8">
        <v>0</v>
      </c>
      <c r="AS29" s="8">
        <v>2.35033</v>
      </c>
      <c r="AT29" s="8">
        <v>10.23617</v>
      </c>
      <c r="AU29" s="8">
        <v>5.6065100000000001</v>
      </c>
      <c r="AV29" s="8">
        <v>3.9718800000000001</v>
      </c>
      <c r="AW29" s="9">
        <v>0</v>
      </c>
      <c r="AX29" s="14">
        <v>5.1511699999999996</v>
      </c>
      <c r="AY29" s="8">
        <v>15.259040000000001</v>
      </c>
      <c r="AZ29" s="8">
        <v>1.86646</v>
      </c>
      <c r="BA29" s="8">
        <v>2.8756300000000001</v>
      </c>
      <c r="BB29" s="8">
        <v>2.5637300000000001</v>
      </c>
      <c r="BC29" s="8">
        <v>4.8777299999999997</v>
      </c>
      <c r="BD29" s="8">
        <v>6.0805300000000004</v>
      </c>
      <c r="BE29" s="8">
        <v>8.4000000000000003E-4</v>
      </c>
      <c r="BF29" s="9">
        <v>4.7450299999999999</v>
      </c>
      <c r="BG29" s="2"/>
      <c r="BH29" s="2"/>
    </row>
    <row r="32" spans="1:60" ht="18.75" x14ac:dyDescent="0.3">
      <c r="A32" s="1" t="s">
        <v>10</v>
      </c>
    </row>
    <row r="33" spans="1:8" ht="15.75" thickBot="1" x14ac:dyDescent="0.3"/>
    <row r="34" spans="1:8" ht="15.75" thickBot="1" x14ac:dyDescent="0.3">
      <c r="C34" s="71" t="s">
        <v>22</v>
      </c>
      <c r="D34" s="72"/>
      <c r="E34" s="72"/>
      <c r="F34" s="73" t="s">
        <v>23</v>
      </c>
      <c r="G34" s="74"/>
      <c r="H34" s="75"/>
    </row>
    <row r="35" spans="1:8" ht="15.75" thickBot="1" x14ac:dyDescent="0.3">
      <c r="C35" s="35" t="s">
        <v>0</v>
      </c>
      <c r="D35" s="35" t="s">
        <v>20</v>
      </c>
      <c r="E35" s="41" t="s">
        <v>21</v>
      </c>
      <c r="F35" s="35" t="s">
        <v>0</v>
      </c>
      <c r="G35" s="35" t="s">
        <v>20</v>
      </c>
      <c r="H35" s="54" t="s">
        <v>21</v>
      </c>
    </row>
    <row r="36" spans="1:8" x14ac:dyDescent="0.25">
      <c r="C36" s="48">
        <v>28.253879999999999</v>
      </c>
      <c r="D36" s="49">
        <v>14.936400000000001</v>
      </c>
      <c r="E36" s="50">
        <v>52.839269999999999</v>
      </c>
      <c r="F36" s="56">
        <v>19.928149999999999</v>
      </c>
      <c r="G36" s="57">
        <v>31.652239999999999</v>
      </c>
      <c r="H36" s="50">
        <v>59.90607</v>
      </c>
    </row>
    <row r="37" spans="1:8" x14ac:dyDescent="0.25">
      <c r="C37" s="32">
        <v>8.71617</v>
      </c>
      <c r="D37" s="47">
        <v>69.995620000000002</v>
      </c>
      <c r="E37" s="33">
        <v>56.757680000000001</v>
      </c>
      <c r="F37" s="32">
        <v>19.928149999999999</v>
      </c>
      <c r="G37" s="47">
        <v>34.870600000000003</v>
      </c>
      <c r="H37" s="55">
        <v>122.6464</v>
      </c>
    </row>
    <row r="38" spans="1:8" x14ac:dyDescent="0.25">
      <c r="C38" s="32">
        <v>33.128480000000003</v>
      </c>
      <c r="D38" s="47">
        <v>25.03388</v>
      </c>
      <c r="E38" s="33">
        <v>31.905860000000001</v>
      </c>
      <c r="F38" s="32">
        <v>16.884699999999999</v>
      </c>
      <c r="G38" s="47">
        <v>58.899299999999997</v>
      </c>
      <c r="H38" s="33">
        <v>30.76962</v>
      </c>
    </row>
    <row r="39" spans="1:8" x14ac:dyDescent="0.25">
      <c r="C39" s="32">
        <v>26.835439999999998</v>
      </c>
      <c r="D39" s="47">
        <v>60.75947</v>
      </c>
      <c r="E39" s="33">
        <v>47.688699999999997</v>
      </c>
      <c r="F39" s="32">
        <v>27.131509999999999</v>
      </c>
      <c r="G39" s="47">
        <v>34.237139999999997</v>
      </c>
      <c r="H39" s="33">
        <v>65.341589999999997</v>
      </c>
    </row>
    <row r="40" spans="1:8" x14ac:dyDescent="0.25">
      <c r="C40" s="32">
        <v>15.889939999999999</v>
      </c>
      <c r="D40" s="47">
        <v>10.8604</v>
      </c>
      <c r="E40" s="33">
        <v>87.774699999999996</v>
      </c>
      <c r="F40" s="32">
        <v>19.803039999999999</v>
      </c>
      <c r="G40" s="47">
        <v>6.8592700000000004</v>
      </c>
      <c r="H40" s="33">
        <v>33.061239999999998</v>
      </c>
    </row>
    <row r="41" spans="1:8" x14ac:dyDescent="0.25">
      <c r="C41" s="32">
        <v>9.7236609999999999</v>
      </c>
      <c r="D41" s="47">
        <v>54.92145</v>
      </c>
      <c r="E41" s="33">
        <v>31.604579999999999</v>
      </c>
      <c r="F41" s="32">
        <v>15.81888</v>
      </c>
      <c r="G41" s="47">
        <v>48.800759999999997</v>
      </c>
      <c r="H41" s="33">
        <v>59.364849999999997</v>
      </c>
    </row>
    <row r="42" spans="1:8" x14ac:dyDescent="0.25">
      <c r="C42" s="32">
        <v>43.478319999999997</v>
      </c>
      <c r="D42" s="47">
        <v>20.893799999999999</v>
      </c>
      <c r="E42" s="33">
        <v>42.872340000000001</v>
      </c>
      <c r="F42" s="32">
        <v>38.180459999999997</v>
      </c>
      <c r="G42" s="47">
        <v>54.219110000000001</v>
      </c>
      <c r="H42" s="33">
        <v>56.599679999999999</v>
      </c>
    </row>
    <row r="43" spans="1:8" x14ac:dyDescent="0.25">
      <c r="C43" s="32">
        <v>28.573340000000002</v>
      </c>
      <c r="D43" s="47">
        <v>23.537389999999998</v>
      </c>
      <c r="E43" s="33">
        <v>59.829349999999998</v>
      </c>
      <c r="F43" s="32">
        <v>27.47242</v>
      </c>
      <c r="G43" s="47">
        <v>36.083199999999998</v>
      </c>
      <c r="H43" s="33">
        <v>55.519489999999998</v>
      </c>
    </row>
    <row r="44" spans="1:8" x14ac:dyDescent="0.25">
      <c r="C44" s="32">
        <v>11.015079999999999</v>
      </c>
      <c r="D44" s="47">
        <v>51.315390000000001</v>
      </c>
      <c r="E44" s="33">
        <v>61.52328</v>
      </c>
      <c r="F44" s="32">
        <v>42.436300000000003</v>
      </c>
      <c r="G44" s="47">
        <v>53.244729999999997</v>
      </c>
      <c r="H44" s="33">
        <v>23.898389999999999</v>
      </c>
    </row>
    <row r="45" spans="1:8" ht="15.75" thickBot="1" x14ac:dyDescent="0.3">
      <c r="C45" s="51">
        <v>25.995370000000001</v>
      </c>
      <c r="D45" s="52"/>
      <c r="E45" s="53"/>
      <c r="F45" s="51">
        <v>18.83117</v>
      </c>
      <c r="G45" s="52"/>
      <c r="H45" s="53"/>
    </row>
    <row r="47" spans="1:8" x14ac:dyDescent="0.25">
      <c r="A47" s="64" t="s">
        <v>1</v>
      </c>
      <c r="B47" s="64"/>
      <c r="C47" s="16">
        <f>AVERAGE(C36:C45)</f>
        <v>23.160968100000002</v>
      </c>
      <c r="D47" s="16">
        <f t="shared" ref="D47:H47" si="0">AVERAGE(D36:D45)</f>
        <v>36.917088888888891</v>
      </c>
      <c r="E47" s="16">
        <f t="shared" si="0"/>
        <v>52.532862222222221</v>
      </c>
      <c r="F47" s="16">
        <f t="shared" si="0"/>
        <v>24.641477999999999</v>
      </c>
      <c r="G47" s="16">
        <f t="shared" si="0"/>
        <v>39.874038888888883</v>
      </c>
      <c r="H47" s="16">
        <f t="shared" si="0"/>
        <v>56.345258888888885</v>
      </c>
    </row>
    <row r="48" spans="1:8" x14ac:dyDescent="0.25">
      <c r="A48" s="64" t="s">
        <v>2</v>
      </c>
      <c r="B48" s="64"/>
      <c r="C48" s="16">
        <f>2*STDEV(C36:C45)</f>
        <v>22.886357337485723</v>
      </c>
      <c r="D48" s="16">
        <f t="shared" ref="D48:H48" si="1">2*STDEV(D36:D45)</f>
        <v>44.34631300331116</v>
      </c>
      <c r="E48" s="16">
        <f t="shared" si="1"/>
        <v>34.454711298579731</v>
      </c>
      <c r="F48" s="16">
        <f t="shared" si="1"/>
        <v>18.303383281582541</v>
      </c>
      <c r="G48" s="16">
        <f t="shared" si="1"/>
        <v>32.054296023693084</v>
      </c>
      <c r="H48" s="16">
        <f t="shared" si="1"/>
        <v>58.087767032262846</v>
      </c>
    </row>
    <row r="49" spans="1:22" x14ac:dyDescent="0.25">
      <c r="A49" s="65" t="s">
        <v>3</v>
      </c>
      <c r="B49" s="65"/>
      <c r="C49" s="17">
        <f t="shared" ref="C49" si="2">C47+C48</f>
        <v>46.047325437485725</v>
      </c>
      <c r="D49" s="17">
        <f t="shared" ref="D49:H49" si="3">D47+D48</f>
        <v>81.263401892200051</v>
      </c>
      <c r="E49" s="17">
        <f t="shared" si="3"/>
        <v>86.987573520801959</v>
      </c>
      <c r="F49" s="17">
        <f t="shared" si="3"/>
        <v>42.94486128158254</v>
      </c>
      <c r="G49" s="17">
        <f t="shared" si="3"/>
        <v>71.92833491258196</v>
      </c>
      <c r="H49" s="17">
        <f t="shared" si="3"/>
        <v>114.43302592115174</v>
      </c>
    </row>
    <row r="50" spans="1:22" x14ac:dyDescent="0.25">
      <c r="A50" s="60" t="s">
        <v>4</v>
      </c>
      <c r="B50" s="60"/>
      <c r="C50" s="18">
        <f t="shared" ref="C50" si="4">C47-C48</f>
        <v>0.27461076251427841</v>
      </c>
      <c r="D50" s="18">
        <f t="shared" ref="D50:H50" si="5">D47-D48</f>
        <v>-7.4292241144222686</v>
      </c>
      <c r="E50" s="18">
        <f t="shared" si="5"/>
        <v>18.07815092364249</v>
      </c>
      <c r="F50" s="18">
        <f t="shared" si="5"/>
        <v>6.3380947184174588</v>
      </c>
      <c r="G50" s="18">
        <f t="shared" si="5"/>
        <v>7.8197428651957992</v>
      </c>
      <c r="H50" s="18">
        <f t="shared" si="5"/>
        <v>-1.7425081433739606</v>
      </c>
    </row>
    <row r="53" spans="1:22" s="19" customFormat="1" ht="19.5" thickBot="1" x14ac:dyDescent="0.35">
      <c r="A53" s="1" t="s">
        <v>18</v>
      </c>
      <c r="B53" s="5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22" s="42" customFormat="1" ht="18.75" thickBot="1" x14ac:dyDescent="0.4">
      <c r="B54" s="27" t="s">
        <v>6</v>
      </c>
      <c r="C54" s="61" t="s">
        <v>7</v>
      </c>
      <c r="D54" s="62"/>
      <c r="E54" s="62"/>
      <c r="F54" s="62"/>
      <c r="G54" s="62"/>
      <c r="H54" s="62"/>
      <c r="I54" s="62"/>
      <c r="J54" s="62"/>
      <c r="K54" s="62"/>
      <c r="L54" s="63"/>
      <c r="M54" s="62" t="s">
        <v>24</v>
      </c>
      <c r="N54" s="62"/>
      <c r="O54" s="62"/>
      <c r="P54" s="62"/>
      <c r="Q54" s="62"/>
      <c r="R54" s="62"/>
      <c r="S54" s="62"/>
      <c r="T54" s="62"/>
      <c r="U54" s="62"/>
      <c r="V54" s="63"/>
    </row>
    <row r="55" spans="1:22" s="42" customFormat="1" x14ac:dyDescent="0.25">
      <c r="B55" s="37">
        <v>5</v>
      </c>
      <c r="C55" s="10">
        <v>17.52337</v>
      </c>
      <c r="D55" s="11">
        <v>18.35276</v>
      </c>
      <c r="E55" s="11">
        <v>16.796140000000001</v>
      </c>
      <c r="F55" s="11">
        <v>21.983989999999999</v>
      </c>
      <c r="G55" s="11">
        <v>24.84817</v>
      </c>
      <c r="H55" s="11">
        <v>21.64791</v>
      </c>
      <c r="I55" s="11">
        <v>20.734549999999999</v>
      </c>
      <c r="J55" s="11">
        <v>15.52857</v>
      </c>
      <c r="K55" s="11">
        <v>14.409470000000001</v>
      </c>
      <c r="L55" s="12">
        <v>10.4209</v>
      </c>
      <c r="M55" s="39">
        <v>12.102080000000001</v>
      </c>
      <c r="N55" s="11">
        <v>13.70115</v>
      </c>
      <c r="O55" s="11">
        <v>26.564689999999999</v>
      </c>
      <c r="P55" s="11">
        <v>17.499490000000002</v>
      </c>
      <c r="Q55" s="11">
        <v>15.051959999999999</v>
      </c>
      <c r="R55" s="11">
        <v>11.64301</v>
      </c>
      <c r="S55" s="11">
        <v>12.59864</v>
      </c>
      <c r="T55" s="11">
        <v>10.723330000000001</v>
      </c>
      <c r="U55" s="11">
        <v>15.21931</v>
      </c>
      <c r="V55" s="12">
        <v>18.861979999999999</v>
      </c>
    </row>
    <row r="56" spans="1:22" s="42" customFormat="1" x14ac:dyDescent="0.25">
      <c r="B56" s="30">
        <v>10</v>
      </c>
      <c r="C56" s="6">
        <v>13.325469999999999</v>
      </c>
      <c r="D56" s="3">
        <v>13.7813</v>
      </c>
      <c r="E56" s="3">
        <v>12.627549999999999</v>
      </c>
      <c r="F56" s="3">
        <v>15.681900000000001</v>
      </c>
      <c r="G56" s="3">
        <v>18.894649999999999</v>
      </c>
      <c r="H56" s="3">
        <v>15.593830000000001</v>
      </c>
      <c r="I56" s="3">
        <v>13.539009999999999</v>
      </c>
      <c r="J56" s="3">
        <v>10.55922</v>
      </c>
      <c r="K56" s="3">
        <v>10.53586</v>
      </c>
      <c r="L56" s="5">
        <v>9.23142</v>
      </c>
      <c r="M56" s="4">
        <v>9.3130699999999997</v>
      </c>
      <c r="N56" s="3">
        <v>10.679460000000001</v>
      </c>
      <c r="O56" s="3">
        <v>21.02684</v>
      </c>
      <c r="P56" s="3">
        <v>12.090949999999999</v>
      </c>
      <c r="Q56" s="3">
        <v>11.36177</v>
      </c>
      <c r="R56" s="3">
        <v>8.9465900000000005</v>
      </c>
      <c r="S56" s="3">
        <v>10.54508</v>
      </c>
      <c r="T56" s="3">
        <v>9.5545799999999996</v>
      </c>
      <c r="U56" s="3">
        <v>13.88433</v>
      </c>
      <c r="V56" s="5">
        <v>11.75132</v>
      </c>
    </row>
    <row r="57" spans="1:22" s="42" customFormat="1" x14ac:dyDescent="0.25">
      <c r="B57" s="30">
        <v>15</v>
      </c>
      <c r="C57" s="6">
        <v>10.380739999999999</v>
      </c>
      <c r="D57" s="3">
        <v>14.055289999999999</v>
      </c>
      <c r="E57" s="3">
        <v>11.23311</v>
      </c>
      <c r="F57" s="3">
        <v>12.686920000000001</v>
      </c>
      <c r="G57" s="3">
        <v>13.182320000000001</v>
      </c>
      <c r="H57" s="3">
        <v>13.37274</v>
      </c>
      <c r="I57" s="3">
        <v>12.359360000000001</v>
      </c>
      <c r="J57" s="3">
        <v>6.9598699999999996</v>
      </c>
      <c r="K57" s="3">
        <v>6.6630700000000003</v>
      </c>
      <c r="L57" s="5">
        <v>7.9513199999999999</v>
      </c>
      <c r="M57" s="4">
        <v>7.6969000000000003</v>
      </c>
      <c r="N57" s="3">
        <v>11.83663</v>
      </c>
      <c r="O57" s="3">
        <v>18.756049999999998</v>
      </c>
      <c r="P57" s="3">
        <v>10.63706</v>
      </c>
      <c r="Q57" s="3">
        <v>8.6151300000000006</v>
      </c>
      <c r="R57" s="3">
        <v>4.4768999999999997</v>
      </c>
      <c r="S57" s="3">
        <v>6.8306500000000003</v>
      </c>
      <c r="T57" s="3">
        <v>10.96902</v>
      </c>
      <c r="U57" s="3">
        <v>8.85642</v>
      </c>
      <c r="V57" s="5">
        <v>9.8473100000000002</v>
      </c>
    </row>
    <row r="58" spans="1:22" s="42" customFormat="1" x14ac:dyDescent="0.25">
      <c r="B58" s="30">
        <v>20</v>
      </c>
      <c r="C58" s="6">
        <v>5.0778600000000003</v>
      </c>
      <c r="D58" s="3">
        <v>12.24756</v>
      </c>
      <c r="E58" s="3">
        <v>10.83235</v>
      </c>
      <c r="F58" s="3">
        <v>15.356769999999999</v>
      </c>
      <c r="G58" s="3">
        <v>16.095980000000001</v>
      </c>
      <c r="H58" s="3">
        <v>14.229279999999999</v>
      </c>
      <c r="I58" s="3">
        <v>13.858169999999999</v>
      </c>
      <c r="J58" s="3">
        <v>9.2224810000000002</v>
      </c>
      <c r="K58" s="3">
        <v>6.8321800000000001</v>
      </c>
      <c r="L58" s="5">
        <v>8.2269900000000007</v>
      </c>
      <c r="M58" s="4">
        <v>6.8171799999999996</v>
      </c>
      <c r="N58" s="3">
        <v>12.158010000000001</v>
      </c>
      <c r="O58" s="3">
        <v>19.706910000000001</v>
      </c>
      <c r="P58" s="3">
        <v>13.014239999999999</v>
      </c>
      <c r="Q58" s="3">
        <v>7.41479</v>
      </c>
      <c r="R58" s="3">
        <v>4.8723299999999998</v>
      </c>
      <c r="S58" s="3">
        <v>6.5788500000000001</v>
      </c>
      <c r="T58" s="3">
        <v>9.7559810000000002</v>
      </c>
      <c r="U58" s="3">
        <v>8.8718699999999995</v>
      </c>
      <c r="V58" s="5">
        <v>10.386419999999999</v>
      </c>
    </row>
    <row r="59" spans="1:22" s="42" customFormat="1" x14ac:dyDescent="0.25">
      <c r="B59" s="30">
        <v>25</v>
      </c>
      <c r="C59" s="6">
        <v>11.40997</v>
      </c>
      <c r="D59" s="3">
        <v>11.013500000000001</v>
      </c>
      <c r="E59" s="3">
        <v>9.3546700000000005</v>
      </c>
      <c r="F59" s="3">
        <v>13.469939999999999</v>
      </c>
      <c r="G59" s="3">
        <v>11.960039999999999</v>
      </c>
      <c r="H59" s="3">
        <v>11.8604</v>
      </c>
      <c r="I59" s="3">
        <v>5.91195</v>
      </c>
      <c r="J59" s="3">
        <v>8.3269500000000001</v>
      </c>
      <c r="K59" s="3">
        <v>1.82691</v>
      </c>
      <c r="L59" s="5">
        <v>5.3088800000000003</v>
      </c>
      <c r="M59" s="4">
        <v>2.8783599999999998</v>
      </c>
      <c r="N59" s="3">
        <v>9.8636499999999998</v>
      </c>
      <c r="O59" s="3">
        <v>18.6311</v>
      </c>
      <c r="P59" s="3">
        <v>9.9531700000000001</v>
      </c>
      <c r="Q59" s="3">
        <v>11.74108</v>
      </c>
      <c r="R59" s="3">
        <v>5.1063799999999997</v>
      </c>
      <c r="S59" s="3">
        <v>3.2153499999999999</v>
      </c>
      <c r="T59" s="3">
        <v>8.7734900000000007</v>
      </c>
      <c r="U59" s="3">
        <v>6.7435799999999997</v>
      </c>
      <c r="V59" s="5">
        <v>8.1039600000000007</v>
      </c>
    </row>
    <row r="60" spans="1:22" s="42" customFormat="1" x14ac:dyDescent="0.25">
      <c r="B60" s="30">
        <v>30</v>
      </c>
      <c r="C60" s="6">
        <v>5.6478700000000002</v>
      </c>
      <c r="D60" s="3">
        <v>7.4197600000000001</v>
      </c>
      <c r="E60" s="3">
        <v>9.6913199999999993</v>
      </c>
      <c r="F60" s="3">
        <v>7.8882899999999996</v>
      </c>
      <c r="G60" s="3">
        <v>21.067779999999999</v>
      </c>
      <c r="H60" s="3">
        <v>12.2689</v>
      </c>
      <c r="I60" s="3">
        <v>9.4347700000000003</v>
      </c>
      <c r="J60" s="3">
        <v>6.1179199999999998</v>
      </c>
      <c r="K60" s="3">
        <v>5.2685000000000004</v>
      </c>
      <c r="L60" s="5">
        <v>5.6741299999999999</v>
      </c>
      <c r="M60" s="4">
        <v>7.1859799999999998</v>
      </c>
      <c r="N60" s="3">
        <v>11.272830000000001</v>
      </c>
      <c r="O60" s="3">
        <v>17.894269999999999</v>
      </c>
      <c r="P60" s="3">
        <v>11.23244</v>
      </c>
      <c r="Q60" s="3">
        <v>5.6374300000000002</v>
      </c>
      <c r="R60" s="3">
        <v>2.9376699999999998</v>
      </c>
      <c r="S60" s="3">
        <v>4.1479699999999999</v>
      </c>
      <c r="T60" s="3">
        <v>6.50603</v>
      </c>
      <c r="U60" s="3">
        <v>6.0248799999999996</v>
      </c>
      <c r="V60" s="5">
        <v>8.15212</v>
      </c>
    </row>
    <row r="61" spans="1:22" s="42" customFormat="1" x14ac:dyDescent="0.25">
      <c r="B61" s="30">
        <v>35</v>
      </c>
      <c r="C61" s="6">
        <v>11.65086</v>
      </c>
      <c r="D61" s="3">
        <v>9.5401900000000008</v>
      </c>
      <c r="E61" s="3">
        <v>6.8700400000000004</v>
      </c>
      <c r="F61" s="3">
        <v>12.10754</v>
      </c>
      <c r="G61" s="3">
        <v>18.628240000000002</v>
      </c>
      <c r="H61" s="3">
        <v>12.25165</v>
      </c>
      <c r="I61" s="3">
        <v>7.3822400000000004</v>
      </c>
      <c r="J61" s="3">
        <v>5.4668200000000002</v>
      </c>
      <c r="K61" s="3">
        <v>2.5232800000000002</v>
      </c>
      <c r="L61" s="5">
        <v>3.6259199999999998</v>
      </c>
      <c r="M61" s="4">
        <v>5.2161900000000001</v>
      </c>
      <c r="N61" s="3">
        <v>7.6008300000000002</v>
      </c>
      <c r="O61" s="3">
        <v>14.32433</v>
      </c>
      <c r="P61" s="3">
        <v>10.01878</v>
      </c>
      <c r="Q61" s="3">
        <v>5.2112499999999997</v>
      </c>
      <c r="R61" s="3">
        <v>2.8212999999999999</v>
      </c>
      <c r="S61" s="3">
        <v>2.74735</v>
      </c>
      <c r="T61" s="3">
        <v>3.2165699999999999</v>
      </c>
      <c r="U61" s="3">
        <v>6.8632999999999997</v>
      </c>
      <c r="V61" s="5">
        <v>10.344799999999999</v>
      </c>
    </row>
    <row r="62" spans="1:22" s="42" customFormat="1" x14ac:dyDescent="0.25">
      <c r="B62" s="30">
        <v>40</v>
      </c>
      <c r="C62" s="6">
        <v>9.8484300000000005</v>
      </c>
      <c r="D62" s="3">
        <v>8.8820300000000003</v>
      </c>
      <c r="E62" s="3">
        <v>7.3337000000000003</v>
      </c>
      <c r="F62" s="3">
        <v>12.39175</v>
      </c>
      <c r="G62" s="3">
        <v>9.4558400000000002</v>
      </c>
      <c r="H62" s="3">
        <v>12.336460000000001</v>
      </c>
      <c r="I62" s="3">
        <v>8.9343500000000002</v>
      </c>
      <c r="J62" s="3">
        <v>4.0037799999999999</v>
      </c>
      <c r="K62" s="3">
        <v>1.7932999999999999</v>
      </c>
      <c r="L62" s="5">
        <v>2.6327199999999999</v>
      </c>
      <c r="M62" s="4">
        <v>2.7033900000000002</v>
      </c>
      <c r="N62" s="3">
        <v>5.95146</v>
      </c>
      <c r="O62" s="3">
        <v>14.271100000000001</v>
      </c>
      <c r="P62" s="3">
        <v>9.2933500000000002</v>
      </c>
      <c r="Q62" s="3">
        <v>4.4640399999999998</v>
      </c>
      <c r="R62" s="3">
        <v>2.4788999999999999</v>
      </c>
      <c r="S62" s="3">
        <v>2.2281200000000001</v>
      </c>
      <c r="T62" s="3">
        <v>8.1284399999999994</v>
      </c>
      <c r="U62" s="3">
        <v>7.8972699999999998</v>
      </c>
      <c r="V62" s="5">
        <v>3.7822</v>
      </c>
    </row>
    <row r="63" spans="1:22" s="42" customFormat="1" x14ac:dyDescent="0.25">
      <c r="B63" s="30">
        <v>45</v>
      </c>
      <c r="C63" s="6">
        <v>10.572609999999999</v>
      </c>
      <c r="D63" s="3">
        <v>5.6698700000000004</v>
      </c>
      <c r="E63" s="3">
        <v>3.3818199999999998</v>
      </c>
      <c r="F63" s="3">
        <v>14.100199999999999</v>
      </c>
      <c r="G63" s="3">
        <v>15.557</v>
      </c>
      <c r="H63" s="3">
        <v>8.6816099999999992</v>
      </c>
      <c r="I63" s="3">
        <v>9.8080499999999997</v>
      </c>
      <c r="J63" s="3">
        <v>6.52522</v>
      </c>
      <c r="K63" s="3">
        <v>1.12199</v>
      </c>
      <c r="L63" s="5">
        <v>4.9856600000000002</v>
      </c>
      <c r="M63" s="4">
        <v>4.0494599999999998</v>
      </c>
      <c r="N63" s="3">
        <v>5.98062</v>
      </c>
      <c r="O63" s="3">
        <v>11.573829999999999</v>
      </c>
      <c r="P63" s="3">
        <v>9.5559700000000003</v>
      </c>
      <c r="Q63" s="3">
        <v>7.79284</v>
      </c>
      <c r="R63" s="3">
        <v>0.59401000000000004</v>
      </c>
      <c r="S63" s="3">
        <v>5.0000000000000001E-4</v>
      </c>
      <c r="T63" s="3">
        <v>7.00861</v>
      </c>
      <c r="U63" s="3">
        <v>6.1332800000000001</v>
      </c>
      <c r="V63" s="5">
        <v>7.0671900000000001</v>
      </c>
    </row>
    <row r="64" spans="1:22" s="42" customFormat="1" x14ac:dyDescent="0.25">
      <c r="B64" s="30">
        <v>50</v>
      </c>
      <c r="C64" s="6">
        <v>11.01667</v>
      </c>
      <c r="D64" s="3">
        <v>9.6307399999999994</v>
      </c>
      <c r="E64" s="3">
        <v>8.68919</v>
      </c>
      <c r="F64" s="3">
        <v>14.720409999999999</v>
      </c>
      <c r="G64" s="3">
        <v>8.3383500000000002</v>
      </c>
      <c r="H64" s="3">
        <v>8.4749300000000005</v>
      </c>
      <c r="I64" s="3">
        <v>5.1892899999999997</v>
      </c>
      <c r="J64" s="3">
        <v>2.8830300000000002</v>
      </c>
      <c r="K64" s="3">
        <v>9.7360000000000002E-2</v>
      </c>
      <c r="L64" s="5">
        <v>0.48053000000000001</v>
      </c>
      <c r="M64" s="4">
        <v>3.7920400000000001</v>
      </c>
      <c r="N64" s="3">
        <v>6.7802300000000004</v>
      </c>
      <c r="O64" s="3">
        <v>9.8176000000000005</v>
      </c>
      <c r="P64" s="3">
        <v>8.7468500000000002</v>
      </c>
      <c r="Q64" s="3">
        <v>1.7426200000000001</v>
      </c>
      <c r="R64" s="3">
        <v>2.4646400000000002</v>
      </c>
      <c r="S64" s="3">
        <v>1.8600000000000001E-3</v>
      </c>
      <c r="T64" s="3">
        <v>6.9600299999999997</v>
      </c>
      <c r="U64" s="3">
        <v>2.1162800000000002</v>
      </c>
      <c r="V64" s="5">
        <v>5.9520900000000001</v>
      </c>
    </row>
    <row r="65" spans="2:22" s="42" customFormat="1" x14ac:dyDescent="0.25">
      <c r="B65" s="30">
        <v>55</v>
      </c>
      <c r="C65" s="6">
        <v>9.0154399999999999</v>
      </c>
      <c r="D65" s="3">
        <v>9.9870199999999993</v>
      </c>
      <c r="E65" s="3">
        <v>4.8900199999999998</v>
      </c>
      <c r="F65" s="3">
        <v>8.97715</v>
      </c>
      <c r="G65" s="3">
        <v>5.2618499999999999</v>
      </c>
      <c r="H65" s="3">
        <v>9.8862100000000002</v>
      </c>
      <c r="I65" s="3">
        <v>6.3098200000000002</v>
      </c>
      <c r="J65" s="3">
        <v>2.5728</v>
      </c>
      <c r="K65" s="3">
        <v>2.6329999999999999E-2</v>
      </c>
      <c r="L65" s="5">
        <v>0.12131</v>
      </c>
      <c r="M65" s="4">
        <v>0.89590000000000003</v>
      </c>
      <c r="N65" s="3">
        <v>7.0887399999999996</v>
      </c>
      <c r="O65" s="3">
        <v>8.0436200000000007</v>
      </c>
      <c r="P65" s="3">
        <v>8.3787199999999995</v>
      </c>
      <c r="Q65" s="3">
        <v>1.4729099999999999</v>
      </c>
      <c r="R65" s="3">
        <v>1.1625399999999999</v>
      </c>
      <c r="S65" s="3">
        <v>2.3395700000000001</v>
      </c>
      <c r="T65" s="3">
        <v>1.57636</v>
      </c>
      <c r="U65" s="3">
        <v>2.4041800000000002</v>
      </c>
      <c r="V65" s="5">
        <v>4.80044</v>
      </c>
    </row>
    <row r="66" spans="2:22" s="42" customFormat="1" x14ac:dyDescent="0.25">
      <c r="B66" s="30">
        <v>60</v>
      </c>
      <c r="C66" s="6">
        <v>7.2424999999999997</v>
      </c>
      <c r="D66" s="3">
        <v>4.9292499999999997</v>
      </c>
      <c r="E66" s="3">
        <v>7.0244200000000001</v>
      </c>
      <c r="F66" s="3">
        <v>12.90058</v>
      </c>
      <c r="G66" s="3">
        <v>3.1728999999999998</v>
      </c>
      <c r="H66" s="3">
        <v>8.8874809999999993</v>
      </c>
      <c r="I66" s="3">
        <v>2.9833599999999998</v>
      </c>
      <c r="J66" s="3">
        <v>4.0948900000000004</v>
      </c>
      <c r="K66" s="3">
        <v>6.3899999999999998E-3</v>
      </c>
      <c r="L66" s="5">
        <v>2.7320000000000001E-2</v>
      </c>
      <c r="M66" s="4">
        <v>3.92313</v>
      </c>
      <c r="N66" s="3">
        <v>3.6190899999999999</v>
      </c>
      <c r="O66" s="3">
        <v>9.2240800000000007</v>
      </c>
      <c r="P66" s="3">
        <v>8.0488300000000006</v>
      </c>
      <c r="Q66" s="3">
        <v>7.66188</v>
      </c>
      <c r="R66" s="3">
        <v>2.0857399999999999</v>
      </c>
      <c r="S66" s="3">
        <v>1.052E-2</v>
      </c>
      <c r="T66" s="3">
        <v>3.3356699999999999</v>
      </c>
      <c r="U66" s="3">
        <v>2.1202899999999998</v>
      </c>
      <c r="V66" s="5">
        <v>7.69909</v>
      </c>
    </row>
    <row r="67" spans="2:22" s="42" customFormat="1" x14ac:dyDescent="0.25">
      <c r="B67" s="30">
        <v>65</v>
      </c>
      <c r="C67" s="6">
        <v>15.74292</v>
      </c>
      <c r="D67" s="3">
        <v>12.2157</v>
      </c>
      <c r="E67" s="3">
        <v>10.794549999999999</v>
      </c>
      <c r="F67" s="3">
        <v>24.271129999999999</v>
      </c>
      <c r="G67" s="3">
        <v>10.372120000000001</v>
      </c>
      <c r="H67" s="3">
        <v>15.31044</v>
      </c>
      <c r="I67" s="3">
        <v>18.533570000000001</v>
      </c>
      <c r="J67" s="3">
        <v>0.88761999999999996</v>
      </c>
      <c r="K67" s="3">
        <v>1.2500500000000001</v>
      </c>
      <c r="L67" s="5">
        <v>8.5833300000000001</v>
      </c>
      <c r="M67" s="4">
        <v>3.4193699999999998</v>
      </c>
      <c r="N67" s="3">
        <v>5.9584999999999999</v>
      </c>
      <c r="O67" s="3">
        <v>22.424910000000001</v>
      </c>
      <c r="P67" s="3">
        <v>32.015360000000001</v>
      </c>
      <c r="Q67" s="3">
        <v>5.3479200000000002</v>
      </c>
      <c r="R67" s="3">
        <v>8.2881900000000002</v>
      </c>
      <c r="S67" s="3">
        <v>6.7495900000000004</v>
      </c>
      <c r="T67" s="3">
        <v>13.118980000000001</v>
      </c>
      <c r="U67" s="3">
        <v>7.8083099999999996</v>
      </c>
      <c r="V67" s="5">
        <v>12.677849999999999</v>
      </c>
    </row>
    <row r="68" spans="2:22" s="42" customFormat="1" x14ac:dyDescent="0.25">
      <c r="B68" s="30">
        <v>70</v>
      </c>
      <c r="C68" s="6">
        <v>14.395580000000001</v>
      </c>
      <c r="D68" s="3">
        <v>9.2948799999999991</v>
      </c>
      <c r="E68" s="3">
        <v>11.927580000000001</v>
      </c>
      <c r="F68" s="3">
        <v>11.645440000000001</v>
      </c>
      <c r="G68" s="3">
        <v>18.968769999999999</v>
      </c>
      <c r="H68" s="3">
        <v>10.627800000000001</v>
      </c>
      <c r="I68" s="3">
        <v>13.99788</v>
      </c>
      <c r="J68" s="3">
        <v>9.5867699999999996</v>
      </c>
      <c r="K68" s="3">
        <v>3.5493100000000002</v>
      </c>
      <c r="L68" s="5">
        <v>2.5816599999999998</v>
      </c>
      <c r="M68" s="4">
        <v>1.7132799999999999</v>
      </c>
      <c r="N68" s="3">
        <v>5.5036100000000001</v>
      </c>
      <c r="O68" s="3">
        <v>15.95426</v>
      </c>
      <c r="P68" s="3">
        <v>22.700530000000001</v>
      </c>
      <c r="Q68" s="3">
        <v>4.3141800000000003</v>
      </c>
      <c r="R68" s="3">
        <v>3.41107</v>
      </c>
      <c r="S68" s="3">
        <v>1.32555</v>
      </c>
      <c r="T68" s="3">
        <v>11.58564</v>
      </c>
      <c r="U68" s="3">
        <v>6.9659899999999997</v>
      </c>
      <c r="V68" s="5">
        <v>8.7901799999999994</v>
      </c>
    </row>
    <row r="69" spans="2:22" s="42" customFormat="1" x14ac:dyDescent="0.25">
      <c r="B69" s="30">
        <v>75</v>
      </c>
      <c r="C69" s="6">
        <v>9.1580300000000001</v>
      </c>
      <c r="D69" s="3">
        <v>12.24704</v>
      </c>
      <c r="E69" s="3">
        <v>9.6913699999999992</v>
      </c>
      <c r="F69" s="3">
        <v>13.62656</v>
      </c>
      <c r="G69" s="3">
        <v>14.241720000000001</v>
      </c>
      <c r="H69" s="3">
        <v>7.2814500000000004</v>
      </c>
      <c r="I69" s="3">
        <v>8.4086909999999992</v>
      </c>
      <c r="J69" s="3">
        <v>8.8605800000000006</v>
      </c>
      <c r="K69" s="3">
        <v>0.17130000000000001</v>
      </c>
      <c r="L69" s="5">
        <v>1.2378899999999999</v>
      </c>
      <c r="M69" s="4">
        <v>5.8090000000000003E-2</v>
      </c>
      <c r="N69" s="3">
        <v>8.20092</v>
      </c>
      <c r="O69" s="3">
        <v>16.382400000000001</v>
      </c>
      <c r="P69" s="3">
        <v>15.47973</v>
      </c>
      <c r="Q69" s="3">
        <v>5.1775700000000002</v>
      </c>
      <c r="R69" s="3">
        <v>1.8366899999999999</v>
      </c>
      <c r="S69" s="3">
        <v>2.2248100000000002</v>
      </c>
      <c r="T69" s="3">
        <v>5.0020499999999997</v>
      </c>
      <c r="U69" s="3">
        <v>6.5842499999999999</v>
      </c>
      <c r="V69" s="5">
        <v>3.9046400000000001</v>
      </c>
    </row>
    <row r="70" spans="2:22" s="42" customFormat="1" x14ac:dyDescent="0.25">
      <c r="B70" s="30">
        <v>80</v>
      </c>
      <c r="C70" s="6">
        <v>6.6189099999999996</v>
      </c>
      <c r="D70" s="3">
        <v>7.5777000000000001</v>
      </c>
      <c r="E70" s="3">
        <v>5.9896700000000003</v>
      </c>
      <c r="F70" s="3">
        <v>3.1936399999999998</v>
      </c>
      <c r="G70" s="3">
        <v>5.9431599999999998</v>
      </c>
      <c r="H70" s="3">
        <v>10.705410000000001</v>
      </c>
      <c r="I70" s="3">
        <v>8.0758500000000009</v>
      </c>
      <c r="J70" s="3">
        <v>4.6854399999999998</v>
      </c>
      <c r="K70" s="3">
        <v>2.359E-2</v>
      </c>
      <c r="L70" s="5">
        <v>1.3455900000000001</v>
      </c>
      <c r="M70" s="4">
        <v>1.94692</v>
      </c>
      <c r="N70" s="3">
        <v>4.7650800000000002</v>
      </c>
      <c r="O70" s="3">
        <v>12.433770000000001</v>
      </c>
      <c r="P70" s="3">
        <v>10.37322</v>
      </c>
      <c r="Q70" s="3">
        <v>2.2660900000000002</v>
      </c>
      <c r="R70" s="3">
        <v>0</v>
      </c>
      <c r="S70" s="3">
        <v>9.289E-2</v>
      </c>
      <c r="T70" s="3">
        <v>2.74254</v>
      </c>
      <c r="U70" s="3">
        <v>4.4626599999999996</v>
      </c>
      <c r="V70" s="5">
        <v>2.7461600000000002</v>
      </c>
    </row>
    <row r="71" spans="2:22" s="42" customFormat="1" x14ac:dyDescent="0.25">
      <c r="B71" s="30">
        <v>85</v>
      </c>
      <c r="C71" s="6">
        <v>3.9226800000000002</v>
      </c>
      <c r="D71" s="3">
        <v>1.33657</v>
      </c>
      <c r="E71" s="3">
        <v>4.96225</v>
      </c>
      <c r="F71" s="3">
        <v>10.959300000000001</v>
      </c>
      <c r="G71" s="3">
        <v>9.4282699999999995</v>
      </c>
      <c r="H71" s="3">
        <v>8.0265199999999997</v>
      </c>
      <c r="I71" s="3">
        <v>6.30959</v>
      </c>
      <c r="J71" s="3">
        <v>0.23263</v>
      </c>
      <c r="K71" s="3">
        <v>0.87353000000000003</v>
      </c>
      <c r="L71" s="5">
        <v>0.13783999999999999</v>
      </c>
      <c r="M71" s="4">
        <v>2.8307899999999999</v>
      </c>
      <c r="N71" s="3">
        <v>0.14960000000000001</v>
      </c>
      <c r="O71" s="3">
        <v>8.4566400000000002</v>
      </c>
      <c r="P71" s="3">
        <v>7.3698699999999997</v>
      </c>
      <c r="Q71" s="3">
        <v>7.7073200000000002</v>
      </c>
      <c r="R71" s="3">
        <v>0</v>
      </c>
      <c r="S71" s="3">
        <v>0</v>
      </c>
      <c r="T71" s="3">
        <v>2.4561899999999999</v>
      </c>
      <c r="U71" s="3">
        <v>6.6989599999999996</v>
      </c>
      <c r="V71" s="5">
        <v>0.16059000000000001</v>
      </c>
    </row>
    <row r="72" spans="2:22" s="42" customFormat="1" x14ac:dyDescent="0.25">
      <c r="B72" s="30">
        <v>90</v>
      </c>
      <c r="C72" s="6">
        <v>11.582850000000001</v>
      </c>
      <c r="D72" s="3">
        <v>7.3372900000000003</v>
      </c>
      <c r="E72" s="3">
        <v>6.7664299999999997</v>
      </c>
      <c r="F72" s="3">
        <v>7.0077999999999996</v>
      </c>
      <c r="G72" s="3">
        <v>6.57965</v>
      </c>
      <c r="H72" s="3">
        <v>6.8280900000000004</v>
      </c>
      <c r="I72" s="3">
        <v>1.12859</v>
      </c>
      <c r="J72" s="3">
        <v>2.4429799999999999</v>
      </c>
      <c r="K72" s="3">
        <v>5.2359999999999997E-2</v>
      </c>
      <c r="L72" s="5">
        <v>7.3600000000000002E-3</v>
      </c>
      <c r="M72" s="4">
        <v>6.2789999999999999E-2</v>
      </c>
      <c r="N72" s="3">
        <v>6.7484500000000001</v>
      </c>
      <c r="O72" s="3">
        <v>10.886699999999999</v>
      </c>
      <c r="P72" s="3">
        <v>7.2796700000000003</v>
      </c>
      <c r="Q72" s="3">
        <v>5.2893800000000004</v>
      </c>
      <c r="R72" s="3">
        <v>0.50044</v>
      </c>
      <c r="S72" s="3">
        <v>2.2079999999999999E-2</v>
      </c>
      <c r="T72" s="3">
        <v>6.8307700000000002</v>
      </c>
      <c r="U72" s="3">
        <v>0.95276000000000005</v>
      </c>
      <c r="V72" s="5">
        <v>0.16911999999999999</v>
      </c>
    </row>
    <row r="73" spans="2:22" s="42" customFormat="1" x14ac:dyDescent="0.25">
      <c r="B73" s="30">
        <v>95</v>
      </c>
      <c r="C73" s="6">
        <v>6.5926</v>
      </c>
      <c r="D73" s="3">
        <v>1.1837599999999999</v>
      </c>
      <c r="E73" s="3">
        <v>4.38666</v>
      </c>
      <c r="F73" s="3">
        <v>4.3327900000000001</v>
      </c>
      <c r="G73" s="3">
        <v>14.882580000000001</v>
      </c>
      <c r="H73" s="3">
        <v>9.83263</v>
      </c>
      <c r="I73" s="3">
        <v>5.9154600000000004</v>
      </c>
      <c r="J73" s="3">
        <v>0.72106000000000003</v>
      </c>
      <c r="K73" s="3">
        <v>5.6849999999999998E-2</v>
      </c>
      <c r="L73" s="5">
        <v>0</v>
      </c>
      <c r="M73" s="4">
        <v>0</v>
      </c>
      <c r="N73" s="3">
        <v>2.3906999999999998</v>
      </c>
      <c r="O73" s="3">
        <v>9.0418599999999998</v>
      </c>
      <c r="P73" s="3">
        <v>3.3622800000000002</v>
      </c>
      <c r="Q73" s="3">
        <v>0.32558999999999999</v>
      </c>
      <c r="R73" s="3">
        <v>0</v>
      </c>
      <c r="S73" s="3">
        <v>6.2199999999999998E-2</v>
      </c>
      <c r="T73" s="3">
        <v>4.8485399999999998</v>
      </c>
      <c r="U73" s="3">
        <v>0.23108999999999999</v>
      </c>
      <c r="V73" s="5">
        <v>4.2641400000000003</v>
      </c>
    </row>
    <row r="74" spans="2:22" s="42" customFormat="1" x14ac:dyDescent="0.25">
      <c r="B74" s="30">
        <v>100</v>
      </c>
      <c r="C74" s="6">
        <v>3.63097</v>
      </c>
      <c r="D74" s="3">
        <v>4.0271999999999997</v>
      </c>
      <c r="E74" s="3">
        <v>8.7160000000000001E-2</v>
      </c>
      <c r="F74" s="3">
        <v>1.2304299999999999</v>
      </c>
      <c r="G74" s="3">
        <v>3.61307</v>
      </c>
      <c r="H74" s="3">
        <v>7.0757399999999997</v>
      </c>
      <c r="I74" s="3">
        <v>0.20100999999999999</v>
      </c>
      <c r="J74" s="3">
        <v>4.9785300000000001</v>
      </c>
      <c r="K74" s="3">
        <v>9.6479999999999996E-2</v>
      </c>
      <c r="L74" s="5">
        <v>0</v>
      </c>
      <c r="M74" s="4">
        <v>2.73935</v>
      </c>
      <c r="N74" s="3">
        <v>3.1133199999999999</v>
      </c>
      <c r="O74" s="3">
        <v>7.8522100000000004</v>
      </c>
      <c r="P74" s="3">
        <v>8.2327399999999997</v>
      </c>
      <c r="Q74" s="3">
        <v>0.32550000000000001</v>
      </c>
      <c r="R74" s="3">
        <v>0</v>
      </c>
      <c r="S74" s="3">
        <v>0</v>
      </c>
      <c r="T74" s="3">
        <v>0.33343</v>
      </c>
      <c r="U74" s="3">
        <v>1E-3</v>
      </c>
      <c r="V74" s="5">
        <v>6.2829999999999997E-2</v>
      </c>
    </row>
    <row r="75" spans="2:22" s="42" customFormat="1" x14ac:dyDescent="0.25">
      <c r="B75" s="30">
        <v>105</v>
      </c>
      <c r="C75" s="6">
        <v>0.30254999999999999</v>
      </c>
      <c r="D75" s="3">
        <v>1.2326299999999999</v>
      </c>
      <c r="E75" s="3">
        <v>0.73978999999999995</v>
      </c>
      <c r="F75" s="3">
        <v>7.7880799999999999</v>
      </c>
      <c r="G75" s="3">
        <v>1.15351</v>
      </c>
      <c r="H75" s="3">
        <v>7.0811000000000002</v>
      </c>
      <c r="I75" s="3">
        <v>0.18969</v>
      </c>
      <c r="J75" s="3">
        <v>1.5949999999999999E-2</v>
      </c>
      <c r="K75" s="3">
        <v>0</v>
      </c>
      <c r="L75" s="5">
        <v>2.171E-2</v>
      </c>
      <c r="M75" s="4">
        <v>1.771E-2</v>
      </c>
      <c r="N75" s="3">
        <v>0.12454999999999999</v>
      </c>
      <c r="O75" s="3">
        <v>5.1015600000000001</v>
      </c>
      <c r="P75" s="3">
        <v>5.8055700000000003</v>
      </c>
      <c r="Q75" s="3">
        <v>6.8279999999999993E-2</v>
      </c>
      <c r="R75" s="3">
        <v>0.62217</v>
      </c>
      <c r="S75" s="3">
        <v>0</v>
      </c>
      <c r="T75" s="3">
        <v>7.5439999999999993E-2</v>
      </c>
      <c r="U75" s="3">
        <v>0</v>
      </c>
      <c r="V75" s="5">
        <v>0</v>
      </c>
    </row>
    <row r="76" spans="2:22" s="42" customFormat="1" x14ac:dyDescent="0.25">
      <c r="B76" s="30">
        <v>110</v>
      </c>
      <c r="C76" s="6">
        <v>0.78047999999999995</v>
      </c>
      <c r="D76" s="3">
        <v>6.1736899999999997</v>
      </c>
      <c r="E76" s="3">
        <v>7.9091800000000001</v>
      </c>
      <c r="F76" s="3">
        <v>6.3399299999999998</v>
      </c>
      <c r="G76" s="3">
        <v>7.2885499999999999</v>
      </c>
      <c r="H76" s="3">
        <v>10.13476</v>
      </c>
      <c r="I76" s="3">
        <v>9.6769999999999995E-2</v>
      </c>
      <c r="J76" s="3">
        <v>0</v>
      </c>
      <c r="K76" s="3">
        <v>0</v>
      </c>
      <c r="L76" s="5">
        <v>0.78864999999999996</v>
      </c>
      <c r="M76" s="4">
        <v>0</v>
      </c>
      <c r="N76" s="3">
        <v>1.1069</v>
      </c>
      <c r="O76" s="3">
        <v>6.8801600000000001</v>
      </c>
      <c r="P76" s="3">
        <v>1.3151200000000001</v>
      </c>
      <c r="Q76" s="3">
        <v>3.202E-2</v>
      </c>
      <c r="R76" s="3">
        <v>5.6090000000000001E-2</v>
      </c>
      <c r="S76" s="3">
        <v>0</v>
      </c>
      <c r="T76" s="3">
        <v>1.5121199999999999</v>
      </c>
      <c r="U76" s="3">
        <v>0</v>
      </c>
      <c r="V76" s="5">
        <v>7.8380000000000005E-2</v>
      </c>
    </row>
    <row r="77" spans="2:22" s="42" customFormat="1" x14ac:dyDescent="0.25">
      <c r="B77" s="30">
        <v>115</v>
      </c>
      <c r="C77" s="6">
        <v>5.96E-3</v>
      </c>
      <c r="D77" s="3">
        <v>4.6800000000000001E-3</v>
      </c>
      <c r="E77" s="3">
        <v>0.46332000000000001</v>
      </c>
      <c r="F77" s="3">
        <v>8.6837309999999999</v>
      </c>
      <c r="G77" s="3">
        <v>1.6958</v>
      </c>
      <c r="H77" s="3">
        <v>0.60865000000000002</v>
      </c>
      <c r="I77" s="3">
        <v>3.1230000000000001E-2</v>
      </c>
      <c r="J77" s="3">
        <v>3.5720000000000002E-2</v>
      </c>
      <c r="K77" s="3">
        <v>0</v>
      </c>
      <c r="L77" s="5">
        <v>0.19317999999999999</v>
      </c>
      <c r="M77" s="4">
        <v>0</v>
      </c>
      <c r="N77" s="3">
        <v>1.499E-2</v>
      </c>
      <c r="O77" s="3">
        <v>0.72557000000000005</v>
      </c>
      <c r="P77" s="3">
        <v>6.1287599999999998</v>
      </c>
      <c r="Q77" s="3">
        <v>1.753E-2</v>
      </c>
      <c r="R77" s="3">
        <v>0</v>
      </c>
      <c r="S77" s="3">
        <v>7.1249999999999994E-2</v>
      </c>
      <c r="T77" s="3">
        <v>8.8550799999999992</v>
      </c>
      <c r="U77" s="3">
        <v>0</v>
      </c>
      <c r="V77" s="5">
        <v>1.593E-2</v>
      </c>
    </row>
    <row r="78" spans="2:22" s="42" customFormat="1" ht="15.75" thickBot="1" x14ac:dyDescent="0.3">
      <c r="B78" s="31">
        <v>120</v>
      </c>
      <c r="C78" s="7">
        <v>0</v>
      </c>
      <c r="D78" s="8">
        <v>3.4481000000000002</v>
      </c>
      <c r="E78" s="8">
        <v>3.5E-4</v>
      </c>
      <c r="F78" s="8">
        <v>1.99569</v>
      </c>
      <c r="G78" s="8">
        <v>0.48182999999999998</v>
      </c>
      <c r="H78" s="8">
        <v>2.83345</v>
      </c>
      <c r="I78" s="8">
        <v>0.25353999999999999</v>
      </c>
      <c r="J78" s="8">
        <v>0</v>
      </c>
      <c r="K78" s="8">
        <v>0</v>
      </c>
      <c r="L78" s="9">
        <v>3.6060000000000002E-2</v>
      </c>
      <c r="M78" s="14">
        <v>0</v>
      </c>
      <c r="N78" s="8">
        <v>0</v>
      </c>
      <c r="O78" s="8">
        <v>5.9466400000000004</v>
      </c>
      <c r="P78" s="8">
        <v>4.1775799999999998</v>
      </c>
      <c r="Q78" s="8">
        <v>7.2999999999999996E-4</v>
      </c>
      <c r="R78" s="8">
        <v>0</v>
      </c>
      <c r="S78" s="8">
        <v>0</v>
      </c>
      <c r="T78" s="8">
        <v>2.87E-2</v>
      </c>
      <c r="U78" s="8">
        <v>0</v>
      </c>
      <c r="V78" s="9">
        <v>0</v>
      </c>
    </row>
    <row r="79" spans="2:22" s="19" customFormat="1" x14ac:dyDescent="0.25"/>
    <row r="80" spans="2:22" s="19" customFormat="1" x14ac:dyDescent="0.25"/>
    <row r="81" spans="1:8" s="19" customFormat="1" ht="19.5" thickBot="1" x14ac:dyDescent="0.35">
      <c r="A81" s="1" t="s">
        <v>19</v>
      </c>
    </row>
    <row r="82" spans="1:8" s="19" customFormat="1" ht="18.75" thickBot="1" x14ac:dyDescent="0.4">
      <c r="C82" s="36" t="s">
        <v>5</v>
      </c>
      <c r="D82" s="59" t="s">
        <v>11</v>
      </c>
    </row>
    <row r="83" spans="1:8" s="19" customFormat="1" x14ac:dyDescent="0.25">
      <c r="C83" s="26">
        <v>61.420969999999997</v>
      </c>
      <c r="D83" s="43">
        <v>10.03124</v>
      </c>
    </row>
    <row r="84" spans="1:8" s="19" customFormat="1" x14ac:dyDescent="0.25">
      <c r="C84" s="20">
        <v>50.009180000000001</v>
      </c>
      <c r="D84" s="44">
        <v>31.326160000000002</v>
      </c>
    </row>
    <row r="85" spans="1:8" s="19" customFormat="1" x14ac:dyDescent="0.25">
      <c r="C85" s="20">
        <v>50.13185</v>
      </c>
      <c r="D85" s="44">
        <v>86.538679999999999</v>
      </c>
    </row>
    <row r="86" spans="1:8" s="19" customFormat="1" x14ac:dyDescent="0.25">
      <c r="C86" s="20">
        <v>70.703869999999995</v>
      </c>
      <c r="D86" s="44">
        <v>95.218379999999996</v>
      </c>
    </row>
    <row r="87" spans="1:8" s="19" customFormat="1" x14ac:dyDescent="0.25">
      <c r="C87" s="20">
        <v>65.533690000000007</v>
      </c>
      <c r="D87" s="44">
        <v>30.102460000000001</v>
      </c>
    </row>
    <row r="88" spans="1:8" s="19" customFormat="1" x14ac:dyDescent="0.25">
      <c r="C88" s="20">
        <v>58.779710000000001</v>
      </c>
      <c r="D88" s="44">
        <v>14.036390000000001</v>
      </c>
    </row>
    <row r="89" spans="1:8" s="19" customFormat="1" x14ac:dyDescent="0.25">
      <c r="C89" s="20">
        <v>56.454169999999998</v>
      </c>
      <c r="D89" s="44">
        <v>10.41492</v>
      </c>
    </row>
    <row r="90" spans="1:8" s="19" customFormat="1" x14ac:dyDescent="0.25">
      <c r="C90" s="20">
        <v>26.696020000000001</v>
      </c>
      <c r="D90" s="44">
        <v>41.736170000000001</v>
      </c>
    </row>
    <row r="91" spans="1:8" s="19" customFormat="1" x14ac:dyDescent="0.25">
      <c r="C91" s="20">
        <v>5.92014</v>
      </c>
      <c r="D91" s="44">
        <v>33.472929999999998</v>
      </c>
    </row>
    <row r="92" spans="1:8" s="19" customFormat="1" ht="15.75" thickBot="1" x14ac:dyDescent="0.3">
      <c r="C92" s="21">
        <v>13.89367</v>
      </c>
      <c r="D92" s="45">
        <v>28.448540000000001</v>
      </c>
    </row>
    <row r="93" spans="1:8" s="19" customFormat="1" x14ac:dyDescent="0.25"/>
    <row r="94" spans="1:8" s="19" customFormat="1" x14ac:dyDescent="0.25">
      <c r="A94" s="64" t="s">
        <v>1</v>
      </c>
      <c r="B94" s="64"/>
      <c r="C94" s="16">
        <f>AVERAGE(C83:C92)</f>
        <v>45.954326999999999</v>
      </c>
      <c r="D94" s="16">
        <f>AVERAGE(D83:D92)</f>
        <v>38.132587000000001</v>
      </c>
      <c r="E94" s="16"/>
      <c r="F94" s="16"/>
      <c r="G94" s="16"/>
      <c r="H94" s="16"/>
    </row>
    <row r="95" spans="1:8" s="19" customFormat="1" x14ac:dyDescent="0.25">
      <c r="A95" s="64" t="s">
        <v>2</v>
      </c>
      <c r="B95" s="64"/>
      <c r="C95" s="16">
        <f>2*STDEV(C83:C92)</f>
        <v>44.94561309850635</v>
      </c>
      <c r="D95" s="16">
        <f>2*STDEV(D83:D92)</f>
        <v>59.553182384225295</v>
      </c>
      <c r="E95" s="16"/>
      <c r="F95" s="16"/>
      <c r="G95" s="16"/>
      <c r="H95" s="16"/>
    </row>
    <row r="96" spans="1:8" s="19" customFormat="1" x14ac:dyDescent="0.25">
      <c r="A96" s="65" t="s">
        <v>3</v>
      </c>
      <c r="B96" s="65"/>
      <c r="C96" s="17">
        <f t="shared" ref="C96:D96" si="6">C94+C95</f>
        <v>90.899940098506349</v>
      </c>
      <c r="D96" s="17">
        <f t="shared" si="6"/>
        <v>97.685769384225296</v>
      </c>
      <c r="E96" s="17"/>
      <c r="F96" s="17"/>
      <c r="G96" s="17"/>
      <c r="H96" s="17"/>
    </row>
    <row r="97" spans="1:8" s="19" customFormat="1" x14ac:dyDescent="0.25">
      <c r="A97" s="60" t="s">
        <v>4</v>
      </c>
      <c r="B97" s="60"/>
      <c r="C97" s="18">
        <f t="shared" ref="C97:D97" si="7">C94-C95</f>
        <v>1.0087139014936497</v>
      </c>
      <c r="D97" s="18">
        <f t="shared" si="7"/>
        <v>-21.420595384225294</v>
      </c>
      <c r="E97" s="18"/>
      <c r="F97" s="18"/>
      <c r="G97" s="18"/>
      <c r="H97" s="18"/>
    </row>
  </sheetData>
  <mergeCells count="19">
    <mergeCell ref="A1:C1"/>
    <mergeCell ref="A50:B50"/>
    <mergeCell ref="AX5:BF5"/>
    <mergeCell ref="C5:L5"/>
    <mergeCell ref="M5:U5"/>
    <mergeCell ref="V5:AD5"/>
    <mergeCell ref="AE5:AN5"/>
    <mergeCell ref="AO5:AW5"/>
    <mergeCell ref="C34:E34"/>
    <mergeCell ref="F34:H34"/>
    <mergeCell ref="A47:B47"/>
    <mergeCell ref="A48:B48"/>
    <mergeCell ref="A49:B49"/>
    <mergeCell ref="A97:B97"/>
    <mergeCell ref="C54:L54"/>
    <mergeCell ref="M54:V54"/>
    <mergeCell ref="A94:B94"/>
    <mergeCell ref="A95:B95"/>
    <mergeCell ref="A96:B9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</dc:creator>
  <cp:lastModifiedBy>PZ</cp:lastModifiedBy>
  <dcterms:created xsi:type="dcterms:W3CDTF">2016-02-03T17:53:01Z</dcterms:created>
  <dcterms:modified xsi:type="dcterms:W3CDTF">2016-04-03T16:26:28Z</dcterms:modified>
</cp:coreProperties>
</file>