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7235" windowHeight="128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73" i="1" l="1"/>
  <c r="E72" i="1"/>
  <c r="E35" i="1"/>
  <c r="E36" i="1"/>
  <c r="E37" i="1" s="1"/>
  <c r="E38" i="1"/>
  <c r="E75" i="1" l="1"/>
  <c r="E74" i="1"/>
</calcChain>
</file>

<file path=xl/sharedStrings.xml><?xml version="1.0" encoding="utf-8"?>
<sst xmlns="http://schemas.openxmlformats.org/spreadsheetml/2006/main" count="35" uniqueCount="17">
  <si>
    <t>Mean</t>
  </si>
  <si>
    <t>2 x S.D.</t>
  </si>
  <si>
    <t>Mean + (2 x S.D.)</t>
  </si>
  <si>
    <t>Mean - (2 x S.D.)</t>
  </si>
  <si>
    <t>Source File Extended Data Figure 6</t>
  </si>
  <si>
    <t>Extended Data Figure 6c</t>
  </si>
  <si>
    <t>Extended Data Figure 6d</t>
  </si>
  <si>
    <t>Extended Data Figure 6e</t>
  </si>
  <si>
    <t>Extended Data Figure 6f</t>
  </si>
  <si>
    <t>Extended Data Figure 6g</t>
  </si>
  <si>
    <t>Extended Data Figure 6h</t>
  </si>
  <si>
    <t>Extended Data Figure 6i</t>
  </si>
  <si>
    <t>Control</t>
  </si>
  <si>
    <r>
      <t>(2S,6S)-HNK (10</t>
    </r>
    <r>
      <rPr>
        <b/>
        <sz val="11"/>
        <rFont val="Calibri"/>
        <family val="2"/>
      </rPr>
      <t>µM)</t>
    </r>
  </si>
  <si>
    <t>(R,S)-KET (10µM)</t>
  </si>
  <si>
    <r>
      <t>(2R,6R)-HNK (10</t>
    </r>
    <r>
      <rPr>
        <b/>
        <sz val="11"/>
        <rFont val="Calibri"/>
        <family val="2"/>
      </rPr>
      <t>µM)</t>
    </r>
  </si>
  <si>
    <t>Extended Data Figure 6j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</si>
</sst>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name val="Arial"/>
      <family val="2"/>
    </font>
    <font>
      <sz val="8"/>
      <name val="Arial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/>
    <xf numFmtId="0" fontId="9" fillId="0" borderId="0" xfId="0" applyFont="1" applyAlignment="1">
      <alignment horizontal="right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/>
    <xf numFmtId="0" fontId="0" fillId="0" borderId="0" xfId="0" applyBorder="1" applyAlignment="1">
      <alignment horizontal="center"/>
    </xf>
    <xf numFmtId="0" fontId="9" fillId="0" borderId="0" xfId="0" applyFont="1" applyBorder="1" applyAlignment="1"/>
    <xf numFmtId="0" fontId="7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tabSelected="1" zoomScale="90" zoomScaleNormal="90" workbookViewId="0">
      <selection activeCell="D100" sqref="D100"/>
    </sheetView>
  </sheetViews>
  <sheetFormatPr defaultRowHeight="15" x14ac:dyDescent="0.25"/>
  <cols>
    <col min="1" max="1" width="22.7109375" bestFit="1" customWidth="1"/>
    <col min="2" max="2" width="9.140625" customWidth="1"/>
    <col min="3" max="3" width="19.140625" bestFit="1" customWidth="1"/>
    <col min="4" max="4" width="20.85546875" bestFit="1" customWidth="1"/>
    <col min="5" max="5" width="22.28515625" customWidth="1"/>
    <col min="6" max="6" width="20.85546875" bestFit="1" customWidth="1"/>
    <col min="7" max="7" width="22.42578125" customWidth="1"/>
    <col min="8" max="8" width="20.85546875" bestFit="1" customWidth="1"/>
    <col min="9" max="9" width="19.140625" bestFit="1" customWidth="1"/>
    <col min="10" max="10" width="20.85546875" bestFit="1" customWidth="1"/>
    <col min="11" max="11" width="19.140625" bestFit="1" customWidth="1"/>
    <col min="12" max="12" width="20.85546875" bestFit="1" customWidth="1"/>
    <col min="13" max="13" width="19.140625" bestFit="1" customWidth="1"/>
    <col min="14" max="14" width="20.85546875" bestFit="1" customWidth="1"/>
    <col min="16" max="16" width="14" customWidth="1"/>
    <col min="17" max="17" width="10.85546875" customWidth="1"/>
    <col min="20" max="20" width="12.42578125" customWidth="1"/>
    <col min="23" max="23" width="13.28515625" bestFit="1" customWidth="1"/>
    <col min="26" max="26" width="13.28515625" bestFit="1" customWidth="1"/>
  </cols>
  <sheetData>
    <row r="1" spans="1:22" ht="21" x14ac:dyDescent="0.35">
      <c r="A1" s="35" t="s">
        <v>4</v>
      </c>
      <c r="B1" s="35"/>
      <c r="C1" s="35"/>
    </row>
    <row r="3" spans="1:22" s="7" customFormat="1" ht="19.5" thickBot="1" x14ac:dyDescent="0.35">
      <c r="A3" s="1" t="s">
        <v>5</v>
      </c>
      <c r="B3" s="8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2" s="10" customFormat="1" ht="15.75" thickBot="1" x14ac:dyDescent="0.3">
      <c r="B4" s="3"/>
      <c r="C4" s="16" t="s">
        <v>12</v>
      </c>
      <c r="D4" s="16" t="s">
        <v>14</v>
      </c>
      <c r="E4" s="19"/>
      <c r="F4" s="19"/>
      <c r="G4" s="22"/>
      <c r="H4" s="21"/>
      <c r="I4" s="21"/>
      <c r="J4" s="21"/>
      <c r="K4" s="21"/>
      <c r="L4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22" s="10" customFormat="1" x14ac:dyDescent="0.25">
      <c r="B5" s="18"/>
      <c r="C5" s="14">
        <v>0.79</v>
      </c>
      <c r="D5" s="14">
        <v>0.498</v>
      </c>
      <c r="E5" s="2"/>
      <c r="F5" s="2"/>
      <c r="G5" s="22"/>
      <c r="H5" s="21"/>
      <c r="I5" s="21"/>
      <c r="J5" s="21"/>
      <c r="K5" s="21"/>
      <c r="L5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s="10" customFormat="1" x14ac:dyDescent="0.25">
      <c r="B6" s="18"/>
      <c r="C6" s="11">
        <v>1.133</v>
      </c>
      <c r="D6" s="11">
        <v>9.7299999999999998E-2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s="10" customFormat="1" x14ac:dyDescent="0.25">
      <c r="B7" s="18"/>
      <c r="C7" s="11">
        <v>0.66600000000000004</v>
      </c>
      <c r="D7" s="11">
        <v>0.19600000000000001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s="10" customFormat="1" ht="15.75" thickBot="1" x14ac:dyDescent="0.3">
      <c r="B8" s="18"/>
      <c r="C8" s="12">
        <v>0.82499999999999996</v>
      </c>
      <c r="D8" s="12">
        <v>0.30299999999999999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s="10" customFormat="1" x14ac:dyDescent="0.25">
      <c r="B9" s="18"/>
      <c r="C9" s="23"/>
      <c r="D9" s="2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s="10" customFormat="1" ht="19.5" thickBot="1" x14ac:dyDescent="0.35">
      <c r="A10" s="1" t="s">
        <v>6</v>
      </c>
      <c r="B10" s="18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s="10" customFormat="1" ht="15.75" thickBot="1" x14ac:dyDescent="0.3">
      <c r="B11" s="18"/>
      <c r="C11" s="16" t="s">
        <v>12</v>
      </c>
      <c r="D11" s="16" t="s">
        <v>13</v>
      </c>
      <c r="E11" s="26"/>
      <c r="F11" s="20"/>
      <c r="G11" s="20"/>
      <c r="H11" s="20"/>
      <c r="I11" s="2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s="10" customFormat="1" x14ac:dyDescent="0.25">
      <c r="C12" s="14">
        <v>0.82099999999999995</v>
      </c>
      <c r="D12" s="14">
        <v>0.81299999999999994</v>
      </c>
      <c r="E12" s="27"/>
      <c r="F12" s="20"/>
      <c r="G12" s="20"/>
      <c r="H12" s="20"/>
      <c r="I12" s="2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s="10" customFormat="1" x14ac:dyDescent="0.25">
      <c r="C13" s="11">
        <v>1.111</v>
      </c>
      <c r="D13" s="11">
        <v>0.99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s="10" customFormat="1" x14ac:dyDescent="0.25">
      <c r="C14" s="11">
        <v>0.373</v>
      </c>
      <c r="D14" s="11">
        <v>0.20300000000000001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s="10" customFormat="1" ht="15.75" thickBot="1" x14ac:dyDescent="0.3">
      <c r="C15" s="12">
        <v>0.16700000000000001</v>
      </c>
      <c r="D15" s="12">
        <v>0.27200000000000002</v>
      </c>
      <c r="E15" s="2"/>
      <c r="F15" s="20"/>
      <c r="G15" s="20"/>
      <c r="H15" s="20"/>
      <c r="I15" s="20"/>
      <c r="J15" s="20"/>
      <c r="K15" s="2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s="10" customFormat="1" x14ac:dyDescent="0.25">
      <c r="C16" s="2"/>
      <c r="D16" s="2"/>
      <c r="E16" s="2"/>
      <c r="F16" s="20"/>
      <c r="G16" s="20"/>
      <c r="H16" s="20"/>
      <c r="I16" s="20"/>
      <c r="J16" s="20"/>
      <c r="K16" s="2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s="10" customFormat="1" ht="19.5" thickBot="1" x14ac:dyDescent="0.35">
      <c r="A17" s="1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s="10" customFormat="1" ht="15.75" thickBot="1" x14ac:dyDescent="0.3">
      <c r="C18" s="16" t="s">
        <v>12</v>
      </c>
      <c r="D18" s="16" t="s">
        <v>15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s="10" customFormat="1" x14ac:dyDescent="0.25">
      <c r="C19" s="14">
        <v>0.60699999999999998</v>
      </c>
      <c r="D19" s="14">
        <v>0.85199999999999998</v>
      </c>
      <c r="E19" s="2"/>
      <c r="F19" s="2"/>
      <c r="G19" s="2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s="10" customFormat="1" x14ac:dyDescent="0.25">
      <c r="C20" s="11">
        <v>0.2</v>
      </c>
      <c r="D20" s="11">
        <v>0.40300000000000002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s="10" customFormat="1" x14ac:dyDescent="0.25">
      <c r="C21" s="11">
        <v>0.54200000000000004</v>
      </c>
      <c r="D21" s="11">
        <v>1.8919999999999999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s="10" customFormat="1" x14ac:dyDescent="0.25">
      <c r="B22" s="18"/>
      <c r="C22" s="11">
        <v>0.38800000000000001</v>
      </c>
      <c r="D22" s="11">
        <v>0.53800000000000003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s="10" customFormat="1" x14ac:dyDescent="0.25">
      <c r="A23" s="29"/>
      <c r="B23" s="29"/>
      <c r="C23" s="11">
        <v>0.73299999999999998</v>
      </c>
      <c r="D23" s="11">
        <v>0.82</v>
      </c>
      <c r="E23" s="30"/>
      <c r="F23" s="30"/>
      <c r="G23" s="3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s="10" customFormat="1" ht="15.75" thickBot="1" x14ac:dyDescent="0.3">
      <c r="A24" s="29"/>
      <c r="B24" s="29"/>
      <c r="C24" s="12">
        <v>0.33800000000000002</v>
      </c>
      <c r="D24" s="12">
        <v>0.41299999999999998</v>
      </c>
      <c r="E24" s="30"/>
      <c r="F24" s="30"/>
      <c r="G24" s="3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s="10" customFormat="1" x14ac:dyDescent="0.25">
      <c r="A25" s="31"/>
      <c r="B25" s="31"/>
      <c r="C25" s="32"/>
      <c r="D25" s="32"/>
      <c r="E25" s="32"/>
      <c r="F25" s="32"/>
      <c r="G25" s="3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9.5" thickBot="1" x14ac:dyDescent="0.35">
      <c r="A26" s="1" t="s">
        <v>8</v>
      </c>
    </row>
    <row r="27" spans="1:22" s="9" customFormat="1" ht="15.75" thickBot="1" x14ac:dyDescent="0.3">
      <c r="C27" s="17" t="s">
        <v>14</v>
      </c>
      <c r="D27" s="17" t="s">
        <v>13</v>
      </c>
      <c r="E27" s="17" t="s">
        <v>15</v>
      </c>
      <c r="F27" s="29"/>
      <c r="G27" s="20"/>
      <c r="H27" s="20"/>
      <c r="I27" s="20"/>
      <c r="J27" s="20"/>
      <c r="K27" s="20"/>
      <c r="L27" s="20"/>
    </row>
    <row r="28" spans="1:22" s="9" customFormat="1" x14ac:dyDescent="0.25">
      <c r="C28" s="13">
        <v>77.3292</v>
      </c>
      <c r="D28" s="13">
        <v>99.571340000000006</v>
      </c>
      <c r="E28" s="33">
        <v>116.7923</v>
      </c>
      <c r="F28" s="27"/>
      <c r="G28" s="27"/>
      <c r="H28" s="27"/>
      <c r="I28" s="27"/>
    </row>
    <row r="29" spans="1:22" s="9" customFormat="1" x14ac:dyDescent="0.25">
      <c r="C29" s="11">
        <v>84.388599999999997</v>
      </c>
      <c r="D29" s="11">
        <v>94.240840000000006</v>
      </c>
      <c r="E29" s="24">
        <v>133.66499999999999</v>
      </c>
      <c r="F29" s="2"/>
      <c r="G29" s="2"/>
      <c r="H29" s="2"/>
      <c r="I29" s="2"/>
    </row>
    <row r="30" spans="1:22" s="9" customFormat="1" x14ac:dyDescent="0.25">
      <c r="C30" s="11">
        <v>83.5779</v>
      </c>
      <c r="D30" s="11">
        <v>70.486099999999993</v>
      </c>
      <c r="E30" s="24">
        <v>155.46430000000001</v>
      </c>
      <c r="F30" s="2"/>
      <c r="G30" s="2"/>
      <c r="H30" s="2"/>
      <c r="I30" s="2"/>
    </row>
    <row r="31" spans="1:22" s="9" customFormat="1" x14ac:dyDescent="0.25">
      <c r="C31" s="11">
        <v>53.723399999999998</v>
      </c>
      <c r="D31" s="11">
        <v>103.91800000000001</v>
      </c>
      <c r="E31" s="24">
        <v>116.1987</v>
      </c>
      <c r="F31" s="2"/>
      <c r="G31" s="2"/>
      <c r="H31" s="2"/>
      <c r="I31" s="2"/>
    </row>
    <row r="32" spans="1:22" s="9" customFormat="1" x14ac:dyDescent="0.25">
      <c r="C32" s="11"/>
      <c r="D32" s="11"/>
      <c r="E32" s="24">
        <v>115.7324</v>
      </c>
      <c r="F32" s="2"/>
      <c r="G32" s="2"/>
      <c r="H32" s="2"/>
      <c r="I32" s="2"/>
    </row>
    <row r="33" spans="1:12" s="9" customFormat="1" ht="15.75" thickBot="1" x14ac:dyDescent="0.3">
      <c r="C33" s="12"/>
      <c r="D33" s="12"/>
      <c r="E33" s="25">
        <v>109.9867</v>
      </c>
      <c r="F33" s="2"/>
      <c r="G33" s="2"/>
      <c r="H33" s="2"/>
      <c r="I33" s="2"/>
    </row>
    <row r="34" spans="1:12" s="9" customFormat="1" x14ac:dyDescent="0.25">
      <c r="C34" s="2"/>
      <c r="D34" s="2"/>
      <c r="E34" s="2"/>
      <c r="F34" s="2"/>
      <c r="G34" s="2"/>
      <c r="H34" s="2"/>
      <c r="I34" s="2"/>
    </row>
    <row r="35" spans="1:12" s="9" customFormat="1" x14ac:dyDescent="0.25">
      <c r="A35" s="36" t="s">
        <v>0</v>
      </c>
      <c r="B35" s="36"/>
      <c r="C35" s="4"/>
      <c r="D35" s="4"/>
      <c r="E35" s="4">
        <f t="shared" ref="E35" si="0">AVERAGE(E28:E33)</f>
        <v>124.63990000000001</v>
      </c>
      <c r="F35" s="2"/>
      <c r="G35" s="2"/>
      <c r="H35" s="2"/>
      <c r="I35" s="2"/>
    </row>
    <row r="36" spans="1:12" s="9" customFormat="1" x14ac:dyDescent="0.25">
      <c r="A36" s="36" t="s">
        <v>1</v>
      </c>
      <c r="B36" s="36"/>
      <c r="C36" s="4"/>
      <c r="D36" s="4"/>
      <c r="E36" s="4">
        <f t="shared" ref="E36" si="1">2*STDEV(E28:E33)</f>
        <v>34.158390770760874</v>
      </c>
      <c r="F36" s="2"/>
      <c r="G36" s="2"/>
      <c r="H36" s="2"/>
      <c r="I36" s="10"/>
    </row>
    <row r="37" spans="1:12" s="9" customFormat="1" x14ac:dyDescent="0.25">
      <c r="A37" s="37" t="s">
        <v>2</v>
      </c>
      <c r="B37" s="37"/>
      <c r="C37" s="5"/>
      <c r="D37" s="5"/>
      <c r="E37" s="5">
        <f t="shared" ref="E37" si="2">E35+E36</f>
        <v>158.7982907707609</v>
      </c>
      <c r="F37" s="10"/>
      <c r="G37" s="2"/>
      <c r="H37" s="2"/>
      <c r="I37" s="10"/>
    </row>
    <row r="38" spans="1:12" x14ac:dyDescent="0.25">
      <c r="A38" s="34" t="s">
        <v>3</v>
      </c>
      <c r="B38" s="34"/>
      <c r="C38" s="6"/>
      <c r="D38" s="6"/>
      <c r="E38" s="6">
        <f t="shared" ref="E38" si="3">E35-E36</f>
        <v>90.481509229239137</v>
      </c>
    </row>
    <row r="39" spans="1:12" x14ac:dyDescent="0.25">
      <c r="F39" s="4"/>
      <c r="G39" s="4"/>
      <c r="H39" s="4"/>
      <c r="I39" s="4"/>
    </row>
    <row r="40" spans="1:12" ht="19.5" thickBot="1" x14ac:dyDescent="0.35">
      <c r="A40" s="1" t="s">
        <v>9</v>
      </c>
      <c r="B40" s="15"/>
      <c r="C40" s="6"/>
      <c r="D40" s="6"/>
      <c r="E40" s="6"/>
      <c r="F40" s="4"/>
      <c r="G40" s="4"/>
      <c r="H40" s="4"/>
      <c r="I40" s="4"/>
    </row>
    <row r="41" spans="1:12" ht="15.75" thickBot="1" x14ac:dyDescent="0.3">
      <c r="A41" s="10"/>
      <c r="B41" s="3"/>
      <c r="C41" s="16" t="s">
        <v>12</v>
      </c>
      <c r="D41" s="16" t="s">
        <v>14</v>
      </c>
      <c r="E41" s="19"/>
      <c r="F41" s="20"/>
      <c r="G41" s="20"/>
      <c r="H41" s="20"/>
      <c r="I41" s="20"/>
      <c r="J41" s="20"/>
      <c r="K41" s="20"/>
      <c r="L41" s="20"/>
    </row>
    <row r="42" spans="1:12" x14ac:dyDescent="0.25">
      <c r="A42" s="10"/>
      <c r="B42" s="18"/>
      <c r="C42" s="14">
        <v>16.600000000000001</v>
      </c>
      <c r="D42" s="14">
        <v>16</v>
      </c>
      <c r="E42" s="2"/>
      <c r="F42" s="20"/>
      <c r="G42" s="20"/>
      <c r="H42" s="20"/>
      <c r="I42" s="20"/>
      <c r="J42" s="20"/>
      <c r="K42" s="20"/>
      <c r="L42" s="20"/>
    </row>
    <row r="43" spans="1:12" x14ac:dyDescent="0.25">
      <c r="A43" s="10"/>
      <c r="B43" s="18"/>
      <c r="C43" s="11">
        <v>45.4</v>
      </c>
      <c r="D43" s="11">
        <v>44</v>
      </c>
      <c r="E43" s="2"/>
    </row>
    <row r="44" spans="1:12" x14ac:dyDescent="0.25">
      <c r="A44" s="10"/>
      <c r="B44" s="18"/>
      <c r="C44" s="11">
        <v>14.4</v>
      </c>
      <c r="D44" s="11">
        <v>14</v>
      </c>
      <c r="E44" s="2"/>
    </row>
    <row r="45" spans="1:12" ht="15.75" thickBot="1" x14ac:dyDescent="0.3">
      <c r="A45" s="10"/>
      <c r="B45" s="18"/>
      <c r="C45" s="12">
        <v>19.2</v>
      </c>
      <c r="D45" s="12">
        <v>18.100000000000001</v>
      </c>
      <c r="E45" s="2"/>
    </row>
    <row r="46" spans="1:12" x14ac:dyDescent="0.25">
      <c r="A46" s="10"/>
      <c r="B46" s="18"/>
      <c r="C46" s="23"/>
      <c r="D46" s="23"/>
      <c r="E46" s="2"/>
    </row>
    <row r="47" spans="1:12" ht="19.5" thickBot="1" x14ac:dyDescent="0.35">
      <c r="A47" s="1" t="s">
        <v>10</v>
      </c>
      <c r="B47" s="18"/>
      <c r="C47" s="2"/>
      <c r="D47" s="2"/>
      <c r="E47" s="2"/>
    </row>
    <row r="48" spans="1:12" ht="15.75" thickBot="1" x14ac:dyDescent="0.3">
      <c r="A48" s="10"/>
      <c r="B48" s="18"/>
      <c r="C48" s="16" t="s">
        <v>12</v>
      </c>
      <c r="D48" s="16" t="s">
        <v>13</v>
      </c>
      <c r="E48" s="26"/>
    </row>
    <row r="49" spans="1:10" x14ac:dyDescent="0.25">
      <c r="A49" s="10"/>
      <c r="B49" s="10"/>
      <c r="C49" s="14">
        <v>14.3</v>
      </c>
      <c r="D49" s="14">
        <v>17.8</v>
      </c>
      <c r="E49" s="27"/>
    </row>
    <row r="50" spans="1:10" x14ac:dyDescent="0.25">
      <c r="A50" s="10"/>
      <c r="B50" s="10"/>
      <c r="C50" s="11">
        <v>22.1</v>
      </c>
      <c r="D50" s="11">
        <v>23</v>
      </c>
      <c r="E50" s="2"/>
    </row>
    <row r="51" spans="1:10" x14ac:dyDescent="0.25">
      <c r="A51" s="10"/>
      <c r="B51" s="10"/>
      <c r="C51" s="11">
        <v>14</v>
      </c>
      <c r="D51" s="11">
        <v>10.8</v>
      </c>
      <c r="E51" s="2"/>
    </row>
    <row r="52" spans="1:10" ht="15.75" thickBot="1" x14ac:dyDescent="0.3">
      <c r="A52" s="10"/>
      <c r="B52" s="10"/>
      <c r="C52" s="12">
        <v>17.399999999999999</v>
      </c>
      <c r="D52" s="12">
        <v>19.5</v>
      </c>
      <c r="E52" s="2"/>
    </row>
    <row r="53" spans="1:10" x14ac:dyDescent="0.25">
      <c r="A53" s="10"/>
      <c r="B53" s="10"/>
      <c r="C53" s="2"/>
      <c r="D53" s="2"/>
      <c r="E53" s="2"/>
    </row>
    <row r="54" spans="1:10" ht="19.5" thickBot="1" x14ac:dyDescent="0.35">
      <c r="A54" s="1" t="s">
        <v>11</v>
      </c>
      <c r="B54" s="10"/>
      <c r="C54" s="2"/>
      <c r="D54" s="2"/>
      <c r="E54" s="2"/>
    </row>
    <row r="55" spans="1:10" ht="15.75" thickBot="1" x14ac:dyDescent="0.3">
      <c r="A55" s="10"/>
      <c r="B55" s="10"/>
      <c r="C55" s="16" t="s">
        <v>12</v>
      </c>
      <c r="D55" s="16" t="s">
        <v>15</v>
      </c>
      <c r="E55" s="2"/>
    </row>
    <row r="56" spans="1:10" x14ac:dyDescent="0.25">
      <c r="A56" s="10"/>
      <c r="B56" s="10"/>
      <c r="C56" s="14">
        <v>14.6</v>
      </c>
      <c r="D56" s="14">
        <v>18.3</v>
      </c>
      <c r="E56" s="2"/>
    </row>
    <row r="57" spans="1:10" x14ac:dyDescent="0.25">
      <c r="A57" s="10"/>
      <c r="B57" s="10"/>
      <c r="C57" s="11">
        <v>25</v>
      </c>
      <c r="D57" s="11">
        <v>50.1</v>
      </c>
      <c r="E57" s="2"/>
    </row>
    <row r="58" spans="1:10" x14ac:dyDescent="0.25">
      <c r="A58" s="10"/>
      <c r="B58" s="10"/>
      <c r="C58" s="11">
        <v>20.7</v>
      </c>
      <c r="D58" s="11">
        <v>35.700000000000003</v>
      </c>
      <c r="E58" s="2"/>
    </row>
    <row r="59" spans="1:10" x14ac:dyDescent="0.25">
      <c r="A59" s="10"/>
      <c r="B59" s="18"/>
      <c r="C59" s="11">
        <v>12.8</v>
      </c>
      <c r="D59" s="11">
        <v>16.600000000000001</v>
      </c>
      <c r="E59" s="2"/>
    </row>
    <row r="60" spans="1:10" x14ac:dyDescent="0.25">
      <c r="A60" s="29"/>
      <c r="B60" s="29"/>
      <c r="C60" s="11">
        <v>20.7</v>
      </c>
      <c r="D60" s="11">
        <v>25.2</v>
      </c>
      <c r="E60" s="30"/>
    </row>
    <row r="61" spans="1:10" ht="15.75" thickBot="1" x14ac:dyDescent="0.3">
      <c r="A61" s="29"/>
      <c r="B61" s="29"/>
      <c r="C61" s="12">
        <v>17.600000000000001</v>
      </c>
      <c r="D61" s="12">
        <v>22.7</v>
      </c>
      <c r="E61" s="30"/>
      <c r="G61" s="20"/>
      <c r="H61" s="20"/>
      <c r="I61" s="20"/>
      <c r="J61" s="20"/>
    </row>
    <row r="62" spans="1:10" x14ac:dyDescent="0.25">
      <c r="A62" s="31"/>
      <c r="B62" s="31"/>
      <c r="C62" s="32"/>
      <c r="D62" s="32"/>
      <c r="E62" s="32"/>
    </row>
    <row r="63" spans="1:10" ht="19.5" thickBot="1" x14ac:dyDescent="0.35">
      <c r="A63" s="1" t="s">
        <v>16</v>
      </c>
      <c r="B63" s="7"/>
      <c r="C63" s="7"/>
      <c r="D63" s="7"/>
      <c r="E63" s="7"/>
    </row>
    <row r="64" spans="1:10" ht="15.75" thickBot="1" x14ac:dyDescent="0.3">
      <c r="A64" s="9"/>
      <c r="B64" s="9"/>
      <c r="C64" s="17" t="s">
        <v>14</v>
      </c>
      <c r="D64" s="17" t="s">
        <v>13</v>
      </c>
      <c r="E64" s="17" t="s">
        <v>15</v>
      </c>
    </row>
    <row r="65" spans="1:20" x14ac:dyDescent="0.25">
      <c r="A65" s="9"/>
      <c r="B65" s="9"/>
      <c r="C65" s="13">
        <v>98.159509999999997</v>
      </c>
      <c r="D65" s="13">
        <v>110.9034</v>
      </c>
      <c r="E65" s="33">
        <v>111.2462</v>
      </c>
    </row>
    <row r="66" spans="1:20" x14ac:dyDescent="0.25">
      <c r="A66" s="9"/>
      <c r="B66" s="9"/>
      <c r="C66" s="11">
        <v>98.433999999999997</v>
      </c>
      <c r="D66" s="11">
        <v>101.9956</v>
      </c>
      <c r="E66" s="24">
        <v>133.4221</v>
      </c>
    </row>
    <row r="67" spans="1:20" x14ac:dyDescent="0.25">
      <c r="A67" s="9"/>
      <c r="B67" s="9"/>
      <c r="C67" s="11">
        <v>98.591549999999998</v>
      </c>
      <c r="D67" s="11">
        <v>87.096770000000006</v>
      </c>
      <c r="E67" s="24">
        <v>126.59569999999999</v>
      </c>
    </row>
    <row r="68" spans="1:20" x14ac:dyDescent="0.25">
      <c r="A68" s="9"/>
      <c r="B68" s="9"/>
      <c r="C68" s="11">
        <v>97.050939999999997</v>
      </c>
      <c r="D68" s="11">
        <v>105.69110000000001</v>
      </c>
      <c r="E68" s="24">
        <v>112.9252</v>
      </c>
    </row>
    <row r="69" spans="1:20" x14ac:dyDescent="0.25">
      <c r="A69" s="9"/>
      <c r="B69" s="9"/>
      <c r="C69" s="11"/>
      <c r="D69" s="11"/>
      <c r="E69" s="24">
        <v>109.8039</v>
      </c>
    </row>
    <row r="70" spans="1:20" ht="15.75" thickBot="1" x14ac:dyDescent="0.3">
      <c r="A70" s="9"/>
      <c r="B70" s="9"/>
      <c r="C70" s="12"/>
      <c r="D70" s="12"/>
      <c r="E70" s="25">
        <v>112.6551</v>
      </c>
    </row>
    <row r="71" spans="1:20" x14ac:dyDescent="0.25">
      <c r="A71" s="9"/>
      <c r="B71" s="9"/>
      <c r="C71" s="2"/>
      <c r="D71" s="2"/>
      <c r="E71" s="2"/>
    </row>
    <row r="72" spans="1:20" x14ac:dyDescent="0.25">
      <c r="A72" s="36" t="s">
        <v>0</v>
      </c>
      <c r="B72" s="36"/>
      <c r="C72" s="4"/>
      <c r="D72" s="4"/>
      <c r="E72" s="4">
        <f t="shared" ref="E72" si="4">AVERAGE(E65:E70)</f>
        <v>117.77470000000001</v>
      </c>
    </row>
    <row r="73" spans="1:20" x14ac:dyDescent="0.25">
      <c r="A73" s="36" t="s">
        <v>1</v>
      </c>
      <c r="B73" s="36"/>
      <c r="C73" s="4"/>
      <c r="D73" s="4"/>
      <c r="E73" s="4">
        <f t="shared" ref="E73" si="5">2*STDEV(E65:E70)</f>
        <v>19.565972238761862</v>
      </c>
    </row>
    <row r="74" spans="1:20" x14ac:dyDescent="0.25">
      <c r="A74" s="37" t="s">
        <v>2</v>
      </c>
      <c r="B74" s="37"/>
      <c r="C74" s="5"/>
      <c r="D74" s="5"/>
      <c r="E74" s="5">
        <f t="shared" ref="E74" si="6">E72+E73</f>
        <v>137.34067223876187</v>
      </c>
    </row>
    <row r="75" spans="1:20" x14ac:dyDescent="0.25">
      <c r="A75" s="34" t="s">
        <v>3</v>
      </c>
      <c r="B75" s="34"/>
      <c r="C75" s="6"/>
      <c r="D75" s="6"/>
      <c r="E75" s="6">
        <f t="shared" ref="E75" si="7">E72-E73</f>
        <v>98.208727761238151</v>
      </c>
      <c r="K75" s="20"/>
      <c r="L75" s="20"/>
      <c r="M75" s="20"/>
      <c r="N75" s="20"/>
      <c r="O75" s="20"/>
      <c r="P75" s="20"/>
      <c r="Q75" s="20"/>
      <c r="R75" s="20"/>
      <c r="S75" s="20"/>
      <c r="T75" s="20"/>
    </row>
    <row r="76" spans="1:20" x14ac:dyDescent="0.25">
      <c r="K76" s="20"/>
      <c r="L76" s="20"/>
      <c r="M76" s="20"/>
      <c r="N76" s="20"/>
      <c r="O76" s="20"/>
      <c r="P76" s="20"/>
      <c r="Q76" s="20"/>
      <c r="R76" s="20"/>
      <c r="S76" s="20"/>
      <c r="T76" s="20"/>
    </row>
  </sheetData>
  <mergeCells count="9">
    <mergeCell ref="A1:C1"/>
    <mergeCell ref="A38:B38"/>
    <mergeCell ref="A36:B36"/>
    <mergeCell ref="A37:B37"/>
    <mergeCell ref="A35:B35"/>
    <mergeCell ref="A72:B72"/>
    <mergeCell ref="A73:B73"/>
    <mergeCell ref="A74:B74"/>
    <mergeCell ref="A75:B7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</dc:creator>
  <cp:lastModifiedBy>PZ</cp:lastModifiedBy>
  <dcterms:created xsi:type="dcterms:W3CDTF">2016-02-03T17:53:01Z</dcterms:created>
  <dcterms:modified xsi:type="dcterms:W3CDTF">2016-03-30T15:53:42Z</dcterms:modified>
</cp:coreProperties>
</file>