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mvm-ccns-srv1.ccns.ed.ac.uk\lcn\Tomonori\Manuscript\Behavioural tagging_2015\Source Data\Final - 140716\"/>
    </mc:Choice>
  </mc:AlternateContent>
  <bookViews>
    <workbookView xWindow="5040" yWindow="465" windowWidth="28215" windowHeight="20235"/>
  </bookViews>
  <sheets>
    <sheet name="2d" sheetId="2" r:id="rId1"/>
    <sheet name="2e" sheetId="5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0" i="2" l="1"/>
  <c r="F20" i="2"/>
  <c r="E21" i="2"/>
  <c r="F21" i="2"/>
  <c r="K15" i="2"/>
  <c r="K16" i="2"/>
  <c r="AD72" i="5"/>
  <c r="AC72" i="5"/>
  <c r="Z72" i="5"/>
  <c r="Y72" i="5"/>
  <c r="V72" i="5"/>
  <c r="U72" i="5"/>
  <c r="R72" i="5"/>
  <c r="Q72" i="5"/>
  <c r="N72" i="5"/>
  <c r="M72" i="5"/>
  <c r="J72" i="5"/>
  <c r="I72" i="5"/>
  <c r="F72" i="5"/>
  <c r="E72" i="5"/>
  <c r="AF71" i="5"/>
  <c r="AE71" i="5"/>
  <c r="AB71" i="5"/>
  <c r="AA71" i="5"/>
  <c r="X71" i="5"/>
  <c r="W71" i="5"/>
  <c r="T71" i="5"/>
  <c r="S71" i="5"/>
  <c r="P71" i="5"/>
  <c r="O71" i="5"/>
  <c r="L71" i="5"/>
  <c r="K71" i="5"/>
  <c r="H71" i="5"/>
  <c r="G71" i="5"/>
  <c r="D71" i="5"/>
  <c r="C71" i="5"/>
  <c r="AD57" i="5"/>
  <c r="Z57" i="5"/>
  <c r="V57" i="5"/>
  <c r="R57" i="5"/>
  <c r="N57" i="5"/>
  <c r="J57" i="5"/>
  <c r="F57" i="5"/>
  <c r="AF56" i="5"/>
  <c r="AB56" i="5"/>
  <c r="X56" i="5"/>
  <c r="T56" i="5"/>
  <c r="P56" i="5"/>
  <c r="L56" i="5"/>
  <c r="H56" i="5"/>
  <c r="D56" i="5"/>
  <c r="AE41" i="5"/>
  <c r="AA41" i="5"/>
  <c r="W41" i="5"/>
  <c r="S41" i="5"/>
  <c r="O41" i="5"/>
  <c r="K41" i="5"/>
  <c r="G41" i="5"/>
  <c r="C41" i="5"/>
  <c r="AC42" i="5"/>
  <c r="Y42" i="5"/>
  <c r="U42" i="5"/>
  <c r="Q42" i="5"/>
  <c r="M42" i="5"/>
  <c r="I42" i="5"/>
  <c r="E42" i="5"/>
  <c r="AF22" i="5"/>
  <c r="G21" i="5"/>
  <c r="K21" i="5"/>
  <c r="O22" i="5"/>
  <c r="S22" i="5"/>
  <c r="W21" i="5"/>
  <c r="AA21" i="5"/>
  <c r="AE22" i="5"/>
  <c r="H21" i="5"/>
  <c r="L21" i="5"/>
  <c r="P21" i="5"/>
  <c r="T22" i="5"/>
  <c r="X21" i="5"/>
  <c r="AB21" i="5"/>
  <c r="E22" i="5"/>
  <c r="I22" i="5"/>
  <c r="M22" i="5"/>
  <c r="Q21" i="5"/>
  <c r="U22" i="5"/>
  <c r="Y22" i="5"/>
  <c r="AC21" i="5"/>
  <c r="J22" i="5"/>
  <c r="N22" i="5"/>
  <c r="R22" i="5"/>
  <c r="Z22" i="5"/>
  <c r="AD22" i="5"/>
  <c r="D21" i="5"/>
  <c r="C21" i="5"/>
  <c r="F22" i="5"/>
  <c r="V22" i="5"/>
  <c r="AF72" i="5"/>
  <c r="AE72" i="5"/>
  <c r="AB72" i="5"/>
  <c r="AA72" i="5"/>
  <c r="X72" i="5"/>
  <c r="W72" i="5"/>
  <c r="T72" i="5"/>
  <c r="S72" i="5"/>
  <c r="P72" i="5"/>
  <c r="O72" i="5"/>
  <c r="L72" i="5"/>
  <c r="K72" i="5"/>
  <c r="H72" i="5"/>
  <c r="G72" i="5"/>
  <c r="D72" i="5"/>
  <c r="C72" i="5"/>
  <c r="AD71" i="5"/>
  <c r="AC71" i="5"/>
  <c r="Z71" i="5"/>
  <c r="Y71" i="5"/>
  <c r="V71" i="5"/>
  <c r="U71" i="5"/>
  <c r="R71" i="5"/>
  <c r="Q71" i="5"/>
  <c r="N71" i="5"/>
  <c r="M71" i="5"/>
  <c r="J71" i="5"/>
  <c r="I71" i="5"/>
  <c r="F71" i="5"/>
  <c r="E71" i="5"/>
  <c r="AF57" i="5"/>
  <c r="AE57" i="5"/>
  <c r="AC57" i="5"/>
  <c r="AB57" i="5"/>
  <c r="AA57" i="5"/>
  <c r="Y57" i="5"/>
  <c r="X57" i="5"/>
  <c r="W57" i="5"/>
  <c r="U57" i="5"/>
  <c r="T57" i="5"/>
  <c r="S57" i="5"/>
  <c r="Q57" i="5"/>
  <c r="P57" i="5"/>
  <c r="O57" i="5"/>
  <c r="M57" i="5"/>
  <c r="L57" i="5"/>
  <c r="K57" i="5"/>
  <c r="I57" i="5"/>
  <c r="H57" i="5"/>
  <c r="G57" i="5"/>
  <c r="E57" i="5"/>
  <c r="D57" i="5"/>
  <c r="C57" i="5"/>
  <c r="AE56" i="5"/>
  <c r="AD56" i="5"/>
  <c r="AC56" i="5"/>
  <c r="AA56" i="5"/>
  <c r="Z56" i="5"/>
  <c r="Y56" i="5"/>
  <c r="W56" i="5"/>
  <c r="V56" i="5"/>
  <c r="U56" i="5"/>
  <c r="S56" i="5"/>
  <c r="R56" i="5"/>
  <c r="Q56" i="5"/>
  <c r="O56" i="5"/>
  <c r="N56" i="5"/>
  <c r="M56" i="5"/>
  <c r="K56" i="5"/>
  <c r="J56" i="5"/>
  <c r="I56" i="5"/>
  <c r="G56" i="5"/>
  <c r="F56" i="5"/>
  <c r="E56" i="5"/>
  <c r="C56" i="5"/>
  <c r="AF42" i="5"/>
  <c r="AE42" i="5"/>
  <c r="AD42" i="5"/>
  <c r="AB42" i="5"/>
  <c r="AA42" i="5"/>
  <c r="Z42" i="5"/>
  <c r="X42" i="5"/>
  <c r="W42" i="5"/>
  <c r="V42" i="5"/>
  <c r="T42" i="5"/>
  <c r="S42" i="5"/>
  <c r="R42" i="5"/>
  <c r="P42" i="5"/>
  <c r="O42" i="5"/>
  <c r="N42" i="5"/>
  <c r="L42" i="5"/>
  <c r="K42" i="5"/>
  <c r="J42" i="5"/>
  <c r="H42" i="5"/>
  <c r="G42" i="5"/>
  <c r="F42" i="5"/>
  <c r="D42" i="5"/>
  <c r="C42" i="5"/>
  <c r="AF41" i="5"/>
  <c r="AD41" i="5"/>
  <c r="AC41" i="5"/>
  <c r="AB41" i="5"/>
  <c r="Z41" i="5"/>
  <c r="Y41" i="5"/>
  <c r="X41" i="5"/>
  <c r="V41" i="5"/>
  <c r="U41" i="5"/>
  <c r="T41" i="5"/>
  <c r="R41" i="5"/>
  <c r="Q41" i="5"/>
  <c r="P41" i="5"/>
  <c r="N41" i="5"/>
  <c r="M41" i="5"/>
  <c r="L41" i="5"/>
  <c r="J41" i="5"/>
  <c r="I41" i="5"/>
  <c r="H41" i="5"/>
  <c r="F41" i="5"/>
  <c r="E41" i="5"/>
  <c r="D41" i="5"/>
  <c r="AB22" i="5"/>
  <c r="W22" i="5"/>
  <c r="Q22" i="5"/>
  <c r="L22" i="5"/>
  <c r="G22" i="5"/>
  <c r="C22" i="5"/>
  <c r="AF21" i="5"/>
  <c r="AE21" i="5"/>
  <c r="Z21" i="5"/>
  <c r="V21" i="5"/>
  <c r="R21" i="5"/>
  <c r="N21" i="5"/>
  <c r="J21" i="5"/>
  <c r="F21" i="5"/>
  <c r="E21" i="5"/>
  <c r="I21" i="5"/>
  <c r="M21" i="5"/>
  <c r="U21" i="5"/>
  <c r="Y21" i="5"/>
  <c r="AD21" i="5"/>
  <c r="K22" i="5"/>
  <c r="P22" i="5"/>
  <c r="AA22" i="5"/>
  <c r="O21" i="5"/>
  <c r="S21" i="5"/>
  <c r="H22" i="5"/>
  <c r="X22" i="5"/>
  <c r="AC22" i="5"/>
  <c r="T21" i="5"/>
  <c r="D22" i="5"/>
  <c r="D20" i="2"/>
  <c r="I15" i="2"/>
  <c r="J15" i="2"/>
  <c r="D21" i="2"/>
  <c r="I16" i="2"/>
  <c r="J16" i="2"/>
</calcChain>
</file>

<file path=xl/sharedStrings.xml><?xml version="1.0" encoding="utf-8"?>
<sst xmlns="http://schemas.openxmlformats.org/spreadsheetml/2006/main" count="113" uniqueCount="40">
  <si>
    <t>Average</t>
  </si>
  <si>
    <t>SEM</t>
  </si>
  <si>
    <t>Cell number</t>
  </si>
  <si>
    <t>LC</t>
  </si>
  <si>
    <t>VTA</t>
  </si>
  <si>
    <t>Novel</t>
  </si>
  <si>
    <t>Familiar</t>
  </si>
  <si>
    <t>VTA Novel</t>
  </si>
  <si>
    <t>VTA familiar</t>
  </si>
  <si>
    <t>LC Novel</t>
  </si>
  <si>
    <t>LC Familiar</t>
  </si>
  <si>
    <t>Home cage</t>
  </si>
  <si>
    <t>VTA_1</t>
  </si>
  <si>
    <t>VTA_2</t>
  </si>
  <si>
    <t>VTA_3</t>
  </si>
  <si>
    <t>VTA_4</t>
  </si>
  <si>
    <t>VTA_5</t>
  </si>
  <si>
    <t>VTA_6</t>
  </si>
  <si>
    <t>VTA_7</t>
  </si>
  <si>
    <t>VTA_8</t>
  </si>
  <si>
    <t>VTA_9</t>
  </si>
  <si>
    <t>VTA_10</t>
  </si>
  <si>
    <t>VTA_11</t>
  </si>
  <si>
    <t>VTA_12</t>
  </si>
  <si>
    <t>VTA_13</t>
  </si>
  <si>
    <t>VTA_14</t>
  </si>
  <si>
    <t>VTA_15</t>
  </si>
  <si>
    <t>LC_1</t>
  </si>
  <si>
    <t>LC_2</t>
  </si>
  <si>
    <t>LC_3</t>
  </si>
  <si>
    <t>LC_4</t>
  </si>
  <si>
    <t>LC_5</t>
  </si>
  <si>
    <t>LC_6</t>
  </si>
  <si>
    <t>LC_7</t>
  </si>
  <si>
    <t>LC_8</t>
  </si>
  <si>
    <t>LC_9</t>
  </si>
  <si>
    <t>LC_10</t>
  </si>
  <si>
    <t>Average HC firing rate for VTA-TH+ neurons: 3.12 Hz</t>
  </si>
  <si>
    <t>Average HC firing rate for LC-TH+ neurons: 0.70 Hz</t>
  </si>
  <si>
    <t>Time bin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</si>
</sst>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2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0" fontId="2" fillId="0" borderId="2" xfId="0" applyFont="1" applyBorder="1"/>
    <xf numFmtId="2" fontId="3" fillId="2" borderId="2" xfId="0" applyNumberFormat="1" applyFont="1" applyFill="1" applyBorder="1"/>
    <xf numFmtId="2" fontId="3" fillId="0" borderId="0" xfId="0" applyNumberFormat="1" applyFont="1"/>
    <xf numFmtId="1" fontId="3" fillId="2" borderId="2" xfId="0" applyNumberFormat="1" applyFont="1" applyFill="1" applyBorder="1"/>
    <xf numFmtId="1" fontId="3" fillId="2" borderId="15" xfId="0" applyNumberFormat="1" applyFont="1" applyFill="1" applyBorder="1"/>
    <xf numFmtId="1" fontId="3" fillId="2" borderId="6" xfId="0" applyNumberFormat="1" applyFont="1" applyFill="1" applyBorder="1"/>
    <xf numFmtId="1" fontId="3" fillId="2" borderId="7" xfId="0" applyNumberFormat="1" applyFont="1" applyFill="1" applyBorder="1"/>
    <xf numFmtId="0" fontId="3" fillId="0" borderId="3" xfId="0" applyFont="1" applyBorder="1"/>
    <xf numFmtId="1" fontId="3" fillId="0" borderId="11" xfId="0" applyNumberFormat="1" applyFont="1" applyBorder="1"/>
    <xf numFmtId="1" fontId="3" fillId="0" borderId="0" xfId="0" applyNumberFormat="1" applyFont="1" applyBorder="1"/>
    <xf numFmtId="1" fontId="3" fillId="0" borderId="1" xfId="0" applyNumberFormat="1" applyFont="1" applyBorder="1"/>
    <xf numFmtId="0" fontId="3" fillId="0" borderId="4" xfId="0" applyFont="1" applyBorder="1"/>
    <xf numFmtId="0" fontId="3" fillId="0" borderId="4" xfId="0" applyFont="1" applyFill="1" applyBorder="1"/>
    <xf numFmtId="0" fontId="3" fillId="0" borderId="5" xfId="0" applyFont="1" applyBorder="1"/>
    <xf numFmtId="2" fontId="3" fillId="0" borderId="8" xfId="0" applyNumberFormat="1" applyFont="1" applyBorder="1"/>
    <xf numFmtId="2" fontId="3" fillId="0" borderId="9" xfId="0" applyNumberFormat="1" applyFont="1" applyBorder="1"/>
    <xf numFmtId="2" fontId="3" fillId="0" borderId="10" xfId="0" applyNumberFormat="1" applyFont="1" applyBorder="1"/>
    <xf numFmtId="0" fontId="3" fillId="0" borderId="0" xfId="0" applyFont="1"/>
    <xf numFmtId="0" fontId="3" fillId="3" borderId="3" xfId="0" applyFont="1" applyFill="1" applyBorder="1" applyAlignment="1">
      <alignment horizontal="center"/>
    </xf>
    <xf numFmtId="2" fontId="3" fillId="3" borderId="8" xfId="0" applyNumberFormat="1" applyFont="1" applyFill="1" applyBorder="1"/>
    <xf numFmtId="2" fontId="3" fillId="3" borderId="9" xfId="0" applyNumberFormat="1" applyFont="1" applyFill="1" applyBorder="1"/>
    <xf numFmtId="2" fontId="3" fillId="3" borderId="10" xfId="0" applyNumberFormat="1" applyFont="1" applyFill="1" applyBorder="1"/>
    <xf numFmtId="0" fontId="3" fillId="3" borderId="5" xfId="0" applyFont="1" applyFill="1" applyBorder="1" applyAlignment="1">
      <alignment horizontal="center"/>
    </xf>
    <xf numFmtId="2" fontId="3" fillId="3" borderId="12" xfId="0" applyNumberFormat="1" applyFont="1" applyFill="1" applyBorder="1"/>
    <xf numFmtId="2" fontId="3" fillId="3" borderId="13" xfId="0" applyNumberFormat="1" applyFont="1" applyFill="1" applyBorder="1"/>
    <xf numFmtId="2" fontId="3" fillId="3" borderId="14" xfId="0" applyNumberFormat="1" applyFont="1" applyFill="1" applyBorder="1"/>
    <xf numFmtId="0" fontId="3" fillId="2" borderId="1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2" fontId="3" fillId="0" borderId="11" xfId="0" applyNumberFormat="1" applyFont="1" applyBorder="1"/>
    <xf numFmtId="2" fontId="3" fillId="0" borderId="0" xfId="0" applyNumberFormat="1" applyFont="1" applyBorder="1"/>
    <xf numFmtId="0" fontId="3" fillId="0" borderId="1" xfId="0" applyFont="1" applyBorder="1"/>
    <xf numFmtId="0" fontId="3" fillId="0" borderId="11" xfId="0" applyFont="1" applyBorder="1"/>
    <xf numFmtId="2" fontId="3" fillId="0" borderId="1" xfId="0" applyNumberFormat="1" applyFont="1" applyBorder="1"/>
    <xf numFmtId="0" fontId="3" fillId="0" borderId="11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25"/>
  <sheetViews>
    <sheetView tabSelected="1" zoomScale="85" zoomScaleNormal="85" zoomScalePageLayoutView="85" workbookViewId="0">
      <selection activeCell="F21" sqref="F21"/>
    </sheetView>
  </sheetViews>
  <sheetFormatPr defaultColWidth="8.85546875" defaultRowHeight="18.75" x14ac:dyDescent="0.3"/>
  <cols>
    <col min="1" max="2" width="8.85546875" style="2"/>
    <col min="3" max="3" width="16" style="2" bestFit="1" customWidth="1"/>
    <col min="4" max="4" width="10.85546875" style="2" customWidth="1"/>
    <col min="5" max="5" width="12.85546875" style="2" customWidth="1"/>
    <col min="6" max="6" width="15.42578125" style="2" bestFit="1" customWidth="1"/>
    <col min="7" max="7" width="8.85546875" style="2"/>
    <col min="8" max="8" width="14.42578125" style="2" bestFit="1" customWidth="1"/>
    <col min="9" max="9" width="9" style="2" customWidth="1"/>
    <col min="10" max="10" width="11.5703125" style="2" customWidth="1"/>
    <col min="11" max="11" width="15.42578125" style="2" bestFit="1" customWidth="1"/>
    <col min="12" max="16384" width="8.85546875" style="2"/>
  </cols>
  <sheetData>
    <row r="2" spans="3:12" x14ac:dyDescent="0.3"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3:12" x14ac:dyDescent="0.3">
      <c r="C3" s="21"/>
      <c r="D3" s="43" t="s">
        <v>4</v>
      </c>
      <c r="E3" s="44"/>
      <c r="F3" s="45"/>
      <c r="G3" s="21"/>
      <c r="H3" s="21"/>
      <c r="I3" s="43" t="s">
        <v>3</v>
      </c>
      <c r="J3" s="44"/>
      <c r="K3" s="45"/>
      <c r="L3" s="21"/>
    </row>
    <row r="4" spans="3:12" x14ac:dyDescent="0.3">
      <c r="C4" s="30" t="s">
        <v>2</v>
      </c>
      <c r="D4" s="30" t="s">
        <v>5</v>
      </c>
      <c r="E4" s="31" t="s">
        <v>6</v>
      </c>
      <c r="F4" s="32" t="s">
        <v>11</v>
      </c>
      <c r="G4" s="21"/>
      <c r="H4" s="30" t="s">
        <v>2</v>
      </c>
      <c r="I4" s="30" t="s">
        <v>5</v>
      </c>
      <c r="J4" s="31" t="s">
        <v>6</v>
      </c>
      <c r="K4" s="32" t="s">
        <v>11</v>
      </c>
      <c r="L4" s="21"/>
    </row>
    <row r="5" spans="3:12" x14ac:dyDescent="0.3">
      <c r="C5" s="33" t="s">
        <v>12</v>
      </c>
      <c r="D5" s="18">
        <v>2.7</v>
      </c>
      <c r="E5" s="19">
        <v>2.57</v>
      </c>
      <c r="F5" s="20">
        <v>0.87</v>
      </c>
      <c r="G5" s="21"/>
      <c r="H5" s="34" t="s">
        <v>27</v>
      </c>
      <c r="I5" s="35">
        <v>2.0499999999999998</v>
      </c>
      <c r="J5" s="36">
        <v>1.58</v>
      </c>
      <c r="K5" s="37">
        <v>1.27</v>
      </c>
      <c r="L5" s="21"/>
    </row>
    <row r="6" spans="3:12" x14ac:dyDescent="0.3">
      <c r="C6" s="38" t="s">
        <v>13</v>
      </c>
      <c r="D6" s="35">
        <v>4.68</v>
      </c>
      <c r="E6" s="36">
        <v>3.87</v>
      </c>
      <c r="F6" s="39">
        <v>4.55</v>
      </c>
      <c r="G6" s="21"/>
      <c r="H6" s="34" t="s">
        <v>28</v>
      </c>
      <c r="I6" s="35">
        <v>2.87</v>
      </c>
      <c r="J6" s="36">
        <v>1.38</v>
      </c>
      <c r="K6" s="37">
        <v>0.98</v>
      </c>
      <c r="L6" s="21"/>
    </row>
    <row r="7" spans="3:12" x14ac:dyDescent="0.3">
      <c r="C7" s="40" t="s">
        <v>14</v>
      </c>
      <c r="D7" s="35">
        <v>3.5</v>
      </c>
      <c r="E7" s="36">
        <v>3.97</v>
      </c>
      <c r="F7" s="39">
        <v>3.92</v>
      </c>
      <c r="G7" s="21"/>
      <c r="H7" s="34" t="s">
        <v>29</v>
      </c>
      <c r="I7" s="35">
        <v>2.75</v>
      </c>
      <c r="J7" s="36">
        <v>2.57</v>
      </c>
      <c r="K7" s="37">
        <v>1.45</v>
      </c>
      <c r="L7" s="21"/>
    </row>
    <row r="8" spans="3:12" x14ac:dyDescent="0.3">
      <c r="C8" s="38" t="s">
        <v>15</v>
      </c>
      <c r="D8" s="35">
        <v>3.57</v>
      </c>
      <c r="E8" s="36">
        <v>2.62</v>
      </c>
      <c r="F8" s="39">
        <v>3.29</v>
      </c>
      <c r="G8" s="21"/>
      <c r="H8" s="34" t="s">
        <v>30</v>
      </c>
      <c r="I8" s="35">
        <v>6.03</v>
      </c>
      <c r="J8" s="36">
        <v>3.02</v>
      </c>
      <c r="K8" s="37">
        <v>1.26</v>
      </c>
      <c r="L8" s="21"/>
    </row>
    <row r="9" spans="3:12" x14ac:dyDescent="0.3">
      <c r="C9" s="40" t="s">
        <v>16</v>
      </c>
      <c r="D9" s="35">
        <v>3.85</v>
      </c>
      <c r="E9" s="36">
        <v>3.82</v>
      </c>
      <c r="F9" s="39">
        <v>4.13</v>
      </c>
      <c r="G9" s="21"/>
      <c r="H9" s="34" t="s">
        <v>31</v>
      </c>
      <c r="I9" s="35">
        <v>0.23</v>
      </c>
      <c r="J9" s="36">
        <v>0</v>
      </c>
      <c r="K9" s="39">
        <v>0</v>
      </c>
      <c r="L9" s="21"/>
    </row>
    <row r="10" spans="3:12" x14ac:dyDescent="0.3">
      <c r="C10" s="38" t="s">
        <v>17</v>
      </c>
      <c r="D10" s="35">
        <v>7.23</v>
      </c>
      <c r="E10" s="36">
        <v>4.5</v>
      </c>
      <c r="F10" s="39">
        <v>5.23</v>
      </c>
      <c r="G10" s="21"/>
      <c r="H10" s="34" t="s">
        <v>32</v>
      </c>
      <c r="I10" s="35">
        <v>0.95</v>
      </c>
      <c r="J10" s="36">
        <v>0.17</v>
      </c>
      <c r="K10" s="39">
        <v>0</v>
      </c>
      <c r="L10" s="21"/>
    </row>
    <row r="11" spans="3:12" x14ac:dyDescent="0.3">
      <c r="C11" s="40" t="s">
        <v>18</v>
      </c>
      <c r="D11" s="35">
        <v>4.1500000000000004</v>
      </c>
      <c r="E11" s="36">
        <v>3.48</v>
      </c>
      <c r="F11" s="39">
        <v>3.52</v>
      </c>
      <c r="G11" s="21"/>
      <c r="H11" s="34" t="s">
        <v>33</v>
      </c>
      <c r="I11" s="35">
        <v>2.2200000000000002</v>
      </c>
      <c r="J11" s="36">
        <v>1.55</v>
      </c>
      <c r="K11" s="39">
        <v>0</v>
      </c>
      <c r="L11" s="21"/>
    </row>
    <row r="12" spans="3:12" x14ac:dyDescent="0.3">
      <c r="C12" s="38" t="s">
        <v>19</v>
      </c>
      <c r="D12" s="35">
        <v>3.75</v>
      </c>
      <c r="E12" s="36">
        <v>2.2000000000000002</v>
      </c>
      <c r="F12" s="39">
        <v>1.79</v>
      </c>
      <c r="G12" s="21"/>
      <c r="H12" s="34" t="s">
        <v>34</v>
      </c>
      <c r="I12" s="35">
        <v>1.57</v>
      </c>
      <c r="J12" s="36">
        <v>0.15</v>
      </c>
      <c r="K12" s="37">
        <v>1.49</v>
      </c>
      <c r="L12" s="21"/>
    </row>
    <row r="13" spans="3:12" x14ac:dyDescent="0.3">
      <c r="C13" s="40" t="s">
        <v>20</v>
      </c>
      <c r="D13" s="35">
        <v>6.5</v>
      </c>
      <c r="E13" s="36">
        <v>3.6</v>
      </c>
      <c r="F13" s="39">
        <v>2.48</v>
      </c>
      <c r="G13" s="21"/>
      <c r="H13" s="34" t="s">
        <v>35</v>
      </c>
      <c r="I13" s="35">
        <v>0.56999999999999995</v>
      </c>
      <c r="J13" s="36">
        <v>0</v>
      </c>
      <c r="K13" s="37">
        <v>0.01</v>
      </c>
      <c r="L13" s="21"/>
    </row>
    <row r="14" spans="3:12" x14ac:dyDescent="0.3">
      <c r="C14" s="38" t="s">
        <v>21</v>
      </c>
      <c r="D14" s="35">
        <v>4.82</v>
      </c>
      <c r="E14" s="36">
        <v>2.65</v>
      </c>
      <c r="F14" s="39">
        <v>2.33</v>
      </c>
      <c r="G14" s="21"/>
      <c r="H14" s="34" t="s">
        <v>36</v>
      </c>
      <c r="I14" s="35">
        <v>0.97</v>
      </c>
      <c r="J14" s="36">
        <v>0.47</v>
      </c>
      <c r="K14" s="37">
        <v>0.53</v>
      </c>
      <c r="L14" s="21"/>
    </row>
    <row r="15" spans="3:12" x14ac:dyDescent="0.3">
      <c r="C15" s="40" t="s">
        <v>22</v>
      </c>
      <c r="D15" s="35">
        <v>3.12</v>
      </c>
      <c r="E15" s="36">
        <v>2.5299999999999998</v>
      </c>
      <c r="F15" s="39">
        <v>3.04</v>
      </c>
      <c r="G15" s="21"/>
      <c r="H15" s="41" t="s">
        <v>0</v>
      </c>
      <c r="I15" s="23">
        <f>AVERAGE(I5:I14)</f>
        <v>2.0209999999999999</v>
      </c>
      <c r="J15" s="24">
        <f>AVERAGE(J5:J14)</f>
        <v>1.089</v>
      </c>
      <c r="K15" s="25">
        <f>AVERAGE(K5:K14)</f>
        <v>0.69900000000000007</v>
      </c>
      <c r="L15" s="21"/>
    </row>
    <row r="16" spans="3:12" x14ac:dyDescent="0.3">
      <c r="C16" s="38" t="s">
        <v>23</v>
      </c>
      <c r="D16" s="35">
        <v>3.27</v>
      </c>
      <c r="E16" s="36">
        <v>2.3199999999999998</v>
      </c>
      <c r="F16" s="39">
        <v>3.57</v>
      </c>
      <c r="G16" s="21"/>
      <c r="H16" s="42" t="s">
        <v>1</v>
      </c>
      <c r="I16" s="27">
        <f>STDEV(I5:I14)/SQRT(COUNT(I5:I14))</f>
        <v>0.52844520371873316</v>
      </c>
      <c r="J16" s="28">
        <f>STDEV(J5:J14)/SQRT(COUNT(J5:J14))</f>
        <v>0.3486751114337433</v>
      </c>
      <c r="K16" s="29">
        <f>STDEV(K5:K14)/SQRT(COUNT(K5:K14))</f>
        <v>0.20759174678520656</v>
      </c>
      <c r="L16" s="21"/>
    </row>
    <row r="17" spans="3:12" x14ac:dyDescent="0.3">
      <c r="C17" s="40" t="s">
        <v>24</v>
      </c>
      <c r="D17" s="35">
        <v>2.33</v>
      </c>
      <c r="E17" s="36">
        <v>1.82</v>
      </c>
      <c r="F17" s="39">
        <v>2.93</v>
      </c>
      <c r="G17" s="21"/>
      <c r="H17" s="21"/>
      <c r="I17" s="21"/>
      <c r="J17" s="21"/>
      <c r="K17" s="21"/>
      <c r="L17" s="21"/>
    </row>
    <row r="18" spans="3:12" x14ac:dyDescent="0.3">
      <c r="C18" s="38" t="s">
        <v>25</v>
      </c>
      <c r="D18" s="35">
        <v>4.4000000000000004</v>
      </c>
      <c r="E18" s="36">
        <v>3.48</v>
      </c>
      <c r="F18" s="39">
        <v>2.59</v>
      </c>
      <c r="G18" s="21"/>
      <c r="H18" s="21"/>
      <c r="I18" s="21"/>
      <c r="J18" s="21"/>
      <c r="K18" s="21"/>
      <c r="L18" s="21"/>
    </row>
    <row r="19" spans="3:12" x14ac:dyDescent="0.3">
      <c r="C19" s="40" t="s">
        <v>26</v>
      </c>
      <c r="D19" s="35">
        <v>3.92</v>
      </c>
      <c r="E19" s="36">
        <v>2.35</v>
      </c>
      <c r="F19" s="39">
        <v>2.61</v>
      </c>
      <c r="G19" s="21"/>
      <c r="H19" s="21"/>
      <c r="I19" s="21"/>
      <c r="J19" s="21"/>
      <c r="K19" s="21"/>
      <c r="L19" s="21"/>
    </row>
    <row r="20" spans="3:12" x14ac:dyDescent="0.3">
      <c r="C20" s="41" t="s">
        <v>0</v>
      </c>
      <c r="D20" s="23">
        <f t="shared" ref="D20:F20" si="0">AVERAGE(D5:D19)</f>
        <v>4.1193333333333335</v>
      </c>
      <c r="E20" s="24">
        <f t="shared" si="0"/>
        <v>3.052</v>
      </c>
      <c r="F20" s="25">
        <f t="shared" si="0"/>
        <v>3.1233333333333331</v>
      </c>
      <c r="G20" s="21"/>
      <c r="H20" s="21"/>
      <c r="I20" s="21"/>
      <c r="J20" s="21"/>
      <c r="K20" s="21"/>
      <c r="L20" s="21"/>
    </row>
    <row r="21" spans="3:12" x14ac:dyDescent="0.3">
      <c r="C21" s="42" t="s">
        <v>1</v>
      </c>
      <c r="D21" s="27">
        <f t="shared" ref="D21:E21" si="1">STDEV(D5:D19)/SQRT(COUNT(D5:D19))</f>
        <v>0.33875889257934938</v>
      </c>
      <c r="E21" s="28">
        <f t="shared" si="1"/>
        <v>0.2069096881434484</v>
      </c>
      <c r="F21" s="29">
        <f t="shared" ref="F21" si="2">STDEV(F5:F19)/SQRT(COUNT(F5:F19))</f>
        <v>0.28449565511230185</v>
      </c>
      <c r="G21" s="21"/>
      <c r="H21" s="21"/>
      <c r="I21" s="21"/>
      <c r="J21" s="21"/>
      <c r="K21" s="21"/>
      <c r="L21" s="21"/>
    </row>
    <row r="22" spans="3:12" x14ac:dyDescent="0.3"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3:12" x14ac:dyDescent="0.3"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3:12" x14ac:dyDescent="0.3"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3:12" x14ac:dyDescent="0.3">
      <c r="C25" s="21"/>
      <c r="D25" s="21"/>
      <c r="E25" s="21"/>
      <c r="F25" s="21"/>
      <c r="G25" s="21"/>
      <c r="H25" s="21"/>
      <c r="I25" s="21"/>
      <c r="J25" s="21"/>
      <c r="K25" s="21"/>
      <c r="L25" s="21"/>
    </row>
  </sheetData>
  <mergeCells count="2">
    <mergeCell ref="D3:F3"/>
    <mergeCell ref="I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F72"/>
  <sheetViews>
    <sheetView zoomScale="55" zoomScaleNormal="55" zoomScalePageLayoutView="40" workbookViewId="0">
      <selection activeCell="C59" sqref="C59"/>
    </sheetView>
  </sheetViews>
  <sheetFormatPr defaultColWidth="8.85546875" defaultRowHeight="18.75" x14ac:dyDescent="0.3"/>
  <cols>
    <col min="1" max="1" width="8.85546875" style="2"/>
    <col min="2" max="2" width="22.42578125" style="2" bestFit="1" customWidth="1"/>
    <col min="3" max="3" width="12.85546875" style="1" customWidth="1"/>
    <col min="4" max="4" width="10.42578125" style="1" bestFit="1" customWidth="1"/>
    <col min="5" max="5" width="9.85546875" style="1" bestFit="1" customWidth="1"/>
    <col min="6" max="12" width="10.42578125" style="1" bestFit="1" customWidth="1"/>
    <col min="13" max="13" width="9.85546875" style="1" bestFit="1" customWidth="1"/>
    <col min="14" max="14" width="10.42578125" style="1" bestFit="1" customWidth="1"/>
    <col min="15" max="15" width="9.85546875" style="1" bestFit="1" customWidth="1"/>
    <col min="16" max="16" width="10.42578125" style="1" bestFit="1" customWidth="1"/>
    <col min="17" max="18" width="9.85546875" style="1" bestFit="1" customWidth="1"/>
    <col min="19" max="19" width="10.42578125" style="1" bestFit="1" customWidth="1"/>
    <col min="20" max="20" width="9.85546875" style="1" bestFit="1" customWidth="1"/>
    <col min="21" max="21" width="10.42578125" style="1" bestFit="1" customWidth="1"/>
    <col min="22" max="25" width="9.85546875" style="1" bestFit="1" customWidth="1"/>
    <col min="26" max="27" width="10.42578125" style="1" bestFit="1" customWidth="1"/>
    <col min="28" max="29" width="9.85546875" style="1" bestFit="1" customWidth="1"/>
    <col min="30" max="30" width="10.42578125" style="1" bestFit="1" customWidth="1"/>
    <col min="31" max="32" width="9.85546875" style="1" bestFit="1" customWidth="1"/>
    <col min="33" max="16384" width="8.85546875" style="2"/>
  </cols>
  <sheetData>
    <row r="4" spans="2:32" x14ac:dyDescent="0.3">
      <c r="B4" s="4" t="s">
        <v>7</v>
      </c>
      <c r="C4" s="5" t="s">
        <v>39</v>
      </c>
      <c r="D4" s="6" t="s">
        <v>37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2:32" s="3" customFormat="1" x14ac:dyDescent="0.3">
      <c r="B5" s="7" t="s">
        <v>2</v>
      </c>
      <c r="C5" s="8">
        <v>10</v>
      </c>
      <c r="D5" s="9">
        <v>20</v>
      </c>
      <c r="E5" s="9">
        <v>30</v>
      </c>
      <c r="F5" s="9">
        <v>40</v>
      </c>
      <c r="G5" s="9">
        <v>50</v>
      </c>
      <c r="H5" s="9">
        <v>60</v>
      </c>
      <c r="I5" s="9">
        <v>70</v>
      </c>
      <c r="J5" s="9">
        <v>80</v>
      </c>
      <c r="K5" s="9">
        <v>90</v>
      </c>
      <c r="L5" s="9">
        <v>100</v>
      </c>
      <c r="M5" s="9">
        <v>110</v>
      </c>
      <c r="N5" s="9">
        <v>120</v>
      </c>
      <c r="O5" s="9">
        <v>130</v>
      </c>
      <c r="P5" s="9">
        <v>140</v>
      </c>
      <c r="Q5" s="9">
        <v>150</v>
      </c>
      <c r="R5" s="9">
        <v>160</v>
      </c>
      <c r="S5" s="9">
        <v>170</v>
      </c>
      <c r="T5" s="9">
        <v>180</v>
      </c>
      <c r="U5" s="9">
        <v>190</v>
      </c>
      <c r="V5" s="9">
        <v>200</v>
      </c>
      <c r="W5" s="9">
        <v>210</v>
      </c>
      <c r="X5" s="9">
        <v>220</v>
      </c>
      <c r="Y5" s="9">
        <v>230</v>
      </c>
      <c r="Z5" s="9">
        <v>240</v>
      </c>
      <c r="AA5" s="9">
        <v>250</v>
      </c>
      <c r="AB5" s="9">
        <v>260</v>
      </c>
      <c r="AC5" s="9">
        <v>270</v>
      </c>
      <c r="AD5" s="9">
        <v>280</v>
      </c>
      <c r="AE5" s="9">
        <v>290</v>
      </c>
      <c r="AF5" s="10">
        <v>300</v>
      </c>
    </row>
    <row r="6" spans="2:32" x14ac:dyDescent="0.3">
      <c r="B6" s="11" t="s">
        <v>12</v>
      </c>
      <c r="C6" s="12">
        <v>71</v>
      </c>
      <c r="D6" s="13">
        <v>74</v>
      </c>
      <c r="E6" s="13">
        <v>74</v>
      </c>
      <c r="F6" s="13">
        <v>90</v>
      </c>
      <c r="G6" s="13">
        <v>135</v>
      </c>
      <c r="H6" s="13">
        <v>77</v>
      </c>
      <c r="I6" s="13">
        <v>93</v>
      </c>
      <c r="J6" s="13">
        <v>67</v>
      </c>
      <c r="K6" s="13">
        <v>96</v>
      </c>
      <c r="L6" s="13">
        <v>96</v>
      </c>
      <c r="M6" s="13">
        <v>125</v>
      </c>
      <c r="N6" s="13">
        <v>109</v>
      </c>
      <c r="O6" s="13">
        <v>109</v>
      </c>
      <c r="P6" s="13">
        <v>119</v>
      </c>
      <c r="Q6" s="13">
        <v>115</v>
      </c>
      <c r="R6" s="13">
        <v>109</v>
      </c>
      <c r="S6" s="13">
        <v>87</v>
      </c>
      <c r="T6" s="13">
        <v>83</v>
      </c>
      <c r="U6" s="13">
        <v>83</v>
      </c>
      <c r="V6" s="13">
        <v>80</v>
      </c>
      <c r="W6" s="13">
        <v>106</v>
      </c>
      <c r="X6" s="13">
        <v>77</v>
      </c>
      <c r="Y6" s="13">
        <v>90</v>
      </c>
      <c r="Z6" s="13">
        <v>93</v>
      </c>
      <c r="AA6" s="13">
        <v>96</v>
      </c>
      <c r="AB6" s="13">
        <v>109</v>
      </c>
      <c r="AC6" s="13">
        <v>83</v>
      </c>
      <c r="AD6" s="13">
        <v>83</v>
      </c>
      <c r="AE6" s="13">
        <v>87</v>
      </c>
      <c r="AF6" s="14">
        <v>125</v>
      </c>
    </row>
    <row r="7" spans="2:32" x14ac:dyDescent="0.3">
      <c r="B7" s="15" t="s">
        <v>13</v>
      </c>
      <c r="C7" s="12">
        <v>151</v>
      </c>
      <c r="D7" s="13">
        <v>167</v>
      </c>
      <c r="E7" s="13">
        <v>163</v>
      </c>
      <c r="F7" s="13">
        <v>131</v>
      </c>
      <c r="G7" s="13">
        <v>144</v>
      </c>
      <c r="H7" s="13">
        <v>144</v>
      </c>
      <c r="I7" s="13">
        <v>141</v>
      </c>
      <c r="J7" s="13">
        <v>141</v>
      </c>
      <c r="K7" s="13">
        <v>154</v>
      </c>
      <c r="L7" s="13">
        <v>141</v>
      </c>
      <c r="M7" s="13">
        <v>160</v>
      </c>
      <c r="N7" s="13">
        <v>151</v>
      </c>
      <c r="O7" s="13">
        <v>157</v>
      </c>
      <c r="P7" s="13">
        <v>186</v>
      </c>
      <c r="Q7" s="13">
        <v>128</v>
      </c>
      <c r="R7" s="13">
        <v>173</v>
      </c>
      <c r="S7" s="13">
        <v>147</v>
      </c>
      <c r="T7" s="13">
        <v>151</v>
      </c>
      <c r="U7" s="13">
        <v>147</v>
      </c>
      <c r="V7" s="13">
        <v>144</v>
      </c>
      <c r="W7" s="13">
        <v>141</v>
      </c>
      <c r="X7" s="13">
        <v>141</v>
      </c>
      <c r="Y7" s="13">
        <v>160</v>
      </c>
      <c r="Z7" s="13">
        <v>141</v>
      </c>
      <c r="AA7" s="13">
        <v>141</v>
      </c>
      <c r="AB7" s="13">
        <v>138</v>
      </c>
      <c r="AC7" s="13">
        <v>157</v>
      </c>
      <c r="AD7" s="13">
        <v>160</v>
      </c>
      <c r="AE7" s="13">
        <v>115</v>
      </c>
      <c r="AF7" s="14">
        <v>138</v>
      </c>
    </row>
    <row r="8" spans="2:32" x14ac:dyDescent="0.3">
      <c r="B8" s="16" t="s">
        <v>14</v>
      </c>
      <c r="C8" s="12">
        <v>106</v>
      </c>
      <c r="D8" s="13">
        <v>87</v>
      </c>
      <c r="E8" s="13">
        <v>109</v>
      </c>
      <c r="F8" s="13">
        <v>115</v>
      </c>
      <c r="G8" s="13">
        <v>99</v>
      </c>
      <c r="H8" s="13">
        <v>157</v>
      </c>
      <c r="I8" s="13">
        <v>109</v>
      </c>
      <c r="J8" s="13">
        <v>202</v>
      </c>
      <c r="K8" s="13">
        <v>135</v>
      </c>
      <c r="L8" s="13">
        <v>138</v>
      </c>
      <c r="M8" s="13">
        <v>119</v>
      </c>
      <c r="N8" s="13">
        <v>106</v>
      </c>
      <c r="O8" s="13">
        <v>167</v>
      </c>
      <c r="P8" s="13">
        <v>157</v>
      </c>
      <c r="Q8" s="13">
        <v>125</v>
      </c>
      <c r="R8" s="13">
        <v>115</v>
      </c>
      <c r="S8" s="13">
        <v>131</v>
      </c>
      <c r="T8" s="13">
        <v>119</v>
      </c>
      <c r="U8" s="13">
        <v>115</v>
      </c>
      <c r="V8" s="13">
        <v>131</v>
      </c>
      <c r="W8" s="13">
        <v>144</v>
      </c>
      <c r="X8" s="13">
        <v>103</v>
      </c>
      <c r="Y8" s="13">
        <v>115</v>
      </c>
      <c r="Z8" s="13">
        <v>160</v>
      </c>
      <c r="AA8" s="13">
        <v>109</v>
      </c>
      <c r="AB8" s="13">
        <v>157</v>
      </c>
      <c r="AC8" s="13">
        <v>167</v>
      </c>
      <c r="AD8" s="13">
        <v>151</v>
      </c>
      <c r="AE8" s="13">
        <v>147</v>
      </c>
      <c r="AF8" s="14">
        <v>192</v>
      </c>
    </row>
    <row r="9" spans="2:32" x14ac:dyDescent="0.3">
      <c r="B9" s="15" t="s">
        <v>15</v>
      </c>
      <c r="C9" s="12">
        <v>125</v>
      </c>
      <c r="D9" s="13">
        <v>122</v>
      </c>
      <c r="E9" s="13">
        <v>109</v>
      </c>
      <c r="F9" s="13">
        <v>77</v>
      </c>
      <c r="G9" s="13">
        <v>106</v>
      </c>
      <c r="H9" s="13">
        <v>147</v>
      </c>
      <c r="I9" s="13">
        <v>93</v>
      </c>
      <c r="J9" s="13">
        <v>115</v>
      </c>
      <c r="K9" s="13">
        <v>125</v>
      </c>
      <c r="L9" s="13">
        <v>87</v>
      </c>
      <c r="M9" s="13">
        <v>125</v>
      </c>
      <c r="N9" s="13">
        <v>99</v>
      </c>
      <c r="O9" s="13">
        <v>90</v>
      </c>
      <c r="P9" s="13">
        <v>122</v>
      </c>
      <c r="Q9" s="13">
        <v>135</v>
      </c>
      <c r="R9" s="13">
        <v>103</v>
      </c>
      <c r="S9" s="13">
        <v>112</v>
      </c>
      <c r="T9" s="13">
        <v>103</v>
      </c>
      <c r="U9" s="13">
        <v>103</v>
      </c>
      <c r="V9" s="13">
        <v>80</v>
      </c>
      <c r="W9" s="13">
        <v>115</v>
      </c>
      <c r="X9" s="13">
        <v>83</v>
      </c>
      <c r="Y9" s="13">
        <v>115</v>
      </c>
      <c r="Z9" s="13">
        <v>112</v>
      </c>
      <c r="AA9" s="13">
        <v>125</v>
      </c>
      <c r="AB9" s="13">
        <v>99</v>
      </c>
      <c r="AC9" s="13">
        <v>99</v>
      </c>
      <c r="AD9" s="13">
        <v>90</v>
      </c>
      <c r="AE9" s="13">
        <v>74</v>
      </c>
      <c r="AF9" s="14">
        <v>93</v>
      </c>
    </row>
    <row r="10" spans="2:32" x14ac:dyDescent="0.3">
      <c r="B10" s="15" t="s">
        <v>16</v>
      </c>
      <c r="C10" s="12">
        <v>147</v>
      </c>
      <c r="D10" s="13">
        <v>106</v>
      </c>
      <c r="E10" s="13">
        <v>141</v>
      </c>
      <c r="F10" s="13">
        <v>112</v>
      </c>
      <c r="G10" s="13">
        <v>125</v>
      </c>
      <c r="H10" s="13">
        <v>109</v>
      </c>
      <c r="I10" s="13">
        <v>131</v>
      </c>
      <c r="J10" s="13">
        <v>109</v>
      </c>
      <c r="K10" s="13">
        <v>122</v>
      </c>
      <c r="L10" s="13">
        <v>115</v>
      </c>
      <c r="M10" s="13">
        <v>125</v>
      </c>
      <c r="N10" s="13">
        <v>106</v>
      </c>
      <c r="O10" s="13">
        <v>128</v>
      </c>
      <c r="P10" s="13">
        <v>115</v>
      </c>
      <c r="Q10" s="13">
        <v>115</v>
      </c>
      <c r="R10" s="13">
        <v>128</v>
      </c>
      <c r="S10" s="13">
        <v>138</v>
      </c>
      <c r="T10" s="13">
        <v>160</v>
      </c>
      <c r="U10" s="13">
        <v>122</v>
      </c>
      <c r="V10" s="13">
        <v>115</v>
      </c>
      <c r="W10" s="13">
        <v>131</v>
      </c>
      <c r="X10" s="13">
        <v>112</v>
      </c>
      <c r="Y10" s="13">
        <v>115</v>
      </c>
      <c r="Z10" s="13">
        <v>128</v>
      </c>
      <c r="AA10" s="13">
        <v>109</v>
      </c>
      <c r="AB10" s="13">
        <v>144</v>
      </c>
      <c r="AC10" s="13">
        <v>131</v>
      </c>
      <c r="AD10" s="13">
        <v>138</v>
      </c>
      <c r="AE10" s="13">
        <v>138</v>
      </c>
      <c r="AF10" s="14">
        <v>128</v>
      </c>
    </row>
    <row r="11" spans="2:32" x14ac:dyDescent="0.3">
      <c r="B11" s="15" t="s">
        <v>17</v>
      </c>
      <c r="C11" s="12">
        <v>202</v>
      </c>
      <c r="D11" s="13">
        <v>192</v>
      </c>
      <c r="E11" s="13">
        <v>260</v>
      </c>
      <c r="F11" s="13">
        <v>176</v>
      </c>
      <c r="G11" s="13">
        <v>237</v>
      </c>
      <c r="H11" s="13">
        <v>324</v>
      </c>
      <c r="I11" s="13">
        <v>202</v>
      </c>
      <c r="J11" s="13">
        <v>240</v>
      </c>
      <c r="K11" s="13">
        <v>205</v>
      </c>
      <c r="L11" s="13">
        <v>202</v>
      </c>
      <c r="M11" s="13">
        <v>160</v>
      </c>
      <c r="N11" s="13">
        <v>192</v>
      </c>
      <c r="O11" s="13">
        <v>189</v>
      </c>
      <c r="P11" s="13">
        <v>250</v>
      </c>
      <c r="Q11" s="13">
        <v>199</v>
      </c>
      <c r="R11" s="13">
        <v>192</v>
      </c>
      <c r="S11" s="13">
        <v>170</v>
      </c>
      <c r="T11" s="13">
        <v>173</v>
      </c>
      <c r="U11" s="13">
        <v>218</v>
      </c>
      <c r="V11" s="13">
        <v>221</v>
      </c>
      <c r="W11" s="13">
        <v>199</v>
      </c>
      <c r="X11" s="13">
        <v>147</v>
      </c>
      <c r="Y11" s="13">
        <v>215</v>
      </c>
      <c r="Z11" s="13">
        <v>218</v>
      </c>
      <c r="AA11" s="13">
        <v>263</v>
      </c>
      <c r="AB11" s="13">
        <v>179</v>
      </c>
      <c r="AC11" s="13">
        <v>212</v>
      </c>
      <c r="AD11" s="13">
        <v>183</v>
      </c>
      <c r="AE11" s="13">
        <v>170</v>
      </c>
      <c r="AF11" s="14">
        <v>202</v>
      </c>
    </row>
    <row r="12" spans="2:32" x14ac:dyDescent="0.3">
      <c r="B12" s="15" t="s">
        <v>18</v>
      </c>
      <c r="C12" s="12">
        <v>119</v>
      </c>
      <c r="D12" s="13">
        <v>138</v>
      </c>
      <c r="E12" s="13">
        <v>119</v>
      </c>
      <c r="F12" s="13">
        <v>157</v>
      </c>
      <c r="G12" s="13">
        <v>138</v>
      </c>
      <c r="H12" s="13">
        <v>128</v>
      </c>
      <c r="I12" s="13">
        <v>106</v>
      </c>
      <c r="J12" s="13">
        <v>112</v>
      </c>
      <c r="K12" s="13">
        <v>106</v>
      </c>
      <c r="L12" s="13">
        <v>135</v>
      </c>
      <c r="M12" s="13">
        <v>112</v>
      </c>
      <c r="N12" s="13">
        <v>122</v>
      </c>
      <c r="O12" s="13">
        <v>128</v>
      </c>
      <c r="P12" s="13">
        <v>103</v>
      </c>
      <c r="Q12" s="13">
        <v>125</v>
      </c>
      <c r="R12" s="13">
        <v>135</v>
      </c>
      <c r="S12" s="13">
        <v>93</v>
      </c>
      <c r="T12" s="13">
        <v>93</v>
      </c>
      <c r="U12" s="13">
        <v>112</v>
      </c>
      <c r="V12" s="13">
        <v>106</v>
      </c>
      <c r="W12" s="13">
        <v>125</v>
      </c>
      <c r="X12" s="13">
        <v>135</v>
      </c>
      <c r="Y12" s="13">
        <v>163</v>
      </c>
      <c r="Z12" s="13">
        <v>154</v>
      </c>
      <c r="AA12" s="13">
        <v>112</v>
      </c>
      <c r="AB12" s="13">
        <v>106</v>
      </c>
      <c r="AC12" s="13">
        <v>131</v>
      </c>
      <c r="AD12" s="13">
        <v>115</v>
      </c>
      <c r="AE12" s="13">
        <v>115</v>
      </c>
      <c r="AF12" s="14">
        <v>157</v>
      </c>
    </row>
    <row r="13" spans="2:32" x14ac:dyDescent="0.3">
      <c r="B13" s="15" t="s">
        <v>19</v>
      </c>
      <c r="C13" s="12">
        <v>135</v>
      </c>
      <c r="D13" s="13">
        <v>122</v>
      </c>
      <c r="E13" s="13">
        <v>106</v>
      </c>
      <c r="F13" s="13">
        <v>122</v>
      </c>
      <c r="G13" s="13">
        <v>112</v>
      </c>
      <c r="H13" s="13">
        <v>125</v>
      </c>
      <c r="I13" s="13">
        <v>138</v>
      </c>
      <c r="J13" s="13">
        <v>138</v>
      </c>
      <c r="K13" s="13">
        <v>125</v>
      </c>
      <c r="L13" s="13">
        <v>141</v>
      </c>
      <c r="M13" s="13">
        <v>119</v>
      </c>
      <c r="N13" s="13">
        <v>119</v>
      </c>
      <c r="O13" s="13">
        <v>119</v>
      </c>
      <c r="P13" s="13">
        <v>109</v>
      </c>
      <c r="Q13" s="13">
        <v>112</v>
      </c>
      <c r="R13" s="13">
        <v>93</v>
      </c>
      <c r="S13" s="13">
        <v>96</v>
      </c>
      <c r="T13" s="13">
        <v>96</v>
      </c>
      <c r="U13" s="13">
        <v>106</v>
      </c>
      <c r="V13" s="13">
        <v>125</v>
      </c>
      <c r="W13" s="13">
        <v>106</v>
      </c>
      <c r="X13" s="13">
        <v>112</v>
      </c>
      <c r="Y13" s="13">
        <v>128</v>
      </c>
      <c r="Z13" s="13">
        <v>99</v>
      </c>
      <c r="AA13" s="13">
        <v>61</v>
      </c>
      <c r="AB13" s="13">
        <v>87</v>
      </c>
      <c r="AC13" s="13">
        <v>106</v>
      </c>
      <c r="AD13" s="13">
        <v>77</v>
      </c>
      <c r="AE13" s="13">
        <v>115</v>
      </c>
      <c r="AF13" s="14">
        <v>112</v>
      </c>
    </row>
    <row r="14" spans="2:32" x14ac:dyDescent="0.3">
      <c r="B14" s="15" t="s">
        <v>20</v>
      </c>
      <c r="C14" s="12">
        <v>228</v>
      </c>
      <c r="D14" s="13">
        <v>212</v>
      </c>
      <c r="E14" s="13">
        <v>192</v>
      </c>
      <c r="F14" s="13">
        <v>208</v>
      </c>
      <c r="G14" s="13">
        <v>218</v>
      </c>
      <c r="H14" s="13">
        <v>192</v>
      </c>
      <c r="I14" s="13">
        <v>199</v>
      </c>
      <c r="J14" s="13">
        <v>183</v>
      </c>
      <c r="K14" s="13">
        <v>196</v>
      </c>
      <c r="L14" s="13">
        <v>144</v>
      </c>
      <c r="M14" s="13">
        <v>176</v>
      </c>
      <c r="N14" s="13">
        <v>151</v>
      </c>
      <c r="O14" s="13">
        <v>147</v>
      </c>
      <c r="P14" s="13">
        <v>183</v>
      </c>
      <c r="Q14" s="13">
        <v>141</v>
      </c>
      <c r="R14" s="13">
        <v>154</v>
      </c>
      <c r="S14" s="13">
        <v>179</v>
      </c>
      <c r="T14" s="13">
        <v>205</v>
      </c>
      <c r="U14" s="13">
        <v>170</v>
      </c>
      <c r="V14" s="13">
        <v>154</v>
      </c>
      <c r="W14" s="13">
        <v>176</v>
      </c>
      <c r="X14" s="13">
        <v>138</v>
      </c>
      <c r="Y14" s="13">
        <v>131</v>
      </c>
      <c r="Z14" s="13">
        <v>160</v>
      </c>
      <c r="AA14" s="13">
        <v>163</v>
      </c>
      <c r="AB14" s="13">
        <v>179</v>
      </c>
      <c r="AC14" s="13">
        <v>141</v>
      </c>
      <c r="AD14" s="13">
        <v>157</v>
      </c>
      <c r="AE14" s="13">
        <v>208</v>
      </c>
      <c r="AF14" s="14">
        <v>179</v>
      </c>
    </row>
    <row r="15" spans="2:32" x14ac:dyDescent="0.3">
      <c r="B15" s="15" t="s">
        <v>21</v>
      </c>
      <c r="C15" s="12">
        <v>128</v>
      </c>
      <c r="D15" s="13">
        <v>157</v>
      </c>
      <c r="E15" s="13">
        <v>151</v>
      </c>
      <c r="F15" s="13">
        <v>144</v>
      </c>
      <c r="G15" s="13">
        <v>163</v>
      </c>
      <c r="H15" s="13">
        <v>183</v>
      </c>
      <c r="I15" s="13">
        <v>151</v>
      </c>
      <c r="J15" s="13">
        <v>112</v>
      </c>
      <c r="K15" s="13">
        <v>157</v>
      </c>
      <c r="L15" s="13">
        <v>115</v>
      </c>
      <c r="M15" s="13">
        <v>202</v>
      </c>
      <c r="N15" s="13">
        <v>106</v>
      </c>
      <c r="O15" s="13">
        <v>122</v>
      </c>
      <c r="P15" s="13">
        <v>106</v>
      </c>
      <c r="Q15" s="13">
        <v>122</v>
      </c>
      <c r="R15" s="13">
        <v>131</v>
      </c>
      <c r="S15" s="13">
        <v>144</v>
      </c>
      <c r="T15" s="13">
        <v>122</v>
      </c>
      <c r="U15" s="13">
        <v>144</v>
      </c>
      <c r="V15" s="13">
        <v>99</v>
      </c>
      <c r="W15" s="13">
        <v>189</v>
      </c>
      <c r="X15" s="13">
        <v>173</v>
      </c>
      <c r="Y15" s="13">
        <v>99</v>
      </c>
      <c r="Z15" s="13">
        <v>138</v>
      </c>
      <c r="AA15" s="13">
        <v>128</v>
      </c>
      <c r="AB15" s="13">
        <v>119</v>
      </c>
      <c r="AC15" s="13">
        <v>154</v>
      </c>
      <c r="AD15" s="13">
        <v>77</v>
      </c>
      <c r="AE15" s="13">
        <v>93</v>
      </c>
      <c r="AF15" s="14">
        <v>131</v>
      </c>
    </row>
    <row r="16" spans="2:32" x14ac:dyDescent="0.3">
      <c r="B16" s="15" t="s">
        <v>22</v>
      </c>
      <c r="C16" s="12">
        <v>99</v>
      </c>
      <c r="D16" s="13">
        <v>106</v>
      </c>
      <c r="E16" s="13">
        <v>93</v>
      </c>
      <c r="F16" s="13">
        <v>96</v>
      </c>
      <c r="G16" s="13">
        <v>106</v>
      </c>
      <c r="H16" s="13">
        <v>99</v>
      </c>
      <c r="I16" s="13">
        <v>119</v>
      </c>
      <c r="J16" s="13">
        <v>122</v>
      </c>
      <c r="K16" s="13">
        <v>183</v>
      </c>
      <c r="L16" s="13">
        <v>103</v>
      </c>
      <c r="M16" s="13">
        <v>112</v>
      </c>
      <c r="N16" s="13">
        <v>119</v>
      </c>
      <c r="O16" s="13">
        <v>125</v>
      </c>
      <c r="P16" s="13">
        <v>115</v>
      </c>
      <c r="Q16" s="13">
        <v>119</v>
      </c>
      <c r="R16" s="13">
        <v>125</v>
      </c>
      <c r="S16" s="13">
        <v>125</v>
      </c>
      <c r="T16" s="13">
        <v>119</v>
      </c>
      <c r="U16" s="13">
        <v>106</v>
      </c>
      <c r="V16" s="13">
        <v>144</v>
      </c>
      <c r="W16" s="13">
        <v>119</v>
      </c>
      <c r="X16" s="13">
        <v>103</v>
      </c>
      <c r="Y16" s="13">
        <v>138</v>
      </c>
      <c r="Z16" s="13">
        <v>119</v>
      </c>
      <c r="AA16" s="13">
        <v>112</v>
      </c>
      <c r="AB16" s="13">
        <v>96</v>
      </c>
      <c r="AC16" s="13">
        <v>122</v>
      </c>
      <c r="AD16" s="13">
        <v>119</v>
      </c>
      <c r="AE16" s="13">
        <v>115</v>
      </c>
      <c r="AF16" s="14">
        <v>131</v>
      </c>
    </row>
    <row r="17" spans="2:32" x14ac:dyDescent="0.3">
      <c r="B17" s="15" t="s">
        <v>23</v>
      </c>
      <c r="C17" s="12">
        <v>45</v>
      </c>
      <c r="D17" s="13">
        <v>77</v>
      </c>
      <c r="E17" s="13">
        <v>109</v>
      </c>
      <c r="F17" s="13">
        <v>109</v>
      </c>
      <c r="G17" s="13">
        <v>141</v>
      </c>
      <c r="H17" s="13">
        <v>147</v>
      </c>
      <c r="I17" s="13">
        <v>151</v>
      </c>
      <c r="J17" s="13">
        <v>189</v>
      </c>
      <c r="K17" s="13">
        <v>170</v>
      </c>
      <c r="L17" s="13">
        <v>186</v>
      </c>
      <c r="M17" s="13">
        <v>215</v>
      </c>
      <c r="N17" s="13">
        <v>154</v>
      </c>
      <c r="O17" s="13">
        <v>192</v>
      </c>
      <c r="P17" s="13">
        <v>183</v>
      </c>
      <c r="Q17" s="13">
        <v>163</v>
      </c>
      <c r="R17" s="13">
        <v>167</v>
      </c>
      <c r="S17" s="13">
        <v>157</v>
      </c>
      <c r="T17" s="13">
        <v>135</v>
      </c>
      <c r="U17" s="13">
        <v>141</v>
      </c>
      <c r="V17" s="13">
        <v>109</v>
      </c>
      <c r="W17" s="13">
        <v>167</v>
      </c>
      <c r="X17" s="13">
        <v>176</v>
      </c>
      <c r="Y17" s="13">
        <v>147</v>
      </c>
      <c r="Z17" s="13">
        <v>119</v>
      </c>
      <c r="AA17" s="13">
        <v>176</v>
      </c>
      <c r="AB17" s="13">
        <v>170</v>
      </c>
      <c r="AC17" s="13">
        <v>138</v>
      </c>
      <c r="AD17" s="13">
        <v>125</v>
      </c>
      <c r="AE17" s="13">
        <v>170</v>
      </c>
      <c r="AF17" s="14">
        <v>141</v>
      </c>
    </row>
    <row r="18" spans="2:32" x14ac:dyDescent="0.3">
      <c r="B18" s="15" t="s">
        <v>24</v>
      </c>
      <c r="C18" s="12">
        <v>80</v>
      </c>
      <c r="D18" s="13">
        <v>64</v>
      </c>
      <c r="E18" s="13">
        <v>64</v>
      </c>
      <c r="F18" s="13">
        <v>51</v>
      </c>
      <c r="G18" s="13">
        <v>96</v>
      </c>
      <c r="H18" s="13">
        <v>93</v>
      </c>
      <c r="I18" s="13">
        <v>80</v>
      </c>
      <c r="J18" s="13">
        <v>96</v>
      </c>
      <c r="K18" s="13">
        <v>109</v>
      </c>
      <c r="L18" s="13">
        <v>131</v>
      </c>
      <c r="M18" s="13">
        <v>103</v>
      </c>
      <c r="N18" s="13">
        <v>64</v>
      </c>
      <c r="O18" s="13">
        <v>83</v>
      </c>
      <c r="P18" s="13">
        <v>119</v>
      </c>
      <c r="Q18" s="13">
        <v>83</v>
      </c>
      <c r="R18" s="13">
        <v>141</v>
      </c>
      <c r="S18" s="13">
        <v>109</v>
      </c>
      <c r="T18" s="13">
        <v>151</v>
      </c>
      <c r="U18" s="13">
        <v>160</v>
      </c>
      <c r="V18" s="13">
        <v>109</v>
      </c>
      <c r="W18" s="13">
        <v>176</v>
      </c>
      <c r="X18" s="13">
        <v>173</v>
      </c>
      <c r="Y18" s="13">
        <v>173</v>
      </c>
      <c r="Z18" s="13">
        <v>80</v>
      </c>
      <c r="AA18" s="13">
        <v>87</v>
      </c>
      <c r="AB18" s="13">
        <v>77</v>
      </c>
      <c r="AC18" s="13">
        <v>42</v>
      </c>
      <c r="AD18" s="13">
        <v>77</v>
      </c>
      <c r="AE18" s="13">
        <v>119</v>
      </c>
      <c r="AF18" s="14">
        <v>45</v>
      </c>
    </row>
    <row r="19" spans="2:32" x14ac:dyDescent="0.3">
      <c r="B19" s="15" t="s">
        <v>25</v>
      </c>
      <c r="C19" s="12">
        <v>167</v>
      </c>
      <c r="D19" s="13">
        <v>112</v>
      </c>
      <c r="E19" s="13">
        <v>87</v>
      </c>
      <c r="F19" s="13">
        <v>154</v>
      </c>
      <c r="G19" s="13">
        <v>170</v>
      </c>
      <c r="H19" s="13">
        <v>157</v>
      </c>
      <c r="I19" s="13">
        <v>183</v>
      </c>
      <c r="J19" s="13">
        <v>170</v>
      </c>
      <c r="K19" s="13">
        <v>224</v>
      </c>
      <c r="L19" s="13">
        <v>151</v>
      </c>
      <c r="M19" s="13">
        <v>179</v>
      </c>
      <c r="N19" s="13">
        <v>167</v>
      </c>
      <c r="O19" s="13">
        <v>212</v>
      </c>
      <c r="P19" s="13">
        <v>192</v>
      </c>
      <c r="Q19" s="13">
        <v>173</v>
      </c>
      <c r="R19" s="13">
        <v>144</v>
      </c>
      <c r="S19" s="13">
        <v>208</v>
      </c>
      <c r="T19" s="13">
        <v>144</v>
      </c>
      <c r="U19" s="13">
        <v>138</v>
      </c>
      <c r="V19" s="13">
        <v>202</v>
      </c>
      <c r="W19" s="13">
        <v>212</v>
      </c>
      <c r="X19" s="13">
        <v>183</v>
      </c>
      <c r="Y19" s="13">
        <v>141</v>
      </c>
      <c r="Z19" s="13">
        <v>147</v>
      </c>
      <c r="AA19" s="13">
        <v>170</v>
      </c>
      <c r="AB19" s="13">
        <v>163</v>
      </c>
      <c r="AC19" s="13">
        <v>138</v>
      </c>
      <c r="AD19" s="13">
        <v>167</v>
      </c>
      <c r="AE19" s="13">
        <v>179</v>
      </c>
      <c r="AF19" s="14">
        <v>199</v>
      </c>
    </row>
    <row r="20" spans="2:32" x14ac:dyDescent="0.3">
      <c r="B20" s="17" t="s">
        <v>26</v>
      </c>
      <c r="C20" s="12">
        <v>138</v>
      </c>
      <c r="D20" s="13">
        <v>125</v>
      </c>
      <c r="E20" s="13">
        <v>93</v>
      </c>
      <c r="F20" s="13">
        <v>144</v>
      </c>
      <c r="G20" s="13">
        <v>125</v>
      </c>
      <c r="H20" s="13">
        <v>128</v>
      </c>
      <c r="I20" s="13">
        <v>103</v>
      </c>
      <c r="J20" s="13">
        <v>112</v>
      </c>
      <c r="K20" s="13">
        <v>96</v>
      </c>
      <c r="L20" s="13">
        <v>125</v>
      </c>
      <c r="M20" s="13">
        <v>109</v>
      </c>
      <c r="N20" s="13">
        <v>106</v>
      </c>
      <c r="O20" s="13">
        <v>131</v>
      </c>
      <c r="P20" s="13">
        <v>93</v>
      </c>
      <c r="Q20" s="13">
        <v>109</v>
      </c>
      <c r="R20" s="13">
        <v>109</v>
      </c>
      <c r="S20" s="13">
        <v>119</v>
      </c>
      <c r="T20" s="13">
        <v>96</v>
      </c>
      <c r="U20" s="13">
        <v>80</v>
      </c>
      <c r="V20" s="13">
        <v>93</v>
      </c>
      <c r="W20" s="13">
        <v>115</v>
      </c>
      <c r="X20" s="13">
        <v>87</v>
      </c>
      <c r="Y20" s="13">
        <v>135</v>
      </c>
      <c r="Z20" s="13">
        <v>77</v>
      </c>
      <c r="AA20" s="13">
        <v>112</v>
      </c>
      <c r="AB20" s="13">
        <v>141</v>
      </c>
      <c r="AC20" s="13">
        <v>147</v>
      </c>
      <c r="AD20" s="13">
        <v>138</v>
      </c>
      <c r="AE20" s="13">
        <v>103</v>
      </c>
      <c r="AF20" s="14">
        <v>106</v>
      </c>
    </row>
    <row r="21" spans="2:32" x14ac:dyDescent="0.3">
      <c r="B21" s="22" t="s">
        <v>0</v>
      </c>
      <c r="C21" s="23">
        <f t="shared" ref="C21:AF21" si="0">AVERAGE(C6:C20)</f>
        <v>129.4</v>
      </c>
      <c r="D21" s="24">
        <f t="shared" si="0"/>
        <v>124.06666666666666</v>
      </c>
      <c r="E21" s="24">
        <f t="shared" si="0"/>
        <v>124.66666666666667</v>
      </c>
      <c r="F21" s="24">
        <f t="shared" si="0"/>
        <v>125.73333333333333</v>
      </c>
      <c r="G21" s="24">
        <f t="shared" si="0"/>
        <v>141</v>
      </c>
      <c r="H21" s="24">
        <f t="shared" si="0"/>
        <v>147.33333333333334</v>
      </c>
      <c r="I21" s="24">
        <f t="shared" si="0"/>
        <v>133.26666666666668</v>
      </c>
      <c r="J21" s="24">
        <f t="shared" si="0"/>
        <v>140.53333333333333</v>
      </c>
      <c r="K21" s="24">
        <f t="shared" si="0"/>
        <v>146.86666666666667</v>
      </c>
      <c r="L21" s="24">
        <f t="shared" si="0"/>
        <v>134</v>
      </c>
      <c r="M21" s="24">
        <f t="shared" si="0"/>
        <v>142.73333333333332</v>
      </c>
      <c r="N21" s="24">
        <f t="shared" si="0"/>
        <v>124.73333333333333</v>
      </c>
      <c r="O21" s="24">
        <f t="shared" si="0"/>
        <v>139.93333333333334</v>
      </c>
      <c r="P21" s="24">
        <f t="shared" si="0"/>
        <v>143.46666666666667</v>
      </c>
      <c r="Q21" s="24">
        <f t="shared" si="0"/>
        <v>130.93333333333334</v>
      </c>
      <c r="R21" s="24">
        <f t="shared" si="0"/>
        <v>134.6</v>
      </c>
      <c r="S21" s="24">
        <f t="shared" si="0"/>
        <v>134.33333333333334</v>
      </c>
      <c r="T21" s="24">
        <f t="shared" si="0"/>
        <v>130</v>
      </c>
      <c r="U21" s="24">
        <f t="shared" si="0"/>
        <v>129.66666666666666</v>
      </c>
      <c r="V21" s="24">
        <f t="shared" si="0"/>
        <v>127.46666666666667</v>
      </c>
      <c r="W21" s="24">
        <f t="shared" si="0"/>
        <v>148.06666666666666</v>
      </c>
      <c r="X21" s="24">
        <f t="shared" si="0"/>
        <v>129.53333333333333</v>
      </c>
      <c r="Y21" s="24">
        <f t="shared" si="0"/>
        <v>137.66666666666666</v>
      </c>
      <c r="Z21" s="24">
        <f t="shared" si="0"/>
        <v>129.66666666666666</v>
      </c>
      <c r="AA21" s="24">
        <f t="shared" si="0"/>
        <v>130.93333333333334</v>
      </c>
      <c r="AB21" s="24">
        <f t="shared" si="0"/>
        <v>130.93333333333334</v>
      </c>
      <c r="AC21" s="24">
        <f t="shared" si="0"/>
        <v>131.19999999999999</v>
      </c>
      <c r="AD21" s="24">
        <f t="shared" si="0"/>
        <v>123.8</v>
      </c>
      <c r="AE21" s="24">
        <f t="shared" si="0"/>
        <v>129.86666666666667</v>
      </c>
      <c r="AF21" s="25">
        <f t="shared" si="0"/>
        <v>138.6</v>
      </c>
    </row>
    <row r="22" spans="2:32" x14ac:dyDescent="0.3">
      <c r="B22" s="26" t="s">
        <v>1</v>
      </c>
      <c r="C22" s="27">
        <f t="shared" ref="C22:AF22" si="1">STDEV(C6:C20)/SQRT(COUNT(C6:C20))</f>
        <v>12.317931180658082</v>
      </c>
      <c r="D22" s="28">
        <f t="shared" si="1"/>
        <v>11.122892167000904</v>
      </c>
      <c r="E22" s="28">
        <f t="shared" si="1"/>
        <v>13.105312142379759</v>
      </c>
      <c r="F22" s="28">
        <f t="shared" si="1"/>
        <v>10.347517147176468</v>
      </c>
      <c r="G22" s="28">
        <f t="shared" si="1"/>
        <v>10.716253787499399</v>
      </c>
      <c r="H22" s="28">
        <f t="shared" si="1"/>
        <v>15.059775077896258</v>
      </c>
      <c r="I22" s="28">
        <f t="shared" si="1"/>
        <v>9.944353107676676</v>
      </c>
      <c r="J22" s="28">
        <f t="shared" si="1"/>
        <v>12.055769875938546</v>
      </c>
      <c r="K22" s="28">
        <f t="shared" si="1"/>
        <v>10.630534039654545</v>
      </c>
      <c r="L22" s="28">
        <f t="shared" si="1"/>
        <v>7.9456487043748245</v>
      </c>
      <c r="M22" s="28">
        <f t="shared" si="1"/>
        <v>9.3678613032444851</v>
      </c>
      <c r="N22" s="28">
        <f t="shared" si="1"/>
        <v>8.344639948674585</v>
      </c>
      <c r="O22" s="28">
        <f t="shared" si="1"/>
        <v>9.6176755268454865</v>
      </c>
      <c r="P22" s="28">
        <f t="shared" si="1"/>
        <v>11.726594385115224</v>
      </c>
      <c r="Q22" s="28">
        <f t="shared" si="1"/>
        <v>7.3984983461360398</v>
      </c>
      <c r="R22" s="28">
        <f t="shared" si="1"/>
        <v>7.2037027515947125</v>
      </c>
      <c r="S22" s="28">
        <f t="shared" si="1"/>
        <v>8.8283454021510988</v>
      </c>
      <c r="T22" s="28">
        <f t="shared" si="1"/>
        <v>8.8376898511297579</v>
      </c>
      <c r="U22" s="28">
        <f t="shared" si="1"/>
        <v>9.2878141703789545</v>
      </c>
      <c r="V22" s="28">
        <f t="shared" si="1"/>
        <v>10.550498370836133</v>
      </c>
      <c r="W22" s="28">
        <f t="shared" si="1"/>
        <v>9.1902985425712576</v>
      </c>
      <c r="X22" s="28">
        <f t="shared" si="1"/>
        <v>9.2817622847771268</v>
      </c>
      <c r="Y22" s="28">
        <f t="shared" si="1"/>
        <v>8.1419938278079904</v>
      </c>
      <c r="Z22" s="28">
        <f t="shared" si="1"/>
        <v>9.4620377683752022</v>
      </c>
      <c r="AA22" s="28">
        <f t="shared" si="1"/>
        <v>12.392573300806937</v>
      </c>
      <c r="AB22" s="28">
        <f t="shared" si="1"/>
        <v>8.8643033012117165</v>
      </c>
      <c r="AC22" s="28">
        <f t="shared" si="1"/>
        <v>10.111379727811629</v>
      </c>
      <c r="AD22" s="28">
        <f t="shared" si="1"/>
        <v>9.3621324392215133</v>
      </c>
      <c r="AE22" s="28">
        <f t="shared" si="1"/>
        <v>9.7935190750320142</v>
      </c>
      <c r="AF22" s="29">
        <f t="shared" si="1"/>
        <v>11.023697417922202</v>
      </c>
    </row>
    <row r="23" spans="2:32" x14ac:dyDescent="0.3">
      <c r="B23" s="21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2:32" x14ac:dyDescent="0.3">
      <c r="B24" s="4" t="s">
        <v>8</v>
      </c>
      <c r="C24" s="5" t="s">
        <v>39</v>
      </c>
      <c r="D24" s="6" t="s">
        <v>37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2:32" s="3" customFormat="1" x14ac:dyDescent="0.3">
      <c r="B25" s="7" t="s">
        <v>2</v>
      </c>
      <c r="C25" s="8">
        <v>10</v>
      </c>
      <c r="D25" s="9">
        <v>20</v>
      </c>
      <c r="E25" s="9">
        <v>30</v>
      </c>
      <c r="F25" s="9">
        <v>40</v>
      </c>
      <c r="G25" s="9">
        <v>50</v>
      </c>
      <c r="H25" s="9">
        <v>60</v>
      </c>
      <c r="I25" s="9">
        <v>70</v>
      </c>
      <c r="J25" s="9">
        <v>80</v>
      </c>
      <c r="K25" s="9">
        <v>90</v>
      </c>
      <c r="L25" s="9">
        <v>100</v>
      </c>
      <c r="M25" s="9">
        <v>110</v>
      </c>
      <c r="N25" s="9">
        <v>120</v>
      </c>
      <c r="O25" s="9">
        <v>130</v>
      </c>
      <c r="P25" s="9">
        <v>140</v>
      </c>
      <c r="Q25" s="9">
        <v>150</v>
      </c>
      <c r="R25" s="9">
        <v>160</v>
      </c>
      <c r="S25" s="9">
        <v>170</v>
      </c>
      <c r="T25" s="9">
        <v>180</v>
      </c>
      <c r="U25" s="9">
        <v>190</v>
      </c>
      <c r="V25" s="9">
        <v>200</v>
      </c>
      <c r="W25" s="9">
        <v>210</v>
      </c>
      <c r="X25" s="9">
        <v>220</v>
      </c>
      <c r="Y25" s="9">
        <v>230</v>
      </c>
      <c r="Z25" s="9">
        <v>240</v>
      </c>
      <c r="AA25" s="9">
        <v>250</v>
      </c>
      <c r="AB25" s="9">
        <v>260</v>
      </c>
      <c r="AC25" s="9">
        <v>270</v>
      </c>
      <c r="AD25" s="9">
        <v>280</v>
      </c>
      <c r="AE25" s="9">
        <v>290</v>
      </c>
      <c r="AF25" s="10">
        <v>300</v>
      </c>
    </row>
    <row r="26" spans="2:32" x14ac:dyDescent="0.3">
      <c r="B26" s="11" t="s">
        <v>12</v>
      </c>
      <c r="C26" s="12">
        <v>87</v>
      </c>
      <c r="D26" s="13">
        <v>77</v>
      </c>
      <c r="E26" s="13">
        <v>80</v>
      </c>
      <c r="F26" s="13">
        <v>99</v>
      </c>
      <c r="G26" s="13">
        <v>83</v>
      </c>
      <c r="H26" s="13">
        <v>67</v>
      </c>
      <c r="I26" s="13">
        <v>74</v>
      </c>
      <c r="J26" s="13">
        <v>99</v>
      </c>
      <c r="K26" s="13">
        <v>80</v>
      </c>
      <c r="L26" s="13">
        <v>96</v>
      </c>
      <c r="M26" s="13">
        <v>112</v>
      </c>
      <c r="N26" s="13">
        <v>109</v>
      </c>
      <c r="O26" s="13">
        <v>90</v>
      </c>
      <c r="P26" s="13">
        <v>87</v>
      </c>
      <c r="Q26" s="13">
        <v>131</v>
      </c>
      <c r="R26" s="13">
        <v>112</v>
      </c>
      <c r="S26" s="13">
        <v>93</v>
      </c>
      <c r="T26" s="13">
        <v>99</v>
      </c>
      <c r="U26" s="13">
        <v>109</v>
      </c>
      <c r="V26" s="13">
        <v>99</v>
      </c>
      <c r="W26" s="13">
        <v>77</v>
      </c>
      <c r="X26" s="13">
        <v>109</v>
      </c>
      <c r="Y26" s="13">
        <v>90</v>
      </c>
      <c r="Z26" s="13">
        <v>122</v>
      </c>
      <c r="AA26" s="13">
        <v>103</v>
      </c>
      <c r="AB26" s="13">
        <v>144</v>
      </c>
      <c r="AC26" s="13">
        <v>106</v>
      </c>
      <c r="AD26" s="13">
        <v>125</v>
      </c>
      <c r="AE26" s="13">
        <v>90</v>
      </c>
      <c r="AF26" s="14">
        <v>135</v>
      </c>
    </row>
    <row r="27" spans="2:32" x14ac:dyDescent="0.3">
      <c r="B27" s="15" t="s">
        <v>13</v>
      </c>
      <c r="C27" s="12">
        <v>141</v>
      </c>
      <c r="D27" s="13">
        <v>131</v>
      </c>
      <c r="E27" s="13">
        <v>119</v>
      </c>
      <c r="F27" s="13">
        <v>131</v>
      </c>
      <c r="G27" s="13">
        <v>112</v>
      </c>
      <c r="H27" s="13">
        <v>109</v>
      </c>
      <c r="I27" s="13">
        <v>122</v>
      </c>
      <c r="J27" s="13">
        <v>125</v>
      </c>
      <c r="K27" s="13">
        <v>167</v>
      </c>
      <c r="L27" s="13">
        <v>125</v>
      </c>
      <c r="M27" s="13">
        <v>160</v>
      </c>
      <c r="N27" s="13">
        <v>125</v>
      </c>
      <c r="O27" s="13">
        <v>112</v>
      </c>
      <c r="P27" s="13">
        <v>119</v>
      </c>
      <c r="Q27" s="13">
        <v>125</v>
      </c>
      <c r="R27" s="13">
        <v>160</v>
      </c>
      <c r="S27" s="13">
        <v>147</v>
      </c>
      <c r="T27" s="13">
        <v>119</v>
      </c>
      <c r="U27" s="13">
        <v>154</v>
      </c>
      <c r="V27" s="13">
        <v>128</v>
      </c>
      <c r="W27" s="13">
        <v>157</v>
      </c>
      <c r="X27" s="13">
        <v>160</v>
      </c>
      <c r="Y27" s="13">
        <v>147</v>
      </c>
      <c r="Z27" s="13">
        <v>115</v>
      </c>
      <c r="AA27" s="13">
        <v>128</v>
      </c>
      <c r="AB27" s="13">
        <v>157</v>
      </c>
      <c r="AC27" s="13">
        <v>170</v>
      </c>
      <c r="AD27" s="13">
        <v>135</v>
      </c>
      <c r="AE27" s="13">
        <v>135</v>
      </c>
      <c r="AF27" s="14">
        <v>205</v>
      </c>
    </row>
    <row r="28" spans="2:32" x14ac:dyDescent="0.3">
      <c r="B28" s="16" t="s">
        <v>14</v>
      </c>
      <c r="C28" s="12">
        <v>119</v>
      </c>
      <c r="D28" s="13">
        <v>138</v>
      </c>
      <c r="E28" s="13">
        <v>157</v>
      </c>
      <c r="F28" s="13">
        <v>122</v>
      </c>
      <c r="G28" s="13">
        <v>109</v>
      </c>
      <c r="H28" s="13">
        <v>119</v>
      </c>
      <c r="I28" s="13">
        <v>112</v>
      </c>
      <c r="J28" s="13">
        <v>125</v>
      </c>
      <c r="K28" s="13">
        <v>128</v>
      </c>
      <c r="L28" s="13">
        <v>141</v>
      </c>
      <c r="M28" s="13">
        <v>144</v>
      </c>
      <c r="N28" s="13">
        <v>128</v>
      </c>
      <c r="O28" s="13">
        <v>154</v>
      </c>
      <c r="P28" s="13">
        <v>131</v>
      </c>
      <c r="Q28" s="13">
        <v>122</v>
      </c>
      <c r="R28" s="13">
        <v>131</v>
      </c>
      <c r="S28" s="13">
        <v>154</v>
      </c>
      <c r="T28" s="13">
        <v>119</v>
      </c>
      <c r="U28" s="13">
        <v>99</v>
      </c>
      <c r="V28" s="13">
        <v>128</v>
      </c>
      <c r="W28" s="13">
        <v>122</v>
      </c>
      <c r="X28" s="13">
        <v>106</v>
      </c>
      <c r="Y28" s="13">
        <v>112</v>
      </c>
      <c r="Z28" s="13">
        <v>112</v>
      </c>
      <c r="AA28" s="13">
        <v>112</v>
      </c>
      <c r="AB28" s="13">
        <v>119</v>
      </c>
      <c r="AC28" s="13">
        <v>106</v>
      </c>
      <c r="AD28" s="13">
        <v>115</v>
      </c>
      <c r="AE28" s="13">
        <v>112</v>
      </c>
      <c r="AF28" s="14">
        <v>141</v>
      </c>
    </row>
    <row r="29" spans="2:32" x14ac:dyDescent="0.3">
      <c r="B29" s="15" t="s">
        <v>15</v>
      </c>
      <c r="C29" s="12">
        <v>90</v>
      </c>
      <c r="D29" s="13">
        <v>67</v>
      </c>
      <c r="E29" s="13">
        <v>67</v>
      </c>
      <c r="F29" s="13">
        <v>109</v>
      </c>
      <c r="G29" s="13">
        <v>71</v>
      </c>
      <c r="H29" s="13">
        <v>99</v>
      </c>
      <c r="I29" s="13">
        <v>112</v>
      </c>
      <c r="J29" s="13">
        <v>109</v>
      </c>
      <c r="K29" s="13">
        <v>77</v>
      </c>
      <c r="L29" s="13">
        <v>103</v>
      </c>
      <c r="M29" s="13">
        <v>64</v>
      </c>
      <c r="N29" s="13">
        <v>106</v>
      </c>
      <c r="O29" s="13">
        <v>77</v>
      </c>
      <c r="P29" s="13">
        <v>77</v>
      </c>
      <c r="Q29" s="13">
        <v>90</v>
      </c>
      <c r="R29" s="13">
        <v>93</v>
      </c>
      <c r="S29" s="13">
        <v>93</v>
      </c>
      <c r="T29" s="13">
        <v>115</v>
      </c>
      <c r="U29" s="13">
        <v>67</v>
      </c>
      <c r="V29" s="13">
        <v>109</v>
      </c>
      <c r="W29" s="13">
        <v>61</v>
      </c>
      <c r="X29" s="13">
        <v>64</v>
      </c>
      <c r="Y29" s="13">
        <v>83</v>
      </c>
      <c r="Z29" s="13">
        <v>96</v>
      </c>
      <c r="AA29" s="13">
        <v>87</v>
      </c>
      <c r="AB29" s="13">
        <v>90</v>
      </c>
      <c r="AC29" s="13">
        <v>90</v>
      </c>
      <c r="AD29" s="13">
        <v>64</v>
      </c>
      <c r="AE29" s="13">
        <v>45</v>
      </c>
      <c r="AF29" s="14">
        <v>58</v>
      </c>
    </row>
    <row r="30" spans="2:32" x14ac:dyDescent="0.3">
      <c r="B30" s="15" t="s">
        <v>16</v>
      </c>
      <c r="C30" s="12">
        <v>138</v>
      </c>
      <c r="D30" s="13">
        <v>122</v>
      </c>
      <c r="E30" s="13">
        <v>119</v>
      </c>
      <c r="F30" s="13">
        <v>106</v>
      </c>
      <c r="G30" s="13">
        <v>119</v>
      </c>
      <c r="H30" s="13">
        <v>131</v>
      </c>
      <c r="I30" s="13">
        <v>131</v>
      </c>
      <c r="J30" s="13">
        <v>144</v>
      </c>
      <c r="K30" s="13">
        <v>90</v>
      </c>
      <c r="L30" s="13">
        <v>135</v>
      </c>
      <c r="M30" s="13">
        <v>96</v>
      </c>
      <c r="N30" s="13">
        <v>141</v>
      </c>
      <c r="O30" s="13">
        <v>109</v>
      </c>
      <c r="P30" s="13">
        <v>122</v>
      </c>
      <c r="Q30" s="13">
        <v>103</v>
      </c>
      <c r="R30" s="13">
        <v>141</v>
      </c>
      <c r="S30" s="13">
        <v>128</v>
      </c>
      <c r="T30" s="13">
        <v>115</v>
      </c>
      <c r="U30" s="13">
        <v>128</v>
      </c>
      <c r="V30" s="13">
        <v>135</v>
      </c>
      <c r="W30" s="13">
        <v>135</v>
      </c>
      <c r="X30" s="13">
        <v>122</v>
      </c>
      <c r="Y30" s="13">
        <v>122</v>
      </c>
      <c r="Z30" s="13">
        <v>141</v>
      </c>
      <c r="AA30" s="13">
        <v>147</v>
      </c>
      <c r="AB30" s="13">
        <v>119</v>
      </c>
      <c r="AC30" s="13">
        <v>138</v>
      </c>
      <c r="AD30" s="13">
        <v>138</v>
      </c>
      <c r="AE30" s="13">
        <v>128</v>
      </c>
      <c r="AF30" s="14">
        <v>138</v>
      </c>
    </row>
    <row r="31" spans="2:32" x14ac:dyDescent="0.3">
      <c r="B31" s="15" t="s">
        <v>17</v>
      </c>
      <c r="C31" s="12">
        <v>147</v>
      </c>
      <c r="D31" s="13">
        <v>147</v>
      </c>
      <c r="E31" s="13">
        <v>151</v>
      </c>
      <c r="F31" s="13">
        <v>167</v>
      </c>
      <c r="G31" s="13">
        <v>135</v>
      </c>
      <c r="H31" s="13">
        <v>119</v>
      </c>
      <c r="I31" s="13">
        <v>163</v>
      </c>
      <c r="J31" s="13">
        <v>135</v>
      </c>
      <c r="K31" s="13">
        <v>151</v>
      </c>
      <c r="L31" s="13">
        <v>176</v>
      </c>
      <c r="M31" s="13">
        <v>247</v>
      </c>
      <c r="N31" s="13">
        <v>234</v>
      </c>
      <c r="O31" s="13">
        <v>176</v>
      </c>
      <c r="P31" s="13">
        <v>154</v>
      </c>
      <c r="Q31" s="13">
        <v>170</v>
      </c>
      <c r="R31" s="13">
        <v>147</v>
      </c>
      <c r="S31" s="13">
        <v>109</v>
      </c>
      <c r="T31" s="13">
        <v>189</v>
      </c>
      <c r="U31" s="13">
        <v>215</v>
      </c>
      <c r="V31" s="13">
        <v>186</v>
      </c>
      <c r="W31" s="13">
        <v>131</v>
      </c>
      <c r="X31" s="13">
        <v>157</v>
      </c>
      <c r="Y31" s="13">
        <v>208</v>
      </c>
      <c r="Z31" s="13">
        <v>256</v>
      </c>
      <c r="AA31" s="13">
        <v>176</v>
      </c>
      <c r="AB31" s="13">
        <v>192</v>
      </c>
      <c r="AC31" s="13">
        <v>163</v>
      </c>
      <c r="AD31" s="13">
        <v>183</v>
      </c>
      <c r="AE31" s="13">
        <v>224</v>
      </c>
      <c r="AF31" s="14">
        <v>266</v>
      </c>
    </row>
    <row r="32" spans="2:32" x14ac:dyDescent="0.3">
      <c r="B32" s="15" t="s">
        <v>18</v>
      </c>
      <c r="C32" s="12">
        <v>103</v>
      </c>
      <c r="D32" s="13">
        <v>99</v>
      </c>
      <c r="E32" s="13">
        <v>106</v>
      </c>
      <c r="F32" s="13">
        <v>128</v>
      </c>
      <c r="G32" s="13">
        <v>128</v>
      </c>
      <c r="H32" s="13">
        <v>106</v>
      </c>
      <c r="I32" s="13">
        <v>189</v>
      </c>
      <c r="J32" s="13">
        <v>125</v>
      </c>
      <c r="K32" s="13">
        <v>135</v>
      </c>
      <c r="L32" s="13">
        <v>119</v>
      </c>
      <c r="M32" s="13">
        <v>147</v>
      </c>
      <c r="N32" s="13">
        <v>96</v>
      </c>
      <c r="O32" s="13">
        <v>131</v>
      </c>
      <c r="P32" s="13">
        <v>112</v>
      </c>
      <c r="Q32" s="13">
        <v>154</v>
      </c>
      <c r="R32" s="13">
        <v>128</v>
      </c>
      <c r="S32" s="13">
        <v>189</v>
      </c>
      <c r="T32" s="13">
        <v>135</v>
      </c>
      <c r="U32" s="13">
        <v>183</v>
      </c>
      <c r="V32" s="13">
        <v>141</v>
      </c>
      <c r="W32" s="13">
        <v>147</v>
      </c>
      <c r="X32" s="13">
        <v>115</v>
      </c>
      <c r="Y32" s="13">
        <v>141</v>
      </c>
      <c r="Z32" s="13">
        <v>157</v>
      </c>
      <c r="AA32" s="13">
        <v>144</v>
      </c>
      <c r="AB32" s="13">
        <v>170</v>
      </c>
      <c r="AC32" s="13">
        <v>125</v>
      </c>
      <c r="AD32" s="13">
        <v>112</v>
      </c>
      <c r="AE32" s="13">
        <v>173</v>
      </c>
      <c r="AF32" s="14">
        <v>131</v>
      </c>
    </row>
    <row r="33" spans="2:32" x14ac:dyDescent="0.3">
      <c r="B33" s="15" t="s">
        <v>19</v>
      </c>
      <c r="C33" s="12">
        <v>54</v>
      </c>
      <c r="D33" s="13">
        <v>96</v>
      </c>
      <c r="E33" s="13">
        <v>64</v>
      </c>
      <c r="F33" s="13">
        <v>71</v>
      </c>
      <c r="G33" s="13">
        <v>83</v>
      </c>
      <c r="H33" s="13">
        <v>54</v>
      </c>
      <c r="I33" s="13">
        <v>99</v>
      </c>
      <c r="J33" s="13">
        <v>99</v>
      </c>
      <c r="K33" s="13">
        <v>109</v>
      </c>
      <c r="L33" s="13">
        <v>106</v>
      </c>
      <c r="M33" s="13">
        <v>106</v>
      </c>
      <c r="N33" s="13">
        <v>93</v>
      </c>
      <c r="O33" s="13">
        <v>103</v>
      </c>
      <c r="P33" s="13">
        <v>71</v>
      </c>
      <c r="Q33" s="13">
        <v>109</v>
      </c>
      <c r="R33" s="13">
        <v>80</v>
      </c>
      <c r="S33" s="13">
        <v>103</v>
      </c>
      <c r="T33" s="13">
        <v>103</v>
      </c>
      <c r="U33" s="13">
        <v>128</v>
      </c>
      <c r="V33" s="13">
        <v>71</v>
      </c>
      <c r="W33" s="13">
        <v>96</v>
      </c>
      <c r="X33" s="13">
        <v>80</v>
      </c>
      <c r="Y33" s="13">
        <v>93</v>
      </c>
      <c r="Z33" s="13">
        <v>90</v>
      </c>
      <c r="AA33" s="13">
        <v>103</v>
      </c>
      <c r="AB33" s="13">
        <v>64</v>
      </c>
      <c r="AC33" s="13">
        <v>135</v>
      </c>
      <c r="AD33" s="13">
        <v>106</v>
      </c>
      <c r="AE33" s="13">
        <v>96</v>
      </c>
      <c r="AF33" s="14">
        <v>109</v>
      </c>
    </row>
    <row r="34" spans="2:32" x14ac:dyDescent="0.3">
      <c r="B34" s="15" t="s">
        <v>20</v>
      </c>
      <c r="C34" s="12">
        <v>141</v>
      </c>
      <c r="D34" s="13">
        <v>77</v>
      </c>
      <c r="E34" s="13">
        <v>99</v>
      </c>
      <c r="F34" s="13">
        <v>125</v>
      </c>
      <c r="G34" s="13">
        <v>147</v>
      </c>
      <c r="H34" s="13">
        <v>103</v>
      </c>
      <c r="I34" s="13">
        <v>112</v>
      </c>
      <c r="J34" s="13">
        <v>106</v>
      </c>
      <c r="K34" s="13">
        <v>87</v>
      </c>
      <c r="L34" s="13">
        <v>135</v>
      </c>
      <c r="M34" s="13">
        <v>122</v>
      </c>
      <c r="N34" s="13">
        <v>109</v>
      </c>
      <c r="O34" s="13">
        <v>38</v>
      </c>
      <c r="P34" s="13">
        <v>90</v>
      </c>
      <c r="Q34" s="13">
        <v>87</v>
      </c>
      <c r="R34" s="13">
        <v>122</v>
      </c>
      <c r="S34" s="13">
        <v>131</v>
      </c>
      <c r="T34" s="13">
        <v>128</v>
      </c>
      <c r="U34" s="13">
        <v>96</v>
      </c>
      <c r="V34" s="13">
        <v>119</v>
      </c>
      <c r="W34" s="13">
        <v>128</v>
      </c>
      <c r="X34" s="13">
        <v>122</v>
      </c>
      <c r="Y34" s="13">
        <v>141</v>
      </c>
      <c r="Z34" s="13">
        <v>128</v>
      </c>
      <c r="AA34" s="13">
        <v>128</v>
      </c>
      <c r="AB34" s="13">
        <v>103</v>
      </c>
      <c r="AC34" s="13">
        <v>103</v>
      </c>
      <c r="AD34" s="13">
        <v>115</v>
      </c>
      <c r="AE34" s="13">
        <v>141</v>
      </c>
      <c r="AF34" s="14">
        <v>135</v>
      </c>
    </row>
    <row r="35" spans="2:32" x14ac:dyDescent="0.3">
      <c r="B35" s="15" t="s">
        <v>21</v>
      </c>
      <c r="C35" s="12">
        <v>45</v>
      </c>
      <c r="D35" s="13">
        <v>83</v>
      </c>
      <c r="E35" s="13">
        <v>83</v>
      </c>
      <c r="F35" s="13">
        <v>64</v>
      </c>
      <c r="G35" s="13">
        <v>119</v>
      </c>
      <c r="H35" s="13">
        <v>115</v>
      </c>
      <c r="I35" s="13">
        <v>71</v>
      </c>
      <c r="J35" s="13">
        <v>128</v>
      </c>
      <c r="K35" s="13">
        <v>87</v>
      </c>
      <c r="L35" s="13">
        <v>87</v>
      </c>
      <c r="M35" s="13">
        <v>83</v>
      </c>
      <c r="N35" s="13">
        <v>141</v>
      </c>
      <c r="O35" s="13">
        <v>112</v>
      </c>
      <c r="P35" s="13">
        <v>96</v>
      </c>
      <c r="Q35" s="13">
        <v>103</v>
      </c>
      <c r="R35" s="13">
        <v>125</v>
      </c>
      <c r="S35" s="13">
        <v>80</v>
      </c>
      <c r="T35" s="13">
        <v>119</v>
      </c>
      <c r="U35" s="13">
        <v>90</v>
      </c>
      <c r="V35" s="13">
        <v>141</v>
      </c>
      <c r="W35" s="13">
        <v>112</v>
      </c>
      <c r="X35" s="13">
        <v>96</v>
      </c>
      <c r="Y35" s="13">
        <v>67</v>
      </c>
      <c r="Z35" s="13">
        <v>90</v>
      </c>
      <c r="AA35" s="13">
        <v>80</v>
      </c>
      <c r="AB35" s="13">
        <v>119</v>
      </c>
      <c r="AC35" s="13">
        <v>199</v>
      </c>
      <c r="AD35" s="13">
        <v>131</v>
      </c>
      <c r="AE35" s="13">
        <v>138</v>
      </c>
      <c r="AF35" s="14">
        <v>96</v>
      </c>
    </row>
    <row r="36" spans="2:32" x14ac:dyDescent="0.3">
      <c r="B36" s="15" t="s">
        <v>22</v>
      </c>
      <c r="C36" s="12">
        <v>71</v>
      </c>
      <c r="D36" s="13">
        <v>61</v>
      </c>
      <c r="E36" s="13">
        <v>90</v>
      </c>
      <c r="F36" s="13">
        <v>87</v>
      </c>
      <c r="G36" s="13">
        <v>96</v>
      </c>
      <c r="H36" s="13">
        <v>83</v>
      </c>
      <c r="I36" s="13">
        <v>90</v>
      </c>
      <c r="J36" s="13">
        <v>106</v>
      </c>
      <c r="K36" s="13">
        <v>90</v>
      </c>
      <c r="L36" s="13">
        <v>93</v>
      </c>
      <c r="M36" s="13">
        <v>99</v>
      </c>
      <c r="N36" s="13">
        <v>87</v>
      </c>
      <c r="O36" s="13">
        <v>96</v>
      </c>
      <c r="P36" s="13">
        <v>96</v>
      </c>
      <c r="Q36" s="13">
        <v>112</v>
      </c>
      <c r="R36" s="13">
        <v>109</v>
      </c>
      <c r="S36" s="13">
        <v>106</v>
      </c>
      <c r="T36" s="13">
        <v>106</v>
      </c>
      <c r="U36" s="13">
        <v>112</v>
      </c>
      <c r="V36" s="13">
        <v>103</v>
      </c>
      <c r="W36" s="13">
        <v>99</v>
      </c>
      <c r="X36" s="13">
        <v>106</v>
      </c>
      <c r="Y36" s="13">
        <v>112</v>
      </c>
      <c r="Z36" s="13">
        <v>109</v>
      </c>
      <c r="AA36" s="13">
        <v>99</v>
      </c>
      <c r="AB36" s="13">
        <v>83</v>
      </c>
      <c r="AC36" s="13">
        <v>96</v>
      </c>
      <c r="AD36" s="13">
        <v>99</v>
      </c>
      <c r="AE36" s="13">
        <v>141</v>
      </c>
      <c r="AF36" s="14">
        <v>125</v>
      </c>
    </row>
    <row r="37" spans="2:32" x14ac:dyDescent="0.3">
      <c r="B37" s="15" t="s">
        <v>23</v>
      </c>
      <c r="C37" s="12">
        <v>32</v>
      </c>
      <c r="D37" s="13">
        <v>77</v>
      </c>
      <c r="E37" s="13">
        <v>80</v>
      </c>
      <c r="F37" s="13">
        <v>87</v>
      </c>
      <c r="G37" s="13">
        <v>71</v>
      </c>
      <c r="H37" s="13">
        <v>99</v>
      </c>
      <c r="I37" s="13">
        <v>80</v>
      </c>
      <c r="J37" s="13">
        <v>90</v>
      </c>
      <c r="K37" s="13">
        <v>80</v>
      </c>
      <c r="L37" s="13">
        <v>64</v>
      </c>
      <c r="M37" s="13">
        <v>90</v>
      </c>
      <c r="N37" s="13">
        <v>93</v>
      </c>
      <c r="O37" s="13">
        <v>80</v>
      </c>
      <c r="P37" s="13">
        <v>103</v>
      </c>
      <c r="Q37" s="13">
        <v>147</v>
      </c>
      <c r="R37" s="13">
        <v>71</v>
      </c>
      <c r="S37" s="13">
        <v>122</v>
      </c>
      <c r="T37" s="13">
        <v>141</v>
      </c>
      <c r="U37" s="13">
        <v>176</v>
      </c>
      <c r="V37" s="13">
        <v>103</v>
      </c>
      <c r="W37" s="13">
        <v>131</v>
      </c>
      <c r="X37" s="13">
        <v>90</v>
      </c>
      <c r="Y37" s="13">
        <v>122</v>
      </c>
      <c r="Z37" s="13">
        <v>160</v>
      </c>
      <c r="AA37" s="13">
        <v>71</v>
      </c>
      <c r="AB37" s="13">
        <v>115</v>
      </c>
      <c r="AC37" s="13">
        <v>119</v>
      </c>
      <c r="AD37" s="13">
        <v>141</v>
      </c>
      <c r="AE37" s="13">
        <v>103</v>
      </c>
      <c r="AF37" s="14">
        <v>109</v>
      </c>
    </row>
    <row r="38" spans="2:32" x14ac:dyDescent="0.3">
      <c r="B38" s="15" t="s">
        <v>24</v>
      </c>
      <c r="C38" s="12">
        <v>51</v>
      </c>
      <c r="D38" s="13">
        <v>61</v>
      </c>
      <c r="E38" s="13">
        <v>61</v>
      </c>
      <c r="F38" s="13">
        <v>54</v>
      </c>
      <c r="G38" s="13">
        <v>64</v>
      </c>
      <c r="H38" s="13">
        <v>58</v>
      </c>
      <c r="I38" s="13">
        <v>80</v>
      </c>
      <c r="J38" s="13">
        <v>61</v>
      </c>
      <c r="K38" s="13">
        <v>80</v>
      </c>
      <c r="L38" s="13">
        <v>74</v>
      </c>
      <c r="M38" s="13">
        <v>77</v>
      </c>
      <c r="N38" s="13">
        <v>80</v>
      </c>
      <c r="O38" s="13">
        <v>71</v>
      </c>
      <c r="P38" s="13">
        <v>131</v>
      </c>
      <c r="Q38" s="13">
        <v>80</v>
      </c>
      <c r="R38" s="13">
        <v>83</v>
      </c>
      <c r="S38" s="13">
        <v>64</v>
      </c>
      <c r="T38" s="13">
        <v>74</v>
      </c>
      <c r="U38" s="13">
        <v>99</v>
      </c>
      <c r="V38" s="13">
        <v>87</v>
      </c>
      <c r="W38" s="13">
        <v>64</v>
      </c>
      <c r="X38" s="13">
        <v>67</v>
      </c>
      <c r="Y38" s="13">
        <v>77</v>
      </c>
      <c r="Z38" s="13">
        <v>122</v>
      </c>
      <c r="AA38" s="13">
        <v>64</v>
      </c>
      <c r="AB38" s="13">
        <v>42</v>
      </c>
      <c r="AC38" s="13">
        <v>109</v>
      </c>
      <c r="AD38" s="13">
        <v>51</v>
      </c>
      <c r="AE38" s="13">
        <v>119</v>
      </c>
      <c r="AF38" s="14">
        <v>119</v>
      </c>
    </row>
    <row r="39" spans="2:32" x14ac:dyDescent="0.3">
      <c r="B39" s="15" t="s">
        <v>25</v>
      </c>
      <c r="C39" s="12">
        <v>112</v>
      </c>
      <c r="D39" s="13">
        <v>87</v>
      </c>
      <c r="E39" s="13">
        <v>131</v>
      </c>
      <c r="F39" s="13">
        <v>93</v>
      </c>
      <c r="G39" s="13">
        <v>109</v>
      </c>
      <c r="H39" s="13">
        <v>138</v>
      </c>
      <c r="I39" s="13">
        <v>90</v>
      </c>
      <c r="J39" s="13">
        <v>96</v>
      </c>
      <c r="K39" s="13">
        <v>54</v>
      </c>
      <c r="L39" s="13">
        <v>138</v>
      </c>
      <c r="M39" s="13">
        <v>131</v>
      </c>
      <c r="N39" s="13">
        <v>122</v>
      </c>
      <c r="O39" s="13">
        <v>106</v>
      </c>
      <c r="P39" s="13">
        <v>160</v>
      </c>
      <c r="Q39" s="13">
        <v>160</v>
      </c>
      <c r="R39" s="13">
        <v>135</v>
      </c>
      <c r="S39" s="13">
        <v>125</v>
      </c>
      <c r="T39" s="13">
        <v>147</v>
      </c>
      <c r="U39" s="13">
        <v>154</v>
      </c>
      <c r="V39" s="13">
        <v>157</v>
      </c>
      <c r="W39" s="13">
        <v>212</v>
      </c>
      <c r="X39" s="13">
        <v>138</v>
      </c>
      <c r="Y39" s="13">
        <v>112</v>
      </c>
      <c r="Z39" s="13">
        <v>144</v>
      </c>
      <c r="AA39" s="13">
        <v>131</v>
      </c>
      <c r="AB39" s="13">
        <v>160</v>
      </c>
      <c r="AC39" s="13">
        <v>205</v>
      </c>
      <c r="AD39" s="13">
        <v>109</v>
      </c>
      <c r="AE39" s="13">
        <v>109</v>
      </c>
      <c r="AF39" s="14">
        <v>151</v>
      </c>
    </row>
    <row r="40" spans="2:32" x14ac:dyDescent="0.3">
      <c r="B40" s="17" t="s">
        <v>26</v>
      </c>
      <c r="C40" s="12">
        <v>51</v>
      </c>
      <c r="D40" s="13">
        <v>71</v>
      </c>
      <c r="E40" s="13">
        <v>58</v>
      </c>
      <c r="F40" s="13">
        <v>74</v>
      </c>
      <c r="G40" s="13">
        <v>109</v>
      </c>
      <c r="H40" s="13">
        <v>90</v>
      </c>
      <c r="I40" s="13">
        <v>64</v>
      </c>
      <c r="J40" s="13">
        <v>67</v>
      </c>
      <c r="K40" s="13">
        <v>61</v>
      </c>
      <c r="L40" s="13">
        <v>106</v>
      </c>
      <c r="M40" s="13">
        <v>58</v>
      </c>
      <c r="N40" s="13">
        <v>74</v>
      </c>
      <c r="O40" s="13">
        <v>51</v>
      </c>
      <c r="P40" s="13">
        <v>83</v>
      </c>
      <c r="Q40" s="13">
        <v>64</v>
      </c>
      <c r="R40" s="13">
        <v>77</v>
      </c>
      <c r="S40" s="13">
        <v>99</v>
      </c>
      <c r="T40" s="13">
        <v>74</v>
      </c>
      <c r="U40" s="13">
        <v>80</v>
      </c>
      <c r="V40" s="13">
        <v>74</v>
      </c>
      <c r="W40" s="13">
        <v>90</v>
      </c>
      <c r="X40" s="13">
        <v>122</v>
      </c>
      <c r="Y40" s="13">
        <v>93</v>
      </c>
      <c r="Z40" s="13">
        <v>90</v>
      </c>
      <c r="AA40" s="13">
        <v>96</v>
      </c>
      <c r="AB40" s="13">
        <v>83</v>
      </c>
      <c r="AC40" s="13">
        <v>58</v>
      </c>
      <c r="AD40" s="13">
        <v>106</v>
      </c>
      <c r="AE40" s="13">
        <v>48</v>
      </c>
      <c r="AF40" s="14">
        <v>54</v>
      </c>
    </row>
    <row r="41" spans="2:32" x14ac:dyDescent="0.3">
      <c r="B41" s="22" t="s">
        <v>0</v>
      </c>
      <c r="C41" s="23">
        <f t="shared" ref="C41:AF41" si="2">AVERAGE(C26:C40)</f>
        <v>92.13333333333334</v>
      </c>
      <c r="D41" s="24">
        <f t="shared" si="2"/>
        <v>92.933333333333337</v>
      </c>
      <c r="E41" s="24">
        <f t="shared" si="2"/>
        <v>97.666666666666671</v>
      </c>
      <c r="F41" s="24">
        <f t="shared" si="2"/>
        <v>101.13333333333334</v>
      </c>
      <c r="G41" s="24">
        <f t="shared" si="2"/>
        <v>103.66666666666667</v>
      </c>
      <c r="H41" s="24">
        <f t="shared" si="2"/>
        <v>99.333333333333329</v>
      </c>
      <c r="I41" s="24">
        <f t="shared" si="2"/>
        <v>105.93333333333334</v>
      </c>
      <c r="J41" s="24">
        <f t="shared" si="2"/>
        <v>107.66666666666667</v>
      </c>
      <c r="K41" s="24">
        <f t="shared" si="2"/>
        <v>98.4</v>
      </c>
      <c r="L41" s="24">
        <f t="shared" si="2"/>
        <v>113.2</v>
      </c>
      <c r="M41" s="24">
        <f t="shared" si="2"/>
        <v>115.73333333333333</v>
      </c>
      <c r="N41" s="24">
        <f t="shared" si="2"/>
        <v>115.86666666666666</v>
      </c>
      <c r="O41" s="24">
        <f t="shared" si="2"/>
        <v>100.4</v>
      </c>
      <c r="P41" s="24">
        <f t="shared" si="2"/>
        <v>108.8</v>
      </c>
      <c r="Q41" s="24">
        <f t="shared" si="2"/>
        <v>117.13333333333334</v>
      </c>
      <c r="R41" s="24">
        <f t="shared" si="2"/>
        <v>114.26666666666667</v>
      </c>
      <c r="S41" s="24">
        <f t="shared" si="2"/>
        <v>116.2</v>
      </c>
      <c r="T41" s="24">
        <f t="shared" si="2"/>
        <v>118.86666666666666</v>
      </c>
      <c r="U41" s="24">
        <f t="shared" si="2"/>
        <v>126</v>
      </c>
      <c r="V41" s="24">
        <f t="shared" si="2"/>
        <v>118.73333333333333</v>
      </c>
      <c r="W41" s="24">
        <f t="shared" si="2"/>
        <v>117.46666666666667</v>
      </c>
      <c r="X41" s="24">
        <f t="shared" si="2"/>
        <v>110.26666666666667</v>
      </c>
      <c r="Y41" s="24">
        <f t="shared" si="2"/>
        <v>114.66666666666667</v>
      </c>
      <c r="Z41" s="24">
        <f t="shared" si="2"/>
        <v>128.80000000000001</v>
      </c>
      <c r="AA41" s="24">
        <f t="shared" si="2"/>
        <v>111.26666666666667</v>
      </c>
      <c r="AB41" s="24">
        <f t="shared" si="2"/>
        <v>117.33333333333333</v>
      </c>
      <c r="AC41" s="24">
        <f t="shared" si="2"/>
        <v>128.13333333333333</v>
      </c>
      <c r="AD41" s="24">
        <f t="shared" si="2"/>
        <v>115.33333333333333</v>
      </c>
      <c r="AE41" s="24">
        <f t="shared" si="2"/>
        <v>120.13333333333334</v>
      </c>
      <c r="AF41" s="25">
        <f t="shared" si="2"/>
        <v>131.46666666666667</v>
      </c>
    </row>
    <row r="42" spans="2:32" x14ac:dyDescent="0.3">
      <c r="B42" s="26" t="s">
        <v>1</v>
      </c>
      <c r="C42" s="27">
        <f t="shared" ref="C42:AF42" si="3">STDEV(C26:C40)/SQRT(COUNT(C26:C40))</f>
        <v>10.299730309306378</v>
      </c>
      <c r="D42" s="28">
        <f t="shared" si="3"/>
        <v>7.362366769215213</v>
      </c>
      <c r="E42" s="28">
        <f t="shared" si="3"/>
        <v>8.2656297352733485</v>
      </c>
      <c r="F42" s="28">
        <f t="shared" si="3"/>
        <v>7.7942999115450471</v>
      </c>
      <c r="G42" s="28">
        <f t="shared" si="3"/>
        <v>6.4355165306192061</v>
      </c>
      <c r="H42" s="28">
        <f t="shared" si="3"/>
        <v>6.4849031028973982</v>
      </c>
      <c r="I42" s="28">
        <f t="shared" si="3"/>
        <v>9.0113508667926343</v>
      </c>
      <c r="J42" s="28">
        <f t="shared" si="3"/>
        <v>6.1020423330980487</v>
      </c>
      <c r="K42" s="28">
        <f t="shared" si="3"/>
        <v>8.4643791435470526</v>
      </c>
      <c r="L42" s="28">
        <f t="shared" si="3"/>
        <v>7.5625644428580525</v>
      </c>
      <c r="M42" s="28">
        <f t="shared" si="3"/>
        <v>12.200884693397738</v>
      </c>
      <c r="N42" s="28">
        <f t="shared" si="3"/>
        <v>9.9980315522924279</v>
      </c>
      <c r="O42" s="28">
        <f t="shared" si="3"/>
        <v>9.3083679711168656</v>
      </c>
      <c r="P42" s="28">
        <f t="shared" si="3"/>
        <v>6.9810628198891074</v>
      </c>
      <c r="Q42" s="28">
        <f t="shared" si="3"/>
        <v>8.0177580684655521</v>
      </c>
      <c r="R42" s="28">
        <f t="shared" si="3"/>
        <v>7.1875995507253485</v>
      </c>
      <c r="S42" s="28">
        <f t="shared" si="3"/>
        <v>8.1311862896007021</v>
      </c>
      <c r="T42" s="28">
        <f t="shared" si="3"/>
        <v>7.3716746605901777</v>
      </c>
      <c r="U42" s="28">
        <f t="shared" si="3"/>
        <v>10.906965882494761</v>
      </c>
      <c r="V42" s="28">
        <f t="shared" si="3"/>
        <v>8.0719777871860714</v>
      </c>
      <c r="W42" s="28">
        <f t="shared" si="3"/>
        <v>10.106040940549542</v>
      </c>
      <c r="X42" s="28">
        <f t="shared" si="3"/>
        <v>7.3817449651257023</v>
      </c>
      <c r="Y42" s="28">
        <f t="shared" si="3"/>
        <v>9.1321862331440347</v>
      </c>
      <c r="Z42" s="28">
        <f t="shared" si="3"/>
        <v>10.884326870715128</v>
      </c>
      <c r="AA42" s="28">
        <f t="shared" si="3"/>
        <v>7.9973011320585732</v>
      </c>
      <c r="AB42" s="28">
        <f t="shared" si="3"/>
        <v>10.756467231465328</v>
      </c>
      <c r="AC42" s="28">
        <f t="shared" si="3"/>
        <v>10.582945249727516</v>
      </c>
      <c r="AD42" s="28">
        <f t="shared" si="3"/>
        <v>8.0897740663410662</v>
      </c>
      <c r="AE42" s="28">
        <f t="shared" si="3"/>
        <v>11.522180128805264</v>
      </c>
      <c r="AF42" s="29">
        <f t="shared" si="3"/>
        <v>13.435867656483509</v>
      </c>
    </row>
    <row r="43" spans="2:32" x14ac:dyDescent="0.3">
      <c r="B43" s="21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2:32" x14ac:dyDescent="0.3">
      <c r="B44" s="4" t="s">
        <v>9</v>
      </c>
      <c r="C44" s="5" t="s">
        <v>39</v>
      </c>
      <c r="D44" s="6" t="s">
        <v>38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2:32" s="3" customFormat="1" x14ac:dyDescent="0.3">
      <c r="B45" s="7" t="s">
        <v>2</v>
      </c>
      <c r="C45" s="8">
        <v>10</v>
      </c>
      <c r="D45" s="9">
        <v>20</v>
      </c>
      <c r="E45" s="9">
        <v>30</v>
      </c>
      <c r="F45" s="9">
        <v>40</v>
      </c>
      <c r="G45" s="9">
        <v>50</v>
      </c>
      <c r="H45" s="9">
        <v>60</v>
      </c>
      <c r="I45" s="9">
        <v>70</v>
      </c>
      <c r="J45" s="9">
        <v>80</v>
      </c>
      <c r="K45" s="9">
        <v>90</v>
      </c>
      <c r="L45" s="9">
        <v>100</v>
      </c>
      <c r="M45" s="9">
        <v>110</v>
      </c>
      <c r="N45" s="9">
        <v>120</v>
      </c>
      <c r="O45" s="9">
        <v>130</v>
      </c>
      <c r="P45" s="9">
        <v>140</v>
      </c>
      <c r="Q45" s="9">
        <v>150</v>
      </c>
      <c r="R45" s="9">
        <v>160</v>
      </c>
      <c r="S45" s="9">
        <v>170</v>
      </c>
      <c r="T45" s="9">
        <v>180</v>
      </c>
      <c r="U45" s="9">
        <v>190</v>
      </c>
      <c r="V45" s="9">
        <v>200</v>
      </c>
      <c r="W45" s="9">
        <v>210</v>
      </c>
      <c r="X45" s="9">
        <v>220</v>
      </c>
      <c r="Y45" s="9">
        <v>230</v>
      </c>
      <c r="Z45" s="9">
        <v>240</v>
      </c>
      <c r="AA45" s="9">
        <v>250</v>
      </c>
      <c r="AB45" s="9">
        <v>260</v>
      </c>
      <c r="AC45" s="9">
        <v>270</v>
      </c>
      <c r="AD45" s="9">
        <v>280</v>
      </c>
      <c r="AE45" s="9">
        <v>290</v>
      </c>
      <c r="AF45" s="10">
        <v>300</v>
      </c>
    </row>
    <row r="46" spans="2:32" x14ac:dyDescent="0.3">
      <c r="B46" s="11" t="s">
        <v>27</v>
      </c>
      <c r="C46" s="12">
        <v>314</v>
      </c>
      <c r="D46" s="13">
        <v>243</v>
      </c>
      <c r="E46" s="13">
        <v>286</v>
      </c>
      <c r="F46" s="13">
        <v>257</v>
      </c>
      <c r="G46" s="13">
        <v>300</v>
      </c>
      <c r="H46" s="13">
        <v>357</v>
      </c>
      <c r="I46" s="13">
        <v>371</v>
      </c>
      <c r="J46" s="13">
        <v>343</v>
      </c>
      <c r="K46" s="13">
        <v>229</v>
      </c>
      <c r="L46" s="13">
        <v>357</v>
      </c>
      <c r="M46" s="13">
        <v>343</v>
      </c>
      <c r="N46" s="13">
        <v>357</v>
      </c>
      <c r="O46" s="13">
        <v>286</v>
      </c>
      <c r="P46" s="13">
        <v>371</v>
      </c>
      <c r="Q46" s="13">
        <v>186</v>
      </c>
      <c r="R46" s="13">
        <v>343</v>
      </c>
      <c r="S46" s="13">
        <v>300</v>
      </c>
      <c r="T46" s="13">
        <v>257</v>
      </c>
      <c r="U46" s="13">
        <v>314</v>
      </c>
      <c r="V46" s="13">
        <v>371</v>
      </c>
      <c r="W46" s="13">
        <v>200</v>
      </c>
      <c r="X46" s="13">
        <v>271</v>
      </c>
      <c r="Y46" s="13">
        <v>343</v>
      </c>
      <c r="Z46" s="13">
        <v>286</v>
      </c>
      <c r="AA46" s="13">
        <v>314</v>
      </c>
      <c r="AB46" s="13">
        <v>286</v>
      </c>
      <c r="AC46" s="13">
        <v>243</v>
      </c>
      <c r="AD46" s="13">
        <v>343</v>
      </c>
      <c r="AE46" s="13">
        <v>314</v>
      </c>
      <c r="AF46" s="14">
        <v>329</v>
      </c>
    </row>
    <row r="47" spans="2:32" x14ac:dyDescent="0.3">
      <c r="B47" s="15" t="s">
        <v>28</v>
      </c>
      <c r="C47" s="12">
        <v>471</v>
      </c>
      <c r="D47" s="13">
        <v>471</v>
      </c>
      <c r="E47" s="13">
        <v>400</v>
      </c>
      <c r="F47" s="13">
        <v>386</v>
      </c>
      <c r="G47" s="13">
        <v>400</v>
      </c>
      <c r="H47" s="13">
        <v>329</v>
      </c>
      <c r="I47" s="13">
        <v>314</v>
      </c>
      <c r="J47" s="13">
        <v>257</v>
      </c>
      <c r="K47" s="13">
        <v>286</v>
      </c>
      <c r="L47" s="13">
        <v>343</v>
      </c>
      <c r="M47" s="13">
        <v>286</v>
      </c>
      <c r="N47" s="13">
        <v>343</v>
      </c>
      <c r="O47" s="13">
        <v>286</v>
      </c>
      <c r="P47" s="13">
        <v>271</v>
      </c>
      <c r="Q47" s="13">
        <v>229</v>
      </c>
      <c r="R47" s="13">
        <v>214</v>
      </c>
      <c r="S47" s="13">
        <v>286</v>
      </c>
      <c r="T47" s="13">
        <v>271</v>
      </c>
      <c r="U47" s="13">
        <v>300</v>
      </c>
      <c r="V47" s="13">
        <v>214</v>
      </c>
      <c r="W47" s="13">
        <v>186</v>
      </c>
      <c r="X47" s="13">
        <v>186</v>
      </c>
      <c r="Y47" s="13">
        <v>214</v>
      </c>
      <c r="Z47" s="13">
        <v>271</v>
      </c>
      <c r="AA47" s="13">
        <v>186</v>
      </c>
      <c r="AB47" s="13">
        <v>157</v>
      </c>
      <c r="AC47" s="13">
        <v>257</v>
      </c>
      <c r="AD47" s="13">
        <v>343</v>
      </c>
      <c r="AE47" s="13">
        <v>271</v>
      </c>
      <c r="AF47" s="14">
        <v>300</v>
      </c>
    </row>
    <row r="48" spans="2:32" x14ac:dyDescent="0.3">
      <c r="B48" s="16" t="s">
        <v>29</v>
      </c>
      <c r="C48" s="12">
        <v>500</v>
      </c>
      <c r="D48" s="13">
        <v>486</v>
      </c>
      <c r="E48" s="13">
        <v>543</v>
      </c>
      <c r="F48" s="13">
        <v>443</v>
      </c>
      <c r="G48" s="13">
        <v>200</v>
      </c>
      <c r="H48" s="13">
        <v>186</v>
      </c>
      <c r="I48" s="13">
        <v>543</v>
      </c>
      <c r="J48" s="13">
        <v>457</v>
      </c>
      <c r="K48" s="13">
        <v>543</v>
      </c>
      <c r="L48" s="13">
        <v>457</v>
      </c>
      <c r="M48" s="13">
        <v>614</v>
      </c>
      <c r="N48" s="13">
        <v>571</v>
      </c>
      <c r="O48" s="13">
        <v>571</v>
      </c>
      <c r="P48" s="13">
        <v>400</v>
      </c>
      <c r="Q48" s="13">
        <v>514</v>
      </c>
      <c r="R48" s="13">
        <v>386</v>
      </c>
      <c r="S48" s="13">
        <v>571</v>
      </c>
      <c r="T48" s="13">
        <v>457</v>
      </c>
      <c r="U48" s="13">
        <v>614</v>
      </c>
      <c r="V48" s="13">
        <v>414</v>
      </c>
      <c r="W48" s="13">
        <v>486</v>
      </c>
      <c r="X48" s="13">
        <v>386</v>
      </c>
      <c r="Y48" s="13">
        <v>414</v>
      </c>
      <c r="Z48" s="13">
        <v>486</v>
      </c>
      <c r="AA48" s="13">
        <v>471</v>
      </c>
      <c r="AB48" s="13">
        <v>443</v>
      </c>
      <c r="AC48" s="13">
        <v>414</v>
      </c>
      <c r="AD48" s="13">
        <v>486</v>
      </c>
      <c r="AE48" s="13">
        <v>386</v>
      </c>
      <c r="AF48" s="14">
        <v>457</v>
      </c>
    </row>
    <row r="49" spans="2:32" x14ac:dyDescent="0.3">
      <c r="B49" s="15" t="s">
        <v>30</v>
      </c>
      <c r="C49" s="12">
        <v>643</v>
      </c>
      <c r="D49" s="13">
        <v>1014</v>
      </c>
      <c r="E49" s="13">
        <v>900</v>
      </c>
      <c r="F49" s="13">
        <v>843</v>
      </c>
      <c r="G49" s="13">
        <v>900</v>
      </c>
      <c r="H49" s="13">
        <v>871</v>
      </c>
      <c r="I49" s="13">
        <v>900</v>
      </c>
      <c r="J49" s="13">
        <v>714</v>
      </c>
      <c r="K49" s="13">
        <v>914</v>
      </c>
      <c r="L49" s="13">
        <v>671</v>
      </c>
      <c r="M49" s="13">
        <v>429</v>
      </c>
      <c r="N49" s="13">
        <v>643</v>
      </c>
      <c r="O49" s="13">
        <v>686</v>
      </c>
      <c r="P49" s="13">
        <v>529</v>
      </c>
      <c r="Q49" s="13">
        <v>757</v>
      </c>
      <c r="R49" s="13">
        <v>457</v>
      </c>
      <c r="S49" s="13">
        <v>300</v>
      </c>
      <c r="T49" s="13">
        <v>500</v>
      </c>
      <c r="U49" s="13">
        <v>286</v>
      </c>
      <c r="V49" s="13">
        <v>386</v>
      </c>
      <c r="W49" s="13">
        <v>271</v>
      </c>
      <c r="X49" s="13">
        <v>329</v>
      </c>
      <c r="Y49" s="13">
        <v>357</v>
      </c>
      <c r="Z49" s="13">
        <v>357</v>
      </c>
      <c r="AA49" s="13">
        <v>357</v>
      </c>
      <c r="AB49" s="13">
        <v>314</v>
      </c>
      <c r="AC49" s="13">
        <v>386</v>
      </c>
      <c r="AD49" s="13">
        <v>243</v>
      </c>
      <c r="AE49" s="13">
        <v>400</v>
      </c>
      <c r="AF49" s="14">
        <v>343</v>
      </c>
    </row>
    <row r="50" spans="2:32" x14ac:dyDescent="0.3">
      <c r="B50" s="15" t="s">
        <v>31</v>
      </c>
      <c r="C50" s="12">
        <v>0</v>
      </c>
      <c r="D50" s="13">
        <v>29</v>
      </c>
      <c r="E50" s="13">
        <v>43</v>
      </c>
      <c r="F50" s="13">
        <v>14</v>
      </c>
      <c r="G50" s="13">
        <v>86</v>
      </c>
      <c r="H50" s="13">
        <v>29</v>
      </c>
      <c r="I50" s="13">
        <v>29</v>
      </c>
      <c r="J50" s="13">
        <v>0</v>
      </c>
      <c r="K50" s="13">
        <v>14</v>
      </c>
      <c r="L50" s="13">
        <v>43</v>
      </c>
      <c r="M50" s="13">
        <v>14</v>
      </c>
      <c r="N50" s="13">
        <v>43</v>
      </c>
      <c r="O50" s="13">
        <v>0</v>
      </c>
      <c r="P50" s="13">
        <v>14</v>
      </c>
      <c r="Q50" s="13">
        <v>0</v>
      </c>
      <c r="R50" s="13">
        <v>0</v>
      </c>
      <c r="S50" s="13">
        <v>0</v>
      </c>
      <c r="T50" s="13">
        <v>43</v>
      </c>
      <c r="U50" s="13">
        <v>0</v>
      </c>
      <c r="V50" s="13">
        <v>0</v>
      </c>
      <c r="W50" s="13">
        <v>0</v>
      </c>
      <c r="X50" s="13">
        <v>14</v>
      </c>
      <c r="Y50" s="13">
        <v>43</v>
      </c>
      <c r="Z50" s="13">
        <v>0</v>
      </c>
      <c r="AA50" s="13">
        <v>0</v>
      </c>
      <c r="AB50" s="13">
        <v>14</v>
      </c>
      <c r="AC50" s="13">
        <v>0</v>
      </c>
      <c r="AD50" s="13">
        <v>0</v>
      </c>
      <c r="AE50" s="13">
        <v>0</v>
      </c>
      <c r="AF50" s="14">
        <v>14</v>
      </c>
    </row>
    <row r="51" spans="2:32" x14ac:dyDescent="0.3">
      <c r="B51" s="15" t="s">
        <v>32</v>
      </c>
      <c r="C51" s="12">
        <v>129</v>
      </c>
      <c r="D51" s="13">
        <v>100</v>
      </c>
      <c r="E51" s="13">
        <v>129</v>
      </c>
      <c r="F51" s="13">
        <v>243</v>
      </c>
      <c r="G51" s="13">
        <v>114</v>
      </c>
      <c r="H51" s="13">
        <v>100</v>
      </c>
      <c r="I51" s="13">
        <v>100</v>
      </c>
      <c r="J51" s="13">
        <v>357</v>
      </c>
      <c r="K51" s="13">
        <v>171</v>
      </c>
      <c r="L51" s="13">
        <v>229</v>
      </c>
      <c r="M51" s="13">
        <v>200</v>
      </c>
      <c r="N51" s="13">
        <v>329</v>
      </c>
      <c r="O51" s="13">
        <v>229</v>
      </c>
      <c r="P51" s="13">
        <v>400</v>
      </c>
      <c r="Q51" s="13">
        <v>43</v>
      </c>
      <c r="R51" s="13">
        <v>371</v>
      </c>
      <c r="S51" s="13">
        <v>157</v>
      </c>
      <c r="T51" s="13">
        <v>157</v>
      </c>
      <c r="U51" s="13">
        <v>100</v>
      </c>
      <c r="V51" s="13">
        <v>86</v>
      </c>
      <c r="W51" s="13">
        <v>171</v>
      </c>
      <c r="X51" s="13">
        <v>14</v>
      </c>
      <c r="Y51" s="13">
        <v>157</v>
      </c>
      <c r="Z51" s="13">
        <v>114</v>
      </c>
      <c r="AA51" s="13">
        <v>14</v>
      </c>
      <c r="AB51" s="13">
        <v>114</v>
      </c>
      <c r="AC51" s="13">
        <v>29</v>
      </c>
      <c r="AD51" s="13">
        <v>43</v>
      </c>
      <c r="AE51" s="13">
        <v>157</v>
      </c>
      <c r="AF51" s="14">
        <v>14</v>
      </c>
    </row>
    <row r="52" spans="2:32" x14ac:dyDescent="0.3">
      <c r="B52" s="15" t="s">
        <v>33</v>
      </c>
      <c r="C52" s="12">
        <v>400</v>
      </c>
      <c r="D52" s="13">
        <v>300</v>
      </c>
      <c r="E52" s="13">
        <v>300</v>
      </c>
      <c r="F52" s="13">
        <v>314</v>
      </c>
      <c r="G52" s="13">
        <v>357</v>
      </c>
      <c r="H52" s="13">
        <v>229</v>
      </c>
      <c r="I52" s="13">
        <v>257</v>
      </c>
      <c r="J52" s="13">
        <v>343</v>
      </c>
      <c r="K52" s="13">
        <v>257</v>
      </c>
      <c r="L52" s="13">
        <v>314</v>
      </c>
      <c r="M52" s="13">
        <v>257</v>
      </c>
      <c r="N52" s="13">
        <v>200</v>
      </c>
      <c r="O52" s="13">
        <v>300</v>
      </c>
      <c r="P52" s="13">
        <v>214</v>
      </c>
      <c r="Q52" s="13">
        <v>271</v>
      </c>
      <c r="R52" s="13">
        <v>314</v>
      </c>
      <c r="S52" s="13">
        <v>257</v>
      </c>
      <c r="T52" s="13">
        <v>286</v>
      </c>
      <c r="U52" s="13">
        <v>371</v>
      </c>
      <c r="V52" s="13">
        <v>300</v>
      </c>
      <c r="W52" s="13">
        <v>314</v>
      </c>
      <c r="X52" s="13">
        <v>243</v>
      </c>
      <c r="Y52" s="13">
        <v>257</v>
      </c>
      <c r="Z52" s="13">
        <v>557</v>
      </c>
      <c r="AA52" s="13">
        <v>471</v>
      </c>
      <c r="AB52" s="13">
        <v>243</v>
      </c>
      <c r="AC52" s="13">
        <v>314</v>
      </c>
      <c r="AD52" s="13">
        <v>286</v>
      </c>
      <c r="AE52" s="13">
        <v>371</v>
      </c>
      <c r="AF52" s="14">
        <v>271</v>
      </c>
    </row>
    <row r="53" spans="2:32" x14ac:dyDescent="0.3">
      <c r="B53" s="15" t="s">
        <v>34</v>
      </c>
      <c r="C53" s="12">
        <v>357</v>
      </c>
      <c r="D53" s="13">
        <v>143</v>
      </c>
      <c r="E53" s="13">
        <v>286</v>
      </c>
      <c r="F53" s="13">
        <v>200</v>
      </c>
      <c r="G53" s="13">
        <v>143</v>
      </c>
      <c r="H53" s="13">
        <v>214</v>
      </c>
      <c r="I53" s="13">
        <v>57</v>
      </c>
      <c r="J53" s="13">
        <v>57</v>
      </c>
      <c r="K53" s="13">
        <v>43</v>
      </c>
      <c r="L53" s="13">
        <v>157</v>
      </c>
      <c r="M53" s="13">
        <v>157</v>
      </c>
      <c r="N53" s="13">
        <v>86</v>
      </c>
      <c r="O53" s="13">
        <v>114</v>
      </c>
      <c r="P53" s="13">
        <v>86</v>
      </c>
      <c r="Q53" s="13">
        <v>57</v>
      </c>
      <c r="R53" s="13">
        <v>129</v>
      </c>
      <c r="S53" s="13">
        <v>229</v>
      </c>
      <c r="T53" s="13">
        <v>86</v>
      </c>
      <c r="U53" s="13">
        <v>100</v>
      </c>
      <c r="V53" s="13">
        <v>29</v>
      </c>
      <c r="W53" s="13">
        <v>57</v>
      </c>
      <c r="X53" s="13">
        <v>114</v>
      </c>
      <c r="Y53" s="13">
        <v>100</v>
      </c>
      <c r="Z53" s="13">
        <v>157</v>
      </c>
      <c r="AA53" s="13">
        <v>57</v>
      </c>
      <c r="AB53" s="13">
        <v>114</v>
      </c>
      <c r="AC53" s="13">
        <v>100</v>
      </c>
      <c r="AD53" s="13">
        <v>100</v>
      </c>
      <c r="AE53" s="13">
        <v>71</v>
      </c>
      <c r="AF53" s="14">
        <v>86</v>
      </c>
    </row>
    <row r="54" spans="2:32" x14ac:dyDescent="0.3">
      <c r="B54" s="15" t="s">
        <v>35</v>
      </c>
      <c r="C54" s="12">
        <v>29</v>
      </c>
      <c r="D54" s="13">
        <v>29</v>
      </c>
      <c r="E54" s="13">
        <v>29</v>
      </c>
      <c r="F54" s="13">
        <v>100</v>
      </c>
      <c r="G54" s="13">
        <v>129</v>
      </c>
      <c r="H54" s="13">
        <v>171</v>
      </c>
      <c r="I54" s="13">
        <v>114</v>
      </c>
      <c r="J54" s="13">
        <v>86</v>
      </c>
      <c r="K54" s="13">
        <v>86</v>
      </c>
      <c r="L54" s="13">
        <v>114</v>
      </c>
      <c r="M54" s="13">
        <v>57</v>
      </c>
      <c r="N54" s="13">
        <v>114</v>
      </c>
      <c r="O54" s="13">
        <v>29</v>
      </c>
      <c r="P54" s="13">
        <v>0</v>
      </c>
      <c r="Q54" s="13">
        <v>0</v>
      </c>
      <c r="R54" s="13">
        <v>86</v>
      </c>
      <c r="S54" s="13">
        <v>14</v>
      </c>
      <c r="T54" s="13">
        <v>0</v>
      </c>
      <c r="U54" s="13">
        <v>29</v>
      </c>
      <c r="V54" s="13">
        <v>29</v>
      </c>
      <c r="W54" s="13">
        <v>43</v>
      </c>
      <c r="X54" s="13">
        <v>43</v>
      </c>
      <c r="Y54" s="13">
        <v>57</v>
      </c>
      <c r="Z54" s="13">
        <v>143</v>
      </c>
      <c r="AA54" s="13">
        <v>0</v>
      </c>
      <c r="AB54" s="13">
        <v>0</v>
      </c>
      <c r="AC54" s="13">
        <v>14</v>
      </c>
      <c r="AD54" s="13">
        <v>71</v>
      </c>
      <c r="AE54" s="13">
        <v>100</v>
      </c>
      <c r="AF54" s="14">
        <v>29</v>
      </c>
    </row>
    <row r="55" spans="2:32" x14ac:dyDescent="0.3">
      <c r="B55" s="15" t="s">
        <v>36</v>
      </c>
      <c r="C55" s="12">
        <v>129</v>
      </c>
      <c r="D55" s="13">
        <v>86</v>
      </c>
      <c r="E55" s="13">
        <v>200</v>
      </c>
      <c r="F55" s="13">
        <v>129</v>
      </c>
      <c r="G55" s="13">
        <v>171</v>
      </c>
      <c r="H55" s="13">
        <v>114</v>
      </c>
      <c r="I55" s="13">
        <v>100</v>
      </c>
      <c r="J55" s="13">
        <v>114</v>
      </c>
      <c r="K55" s="13">
        <v>157</v>
      </c>
      <c r="L55" s="13">
        <v>143</v>
      </c>
      <c r="M55" s="13">
        <v>157</v>
      </c>
      <c r="N55" s="13">
        <v>143</v>
      </c>
      <c r="O55" s="13">
        <v>157</v>
      </c>
      <c r="P55" s="13">
        <v>157</v>
      </c>
      <c r="Q55" s="13">
        <v>157</v>
      </c>
      <c r="R55" s="13">
        <v>157</v>
      </c>
      <c r="S55" s="13">
        <v>86</v>
      </c>
      <c r="T55" s="13">
        <v>100</v>
      </c>
      <c r="U55" s="13">
        <v>171</v>
      </c>
      <c r="V55" s="13">
        <v>129</v>
      </c>
      <c r="W55" s="13">
        <v>157</v>
      </c>
      <c r="X55" s="13">
        <v>129</v>
      </c>
      <c r="Y55" s="13">
        <v>129</v>
      </c>
      <c r="Z55" s="13">
        <v>157</v>
      </c>
      <c r="AA55" s="13">
        <v>171</v>
      </c>
      <c r="AB55" s="13">
        <v>114</v>
      </c>
      <c r="AC55" s="13">
        <v>114</v>
      </c>
      <c r="AD55" s="13">
        <v>114</v>
      </c>
      <c r="AE55" s="13">
        <v>114</v>
      </c>
      <c r="AF55" s="14">
        <v>71</v>
      </c>
    </row>
    <row r="56" spans="2:32" x14ac:dyDescent="0.3">
      <c r="B56" s="22" t="s">
        <v>0</v>
      </c>
      <c r="C56" s="23">
        <f t="shared" ref="C56:AF56" si="4">AVERAGE(C46:C55)</f>
        <v>297.2</v>
      </c>
      <c r="D56" s="24">
        <f t="shared" si="4"/>
        <v>290.10000000000002</v>
      </c>
      <c r="E56" s="24">
        <f t="shared" si="4"/>
        <v>311.60000000000002</v>
      </c>
      <c r="F56" s="24">
        <f t="shared" si="4"/>
        <v>292.89999999999998</v>
      </c>
      <c r="G56" s="24">
        <f t="shared" si="4"/>
        <v>280</v>
      </c>
      <c r="H56" s="24">
        <f t="shared" si="4"/>
        <v>260</v>
      </c>
      <c r="I56" s="24">
        <f t="shared" si="4"/>
        <v>278.5</v>
      </c>
      <c r="J56" s="24">
        <f t="shared" si="4"/>
        <v>272.8</v>
      </c>
      <c r="K56" s="24">
        <f t="shared" si="4"/>
        <v>270</v>
      </c>
      <c r="L56" s="24">
        <f t="shared" si="4"/>
        <v>282.8</v>
      </c>
      <c r="M56" s="24">
        <f t="shared" si="4"/>
        <v>251.4</v>
      </c>
      <c r="N56" s="24">
        <f t="shared" si="4"/>
        <v>282.89999999999998</v>
      </c>
      <c r="O56" s="24">
        <f t="shared" si="4"/>
        <v>265.8</v>
      </c>
      <c r="P56" s="24">
        <f t="shared" si="4"/>
        <v>244.2</v>
      </c>
      <c r="Q56" s="24">
        <f t="shared" si="4"/>
        <v>221.4</v>
      </c>
      <c r="R56" s="24">
        <f t="shared" si="4"/>
        <v>245.7</v>
      </c>
      <c r="S56" s="24">
        <f t="shared" si="4"/>
        <v>220</v>
      </c>
      <c r="T56" s="24">
        <f t="shared" si="4"/>
        <v>215.7</v>
      </c>
      <c r="U56" s="24">
        <f t="shared" si="4"/>
        <v>228.5</v>
      </c>
      <c r="V56" s="24">
        <f t="shared" si="4"/>
        <v>195.8</v>
      </c>
      <c r="W56" s="24">
        <f t="shared" si="4"/>
        <v>188.5</v>
      </c>
      <c r="X56" s="24">
        <f t="shared" si="4"/>
        <v>172.9</v>
      </c>
      <c r="Y56" s="24">
        <f t="shared" si="4"/>
        <v>207.1</v>
      </c>
      <c r="Z56" s="24">
        <f t="shared" si="4"/>
        <v>252.8</v>
      </c>
      <c r="AA56" s="24">
        <f t="shared" si="4"/>
        <v>204.1</v>
      </c>
      <c r="AB56" s="24">
        <f t="shared" si="4"/>
        <v>179.9</v>
      </c>
      <c r="AC56" s="24">
        <f t="shared" si="4"/>
        <v>187.1</v>
      </c>
      <c r="AD56" s="24">
        <f t="shared" si="4"/>
        <v>202.9</v>
      </c>
      <c r="AE56" s="24">
        <f t="shared" si="4"/>
        <v>218.4</v>
      </c>
      <c r="AF56" s="25">
        <f t="shared" si="4"/>
        <v>191.4</v>
      </c>
    </row>
    <row r="57" spans="2:32" x14ac:dyDescent="0.3">
      <c r="B57" s="26" t="s">
        <v>1</v>
      </c>
      <c r="C57" s="27">
        <f t="shared" ref="C57:AF57" si="5">STDEV(C46:C55)/SQRT(COUNT(C46:C55))</f>
        <v>68.490031715896023</v>
      </c>
      <c r="D57" s="28">
        <f t="shared" si="5"/>
        <v>96.219015214711519</v>
      </c>
      <c r="E57" s="28">
        <f t="shared" si="5"/>
        <v>82.112822114183572</v>
      </c>
      <c r="F57" s="28">
        <f t="shared" si="5"/>
        <v>73.675029691205424</v>
      </c>
      <c r="G57" s="28">
        <f t="shared" si="5"/>
        <v>76.751547215675075</v>
      </c>
      <c r="H57" s="28">
        <f t="shared" si="5"/>
        <v>74.851111473971372</v>
      </c>
      <c r="I57" s="28">
        <f t="shared" si="5"/>
        <v>86.190905681644992</v>
      </c>
      <c r="J57" s="28">
        <f t="shared" si="5"/>
        <v>68.870538774653923</v>
      </c>
      <c r="K57" s="28">
        <f t="shared" si="5"/>
        <v>85.949726907975418</v>
      </c>
      <c r="L57" s="28">
        <f t="shared" si="5"/>
        <v>59.199249244488826</v>
      </c>
      <c r="M57" s="28">
        <f t="shared" si="5"/>
        <v>56.495270205173419</v>
      </c>
      <c r="N57" s="28">
        <f t="shared" si="5"/>
        <v>64.566494579016918</v>
      </c>
      <c r="O57" s="28">
        <f t="shared" si="5"/>
        <v>69.494971840494401</v>
      </c>
      <c r="P57" s="28">
        <f t="shared" si="5"/>
        <v>57.020814912918702</v>
      </c>
      <c r="Q57" s="28">
        <f t="shared" si="5"/>
        <v>77.265084827063603</v>
      </c>
      <c r="R57" s="28">
        <f t="shared" si="5"/>
        <v>47.437455899554962</v>
      </c>
      <c r="S57" s="28">
        <f t="shared" si="5"/>
        <v>53.183957480929649</v>
      </c>
      <c r="T57" s="28">
        <f t="shared" si="5"/>
        <v>53.620487378115705</v>
      </c>
      <c r="U57" s="28">
        <f t="shared" si="5"/>
        <v>58.971603335842921</v>
      </c>
      <c r="V57" s="28">
        <f t="shared" si="5"/>
        <v>51.226251950429564</v>
      </c>
      <c r="W57" s="28">
        <f t="shared" si="5"/>
        <v>45.520996376519598</v>
      </c>
      <c r="X57" s="28">
        <f t="shared" si="5"/>
        <v>41.800704406611253</v>
      </c>
      <c r="Y57" s="28">
        <f t="shared" si="5"/>
        <v>41.609681031648819</v>
      </c>
      <c r="Z57" s="28">
        <f t="shared" si="5"/>
        <v>55.055083527520161</v>
      </c>
      <c r="AA57" s="28">
        <f t="shared" si="5"/>
        <v>59.669543692276079</v>
      </c>
      <c r="AB57" s="28">
        <f t="shared" si="5"/>
        <v>44.20695018257247</v>
      </c>
      <c r="AC57" s="28">
        <f t="shared" si="5"/>
        <v>49.222273639300965</v>
      </c>
      <c r="AD57" s="28">
        <f t="shared" si="5"/>
        <v>50.611911202359821</v>
      </c>
      <c r="AE57" s="28">
        <f t="shared" si="5"/>
        <v>46.472739918747585</v>
      </c>
      <c r="AF57" s="29">
        <f t="shared" si="5"/>
        <v>52.229238299379148</v>
      </c>
    </row>
    <row r="58" spans="2:32" x14ac:dyDescent="0.3">
      <c r="B58" s="2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2:32" x14ac:dyDescent="0.3">
      <c r="B59" s="4" t="s">
        <v>10</v>
      </c>
      <c r="C59" s="5" t="s">
        <v>39</v>
      </c>
      <c r="D59" s="6" t="s">
        <v>38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2:32" s="3" customFormat="1" x14ac:dyDescent="0.3">
      <c r="B60" s="7" t="s">
        <v>2</v>
      </c>
      <c r="C60" s="8">
        <v>10</v>
      </c>
      <c r="D60" s="9">
        <v>20</v>
      </c>
      <c r="E60" s="9">
        <v>30</v>
      </c>
      <c r="F60" s="9">
        <v>40</v>
      </c>
      <c r="G60" s="9">
        <v>50</v>
      </c>
      <c r="H60" s="9">
        <v>60</v>
      </c>
      <c r="I60" s="9">
        <v>70</v>
      </c>
      <c r="J60" s="9">
        <v>80</v>
      </c>
      <c r="K60" s="9">
        <v>90</v>
      </c>
      <c r="L60" s="9">
        <v>100</v>
      </c>
      <c r="M60" s="9">
        <v>110</v>
      </c>
      <c r="N60" s="9">
        <v>120</v>
      </c>
      <c r="O60" s="9">
        <v>130</v>
      </c>
      <c r="P60" s="9">
        <v>140</v>
      </c>
      <c r="Q60" s="9">
        <v>150</v>
      </c>
      <c r="R60" s="9">
        <v>160</v>
      </c>
      <c r="S60" s="9">
        <v>170</v>
      </c>
      <c r="T60" s="9">
        <v>180</v>
      </c>
      <c r="U60" s="9">
        <v>190</v>
      </c>
      <c r="V60" s="9">
        <v>200</v>
      </c>
      <c r="W60" s="9">
        <v>210</v>
      </c>
      <c r="X60" s="9">
        <v>220</v>
      </c>
      <c r="Y60" s="9">
        <v>230</v>
      </c>
      <c r="Z60" s="9">
        <v>240</v>
      </c>
      <c r="AA60" s="9">
        <v>250</v>
      </c>
      <c r="AB60" s="9">
        <v>260</v>
      </c>
      <c r="AC60" s="9">
        <v>270</v>
      </c>
      <c r="AD60" s="9">
        <v>280</v>
      </c>
      <c r="AE60" s="9">
        <v>290</v>
      </c>
      <c r="AF60" s="10">
        <v>300</v>
      </c>
    </row>
    <row r="61" spans="2:32" x14ac:dyDescent="0.3">
      <c r="B61" s="11" t="s">
        <v>27</v>
      </c>
      <c r="C61" s="12">
        <v>200</v>
      </c>
      <c r="D61" s="13">
        <v>243</v>
      </c>
      <c r="E61" s="13">
        <v>214</v>
      </c>
      <c r="F61" s="13">
        <v>214</v>
      </c>
      <c r="G61" s="13">
        <v>271</v>
      </c>
      <c r="H61" s="13">
        <v>214</v>
      </c>
      <c r="I61" s="13">
        <v>257</v>
      </c>
      <c r="J61" s="13">
        <v>243</v>
      </c>
      <c r="K61" s="13">
        <v>257</v>
      </c>
      <c r="L61" s="13">
        <v>257</v>
      </c>
      <c r="M61" s="13">
        <v>229</v>
      </c>
      <c r="N61" s="13">
        <v>286</v>
      </c>
      <c r="O61" s="13">
        <v>257</v>
      </c>
      <c r="P61" s="13">
        <v>214</v>
      </c>
      <c r="Q61" s="13">
        <v>257</v>
      </c>
      <c r="R61" s="13">
        <v>243</v>
      </c>
      <c r="S61" s="13">
        <v>214</v>
      </c>
      <c r="T61" s="13">
        <v>229</v>
      </c>
      <c r="U61" s="13">
        <v>200</v>
      </c>
      <c r="V61" s="13">
        <v>229</v>
      </c>
      <c r="W61" s="13">
        <v>271</v>
      </c>
      <c r="X61" s="13">
        <v>214</v>
      </c>
      <c r="Y61" s="13">
        <v>229</v>
      </c>
      <c r="Z61" s="13">
        <v>257</v>
      </c>
      <c r="AA61" s="13">
        <v>229</v>
      </c>
      <c r="AB61" s="13">
        <v>229</v>
      </c>
      <c r="AC61" s="13">
        <v>271</v>
      </c>
      <c r="AD61" s="13">
        <v>214</v>
      </c>
      <c r="AE61" s="13">
        <v>243</v>
      </c>
      <c r="AF61" s="14">
        <v>214</v>
      </c>
    </row>
    <row r="62" spans="2:32" x14ac:dyDescent="0.3">
      <c r="B62" s="15" t="s">
        <v>28</v>
      </c>
      <c r="C62" s="12">
        <v>214</v>
      </c>
      <c r="D62" s="13">
        <v>229</v>
      </c>
      <c r="E62" s="13">
        <v>186</v>
      </c>
      <c r="F62" s="13">
        <v>186</v>
      </c>
      <c r="G62" s="13">
        <v>157</v>
      </c>
      <c r="H62" s="13">
        <v>214</v>
      </c>
      <c r="I62" s="13">
        <v>171</v>
      </c>
      <c r="J62" s="13">
        <v>143</v>
      </c>
      <c r="K62" s="13">
        <v>214</v>
      </c>
      <c r="L62" s="13">
        <v>229</v>
      </c>
      <c r="M62" s="13">
        <v>157</v>
      </c>
      <c r="N62" s="13">
        <v>143</v>
      </c>
      <c r="O62" s="13">
        <v>100</v>
      </c>
      <c r="P62" s="13">
        <v>200</v>
      </c>
      <c r="Q62" s="13">
        <v>200</v>
      </c>
      <c r="R62" s="13">
        <v>200</v>
      </c>
      <c r="S62" s="13">
        <v>171</v>
      </c>
      <c r="T62" s="13">
        <v>229</v>
      </c>
      <c r="U62" s="13">
        <v>214</v>
      </c>
      <c r="V62" s="13">
        <v>157</v>
      </c>
      <c r="W62" s="13">
        <v>214</v>
      </c>
      <c r="X62" s="13">
        <v>200</v>
      </c>
      <c r="Y62" s="13">
        <v>171</v>
      </c>
      <c r="Z62" s="13">
        <v>186</v>
      </c>
      <c r="AA62" s="13">
        <v>214</v>
      </c>
      <c r="AB62" s="13">
        <v>186</v>
      </c>
      <c r="AC62" s="13">
        <v>243</v>
      </c>
      <c r="AD62" s="13">
        <v>229</v>
      </c>
      <c r="AE62" s="13">
        <v>157</v>
      </c>
      <c r="AF62" s="14">
        <v>229</v>
      </c>
    </row>
    <row r="63" spans="2:32" x14ac:dyDescent="0.3">
      <c r="B63" s="16" t="s">
        <v>29</v>
      </c>
      <c r="C63" s="12">
        <v>414</v>
      </c>
      <c r="D63" s="13">
        <v>443</v>
      </c>
      <c r="E63" s="13">
        <v>400</v>
      </c>
      <c r="F63" s="13">
        <v>371</v>
      </c>
      <c r="G63" s="13">
        <v>286</v>
      </c>
      <c r="H63" s="13">
        <v>286</v>
      </c>
      <c r="I63" s="13">
        <v>429</v>
      </c>
      <c r="J63" s="13">
        <v>457</v>
      </c>
      <c r="K63" s="13">
        <v>300</v>
      </c>
      <c r="L63" s="13">
        <v>314</v>
      </c>
      <c r="M63" s="13">
        <v>386</v>
      </c>
      <c r="N63" s="13">
        <v>300</v>
      </c>
      <c r="O63" s="13">
        <v>271</v>
      </c>
      <c r="P63" s="13">
        <v>329</v>
      </c>
      <c r="Q63" s="13">
        <v>386</v>
      </c>
      <c r="R63" s="13">
        <v>429</v>
      </c>
      <c r="S63" s="13">
        <v>557</v>
      </c>
      <c r="T63" s="13">
        <v>514</v>
      </c>
      <c r="U63" s="13">
        <v>357</v>
      </c>
      <c r="V63" s="13">
        <v>386</v>
      </c>
      <c r="W63" s="13">
        <v>414</v>
      </c>
      <c r="X63" s="13">
        <v>571</v>
      </c>
      <c r="Y63" s="13">
        <v>514</v>
      </c>
      <c r="Z63" s="13">
        <v>457</v>
      </c>
      <c r="AA63" s="13">
        <v>557</v>
      </c>
      <c r="AB63" s="13">
        <v>514</v>
      </c>
      <c r="AC63" s="13">
        <v>500</v>
      </c>
      <c r="AD63" s="13">
        <v>514</v>
      </c>
      <c r="AE63" s="13">
        <v>700</v>
      </c>
      <c r="AF63" s="14">
        <v>529</v>
      </c>
    </row>
    <row r="64" spans="2:32" x14ac:dyDescent="0.3">
      <c r="B64" s="15" t="s">
        <v>30</v>
      </c>
      <c r="C64" s="12">
        <v>457</v>
      </c>
      <c r="D64" s="13">
        <v>371</v>
      </c>
      <c r="E64" s="13">
        <v>457</v>
      </c>
      <c r="F64" s="13">
        <v>557</v>
      </c>
      <c r="G64" s="13">
        <v>400</v>
      </c>
      <c r="H64" s="13">
        <v>343</v>
      </c>
      <c r="I64" s="13">
        <v>529</v>
      </c>
      <c r="J64" s="13">
        <v>329</v>
      </c>
      <c r="K64" s="13">
        <v>414</v>
      </c>
      <c r="L64" s="13">
        <v>443</v>
      </c>
      <c r="M64" s="13">
        <v>357</v>
      </c>
      <c r="N64" s="13">
        <v>343</v>
      </c>
      <c r="O64" s="13">
        <v>357</v>
      </c>
      <c r="P64" s="13">
        <v>257</v>
      </c>
      <c r="Q64" s="13">
        <v>314</v>
      </c>
      <c r="R64" s="13">
        <v>329</v>
      </c>
      <c r="S64" s="13">
        <v>300</v>
      </c>
      <c r="T64" s="13">
        <v>386</v>
      </c>
      <c r="U64" s="13">
        <v>329</v>
      </c>
      <c r="V64" s="13">
        <v>229</v>
      </c>
      <c r="W64" s="13">
        <v>400</v>
      </c>
      <c r="X64" s="13">
        <v>271</v>
      </c>
      <c r="Y64" s="13">
        <v>257</v>
      </c>
      <c r="Z64" s="13">
        <v>271</v>
      </c>
      <c r="AA64" s="13">
        <v>257</v>
      </c>
      <c r="AB64" s="13">
        <v>300</v>
      </c>
      <c r="AC64" s="13">
        <v>329</v>
      </c>
      <c r="AD64" s="13">
        <v>343</v>
      </c>
      <c r="AE64" s="13">
        <v>300</v>
      </c>
      <c r="AF64" s="14">
        <v>171</v>
      </c>
    </row>
    <row r="65" spans="2:32" x14ac:dyDescent="0.3">
      <c r="B65" s="15" t="s">
        <v>31</v>
      </c>
      <c r="C65" s="12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4">
        <v>0</v>
      </c>
    </row>
    <row r="66" spans="2:32" x14ac:dyDescent="0.3">
      <c r="B66" s="15" t="s">
        <v>32</v>
      </c>
      <c r="C66" s="12">
        <v>14</v>
      </c>
      <c r="D66" s="13">
        <v>29</v>
      </c>
      <c r="E66" s="13">
        <v>14</v>
      </c>
      <c r="F66" s="13">
        <v>0</v>
      </c>
      <c r="G66" s="13">
        <v>43</v>
      </c>
      <c r="H66" s="13">
        <v>43</v>
      </c>
      <c r="I66" s="13">
        <v>0</v>
      </c>
      <c r="J66" s="13">
        <v>0</v>
      </c>
      <c r="K66" s="13">
        <v>29</v>
      </c>
      <c r="L66" s="13">
        <v>14</v>
      </c>
      <c r="M66" s="13">
        <v>57</v>
      </c>
      <c r="N66" s="13">
        <v>29</v>
      </c>
      <c r="O66" s="13">
        <v>29</v>
      </c>
      <c r="P66" s="13">
        <v>43</v>
      </c>
      <c r="Q66" s="13">
        <v>57</v>
      </c>
      <c r="R66" s="13">
        <v>14</v>
      </c>
      <c r="S66" s="13">
        <v>86</v>
      </c>
      <c r="T66" s="13">
        <v>57</v>
      </c>
      <c r="U66" s="13">
        <v>14</v>
      </c>
      <c r="V66" s="13">
        <v>29</v>
      </c>
      <c r="W66" s="13">
        <v>71</v>
      </c>
      <c r="X66" s="13">
        <v>43</v>
      </c>
      <c r="Y66" s="13">
        <v>43</v>
      </c>
      <c r="Z66" s="13">
        <v>71</v>
      </c>
      <c r="AA66" s="13">
        <v>71</v>
      </c>
      <c r="AB66" s="13">
        <v>86</v>
      </c>
      <c r="AC66" s="13">
        <v>43</v>
      </c>
      <c r="AD66" s="13">
        <v>14</v>
      </c>
      <c r="AE66" s="13">
        <v>29</v>
      </c>
      <c r="AF66" s="14">
        <v>57</v>
      </c>
    </row>
    <row r="67" spans="2:32" x14ac:dyDescent="0.3">
      <c r="B67" s="15" t="s">
        <v>33</v>
      </c>
      <c r="C67" s="12">
        <v>214</v>
      </c>
      <c r="D67" s="13">
        <v>243</v>
      </c>
      <c r="E67" s="13">
        <v>257</v>
      </c>
      <c r="F67" s="13">
        <v>257</v>
      </c>
      <c r="G67" s="13">
        <v>229</v>
      </c>
      <c r="H67" s="13">
        <v>129</v>
      </c>
      <c r="I67" s="13">
        <v>257</v>
      </c>
      <c r="J67" s="13">
        <v>171</v>
      </c>
      <c r="K67" s="13">
        <v>186</v>
      </c>
      <c r="L67" s="13">
        <v>229</v>
      </c>
      <c r="M67" s="13">
        <v>157</v>
      </c>
      <c r="N67" s="13">
        <v>157</v>
      </c>
      <c r="O67" s="13">
        <v>129</v>
      </c>
      <c r="P67" s="13">
        <v>114</v>
      </c>
      <c r="Q67" s="13">
        <v>171</v>
      </c>
      <c r="R67" s="13">
        <v>129</v>
      </c>
      <c r="S67" s="13">
        <v>129</v>
      </c>
      <c r="T67" s="13">
        <v>57</v>
      </c>
      <c r="U67" s="13">
        <v>86</v>
      </c>
      <c r="V67" s="13">
        <v>129</v>
      </c>
      <c r="W67" s="13">
        <v>171</v>
      </c>
      <c r="X67" s="13">
        <v>257</v>
      </c>
      <c r="Y67" s="13">
        <v>100</v>
      </c>
      <c r="Z67" s="13">
        <v>200</v>
      </c>
      <c r="AA67" s="13">
        <v>29</v>
      </c>
      <c r="AB67" s="13">
        <v>143</v>
      </c>
      <c r="AC67" s="13">
        <v>186</v>
      </c>
      <c r="AD67" s="13">
        <v>129</v>
      </c>
      <c r="AE67" s="13">
        <v>157</v>
      </c>
      <c r="AF67" s="14">
        <v>157</v>
      </c>
    </row>
    <row r="68" spans="2:32" x14ac:dyDescent="0.3">
      <c r="B68" s="15" t="s">
        <v>34</v>
      </c>
      <c r="C68" s="12">
        <v>0</v>
      </c>
      <c r="D68" s="13">
        <v>14</v>
      </c>
      <c r="E68" s="13">
        <v>14</v>
      </c>
      <c r="F68" s="13">
        <v>29</v>
      </c>
      <c r="G68" s="13">
        <v>43</v>
      </c>
      <c r="H68" s="13">
        <v>29</v>
      </c>
      <c r="I68" s="13">
        <v>29</v>
      </c>
      <c r="J68" s="13">
        <v>29</v>
      </c>
      <c r="K68" s="13">
        <v>29</v>
      </c>
      <c r="L68" s="13">
        <v>0</v>
      </c>
      <c r="M68" s="13">
        <v>0</v>
      </c>
      <c r="N68" s="13">
        <v>186</v>
      </c>
      <c r="O68" s="13">
        <v>29</v>
      </c>
      <c r="P68" s="13">
        <v>71</v>
      </c>
      <c r="Q68" s="13">
        <v>14</v>
      </c>
      <c r="R68" s="13">
        <v>0</v>
      </c>
      <c r="S68" s="13">
        <v>14</v>
      </c>
      <c r="T68" s="13">
        <v>86</v>
      </c>
      <c r="U68" s="13">
        <v>29</v>
      </c>
      <c r="V68" s="13">
        <v>43</v>
      </c>
      <c r="W68" s="13">
        <v>100</v>
      </c>
      <c r="X68" s="13">
        <v>57</v>
      </c>
      <c r="Y68" s="13">
        <v>43</v>
      </c>
      <c r="Z68" s="13">
        <v>129</v>
      </c>
      <c r="AA68" s="13">
        <v>400</v>
      </c>
      <c r="AB68" s="13">
        <v>43</v>
      </c>
      <c r="AC68" s="13">
        <v>29</v>
      </c>
      <c r="AD68" s="13">
        <v>171</v>
      </c>
      <c r="AE68" s="13">
        <v>0</v>
      </c>
      <c r="AF68" s="14">
        <v>71</v>
      </c>
    </row>
    <row r="69" spans="2:32" x14ac:dyDescent="0.3">
      <c r="B69" s="15" t="s">
        <v>35</v>
      </c>
      <c r="C69" s="12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14</v>
      </c>
      <c r="M69" s="13">
        <v>0</v>
      </c>
      <c r="N69" s="13">
        <v>14</v>
      </c>
      <c r="O69" s="13">
        <v>0</v>
      </c>
      <c r="P69" s="13">
        <v>0</v>
      </c>
      <c r="Q69" s="13">
        <v>29</v>
      </c>
      <c r="R69" s="13">
        <v>0</v>
      </c>
      <c r="S69" s="13">
        <v>0</v>
      </c>
      <c r="T69" s="13">
        <v>14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14</v>
      </c>
      <c r="AC69" s="13">
        <v>0</v>
      </c>
      <c r="AD69" s="13">
        <v>0</v>
      </c>
      <c r="AE69" s="13">
        <v>0</v>
      </c>
      <c r="AF69" s="14">
        <v>0</v>
      </c>
    </row>
    <row r="70" spans="2:32" x14ac:dyDescent="0.3">
      <c r="B70" s="15" t="s">
        <v>36</v>
      </c>
      <c r="C70" s="12">
        <v>29</v>
      </c>
      <c r="D70" s="13">
        <v>71</v>
      </c>
      <c r="E70" s="13">
        <v>71</v>
      </c>
      <c r="F70" s="13">
        <v>86</v>
      </c>
      <c r="G70" s="13">
        <v>86</v>
      </c>
      <c r="H70" s="13">
        <v>57</v>
      </c>
      <c r="I70" s="13">
        <v>57</v>
      </c>
      <c r="J70" s="13">
        <v>71</v>
      </c>
      <c r="K70" s="13">
        <v>86</v>
      </c>
      <c r="L70" s="13">
        <v>86</v>
      </c>
      <c r="M70" s="13">
        <v>71</v>
      </c>
      <c r="N70" s="13">
        <v>86</v>
      </c>
      <c r="O70" s="13">
        <v>114</v>
      </c>
      <c r="P70" s="13">
        <v>100</v>
      </c>
      <c r="Q70" s="13">
        <v>100</v>
      </c>
      <c r="R70" s="13">
        <v>86</v>
      </c>
      <c r="S70" s="13">
        <v>57</v>
      </c>
      <c r="T70" s="13">
        <v>143</v>
      </c>
      <c r="U70" s="13">
        <v>86</v>
      </c>
      <c r="V70" s="13">
        <v>57</v>
      </c>
      <c r="W70" s="13">
        <v>129</v>
      </c>
      <c r="X70" s="13">
        <v>86</v>
      </c>
      <c r="Y70" s="13">
        <v>86</v>
      </c>
      <c r="Z70" s="13">
        <v>114</v>
      </c>
      <c r="AA70" s="13">
        <v>114</v>
      </c>
      <c r="AB70" s="13">
        <v>100</v>
      </c>
      <c r="AC70" s="13">
        <v>114</v>
      </c>
      <c r="AD70" s="13">
        <v>129</v>
      </c>
      <c r="AE70" s="13">
        <v>114</v>
      </c>
      <c r="AF70" s="14">
        <v>86</v>
      </c>
    </row>
    <row r="71" spans="2:32" x14ac:dyDescent="0.3">
      <c r="B71" s="22" t="s">
        <v>0</v>
      </c>
      <c r="C71" s="23">
        <f t="shared" ref="C71:AF71" si="6">AVERAGE(C61:C70)</f>
        <v>154.19999999999999</v>
      </c>
      <c r="D71" s="24">
        <f t="shared" si="6"/>
        <v>164.3</v>
      </c>
      <c r="E71" s="24">
        <f t="shared" si="6"/>
        <v>161.30000000000001</v>
      </c>
      <c r="F71" s="24">
        <f t="shared" si="6"/>
        <v>170</v>
      </c>
      <c r="G71" s="24">
        <f t="shared" si="6"/>
        <v>151.5</v>
      </c>
      <c r="H71" s="24">
        <f t="shared" si="6"/>
        <v>131.5</v>
      </c>
      <c r="I71" s="24">
        <f t="shared" si="6"/>
        <v>172.9</v>
      </c>
      <c r="J71" s="24">
        <f t="shared" si="6"/>
        <v>144.30000000000001</v>
      </c>
      <c r="K71" s="24">
        <f t="shared" si="6"/>
        <v>151.5</v>
      </c>
      <c r="L71" s="24">
        <f t="shared" si="6"/>
        <v>158.6</v>
      </c>
      <c r="M71" s="24">
        <f t="shared" si="6"/>
        <v>141.4</v>
      </c>
      <c r="N71" s="24">
        <f t="shared" si="6"/>
        <v>154.4</v>
      </c>
      <c r="O71" s="24">
        <f t="shared" si="6"/>
        <v>128.6</v>
      </c>
      <c r="P71" s="24">
        <f t="shared" si="6"/>
        <v>132.80000000000001</v>
      </c>
      <c r="Q71" s="24">
        <f t="shared" si="6"/>
        <v>152.80000000000001</v>
      </c>
      <c r="R71" s="24">
        <f t="shared" si="6"/>
        <v>143</v>
      </c>
      <c r="S71" s="24">
        <f t="shared" si="6"/>
        <v>152.80000000000001</v>
      </c>
      <c r="T71" s="24">
        <f t="shared" si="6"/>
        <v>171.5</v>
      </c>
      <c r="U71" s="24">
        <f t="shared" si="6"/>
        <v>131.5</v>
      </c>
      <c r="V71" s="24">
        <f t="shared" si="6"/>
        <v>125.9</v>
      </c>
      <c r="W71" s="24">
        <f t="shared" si="6"/>
        <v>177</v>
      </c>
      <c r="X71" s="24">
        <f t="shared" si="6"/>
        <v>169.9</v>
      </c>
      <c r="Y71" s="24">
        <f t="shared" si="6"/>
        <v>144.30000000000001</v>
      </c>
      <c r="Z71" s="24">
        <f t="shared" si="6"/>
        <v>168.5</v>
      </c>
      <c r="AA71" s="24">
        <f t="shared" si="6"/>
        <v>187.1</v>
      </c>
      <c r="AB71" s="24">
        <f t="shared" si="6"/>
        <v>161.5</v>
      </c>
      <c r="AC71" s="24">
        <f t="shared" si="6"/>
        <v>171.5</v>
      </c>
      <c r="AD71" s="24">
        <f t="shared" si="6"/>
        <v>174.3</v>
      </c>
      <c r="AE71" s="24">
        <f t="shared" si="6"/>
        <v>170</v>
      </c>
      <c r="AF71" s="25">
        <f t="shared" si="6"/>
        <v>151.4</v>
      </c>
    </row>
    <row r="72" spans="2:32" x14ac:dyDescent="0.3">
      <c r="B72" s="26" t="s">
        <v>1</v>
      </c>
      <c r="C72" s="27">
        <f t="shared" ref="C72:AF72" si="7">STDEV(C61:C70)/SQRT(COUNT(C61:C70))</f>
        <v>55.286888138147184</v>
      </c>
      <c r="D72" s="28">
        <f t="shared" si="7"/>
        <v>51.700214914661835</v>
      </c>
      <c r="E72" s="28">
        <f t="shared" si="7"/>
        <v>53.804801520558236</v>
      </c>
      <c r="F72" s="28">
        <f t="shared" si="7"/>
        <v>59.026171219967239</v>
      </c>
      <c r="G72" s="28">
        <f t="shared" si="7"/>
        <v>43.956860164888425</v>
      </c>
      <c r="H72" s="28">
        <f t="shared" si="7"/>
        <v>39.538237469849641</v>
      </c>
      <c r="I72" s="28">
        <f t="shared" si="7"/>
        <v>60.586659697769555</v>
      </c>
      <c r="J72" s="28">
        <f t="shared" si="7"/>
        <v>49.831504983181958</v>
      </c>
      <c r="K72" s="28">
        <f t="shared" si="7"/>
        <v>45.630460099465232</v>
      </c>
      <c r="L72" s="28">
        <f t="shared" si="7"/>
        <v>49.668277378803637</v>
      </c>
      <c r="M72" s="28">
        <f t="shared" si="7"/>
        <v>45.525865663866782</v>
      </c>
      <c r="N72" s="28">
        <f t="shared" si="7"/>
        <v>39.324631805862673</v>
      </c>
      <c r="O72" s="28">
        <f t="shared" si="7"/>
        <v>39.843917701172124</v>
      </c>
      <c r="P72" s="28">
        <f t="shared" si="7"/>
        <v>35.529893517055932</v>
      </c>
      <c r="Q72" s="28">
        <f t="shared" si="7"/>
        <v>42.647078837047367</v>
      </c>
      <c r="R72" s="28">
        <f t="shared" si="7"/>
        <v>48.427953360292506</v>
      </c>
      <c r="S72" s="28">
        <f t="shared" si="7"/>
        <v>54.700152345918248</v>
      </c>
      <c r="T72" s="28">
        <f t="shared" si="7"/>
        <v>53.592132507175585</v>
      </c>
      <c r="U72" s="28">
        <f t="shared" si="7"/>
        <v>42.738546223910483</v>
      </c>
      <c r="V72" s="28">
        <f t="shared" si="7"/>
        <v>39.80492710987199</v>
      </c>
      <c r="W72" s="28">
        <f t="shared" si="7"/>
        <v>46.935653351749089</v>
      </c>
      <c r="X72" s="28">
        <f t="shared" si="7"/>
        <v>55.293248533011088</v>
      </c>
      <c r="Y72" s="28">
        <f t="shared" si="7"/>
        <v>49.977339309375445</v>
      </c>
      <c r="Z72" s="28">
        <f t="shared" si="7"/>
        <v>43.930563898548399</v>
      </c>
      <c r="AA72" s="28">
        <f t="shared" si="7"/>
        <v>58.056380642728094</v>
      </c>
      <c r="AB72" s="28">
        <f t="shared" si="7"/>
        <v>49.475077901235622</v>
      </c>
      <c r="AC72" s="28">
        <f t="shared" si="7"/>
        <v>52.375832000816722</v>
      </c>
      <c r="AD72" s="28">
        <f t="shared" si="7"/>
        <v>51.531662327371336</v>
      </c>
      <c r="AE72" s="28">
        <f t="shared" si="7"/>
        <v>67.756426509470913</v>
      </c>
      <c r="AF72" s="29">
        <f t="shared" si="7"/>
        <v>49.265087931403194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2d</vt:lpstr>
      <vt:lpstr>2e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DUSZKIEWICZ Adrian</dc:creator>
  <cp:lastModifiedBy>DUSZKIEWICZ Adrian</cp:lastModifiedBy>
  <dcterms:created xsi:type="dcterms:W3CDTF">2016-06-10T18:39:10Z</dcterms:created>
  <dcterms:modified xsi:type="dcterms:W3CDTF">2016-07-15T12:54:25Z</dcterms:modified>
</cp:coreProperties>
</file>