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480" yWindow="480" windowWidth="25120" windowHeight="14300" tabRatio="500"/>
  </bookViews>
  <sheets>
    <sheet name="ED 3b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8" i="1" l="1"/>
  <c r="I64" i="1"/>
  <c r="H71" i="1"/>
  <c r="I61" i="1"/>
  <c r="I62" i="1"/>
  <c r="I63" i="1"/>
  <c r="I74" i="1"/>
  <c r="H58" i="1"/>
  <c r="H72" i="1"/>
  <c r="H66" i="1"/>
  <c r="H61" i="1"/>
  <c r="H62" i="1"/>
  <c r="H63" i="1"/>
  <c r="H64" i="1"/>
  <c r="H65" i="1"/>
  <c r="H67" i="1"/>
  <c r="H68" i="1"/>
  <c r="H69" i="1"/>
  <c r="H70" i="1"/>
  <c r="H74" i="1"/>
  <c r="F74" i="1"/>
  <c r="F58" i="1"/>
  <c r="G58" i="1"/>
  <c r="G74" i="1"/>
  <c r="G72" i="1"/>
  <c r="G71" i="1"/>
  <c r="G70" i="1"/>
  <c r="F35" i="1"/>
  <c r="G61" i="1"/>
  <c r="G62" i="1"/>
  <c r="G63" i="1"/>
  <c r="G64" i="1"/>
  <c r="G65" i="1"/>
  <c r="G66" i="1"/>
  <c r="G67" i="1"/>
  <c r="G68" i="1"/>
  <c r="G69" i="1"/>
  <c r="F61" i="1"/>
  <c r="F62" i="1"/>
  <c r="F63" i="1"/>
  <c r="F64" i="1"/>
  <c r="F65" i="1"/>
  <c r="F66" i="1"/>
  <c r="F67" i="1"/>
  <c r="F68" i="1"/>
  <c r="F69" i="1"/>
  <c r="F70" i="1"/>
  <c r="F72" i="1"/>
  <c r="F71" i="1"/>
  <c r="D74" i="1"/>
  <c r="D58" i="1"/>
  <c r="D61" i="1"/>
  <c r="D62" i="1"/>
  <c r="D63" i="1"/>
  <c r="C61" i="1"/>
  <c r="C62" i="1"/>
  <c r="C63" i="1"/>
  <c r="C64" i="1"/>
  <c r="C65" i="1"/>
  <c r="C66" i="1"/>
  <c r="C67" i="1"/>
  <c r="C68" i="1"/>
  <c r="C69" i="1"/>
  <c r="C70" i="1"/>
  <c r="C74" i="1"/>
  <c r="B74" i="1"/>
  <c r="B69" i="1"/>
  <c r="B68" i="1"/>
  <c r="A72" i="1"/>
  <c r="A71" i="1"/>
  <c r="B58" i="1"/>
  <c r="A58" i="1"/>
  <c r="C58" i="1"/>
  <c r="B61" i="1"/>
  <c r="B62" i="1"/>
  <c r="B63" i="1"/>
  <c r="B64" i="1"/>
  <c r="B65" i="1"/>
  <c r="B66" i="1"/>
  <c r="B67" i="1"/>
  <c r="A61" i="1"/>
  <c r="A62" i="1"/>
  <c r="A63" i="1"/>
  <c r="A64" i="1"/>
  <c r="A65" i="1"/>
  <c r="A66" i="1"/>
  <c r="A67" i="1"/>
  <c r="A68" i="1"/>
  <c r="A69" i="1"/>
  <c r="A70" i="1"/>
  <c r="A74" i="1"/>
  <c r="F26" i="1"/>
  <c r="I20" i="1"/>
  <c r="I29" i="1"/>
  <c r="I28" i="1"/>
  <c r="I27" i="1"/>
  <c r="I26" i="1"/>
  <c r="H26" i="1"/>
  <c r="H27" i="1"/>
  <c r="H28" i="1"/>
  <c r="H29" i="1"/>
  <c r="H30" i="1"/>
  <c r="H31" i="1"/>
  <c r="H32" i="1"/>
  <c r="H33" i="1"/>
  <c r="H37" i="1"/>
  <c r="F28" i="1"/>
  <c r="F33" i="1"/>
  <c r="F27" i="1"/>
  <c r="F37" i="1"/>
  <c r="F34" i="1"/>
  <c r="H20" i="1"/>
  <c r="G20" i="1"/>
  <c r="F20" i="1"/>
  <c r="I37" i="1"/>
  <c r="G26" i="1"/>
  <c r="G27" i="1"/>
  <c r="G28" i="1"/>
  <c r="G29" i="1"/>
  <c r="G30" i="1"/>
  <c r="G31" i="1"/>
  <c r="G32" i="1"/>
  <c r="G37" i="1"/>
  <c r="F29" i="1"/>
  <c r="F30" i="1"/>
  <c r="F31" i="1"/>
  <c r="F32" i="1"/>
  <c r="D20" i="1"/>
  <c r="D26" i="1"/>
  <c r="D27" i="1"/>
  <c r="D28" i="1"/>
  <c r="D29" i="1"/>
  <c r="D37" i="1"/>
  <c r="C26" i="1"/>
  <c r="C27" i="1"/>
  <c r="C28" i="1"/>
  <c r="C29" i="1"/>
  <c r="C30" i="1"/>
  <c r="C31" i="1"/>
  <c r="C37" i="1"/>
  <c r="B20" i="1"/>
  <c r="B26" i="1"/>
  <c r="B27" i="1"/>
  <c r="B28" i="1"/>
  <c r="B29" i="1"/>
  <c r="B30" i="1"/>
  <c r="B31" i="1"/>
  <c r="B32" i="1"/>
  <c r="B33" i="1"/>
  <c r="B37" i="1"/>
  <c r="A26" i="1"/>
  <c r="A27" i="1"/>
  <c r="A28" i="1"/>
  <c r="A29" i="1"/>
  <c r="A30" i="1"/>
  <c r="A31" i="1"/>
  <c r="A32" i="1"/>
  <c r="A33" i="1"/>
  <c r="A37" i="1"/>
  <c r="C20" i="1"/>
  <c r="A20" i="1"/>
</calcChain>
</file>

<file path=xl/sharedStrings.xml><?xml version="1.0" encoding="utf-8"?>
<sst xmlns="http://schemas.openxmlformats.org/spreadsheetml/2006/main" count="42" uniqueCount="10">
  <si>
    <t>SCC25 CD36OE-BLI at T4</t>
  </si>
  <si>
    <t>PT CD36OE</t>
  </si>
  <si>
    <t>PT PMSCV EV</t>
  </si>
  <si>
    <t>MET CD36OE</t>
  </si>
  <si>
    <t>MET PMSCV EV</t>
  </si>
  <si>
    <t>RATIOS</t>
  </si>
  <si>
    <t>E02</t>
  </si>
  <si>
    <t>E03</t>
  </si>
  <si>
    <t>jhu029 CD36OE-BLI at T4</t>
  </si>
  <si>
    <t>E01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</si>
</sst>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</font>
    <font>
      <b/>
      <sz val="9"/>
      <name val="Arial"/>
    </font>
    <font>
      <sz val="9"/>
      <color theme="1"/>
      <name val="Arial"/>
    </font>
    <font>
      <sz val="9"/>
      <name val="Calibri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8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/>
    <xf numFmtId="0" fontId="5" fillId="0" borderId="1" xfId="0" applyFont="1" applyBorder="1"/>
    <xf numFmtId="0" fontId="6" fillId="0" borderId="1" xfId="0" applyFont="1" applyFill="1" applyBorder="1" applyAlignment="1">
      <alignment horizontal="center"/>
    </xf>
    <xf numFmtId="0" fontId="5" fillId="0" borderId="6" xfId="0" applyFont="1" applyFill="1" applyBorder="1"/>
    <xf numFmtId="0" fontId="4" fillId="0" borderId="1" xfId="0" applyFont="1" applyBorder="1"/>
    <xf numFmtId="0" fontId="5" fillId="0" borderId="1" xfId="0" applyFont="1" applyFill="1" applyBorder="1"/>
    <xf numFmtId="0" fontId="4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0" xfId="0" applyFont="1"/>
    <xf numFmtId="0" fontId="7" fillId="0" borderId="1" xfId="0" applyFont="1" applyBorder="1"/>
    <xf numFmtId="0" fontId="7" fillId="0" borderId="2" xfId="0" applyFont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7" xfId="0" applyFont="1" applyFill="1" applyBorder="1"/>
    <xf numFmtId="0" fontId="8" fillId="0" borderId="1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8" xfId="0" applyFont="1" applyFill="1" applyBorder="1"/>
    <xf numFmtId="0" fontId="5" fillId="0" borderId="9" xfId="0" applyFont="1" applyFill="1" applyBorder="1"/>
    <xf numFmtId="0" fontId="3" fillId="0" borderId="9" xfId="0" applyFont="1" applyBorder="1"/>
    <xf numFmtId="0" fontId="3" fillId="0" borderId="9" xfId="0" applyFont="1" applyFill="1" applyBorder="1"/>
    <xf numFmtId="0" fontId="4" fillId="0" borderId="9" xfId="0" applyFont="1" applyBorder="1"/>
    <xf numFmtId="0" fontId="4" fillId="0" borderId="9" xfId="0" applyFont="1" applyFill="1" applyBorder="1"/>
    <xf numFmtId="0" fontId="3" fillId="0" borderId="8" xfId="0" applyFont="1" applyFill="1" applyBorder="1"/>
    <xf numFmtId="0" fontId="4" fillId="0" borderId="8" xfId="0" applyFont="1" applyFill="1" applyBorder="1"/>
    <xf numFmtId="0" fontId="5" fillId="0" borderId="2" xfId="0" applyFont="1" applyBorder="1"/>
    <xf numFmtId="0" fontId="3" fillId="0" borderId="14" xfId="0" applyFont="1" applyFill="1" applyBorder="1"/>
    <xf numFmtId="0" fontId="3" fillId="0" borderId="13" xfId="0" applyFont="1" applyFill="1" applyBorder="1"/>
    <xf numFmtId="0" fontId="5" fillId="0" borderId="2" xfId="0" applyFont="1" applyFill="1" applyBorder="1"/>
    <xf numFmtId="0" fontId="4" fillId="0" borderId="14" xfId="0" applyFont="1" applyFill="1" applyBorder="1"/>
    <xf numFmtId="0" fontId="3" fillId="0" borderId="15" xfId="0" applyFont="1" applyFill="1" applyBorder="1"/>
    <xf numFmtId="0" fontId="9" fillId="0" borderId="16" xfId="0" applyFont="1" applyFill="1" applyBorder="1"/>
    <xf numFmtId="0" fontId="6" fillId="0" borderId="17" xfId="0" applyFont="1" applyFill="1" applyBorder="1"/>
    <xf numFmtId="11" fontId="9" fillId="0" borderId="5" xfId="0" applyNumberFormat="1" applyFont="1" applyFill="1" applyBorder="1"/>
    <xf numFmtId="0" fontId="5" fillId="0" borderId="10" xfId="0" applyFont="1" applyFill="1" applyBorder="1"/>
    <xf numFmtId="0" fontId="10" fillId="0" borderId="11" xfId="0" applyFont="1" applyFill="1" applyBorder="1"/>
    <xf numFmtId="0" fontId="4" fillId="0" borderId="12" xfId="0" applyFont="1" applyBorder="1"/>
    <xf numFmtId="11" fontId="4" fillId="0" borderId="1" xfId="0" applyNumberFormat="1" applyFont="1" applyBorder="1"/>
    <xf numFmtId="11" fontId="4" fillId="0" borderId="9" xfId="0" applyNumberFormat="1" applyFont="1" applyBorder="1"/>
    <xf numFmtId="0" fontId="4" fillId="0" borderId="1" xfId="0" applyFont="1" applyFill="1" applyBorder="1"/>
    <xf numFmtId="11" fontId="5" fillId="0" borderId="12" xfId="0" applyNumberFormat="1" applyFont="1" applyFill="1" applyBorder="1"/>
    <xf numFmtId="0" fontId="6" fillId="0" borderId="1" xfId="0" applyFont="1" applyFill="1" applyBorder="1"/>
    <xf numFmtId="11" fontId="4" fillId="0" borderId="12" xfId="0" applyNumberFormat="1" applyFont="1" applyBorder="1"/>
    <xf numFmtId="11" fontId="3" fillId="0" borderId="4" xfId="0" applyNumberFormat="1" applyFont="1" applyFill="1" applyBorder="1"/>
    <xf numFmtId="11" fontId="3" fillId="0" borderId="5" xfId="0" applyNumberFormat="1" applyFont="1" applyFill="1" applyBorder="1"/>
  </cellXfs>
  <cellStyles count="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4"/>
  <sheetViews>
    <sheetView tabSelected="1" topLeftCell="C1" workbookViewId="0">
      <selection activeCell="E7" sqref="E7"/>
    </sheetView>
  </sheetViews>
  <sheetFormatPr baseColWidth="10" defaultRowHeight="15" x14ac:dyDescent="0"/>
  <cols>
    <col min="1" max="5" width="23.6640625" style="3" customWidth="1"/>
    <col min="6" max="9" width="28.33203125" style="3" customWidth="1"/>
    <col min="10" max="10" width="10.83203125" style="3"/>
  </cols>
  <sheetData>
    <row r="3" spans="1:9">
      <c r="A3" s="1" t="s">
        <v>0</v>
      </c>
      <c r="B3" s="2"/>
      <c r="C3" s="2"/>
      <c r="D3" s="2"/>
      <c r="F3" s="1" t="s">
        <v>0</v>
      </c>
    </row>
    <row r="4" spans="1:9">
      <c r="A4" s="2" t="s">
        <v>6</v>
      </c>
      <c r="B4" s="2"/>
      <c r="C4" s="2"/>
      <c r="D4" s="2"/>
      <c r="F4" s="4" t="s">
        <v>7</v>
      </c>
    </row>
    <row r="5" spans="1:9">
      <c r="A5" s="5" t="s">
        <v>1</v>
      </c>
      <c r="B5" s="5" t="s">
        <v>2</v>
      </c>
      <c r="C5" s="5" t="s">
        <v>3</v>
      </c>
      <c r="D5" s="5" t="s">
        <v>4</v>
      </c>
      <c r="F5" s="5" t="s">
        <v>1</v>
      </c>
      <c r="G5" s="5" t="s">
        <v>2</v>
      </c>
      <c r="H5" s="5" t="s">
        <v>3</v>
      </c>
      <c r="I5" s="5" t="s">
        <v>4</v>
      </c>
    </row>
    <row r="6" spans="1:9">
      <c r="A6" s="4">
        <v>354</v>
      </c>
      <c r="B6" s="4">
        <v>128</v>
      </c>
      <c r="C6" s="4">
        <v>257</v>
      </c>
      <c r="D6" s="4">
        <v>5.67</v>
      </c>
      <c r="F6" s="6">
        <v>289</v>
      </c>
      <c r="G6" s="4">
        <v>156</v>
      </c>
      <c r="H6" s="4">
        <v>445</v>
      </c>
      <c r="I6" s="4">
        <v>10.7</v>
      </c>
    </row>
    <row r="7" spans="1:9">
      <c r="A7" s="4">
        <v>277</v>
      </c>
      <c r="B7" s="4">
        <v>16.8</v>
      </c>
      <c r="C7" s="4">
        <v>42.5</v>
      </c>
      <c r="D7" s="4">
        <v>1</v>
      </c>
      <c r="F7" s="4">
        <v>405</v>
      </c>
      <c r="G7" s="4">
        <v>146</v>
      </c>
      <c r="H7" s="4">
        <v>356</v>
      </c>
      <c r="I7" s="4">
        <v>23.4</v>
      </c>
    </row>
    <row r="8" spans="1:9">
      <c r="A8" s="4">
        <v>308</v>
      </c>
      <c r="B8" s="4">
        <v>157</v>
      </c>
      <c r="C8" s="4">
        <v>116</v>
      </c>
      <c r="D8" s="4">
        <v>10.5</v>
      </c>
      <c r="F8" s="4">
        <v>198</v>
      </c>
      <c r="G8" s="4">
        <v>104</v>
      </c>
      <c r="H8" s="4">
        <v>267</v>
      </c>
      <c r="I8" s="4">
        <v>30.9</v>
      </c>
    </row>
    <row r="9" spans="1:9">
      <c r="A9" s="4">
        <v>231</v>
      </c>
      <c r="B9" s="4">
        <v>49.2</v>
      </c>
      <c r="C9" s="4">
        <v>300</v>
      </c>
      <c r="D9" s="4">
        <v>1</v>
      </c>
      <c r="F9" s="4">
        <v>109</v>
      </c>
      <c r="G9" s="4">
        <v>78.2</v>
      </c>
      <c r="H9" s="4">
        <v>289</v>
      </c>
      <c r="I9" s="4">
        <v>7.4</v>
      </c>
    </row>
    <row r="10" spans="1:9">
      <c r="A10" s="4">
        <v>101</v>
      </c>
      <c r="B10" s="4">
        <v>131</v>
      </c>
      <c r="C10" s="4">
        <v>152</v>
      </c>
      <c r="D10" s="4"/>
      <c r="F10" s="4">
        <v>230</v>
      </c>
      <c r="G10" s="4">
        <v>96.7</v>
      </c>
      <c r="H10" s="4">
        <v>477</v>
      </c>
      <c r="I10" s="7"/>
    </row>
    <row r="11" spans="1:9">
      <c r="A11" s="4">
        <v>51.2</v>
      </c>
      <c r="B11" s="8">
        <v>125</v>
      </c>
      <c r="C11" s="4">
        <v>179</v>
      </c>
      <c r="D11" s="4"/>
      <c r="F11" s="4">
        <v>301</v>
      </c>
      <c r="G11" s="8">
        <v>125</v>
      </c>
      <c r="H11" s="4">
        <v>458</v>
      </c>
      <c r="I11" s="4"/>
    </row>
    <row r="12" spans="1:9">
      <c r="A12" s="4">
        <v>129</v>
      </c>
      <c r="B12" s="4">
        <v>59.8</v>
      </c>
      <c r="C12" s="7"/>
      <c r="D12" s="7"/>
      <c r="F12" s="4">
        <v>219</v>
      </c>
      <c r="G12" s="4">
        <v>84.2</v>
      </c>
      <c r="H12" s="7">
        <v>304</v>
      </c>
      <c r="I12" s="7"/>
    </row>
    <row r="13" spans="1:9">
      <c r="A13" s="4">
        <v>182</v>
      </c>
      <c r="B13" s="4">
        <v>67.599999999999994</v>
      </c>
      <c r="C13" s="7"/>
      <c r="D13" s="7"/>
      <c r="F13" s="4">
        <v>76</v>
      </c>
      <c r="G13" s="4"/>
      <c r="H13" s="7">
        <v>387</v>
      </c>
      <c r="I13" s="7"/>
    </row>
    <row r="14" spans="1:9">
      <c r="A14" s="4"/>
      <c r="B14" s="4"/>
      <c r="C14" s="7"/>
      <c r="D14" s="7"/>
      <c r="F14" s="4">
        <v>199</v>
      </c>
      <c r="G14" s="4"/>
      <c r="H14" s="7"/>
      <c r="I14" s="7"/>
    </row>
    <row r="15" spans="1:9">
      <c r="A15" s="4"/>
      <c r="B15" s="4"/>
      <c r="C15" s="7"/>
      <c r="D15" s="7"/>
      <c r="F15" s="4">
        <v>234</v>
      </c>
      <c r="G15" s="4"/>
      <c r="H15" s="7"/>
      <c r="I15" s="7"/>
    </row>
    <row r="16" spans="1:9">
      <c r="A16" s="4"/>
      <c r="B16" s="4"/>
      <c r="C16" s="7"/>
      <c r="D16" s="7"/>
      <c r="F16" s="4"/>
      <c r="G16" s="4"/>
      <c r="H16" s="7"/>
      <c r="I16" s="7"/>
    </row>
    <row r="17" spans="1:9">
      <c r="A17" s="4"/>
      <c r="B17" s="4"/>
      <c r="C17" s="7"/>
      <c r="D17" s="7"/>
      <c r="F17" s="4"/>
      <c r="G17" s="4"/>
      <c r="H17" s="7"/>
      <c r="I17" s="7"/>
    </row>
    <row r="18" spans="1:9">
      <c r="A18" s="4"/>
      <c r="B18" s="4"/>
      <c r="C18" s="7"/>
      <c r="D18" s="7"/>
      <c r="F18" s="4"/>
      <c r="G18" s="4"/>
      <c r="H18" s="7"/>
      <c r="I18" s="7"/>
    </row>
    <row r="19" spans="1:9" ht="16" thickBot="1">
      <c r="A19" s="9"/>
      <c r="B19" s="9"/>
      <c r="C19" s="9"/>
      <c r="D19" s="9"/>
      <c r="F19" s="9"/>
      <c r="G19" s="9"/>
      <c r="H19" s="9"/>
      <c r="I19" s="9"/>
    </row>
    <row r="20" spans="1:9" ht="16" thickBot="1">
      <c r="A20" s="10">
        <f>AVERAGE(A6:A13)</f>
        <v>204.15</v>
      </c>
      <c r="B20" s="11">
        <f>AVERAGE(B6:B13)</f>
        <v>91.8</v>
      </c>
      <c r="C20" s="11">
        <f>AVERAGE(C6:C11)</f>
        <v>174.41666666666666</v>
      </c>
      <c r="D20" s="12">
        <f>AVERAGE(D6:D9)</f>
        <v>4.5425000000000004</v>
      </c>
      <c r="F20" s="13">
        <f>AVERAGE(AVERAGE(F4:F15))</f>
        <v>226</v>
      </c>
      <c r="G20" s="14">
        <f>AVERAGE(AVERAGE(G6:G12))</f>
        <v>112.87142857142858</v>
      </c>
      <c r="H20" s="14">
        <f>AVERAGE(AVERAGE(H6:H13))</f>
        <v>372.875</v>
      </c>
      <c r="I20" s="15">
        <f>AVERAGE(I6:I9)</f>
        <v>18.100000000000001</v>
      </c>
    </row>
    <row r="24" spans="1:9">
      <c r="A24" s="16" t="s">
        <v>5</v>
      </c>
      <c r="B24" s="16"/>
      <c r="F24" s="16" t="s">
        <v>5</v>
      </c>
      <c r="G24" s="16"/>
    </row>
    <row r="25" spans="1:9">
      <c r="A25" s="5" t="s">
        <v>1</v>
      </c>
      <c r="B25" s="5" t="s">
        <v>2</v>
      </c>
      <c r="C25" s="5" t="s">
        <v>3</v>
      </c>
      <c r="D25" s="5" t="s">
        <v>4</v>
      </c>
      <c r="E25" s="2"/>
      <c r="F25" s="5" t="s">
        <v>1</v>
      </c>
      <c r="G25" s="5" t="s">
        <v>2</v>
      </c>
      <c r="H25" s="5" t="s">
        <v>3</v>
      </c>
      <c r="I25" s="5" t="s">
        <v>4</v>
      </c>
    </row>
    <row r="26" spans="1:9">
      <c r="A26" s="17">
        <f>A6/B20</f>
        <v>3.8562091503267975</v>
      </c>
      <c r="B26" s="17">
        <f>B6/B20</f>
        <v>1.3943355119825709</v>
      </c>
      <c r="C26" s="17">
        <f>C6/D20</f>
        <v>56.576774903687394</v>
      </c>
      <c r="D26" s="17">
        <f>D6/D20</f>
        <v>1.2482113373692898</v>
      </c>
      <c r="F26" s="17">
        <f>F6/G20</f>
        <v>2.5604353879255788</v>
      </c>
      <c r="G26" s="17">
        <f>G6/G20</f>
        <v>1.3821035311985823</v>
      </c>
      <c r="H26" s="17">
        <f>H6/I20</f>
        <v>24.585635359116019</v>
      </c>
      <c r="I26" s="17">
        <f>I6/I20</f>
        <v>0.59116022099447507</v>
      </c>
    </row>
    <row r="27" spans="1:9">
      <c r="A27" s="17">
        <f>A7/B20</f>
        <v>3.0174291938997824</v>
      </c>
      <c r="B27" s="4">
        <f>B7/B20</f>
        <v>0.18300653594771243</v>
      </c>
      <c r="C27" s="4">
        <f>C7/D20</f>
        <v>9.3560814529444123</v>
      </c>
      <c r="D27" s="4">
        <f>D7/D20</f>
        <v>0.22014309301045679</v>
      </c>
      <c r="F27" s="17">
        <f>F7/G20</f>
        <v>3.5881533983040117</v>
      </c>
      <c r="G27" s="4">
        <f>G7/G20</f>
        <v>1.293507150993545</v>
      </c>
      <c r="H27" s="4">
        <f>H7/I20</f>
        <v>19.668508287292816</v>
      </c>
      <c r="I27" s="4">
        <f>I7/I20</f>
        <v>1.2928176795580109</v>
      </c>
    </row>
    <row r="28" spans="1:9">
      <c r="A28" s="17">
        <f>A8/B20</f>
        <v>3.3551198257080612</v>
      </c>
      <c r="B28" s="4">
        <f>B8/B20</f>
        <v>1.710239651416122</v>
      </c>
      <c r="C28" s="4">
        <f>C8/D20</f>
        <v>25.536598789212984</v>
      </c>
      <c r="D28" s="4">
        <f>D8/D20</f>
        <v>2.311502476609796</v>
      </c>
      <c r="F28" s="17">
        <f>F8/G20</f>
        <v>1.7542083280597391</v>
      </c>
      <c r="G28" s="4">
        <f>G8/G20</f>
        <v>0.92140235413238825</v>
      </c>
      <c r="H28" s="4">
        <f>H8/I20</f>
        <v>14.751381215469612</v>
      </c>
      <c r="I28" s="4">
        <f>I8/I20</f>
        <v>1.7071823204419887</v>
      </c>
    </row>
    <row r="29" spans="1:9">
      <c r="A29" s="17">
        <f>A9/B20</f>
        <v>2.5163398692810457</v>
      </c>
      <c r="B29" s="4">
        <f>B9/B20</f>
        <v>0.53594771241830075</v>
      </c>
      <c r="C29" s="4">
        <f>C9/D20</f>
        <v>66.042927903137027</v>
      </c>
      <c r="D29" s="17">
        <f>D9/D20</f>
        <v>0.22014309301045679</v>
      </c>
      <c r="F29" s="17">
        <f>F9/G20</f>
        <v>0.96570054423490692</v>
      </c>
      <c r="G29" s="4">
        <f>G9/G20</f>
        <v>0.69282369320339199</v>
      </c>
      <c r="H29" s="4">
        <f>H9/I20</f>
        <v>15.96685082872928</v>
      </c>
      <c r="I29" s="17">
        <f>I9/I20</f>
        <v>0.40883977900552487</v>
      </c>
    </row>
    <row r="30" spans="1:9">
      <c r="A30" s="17">
        <f>A10/B20</f>
        <v>1.1002178649237473</v>
      </c>
      <c r="B30" s="17">
        <f>B10/B20</f>
        <v>1.4270152505446623</v>
      </c>
      <c r="C30" s="17">
        <f>C10/D20</f>
        <v>33.461750137589434</v>
      </c>
      <c r="D30" s="17"/>
      <c r="F30" s="17">
        <f>F10/G20</f>
        <v>2.0377167447158584</v>
      </c>
      <c r="G30" s="17">
        <f>G10/G20</f>
        <v>0.85672699658271101</v>
      </c>
      <c r="H30" s="17">
        <f>H10/I20</f>
        <v>26.353591160220994</v>
      </c>
      <c r="I30" s="17"/>
    </row>
    <row r="31" spans="1:9">
      <c r="A31" s="17">
        <f>A11/B20</f>
        <v>0.55773420479302838</v>
      </c>
      <c r="B31" s="17">
        <f>B11/B20</f>
        <v>1.3616557734204793</v>
      </c>
      <c r="C31" s="17">
        <f>C11/D20</f>
        <v>39.405613648871764</v>
      </c>
      <c r="D31" s="17"/>
      <c r="F31" s="17">
        <f>F11/G20</f>
        <v>2.6667510441716238</v>
      </c>
      <c r="G31" s="17">
        <f>G11/G20</f>
        <v>1.1074547525629665</v>
      </c>
      <c r="H31" s="17">
        <f>H11/I20</f>
        <v>25.303867403314914</v>
      </c>
      <c r="I31" s="17"/>
    </row>
    <row r="32" spans="1:9">
      <c r="A32" s="17">
        <f>A12/B20</f>
        <v>1.4052287581699348</v>
      </c>
      <c r="B32" s="17">
        <f>B12/B20</f>
        <v>0.65141612200435728</v>
      </c>
      <c r="C32" s="17"/>
      <c r="D32" s="17"/>
      <c r="F32" s="17">
        <f>F12/G20</f>
        <v>1.9402607264903176</v>
      </c>
      <c r="G32" s="17">
        <f>G12/G20</f>
        <v>0.74598152132641438</v>
      </c>
      <c r="H32" s="17">
        <f>H12/I20</f>
        <v>16.795580110497237</v>
      </c>
      <c r="I32" s="17"/>
    </row>
    <row r="33" spans="1:9">
      <c r="A33" s="18">
        <f>A13/B20</f>
        <v>1.9825708061002179</v>
      </c>
      <c r="B33" s="18">
        <f>B13/B20</f>
        <v>0.73638344226579522</v>
      </c>
      <c r="C33" s="18"/>
      <c r="D33" s="18"/>
      <c r="F33" s="17">
        <f>F13/G20</f>
        <v>0.67333248955828373</v>
      </c>
      <c r="G33" s="18"/>
      <c r="H33" s="18">
        <f>H13/I20</f>
        <v>21.381215469613259</v>
      </c>
      <c r="I33" s="18"/>
    </row>
    <row r="34" spans="1:9">
      <c r="A34" s="17"/>
      <c r="B34" s="17"/>
      <c r="C34" s="18"/>
      <c r="D34" s="18"/>
      <c r="F34" s="17">
        <f>F14/G20</f>
        <v>1.7630679660802429</v>
      </c>
      <c r="G34" s="18"/>
      <c r="H34" s="18"/>
      <c r="I34" s="18"/>
    </row>
    <row r="35" spans="1:9">
      <c r="A35" s="17"/>
      <c r="B35" s="17"/>
      <c r="C35" s="18"/>
      <c r="D35" s="18"/>
      <c r="F35" s="17">
        <f>F15/G20</f>
        <v>2.0731552967978737</v>
      </c>
      <c r="G35" s="18"/>
      <c r="H35" s="18"/>
      <c r="I35" s="18"/>
    </row>
    <row r="36" spans="1:9" ht="16" thickBot="1">
      <c r="A36" s="9"/>
      <c r="B36" s="9"/>
      <c r="C36" s="18"/>
      <c r="D36" s="18"/>
      <c r="F36" s="7"/>
      <c r="G36" s="18"/>
      <c r="H36" s="18"/>
      <c r="I36" s="18"/>
    </row>
    <row r="37" spans="1:9" ht="16" thickBot="1">
      <c r="A37" s="19">
        <f>AVERAGE(A26:A35)</f>
        <v>2.2238562091503269</v>
      </c>
      <c r="B37" s="20">
        <f>AVERAGE(B26:B35)</f>
        <v>1</v>
      </c>
      <c r="C37" s="20">
        <f>AVERAGE(C26:C31)</f>
        <v>38.396624472573833</v>
      </c>
      <c r="D37" s="21">
        <f>AVERAGE(D26:D29)</f>
        <v>0.99999999999999989</v>
      </c>
      <c r="F37" s="22">
        <f>AVERAGE(F26:F35)</f>
        <v>2.002278192633844</v>
      </c>
      <c r="G37" s="20">
        <f>AVERAGE(G26:G36)</f>
        <v>0.99999999999999989</v>
      </c>
      <c r="H37" s="20">
        <f>AVERAGE(H26:H33)</f>
        <v>20.600828729281769</v>
      </c>
      <c r="I37" s="21">
        <f>AVERAGE(I26:I29)</f>
        <v>0.99999999999999989</v>
      </c>
    </row>
    <row r="42" spans="1:9">
      <c r="A42" s="1" t="s">
        <v>8</v>
      </c>
      <c r="B42" s="16"/>
      <c r="C42" s="16"/>
      <c r="D42" s="16"/>
      <c r="F42" s="1" t="s">
        <v>8</v>
      </c>
      <c r="G42" s="16"/>
      <c r="H42" s="16"/>
      <c r="I42" s="16"/>
    </row>
    <row r="43" spans="1:9">
      <c r="A43" s="7" t="s">
        <v>9</v>
      </c>
      <c r="F43" s="23" t="s">
        <v>6</v>
      </c>
    </row>
    <row r="44" spans="1:9">
      <c r="A44" s="5" t="s">
        <v>1</v>
      </c>
      <c r="B44" s="5" t="s">
        <v>2</v>
      </c>
      <c r="C44" s="5" t="s">
        <v>3</v>
      </c>
      <c r="D44" s="5" t="s">
        <v>4</v>
      </c>
      <c r="F44" s="5" t="s">
        <v>1</v>
      </c>
      <c r="G44" s="5" t="s">
        <v>2</v>
      </c>
      <c r="H44" s="5" t="s">
        <v>3</v>
      </c>
      <c r="I44" s="5" t="s">
        <v>4</v>
      </c>
    </row>
    <row r="45" spans="1:9">
      <c r="A45" s="4">
        <v>80.3</v>
      </c>
      <c r="B45" s="24">
        <v>23.5</v>
      </c>
      <c r="C45" s="4">
        <v>62.5</v>
      </c>
      <c r="D45" s="25">
        <v>0.99</v>
      </c>
      <c r="F45" s="8">
        <v>124</v>
      </c>
      <c r="G45" s="26">
        <v>35.6</v>
      </c>
      <c r="H45" s="8">
        <v>193.6</v>
      </c>
      <c r="I45" s="27">
        <v>25.9</v>
      </c>
    </row>
    <row r="46" spans="1:9">
      <c r="A46" s="4">
        <v>62.4</v>
      </c>
      <c r="B46" s="24">
        <v>23.6</v>
      </c>
      <c r="C46" s="4">
        <v>28</v>
      </c>
      <c r="D46" s="25">
        <v>1.96</v>
      </c>
      <c r="F46" s="8">
        <v>213</v>
      </c>
      <c r="G46" s="26">
        <v>44.9</v>
      </c>
      <c r="H46" s="8">
        <v>78.5</v>
      </c>
      <c r="I46" s="27">
        <v>24.5</v>
      </c>
    </row>
    <row r="47" spans="1:9">
      <c r="A47" s="4">
        <v>71.5</v>
      </c>
      <c r="B47" s="24">
        <v>21.1</v>
      </c>
      <c r="C47" s="4">
        <v>70.8</v>
      </c>
      <c r="D47" s="25">
        <v>1.7789999999999999</v>
      </c>
      <c r="F47" s="8">
        <v>145</v>
      </c>
      <c r="G47" s="26">
        <v>49.6</v>
      </c>
      <c r="H47" s="8">
        <v>64.3</v>
      </c>
      <c r="I47" s="27">
        <v>17.899999999999999</v>
      </c>
    </row>
    <row r="48" spans="1:9">
      <c r="A48" s="4">
        <v>28.1</v>
      </c>
      <c r="B48" s="24">
        <v>27.4</v>
      </c>
      <c r="C48" s="4">
        <v>157</v>
      </c>
      <c r="D48" s="25"/>
      <c r="F48" s="8">
        <v>213</v>
      </c>
      <c r="G48" s="26">
        <v>37.1</v>
      </c>
      <c r="H48" s="8">
        <v>87.9</v>
      </c>
      <c r="I48" s="27">
        <v>2.5</v>
      </c>
    </row>
    <row r="49" spans="1:9">
      <c r="A49" s="4">
        <v>58.1</v>
      </c>
      <c r="B49" s="24">
        <v>14.3</v>
      </c>
      <c r="C49" s="4">
        <v>144.69999999999999</v>
      </c>
      <c r="D49" s="25"/>
      <c r="F49" s="8">
        <v>99.8</v>
      </c>
      <c r="G49" s="26">
        <v>64.7</v>
      </c>
      <c r="H49" s="8">
        <v>88.5</v>
      </c>
      <c r="I49" s="27"/>
    </row>
    <row r="50" spans="1:9">
      <c r="A50" s="4">
        <v>70.099999999999994</v>
      </c>
      <c r="B50" s="24">
        <v>21.9</v>
      </c>
      <c r="C50" s="4">
        <v>125</v>
      </c>
      <c r="D50" s="25"/>
      <c r="F50" s="8">
        <v>102</v>
      </c>
      <c r="G50" s="26">
        <v>33.4</v>
      </c>
      <c r="H50" s="8">
        <v>35.6</v>
      </c>
      <c r="I50" s="27"/>
    </row>
    <row r="51" spans="1:9">
      <c r="A51" s="4">
        <v>45.2</v>
      </c>
      <c r="B51" s="24">
        <v>17.600000000000001</v>
      </c>
      <c r="C51" s="4">
        <v>33.451999999999998</v>
      </c>
      <c r="D51" s="28"/>
      <c r="F51" s="8">
        <v>135</v>
      </c>
      <c r="G51" s="26">
        <v>42.4</v>
      </c>
      <c r="H51" s="8">
        <v>113</v>
      </c>
      <c r="I51" s="29"/>
    </row>
    <row r="52" spans="1:9">
      <c r="A52" s="4">
        <v>50.9</v>
      </c>
      <c r="B52" s="24">
        <v>19.600000000000001</v>
      </c>
      <c r="C52" s="4">
        <v>54.765000000000001</v>
      </c>
      <c r="D52" s="30"/>
      <c r="F52" s="8">
        <v>219</v>
      </c>
      <c r="G52" s="26">
        <v>86.4</v>
      </c>
      <c r="H52" s="8">
        <v>124</v>
      </c>
      <c r="I52" s="31"/>
    </row>
    <row r="53" spans="1:9">
      <c r="A53" s="4">
        <v>70.2</v>
      </c>
      <c r="B53" s="6">
        <v>22.9</v>
      </c>
      <c r="C53" s="4">
        <v>47.798000000000002</v>
      </c>
      <c r="F53" s="8">
        <v>205</v>
      </c>
      <c r="G53" s="6">
        <v>45.6</v>
      </c>
      <c r="H53" s="8">
        <v>97.3</v>
      </c>
      <c r="I53" s="2"/>
    </row>
    <row r="54" spans="1:9">
      <c r="A54" s="4">
        <v>73.8</v>
      </c>
      <c r="B54" s="32"/>
      <c r="C54" s="4">
        <v>44.8</v>
      </c>
      <c r="D54" s="29"/>
      <c r="F54" s="8">
        <v>148.9</v>
      </c>
      <c r="G54" s="33">
        <v>67.900000000000006</v>
      </c>
      <c r="H54" s="8">
        <v>55.9</v>
      </c>
      <c r="I54" s="29"/>
    </row>
    <row r="55" spans="1:9">
      <c r="A55" s="4">
        <v>69.900000000000006</v>
      </c>
      <c r="B55" s="32"/>
      <c r="C55" s="4"/>
      <c r="D55" s="29"/>
      <c r="F55" s="8">
        <v>124</v>
      </c>
      <c r="G55" s="33">
        <v>87.4</v>
      </c>
      <c r="H55" s="8">
        <v>21.8</v>
      </c>
      <c r="I55" s="29"/>
    </row>
    <row r="56" spans="1:9">
      <c r="A56" s="4">
        <v>60.1</v>
      </c>
      <c r="B56" s="32"/>
      <c r="C56" s="4"/>
      <c r="D56" s="29"/>
      <c r="F56" s="8">
        <v>77</v>
      </c>
      <c r="G56" s="33">
        <v>69.8</v>
      </c>
      <c r="H56" s="8">
        <v>10.3</v>
      </c>
      <c r="I56" s="29"/>
    </row>
    <row r="57" spans="1:9" ht="16" thickBot="1">
      <c r="A57" s="34"/>
      <c r="B57" s="35"/>
      <c r="C57" s="34"/>
      <c r="D57" s="36"/>
      <c r="F57" s="37"/>
      <c r="G57" s="38">
        <v>69.3</v>
      </c>
      <c r="H57" s="37"/>
      <c r="I57" s="36"/>
    </row>
    <row r="58" spans="1:9" ht="16" thickBot="1">
      <c r="A58" s="39">
        <f>AVERAGE(A45:A56)</f>
        <v>61.716666666666661</v>
      </c>
      <c r="B58" s="40">
        <f>AVERAGE(B45:B53)</f>
        <v>21.322222222222219</v>
      </c>
      <c r="C58" s="41">
        <f>AVERAGE(C45:C54)</f>
        <v>76.881499999999988</v>
      </c>
      <c r="D58" s="42">
        <f>AVERAGE(D45:D49)</f>
        <v>1.5763333333333334</v>
      </c>
      <c r="F58" s="39">
        <f>AVERAGE(F45:F56)</f>
        <v>150.47499999999999</v>
      </c>
      <c r="G58" s="40">
        <f>AVERAGE(G45:G57)</f>
        <v>56.469230769230755</v>
      </c>
      <c r="H58" s="41">
        <f>AVERAGE(H45:H56)</f>
        <v>80.891666666666666</v>
      </c>
      <c r="I58" s="42">
        <f>AVERAGE(I45:I48)</f>
        <v>17.7</v>
      </c>
    </row>
    <row r="59" spans="1:9">
      <c r="A59" s="2"/>
      <c r="B59" s="43"/>
      <c r="C59" s="44"/>
      <c r="D59" s="44"/>
      <c r="F59" s="2"/>
      <c r="G59" s="43"/>
      <c r="H59" s="44"/>
      <c r="I59" s="44"/>
    </row>
    <row r="60" spans="1:9">
      <c r="A60" s="5" t="s">
        <v>1</v>
      </c>
      <c r="B60" s="5" t="s">
        <v>2</v>
      </c>
      <c r="C60" s="5" t="s">
        <v>3</v>
      </c>
      <c r="D60" s="5" t="s">
        <v>4</v>
      </c>
      <c r="F60" s="5" t="s">
        <v>1</v>
      </c>
      <c r="G60" s="5" t="s">
        <v>2</v>
      </c>
      <c r="H60" s="5" t="s">
        <v>3</v>
      </c>
      <c r="I60" s="5" t="s">
        <v>4</v>
      </c>
    </row>
    <row r="61" spans="1:9">
      <c r="A61" s="7">
        <f>A45/B58</f>
        <v>3.7660239708181349</v>
      </c>
      <c r="B61" s="45">
        <f>B45/B58</f>
        <v>1.1021365294424181</v>
      </c>
      <c r="C61" s="46">
        <f>C45/D58</f>
        <v>39.648974413195177</v>
      </c>
      <c r="D61" s="47">
        <f>D45/D58</f>
        <v>0.62803975470501161</v>
      </c>
      <c r="F61" s="7">
        <f>F45/G58</f>
        <v>2.1958861190573495</v>
      </c>
      <c r="G61" s="45">
        <f>G45/G58</f>
        <v>0.63043182127775521</v>
      </c>
      <c r="H61" s="46">
        <f>H45/I58</f>
        <v>10.937853107344633</v>
      </c>
      <c r="I61" s="47">
        <f>I45/I58</f>
        <v>1.463276836158192</v>
      </c>
    </row>
    <row r="62" spans="1:9">
      <c r="A62" s="7">
        <f>A46/B58</f>
        <v>2.926524231370506</v>
      </c>
      <c r="B62" s="45">
        <f>B46/B58</f>
        <v>1.1068264721208965</v>
      </c>
      <c r="C62" s="46">
        <f>C46/D58</f>
        <v>17.762740537111441</v>
      </c>
      <c r="D62" s="47">
        <f>D46/D58</f>
        <v>1.2433918375978008</v>
      </c>
      <c r="F62" s="7">
        <f>F46/G58</f>
        <v>3.7719656722517376</v>
      </c>
      <c r="G62" s="45">
        <f>G46/G58</f>
        <v>0.79512328020705647</v>
      </c>
      <c r="H62" s="46">
        <f>H46/I58</f>
        <v>4.4350282485875709</v>
      </c>
      <c r="I62" s="47">
        <f>I46/I58</f>
        <v>1.384180790960452</v>
      </c>
    </row>
    <row r="63" spans="1:9">
      <c r="A63" s="7">
        <f>A47/B58</f>
        <v>3.3533090151120382</v>
      </c>
      <c r="B63" s="45">
        <f>B47/B58</f>
        <v>0.98957790515893718</v>
      </c>
      <c r="C63" s="46">
        <f>C47/D58</f>
        <v>44.914358215267498</v>
      </c>
      <c r="D63" s="47">
        <f>D47/D58</f>
        <v>1.1285684076971876</v>
      </c>
      <c r="F63" s="7">
        <f>F47/G58</f>
        <v>2.5677700585751269</v>
      </c>
      <c r="G63" s="45">
        <f>G47/G58</f>
        <v>0.8783544476229399</v>
      </c>
      <c r="H63" s="46">
        <f>H47/I58</f>
        <v>3.6327683615819208</v>
      </c>
      <c r="I63" s="47">
        <f>I47/I58</f>
        <v>1.0112994350282485</v>
      </c>
    </row>
    <row r="64" spans="1:9">
      <c r="A64" s="7">
        <f>A48/B58</f>
        <v>1.3178738926524234</v>
      </c>
      <c r="B64" s="45">
        <f>B48/B58</f>
        <v>1.2850442939030746</v>
      </c>
      <c r="C64" s="46">
        <f>C48/D58</f>
        <v>99.598223725946283</v>
      </c>
      <c r="D64" s="47"/>
      <c r="F64" s="7">
        <f>F48/G58</f>
        <v>3.7719656722517376</v>
      </c>
      <c r="G64" s="45">
        <f>G48/G58</f>
        <v>0.65699495981473932</v>
      </c>
      <c r="H64" s="46">
        <f>H48/I58</f>
        <v>4.9661016949152543</v>
      </c>
      <c r="I64" s="47">
        <f>I48/I58</f>
        <v>0.14124293785310735</v>
      </c>
    </row>
    <row r="65" spans="1:9">
      <c r="A65" s="7">
        <f>A49/B58</f>
        <v>2.724856696195936</v>
      </c>
      <c r="B65" s="45">
        <f>B49/B58</f>
        <v>0.67066180302240763</v>
      </c>
      <c r="C65" s="46">
        <f>C49/D58</f>
        <v>91.795305561429473</v>
      </c>
      <c r="D65" s="47"/>
      <c r="F65" s="7">
        <f>F49/G58</f>
        <v>1.7673341506606732</v>
      </c>
      <c r="G65" s="45">
        <f>G49/G58</f>
        <v>1.1457567088952463</v>
      </c>
      <c r="H65" s="46">
        <f>H49/I58</f>
        <v>5</v>
      </c>
      <c r="I65" s="47"/>
    </row>
    <row r="66" spans="1:9">
      <c r="A66" s="7">
        <f>A50/B58</f>
        <v>3.2876498176133406</v>
      </c>
      <c r="B66" s="45">
        <f>B50/B58</f>
        <v>1.0270974465867639</v>
      </c>
      <c r="C66" s="46">
        <f>C50/D58</f>
        <v>79.297948826390353</v>
      </c>
      <c r="D66" s="30"/>
      <c r="F66" s="7">
        <f>F50/G58</f>
        <v>1.8062934205149166</v>
      </c>
      <c r="G66" s="45">
        <f>G50/G58</f>
        <v>0.59147255142351196</v>
      </c>
      <c r="H66" s="46">
        <f>H50/I58</f>
        <v>2.0112994350282487</v>
      </c>
      <c r="I66" s="30"/>
    </row>
    <row r="67" spans="1:9">
      <c r="A67" s="7">
        <f>A51/B58</f>
        <v>2.1198540906722254</v>
      </c>
      <c r="B67" s="45">
        <f>B51/B58</f>
        <v>0.82542991141219402</v>
      </c>
      <c r="C67" s="46">
        <f>C51/D58</f>
        <v>21.221399873123282</v>
      </c>
      <c r="D67" s="30"/>
      <c r="F67" s="7">
        <f>F51/G58</f>
        <v>2.3906824683285661</v>
      </c>
      <c r="G67" s="45">
        <f>G51/G58</f>
        <v>0.75085138264541629</v>
      </c>
      <c r="H67" s="46">
        <f>H51/I58</f>
        <v>6.3841807909604524</v>
      </c>
      <c r="I67" s="30"/>
    </row>
    <row r="68" spans="1:9">
      <c r="A68" s="48">
        <f>A52/B58</f>
        <v>2.3871808233454925</v>
      </c>
      <c r="B68" s="8">
        <f>B52/B58</f>
        <v>0.91922876498176154</v>
      </c>
      <c r="C68" s="49">
        <f>C52/D58</f>
        <v>34.74201733981814</v>
      </c>
      <c r="D68" s="50"/>
      <c r="F68" s="48">
        <f>F52/G58</f>
        <v>3.8782182263996741</v>
      </c>
      <c r="G68" s="8">
        <f>G52/G58</f>
        <v>1.5300367797302825</v>
      </c>
      <c r="H68" s="49">
        <f>H52/I58</f>
        <v>7.0056497175141246</v>
      </c>
      <c r="I68" s="50"/>
    </row>
    <row r="69" spans="1:9">
      <c r="A69" s="7">
        <f>A53/B58</f>
        <v>3.2923397602918194</v>
      </c>
      <c r="B69" s="7">
        <f>B53/B58</f>
        <v>1.0739968733715477</v>
      </c>
      <c r="C69" s="51">
        <f>C53/D58</f>
        <v>30.32226686403045</v>
      </c>
      <c r="D69" s="7"/>
      <c r="F69" s="7">
        <f>F53/G58</f>
        <v>3.6302956000544895</v>
      </c>
      <c r="G69" s="7">
        <f>G53/G58</f>
        <v>0.80751941152431572</v>
      </c>
      <c r="H69" s="51">
        <f>H53/I58</f>
        <v>5.4971751412429377</v>
      </c>
      <c r="I69" s="7"/>
    </row>
    <row r="70" spans="1:9">
      <c r="A70" s="7">
        <f>A54/B58</f>
        <v>3.4611776967170407</v>
      </c>
      <c r="B70" s="7"/>
      <c r="C70" s="51">
        <f>C54/D58</f>
        <v>28.420384859378302</v>
      </c>
      <c r="D70" s="7"/>
      <c r="F70" s="7">
        <f>F54/G58</f>
        <v>2.6368342187712854</v>
      </c>
      <c r="G70" s="7">
        <f>G54/G58</f>
        <v>1.2024247377741457</v>
      </c>
      <c r="H70" s="51">
        <f>H54/I58</f>
        <v>3.1581920903954801</v>
      </c>
      <c r="I70" s="7"/>
    </row>
    <row r="71" spans="1:9">
      <c r="A71" s="7">
        <f>A55/B58</f>
        <v>3.2782699322563844</v>
      </c>
      <c r="B71" s="7"/>
      <c r="C71" s="51"/>
      <c r="D71" s="7"/>
      <c r="F71" s="7">
        <f>F55/G58</f>
        <v>2.1958861190573495</v>
      </c>
      <c r="G71" s="7">
        <f>G55/G58</f>
        <v>1.5477455387549386</v>
      </c>
      <c r="H71" s="51">
        <f>H55/I58</f>
        <v>1.2316384180790962</v>
      </c>
      <c r="I71" s="7"/>
    </row>
    <row r="72" spans="1:9">
      <c r="A72" s="7">
        <f>A56/B58</f>
        <v>2.8186555497655035</v>
      </c>
      <c r="B72" s="7"/>
      <c r="C72" s="51"/>
      <c r="D72" s="7"/>
      <c r="F72" s="7">
        <f>F56/G58</f>
        <v>1.3635744448985154</v>
      </c>
      <c r="G72" s="7">
        <f>G56/G58</f>
        <v>1.2360713799209919</v>
      </c>
      <c r="H72" s="51">
        <f>H56/H58</f>
        <v>0.12733079221180593</v>
      </c>
      <c r="I72" s="7"/>
    </row>
    <row r="73" spans="1:9" ht="16" thickBot="1">
      <c r="A73" s="9"/>
      <c r="B73" s="9"/>
      <c r="D73" s="9"/>
      <c r="F73" s="9"/>
      <c r="G73" s="9"/>
      <c r="I73" s="9"/>
    </row>
    <row r="74" spans="1:9" ht="16" thickBot="1">
      <c r="A74" s="19">
        <f>AVERAGE(A61:A70)</f>
        <v>2.8636789994788958</v>
      </c>
      <c r="B74" s="20">
        <f>AVERAGE(B61:B69)</f>
        <v>1.0000000000000002</v>
      </c>
      <c r="C74" s="52">
        <f>AVERAGE(C61:C70)</f>
        <v>48.772362021569037</v>
      </c>
      <c r="D74" s="53">
        <f>AVERAGE(D61:D63)</f>
        <v>1</v>
      </c>
      <c r="F74" s="19">
        <f>AVERAGE(F61:F72)</f>
        <v>2.6647255142351178</v>
      </c>
      <c r="G74" s="20">
        <f>AVERAGE(G61:G72)</f>
        <v>0.98106524996594502</v>
      </c>
      <c r="H74" s="52">
        <f>AVERAGE(H61:H72)</f>
        <v>4.5322681498217934</v>
      </c>
      <c r="I74" s="53">
        <f>AVERAGE(I61:I64)</f>
        <v>1</v>
      </c>
    </row>
  </sheetData>
  <pageMargins left="0.75" right="0.75" top="1" bottom="1" header="0.5" footer="0.5"/>
  <pageSetup paperSize="9" orientation="portrait" horizontalDpi="4294967292" verticalDpi="4294967292"/>
  <ignoredErrors>
    <ignoredError sqref="G26:G36 B26:B32 B73:B74 B59:B67 B68:B69 C61:D63 C65:D70 C64 G61:G74 H61:H71 G58 C26:C30" formula="1"/>
    <ignoredError sqref="A37:B37 D58" emptyCellReference="1"/>
    <ignoredError sqref="G37" formula="1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3b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Gloria Pascual Angulo</cp:lastModifiedBy>
  <dcterms:created xsi:type="dcterms:W3CDTF">2016-09-28T18:06:05Z</dcterms:created>
  <dcterms:modified xsi:type="dcterms:W3CDTF">2016-10-03T06:43:17Z</dcterms:modified>
</cp:coreProperties>
</file>