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480" yWindow="480" windowWidth="25120" windowHeight="14300" tabRatio="500"/>
  </bookViews>
  <sheets>
    <sheet name="SI ED 4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6" i="1" l="1"/>
  <c r="C19" i="1"/>
  <c r="C20" i="1"/>
  <c r="C21" i="1"/>
  <c r="C22" i="1"/>
  <c r="C23" i="1"/>
  <c r="C24" i="1"/>
  <c r="C29" i="1"/>
  <c r="A16" i="1"/>
  <c r="B22" i="1"/>
  <c r="B23" i="1"/>
  <c r="B19" i="1"/>
  <c r="B20" i="1"/>
  <c r="B21" i="1"/>
  <c r="B24" i="1"/>
  <c r="B25" i="1"/>
  <c r="B26" i="1"/>
  <c r="B27" i="1"/>
  <c r="B28" i="1"/>
  <c r="B29" i="1"/>
  <c r="B16" i="1"/>
  <c r="A28" i="1"/>
  <c r="A27" i="1"/>
  <c r="A26" i="1"/>
  <c r="E19" i="1"/>
  <c r="E20" i="1"/>
  <c r="E21" i="1"/>
  <c r="E22" i="1"/>
  <c r="E29" i="1"/>
  <c r="D19" i="1"/>
  <c r="D20" i="1"/>
  <c r="D21" i="1"/>
  <c r="D22" i="1"/>
  <c r="D23" i="1"/>
  <c r="D29" i="1"/>
  <c r="A19" i="1"/>
  <c r="A20" i="1"/>
  <c r="A21" i="1"/>
  <c r="A22" i="1"/>
  <c r="A23" i="1"/>
  <c r="A24" i="1"/>
  <c r="A25" i="1"/>
  <c r="A29" i="1"/>
  <c r="E16" i="1"/>
  <c r="D16" i="1"/>
</calcChain>
</file>

<file path=xl/sharedStrings.xml><?xml version="1.0" encoding="utf-8"?>
<sst xmlns="http://schemas.openxmlformats.org/spreadsheetml/2006/main" count="12" uniqueCount="6">
  <si>
    <t>FaDu KDCD36-BLI at T4</t>
  </si>
  <si>
    <t>PT EV</t>
  </si>
  <si>
    <t>PT KD CD36#99</t>
  </si>
  <si>
    <t>MET EV</t>
  </si>
  <si>
    <t>MET KD CD36#99</t>
  </si>
  <si>
    <t>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</si>
</sst>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4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7" fillId="0" borderId="1" xfId="0" applyFont="1" applyFill="1" applyBorder="1"/>
    <xf numFmtId="0" fontId="8" fillId="0" borderId="2" xfId="0" applyFont="1" applyFill="1" applyBorder="1"/>
    <xf numFmtId="0" fontId="8" fillId="0" borderId="1" xfId="0" applyFont="1" applyFill="1" applyBorder="1"/>
    <xf numFmtId="0" fontId="7" fillId="0" borderId="0" xfId="0" applyFont="1" applyFill="1"/>
    <xf numFmtId="0" fontId="7" fillId="0" borderId="3" xfId="0" applyFont="1" applyFill="1" applyBorder="1"/>
    <xf numFmtId="0" fontId="7" fillId="0" borderId="4" xfId="0" applyFont="1" applyFill="1" applyBorder="1"/>
    <xf numFmtId="0" fontId="7" fillId="0" borderId="5" xfId="0" applyFont="1" applyFill="1" applyBorder="1"/>
    <xf numFmtId="0" fontId="6" fillId="0" borderId="4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8" fillId="0" borderId="6" xfId="0" applyFont="1" applyFill="1" applyBorder="1"/>
    <xf numFmtId="0" fontId="8" fillId="0" borderId="7" xfId="0" applyFont="1" applyFill="1" applyBorder="1"/>
    <xf numFmtId="0" fontId="8" fillId="0" borderId="8" xfId="0" applyFont="1" applyFill="1" applyBorder="1"/>
    <xf numFmtId="0" fontId="6" fillId="0" borderId="9" xfId="0" applyFont="1" applyFill="1" applyBorder="1"/>
    <xf numFmtId="0" fontId="7" fillId="0" borderId="9" xfId="0" applyFont="1" applyFill="1" applyBorder="1"/>
    <xf numFmtId="0" fontId="8" fillId="0" borderId="10" xfId="0" applyFont="1" applyFill="1" applyBorder="1"/>
    <xf numFmtId="0" fontId="8" fillId="0" borderId="11" xfId="0" applyFont="1" applyFill="1" applyBorder="1"/>
    <xf numFmtId="0" fontId="1" fillId="0" borderId="0" xfId="0" applyFont="1" applyFill="1"/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9"/>
  <sheetViews>
    <sheetView tabSelected="1" workbookViewId="0">
      <selection activeCell="A35" sqref="A35"/>
    </sheetView>
  </sheetViews>
  <sheetFormatPr baseColWidth="10" defaultRowHeight="15" x14ac:dyDescent="0"/>
  <cols>
    <col min="1" max="17" width="28.33203125" customWidth="1"/>
  </cols>
  <sheetData>
    <row r="3" spans="1:5" ht="18">
      <c r="A3" s="21" t="s">
        <v>0</v>
      </c>
      <c r="B3" s="1"/>
      <c r="C3" s="1"/>
      <c r="D3" s="1"/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4</v>
      </c>
    </row>
    <row r="6" spans="1:5">
      <c r="A6" s="3">
        <v>1.3699999999999999E-3</v>
      </c>
      <c r="B6" s="3">
        <v>8.5999999999999998E-4</v>
      </c>
      <c r="C6" s="3">
        <v>4060000</v>
      </c>
      <c r="D6" s="3">
        <v>1360000</v>
      </c>
      <c r="E6" s="3">
        <v>0</v>
      </c>
    </row>
    <row r="7" spans="1:5">
      <c r="A7" s="3">
        <v>2.9199999999999999E-3</v>
      </c>
      <c r="B7" s="3">
        <v>1.58E-3</v>
      </c>
      <c r="C7" s="3">
        <v>8780000</v>
      </c>
      <c r="D7" s="3">
        <v>990000</v>
      </c>
      <c r="E7" s="3">
        <v>0</v>
      </c>
    </row>
    <row r="8" spans="1:5">
      <c r="A8" s="3">
        <v>3.7300000000000001E-4</v>
      </c>
      <c r="B8" s="3">
        <v>1.97E-3</v>
      </c>
      <c r="C8" s="3">
        <v>3020000</v>
      </c>
      <c r="D8" s="3">
        <v>1150000</v>
      </c>
      <c r="E8" s="3">
        <v>0</v>
      </c>
    </row>
    <row r="9" spans="1:5">
      <c r="A9" s="3">
        <v>6.5899999999999997E-4</v>
      </c>
      <c r="B9" s="3">
        <v>5.0000000000000002E-5</v>
      </c>
      <c r="C9" s="3">
        <v>2040000</v>
      </c>
      <c r="D9" s="3">
        <v>1970000</v>
      </c>
      <c r="E9" s="3">
        <v>0</v>
      </c>
    </row>
    <row r="10" spans="1:5">
      <c r="A10" s="3">
        <v>2.3500000000000001E-3</v>
      </c>
      <c r="B10" s="3">
        <v>2.53E-2</v>
      </c>
      <c r="C10" s="3">
        <v>5057000</v>
      </c>
      <c r="D10" s="3">
        <v>950000</v>
      </c>
      <c r="E10" s="4"/>
    </row>
    <row r="11" spans="1:5">
      <c r="A11" s="3">
        <v>3.5400000000000002E-3</v>
      </c>
      <c r="B11" s="3">
        <v>3.1099999999999999E-3</v>
      </c>
      <c r="C11" s="3">
        <v>4351000</v>
      </c>
      <c r="D11" s="3"/>
      <c r="E11" s="4"/>
    </row>
    <row r="12" spans="1:5">
      <c r="A12" s="3">
        <v>8.7900000000000001E-4</v>
      </c>
      <c r="B12" s="3">
        <v>1.3600000000000001E-3</v>
      </c>
      <c r="C12" s="5"/>
      <c r="D12" s="6"/>
      <c r="E12" s="4"/>
    </row>
    <row r="13" spans="1:5">
      <c r="A13" s="3">
        <v>7.8600000000000002E-4</v>
      </c>
      <c r="B13" s="3">
        <v>2.3599999999999999E-4</v>
      </c>
      <c r="C13" s="5"/>
      <c r="D13" s="6"/>
      <c r="E13" s="4"/>
    </row>
    <row r="14" spans="1:5">
      <c r="A14" s="3">
        <v>2.2100000000000002E-3</v>
      </c>
      <c r="B14" s="3">
        <v>3.7100000000000002E-4</v>
      </c>
      <c r="C14" s="5"/>
      <c r="D14" s="6"/>
      <c r="E14" s="4"/>
    </row>
    <row r="15" spans="1:5" ht="16" thickBot="1">
      <c r="A15" s="11">
        <v>4.7099999999999998E-3</v>
      </c>
      <c r="B15" s="11">
        <v>1.7100000000000001E-4</v>
      </c>
      <c r="C15" s="9"/>
      <c r="D15" s="9"/>
      <c r="E15" s="9"/>
    </row>
    <row r="16" spans="1:5" ht="16" thickBot="1">
      <c r="A16" s="19">
        <f>AVERAGE(AVERAGE(A6:A15))</f>
        <v>1.9797E-3</v>
      </c>
      <c r="B16" s="20">
        <f>AVERAGE(B6:B15)</f>
        <v>3.5007999999999997E-3</v>
      </c>
      <c r="C16" s="20">
        <f>AVERAGE(C6:C11)</f>
        <v>4551333.333333333</v>
      </c>
      <c r="D16" s="20">
        <f>AVERAGE(D6:D10)</f>
        <v>1284000</v>
      </c>
      <c r="E16" s="16">
        <f>AVERAGE(E6:E9)</f>
        <v>0</v>
      </c>
    </row>
    <row r="17" spans="1:5">
      <c r="A17" s="17" t="s">
        <v>5</v>
      </c>
      <c r="B17" s="18"/>
      <c r="C17" s="18"/>
      <c r="D17" s="18"/>
      <c r="E17" s="7"/>
    </row>
    <row r="18" spans="1:5">
      <c r="A18" s="2" t="s">
        <v>1</v>
      </c>
      <c r="B18" s="2" t="s">
        <v>2</v>
      </c>
      <c r="C18" s="2" t="s">
        <v>3</v>
      </c>
      <c r="D18" s="2" t="s">
        <v>4</v>
      </c>
      <c r="E18" s="2" t="s">
        <v>4</v>
      </c>
    </row>
    <row r="19" spans="1:5">
      <c r="A19" s="4">
        <f>A6/A16</f>
        <v>0.69202404404707774</v>
      </c>
      <c r="B19" s="4">
        <f>B6/A16</f>
        <v>0.43440925392736274</v>
      </c>
      <c r="C19" s="4">
        <f>C6/C16</f>
        <v>0.89204628680240228</v>
      </c>
      <c r="D19" s="8">
        <f>D6/C16</f>
        <v>0.298813534495386</v>
      </c>
      <c r="E19" s="4">
        <f>E6/C16</f>
        <v>0</v>
      </c>
    </row>
    <row r="20" spans="1:5">
      <c r="A20" s="4">
        <f>A7/A16</f>
        <v>1.4749709551952315</v>
      </c>
      <c r="B20" s="4">
        <f>B7/A16</f>
        <v>0.7981007223316664</v>
      </c>
      <c r="C20" s="4">
        <f>C7/C16</f>
        <v>1.929105024168742</v>
      </c>
      <c r="D20" s="8">
        <f>D7/C16</f>
        <v>0.21751867584590598</v>
      </c>
      <c r="E20" s="4">
        <f>E7/C16</f>
        <v>0</v>
      </c>
    </row>
    <row r="21" spans="1:5">
      <c r="A21" s="4">
        <f>A8/A16</f>
        <v>0.18841238571500732</v>
      </c>
      <c r="B21" s="4">
        <f>B8/A16</f>
        <v>0.99510026771733084</v>
      </c>
      <c r="C21" s="4">
        <f>C8/C16</f>
        <v>0.66354181924710709</v>
      </c>
      <c r="D21" s="8">
        <f>D8/C16</f>
        <v>0.25267320931595139</v>
      </c>
      <c r="E21" s="4">
        <f>E8/C16</f>
        <v>0</v>
      </c>
    </row>
    <row r="22" spans="1:5">
      <c r="A22" s="4">
        <f>A9/A16</f>
        <v>0.33287871899782795</v>
      </c>
      <c r="B22" s="4">
        <f>B9/A16</f>
        <v>2.5256351972521091E-2</v>
      </c>
      <c r="C22" s="4">
        <f>C9/C16</f>
        <v>0.44822030174307897</v>
      </c>
      <c r="D22" s="8">
        <f>D9/C16</f>
        <v>0.43284019334993412</v>
      </c>
      <c r="E22" s="4">
        <f>E9/C16</f>
        <v>0</v>
      </c>
    </row>
    <row r="23" spans="1:5">
      <c r="A23" s="4">
        <f>A10/A16</f>
        <v>1.1870485427084911</v>
      </c>
      <c r="B23" s="4">
        <f>B10/A16</f>
        <v>12.77971409809567</v>
      </c>
      <c r="C23" s="4">
        <f>C10/C16</f>
        <v>1.1111029734876228</v>
      </c>
      <c r="D23" s="8">
        <f>D10/C16</f>
        <v>0.20873004247839463</v>
      </c>
      <c r="E23" s="4"/>
    </row>
    <row r="24" spans="1:5">
      <c r="A24" s="4">
        <f>A11/A16</f>
        <v>1.7881497196544931</v>
      </c>
      <c r="B24" s="4">
        <f>B11/A16</f>
        <v>1.5709450926908117</v>
      </c>
      <c r="C24" s="4">
        <f>C11/C16</f>
        <v>0.95598359455104742</v>
      </c>
      <c r="D24" s="8"/>
      <c r="E24" s="4"/>
    </row>
    <row r="25" spans="1:5">
      <c r="A25" s="4">
        <f>A12/A16</f>
        <v>0.44400666767692076</v>
      </c>
      <c r="B25" s="4">
        <f>B12/A16</f>
        <v>0.6869727736525737</v>
      </c>
      <c r="C25" s="4"/>
      <c r="D25" s="8"/>
      <c r="E25" s="4"/>
    </row>
    <row r="26" spans="1:5">
      <c r="A26" s="9">
        <f>A13/A16</f>
        <v>0.39702985300803151</v>
      </c>
      <c r="B26" s="9">
        <f>B13/A16</f>
        <v>0.11920998131029953</v>
      </c>
      <c r="C26" s="9"/>
      <c r="D26" s="10"/>
      <c r="E26" s="9"/>
    </row>
    <row r="27" spans="1:5">
      <c r="A27" s="9">
        <f>A14/A16</f>
        <v>1.1163307571854322</v>
      </c>
      <c r="B27" s="9">
        <f>B14/A16</f>
        <v>0.1874021316361065</v>
      </c>
      <c r="C27" s="9"/>
      <c r="D27" s="10"/>
      <c r="E27" s="9"/>
    </row>
    <row r="28" spans="1:5" ht="16" thickBot="1">
      <c r="A28" s="9">
        <f>A15/A16</f>
        <v>2.3791483558114863</v>
      </c>
      <c r="B28" s="11">
        <f>B15/A16</f>
        <v>8.6376723746022122E-2</v>
      </c>
      <c r="C28" s="12"/>
      <c r="D28" s="13"/>
      <c r="E28" s="9"/>
    </row>
    <row r="29" spans="1:5" ht="16" thickBot="1">
      <c r="A29" s="14">
        <f>AVERAGE(A19:A28)</f>
        <v>1</v>
      </c>
      <c r="B29" s="15">
        <f>AVERAGE(B19:B28)</f>
        <v>1.7683487397080362</v>
      </c>
      <c r="C29" s="15">
        <f>AVERAGE(C19:C24)</f>
        <v>1.0000000000000002</v>
      </c>
      <c r="D29" s="15">
        <f>AVERAGE(D19:D23)</f>
        <v>0.28211513109711445</v>
      </c>
      <c r="E29" s="16">
        <f>AVERAGE(E19:E22)</f>
        <v>0</v>
      </c>
    </row>
  </sheetData>
  <pageMargins left="0.75" right="0.75" top="1" bottom="1" header="0.5" footer="0.5"/>
  <pageSetup paperSize="9" orientation="portrait" horizontalDpi="4294967292" verticalDpi="4294967292"/>
  <ignoredErrors>
    <ignoredError sqref="C19:C23 B20 B19 B21:B22 B23:B24" 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 ED 4</vt:lpstr>
    </vt:vector>
  </TitlesOfParts>
  <Company>IRB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Pascual Angulo</dc:creator>
  <cp:lastModifiedBy>Gloria Pascual Angulo</cp:lastModifiedBy>
  <dcterms:created xsi:type="dcterms:W3CDTF">2016-09-28T19:56:32Z</dcterms:created>
  <dcterms:modified xsi:type="dcterms:W3CDTF">2016-10-04T16:41:23Z</dcterms:modified>
</cp:coreProperties>
</file>