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900" yWindow="0" windowWidth="24880" windowHeight="14080" tabRatio="500" activeTab="3"/>
  </bookViews>
  <sheets>
    <sheet name="SI ED 8a" sheetId="2" r:id="rId1"/>
    <sheet name="SI ED 8c" sheetId="3" r:id="rId2"/>
    <sheet name="SI ED 8f" sheetId="1" r:id="rId3"/>
    <sheet name="SI ED 8d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5" i="1" l="1"/>
  <c r="D18" i="1"/>
  <c r="D19" i="1"/>
  <c r="D20" i="1"/>
  <c r="D21" i="1"/>
  <c r="D28" i="1"/>
  <c r="C18" i="1"/>
  <c r="C19" i="1"/>
  <c r="C20" i="1"/>
  <c r="C21" i="1"/>
  <c r="C22" i="1"/>
  <c r="C23" i="1"/>
  <c r="C24" i="1"/>
  <c r="C28" i="1"/>
  <c r="A15" i="1"/>
  <c r="B18" i="1"/>
  <c r="B19" i="1"/>
  <c r="B20" i="1"/>
  <c r="B21" i="1"/>
  <c r="B22" i="1"/>
  <c r="B23" i="1"/>
  <c r="B24" i="1"/>
  <c r="B25" i="1"/>
  <c r="B26" i="1"/>
  <c r="B28" i="1"/>
  <c r="A18" i="1"/>
  <c r="A19" i="1"/>
  <c r="A20" i="1"/>
  <c r="A21" i="1"/>
  <c r="A22" i="1"/>
  <c r="A23" i="1"/>
  <c r="A24" i="1"/>
  <c r="A25" i="1"/>
  <c r="A26" i="1"/>
  <c r="A27" i="1"/>
  <c r="A28" i="1"/>
  <c r="D15" i="1"/>
  <c r="B15" i="1"/>
</calcChain>
</file>

<file path=xl/sharedStrings.xml><?xml version="1.0" encoding="utf-8"?>
<sst xmlns="http://schemas.openxmlformats.org/spreadsheetml/2006/main" count="46" uniqueCount="27">
  <si>
    <t>CH3HeJ Ln7 JC63.1</t>
  </si>
  <si>
    <t>"IgA Control Isotype [10]"PT</t>
  </si>
  <si>
    <t>Anti CD36JC63.1 [10]" PT</t>
  </si>
  <si>
    <t>IgA Control Isotype met</t>
  </si>
  <si>
    <t>Anti CD36JC63.1 [10]" met</t>
  </si>
  <si>
    <t>RATIOS</t>
  </si>
  <si>
    <t>PT</t>
  </si>
  <si>
    <t xml:space="preserve">IgG1 </t>
  </si>
  <si>
    <t>FA6.152</t>
  </si>
  <si>
    <t>t0</t>
  </si>
  <si>
    <t>t1</t>
  </si>
  <si>
    <t>t1,5</t>
  </si>
  <si>
    <t>t2</t>
  </si>
  <si>
    <t>t2,5</t>
  </si>
  <si>
    <t>t3</t>
  </si>
  <si>
    <t>t4</t>
  </si>
  <si>
    <t>MET</t>
  </si>
  <si>
    <t>VDH02-Met signal IgA</t>
  </si>
  <si>
    <t>VDH02-Met signal Treated JC63.1</t>
  </si>
  <si>
    <t>VDH02-PT signal IgA</t>
  </si>
  <si>
    <t>VDH02-PT signal Treated JC63.1</t>
  </si>
  <si>
    <t>Met Analysis</t>
  </si>
  <si>
    <t>IgA Control Isotype [10]</t>
  </si>
  <si>
    <t>Detroit plucGFP anti-CD36 JC63.1 [5]</t>
  </si>
  <si>
    <t>Detroit plucGFP anti-CD36 JC63.1 [10]</t>
  </si>
  <si>
    <t>Detroit plucGFP anti-CD36 JC63.1 [20]</t>
  </si>
  <si>
    <t>PT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</si>
</sst>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2" xfId="0" applyFont="1" applyFill="1" applyBorder="1"/>
    <xf numFmtId="11" fontId="1" fillId="0" borderId="1" xfId="0" applyNumberFormat="1" applyFont="1" applyFill="1" applyBorder="1"/>
    <xf numFmtId="11" fontId="3" fillId="0" borderId="5" xfId="0" applyNumberFormat="1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Fill="1" applyBorder="1"/>
    <xf numFmtId="0" fontId="1" fillId="0" borderId="5" xfId="0" applyFont="1" applyFill="1" applyBorder="1"/>
    <xf numFmtId="11" fontId="1" fillId="0" borderId="5" xfId="0" applyNumberFormat="1" applyFont="1" applyFill="1" applyBorder="1"/>
    <xf numFmtId="11" fontId="1" fillId="0" borderId="0" xfId="0" applyNumberFormat="1" applyFont="1" applyFill="1"/>
    <xf numFmtId="0" fontId="1" fillId="0" borderId="0" xfId="0" applyFont="1" applyFill="1"/>
    <xf numFmtId="0" fontId="1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1" fillId="0" borderId="4" xfId="0" applyFont="1" applyFill="1" applyBorder="1"/>
    <xf numFmtId="0" fontId="1" fillId="0" borderId="3" xfId="0" applyFont="1" applyFill="1" applyBorder="1"/>
    <xf numFmtId="11" fontId="4" fillId="0" borderId="10" xfId="0" applyNumberFormat="1" applyFont="1" applyFill="1" applyBorder="1"/>
    <xf numFmtId="11" fontId="4" fillId="0" borderId="8" xfId="0" applyNumberFormat="1" applyFont="1" applyFill="1" applyBorder="1"/>
    <xf numFmtId="0" fontId="4" fillId="0" borderId="11" xfId="0" applyFont="1" applyFill="1" applyBorder="1"/>
    <xf numFmtId="11" fontId="4" fillId="0" borderId="9" xfId="0" applyNumberFormat="1" applyFont="1" applyFill="1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0" xfId="0" applyFont="1" applyFill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25" sqref="E25"/>
    </sheetView>
  </sheetViews>
  <sheetFormatPr baseColWidth="10" defaultRowHeight="15" x14ac:dyDescent="0"/>
  <sheetData>
    <row r="1" spans="1:7">
      <c r="A1" s="26" t="s">
        <v>6</v>
      </c>
    </row>
    <row r="2" spans="1:7">
      <c r="A2" s="27"/>
      <c r="B2" s="41" t="s">
        <v>7</v>
      </c>
      <c r="C2" s="41"/>
      <c r="D2" s="41"/>
      <c r="E2" s="41" t="s">
        <v>8</v>
      </c>
      <c r="F2" s="41"/>
      <c r="G2" s="41"/>
    </row>
    <row r="3" spans="1:7">
      <c r="A3" s="28" t="s">
        <v>9</v>
      </c>
      <c r="B3" s="29"/>
      <c r="C3" s="29"/>
      <c r="D3" s="29"/>
      <c r="E3" s="29"/>
      <c r="F3" s="29"/>
      <c r="G3" s="29"/>
    </row>
    <row r="4" spans="1:7">
      <c r="A4" s="28" t="s">
        <v>10</v>
      </c>
      <c r="B4" s="29">
        <v>0.439</v>
      </c>
      <c r="C4" s="29">
        <v>0.315</v>
      </c>
      <c r="D4" s="29">
        <v>0.28299999999999997</v>
      </c>
      <c r="E4" s="29">
        <v>0.28999999999999998</v>
      </c>
      <c r="F4" s="29">
        <v>0.311</v>
      </c>
      <c r="G4" s="29">
        <v>0.28599999999999998</v>
      </c>
    </row>
    <row r="5" spans="1:7">
      <c r="A5" s="28" t="s">
        <v>11</v>
      </c>
      <c r="B5" s="29">
        <v>1.08</v>
      </c>
      <c r="C5" s="29">
        <v>0.90200000000000002</v>
      </c>
      <c r="D5" s="29">
        <v>0.434</v>
      </c>
      <c r="E5" s="29">
        <v>0.52400000000000002</v>
      </c>
      <c r="F5" s="29">
        <v>0.374</v>
      </c>
      <c r="G5" s="29">
        <v>0.32300000000000001</v>
      </c>
    </row>
    <row r="6" spans="1:7">
      <c r="A6" s="28" t="s">
        <v>12</v>
      </c>
      <c r="B6" s="29">
        <v>0.64900000000000002</v>
      </c>
      <c r="C6" s="29">
        <v>0.82799999999999996</v>
      </c>
      <c r="D6" s="29">
        <v>0.87</v>
      </c>
      <c r="E6" s="29">
        <v>0.52100000000000002</v>
      </c>
      <c r="F6" s="29">
        <v>0.51300000000000001</v>
      </c>
      <c r="G6" s="29">
        <v>0.45600000000000002</v>
      </c>
    </row>
    <row r="7" spans="1:7">
      <c r="A7" s="28" t="s">
        <v>13</v>
      </c>
      <c r="B7" s="29">
        <v>0.94499999999999995</v>
      </c>
      <c r="C7" s="29">
        <v>0.93</v>
      </c>
      <c r="D7" s="29">
        <v>0.94199999999999995</v>
      </c>
      <c r="E7" s="29">
        <v>0.24399999999999999</v>
      </c>
      <c r="F7" s="29">
        <v>0.26900000000000002</v>
      </c>
      <c r="G7" s="29">
        <v>0.39800000000000002</v>
      </c>
    </row>
    <row r="8" spans="1:7">
      <c r="A8" s="28" t="s">
        <v>14</v>
      </c>
      <c r="B8" s="29">
        <v>1.018</v>
      </c>
      <c r="C8" s="29">
        <v>0.99</v>
      </c>
      <c r="D8" s="29">
        <v>1.06</v>
      </c>
      <c r="E8" s="29">
        <v>0.58099999999999996</v>
      </c>
      <c r="F8" s="29">
        <v>0.192</v>
      </c>
      <c r="G8" s="29">
        <v>0.41</v>
      </c>
    </row>
    <row r="9" spans="1:7">
      <c r="A9" s="28" t="s">
        <v>15</v>
      </c>
      <c r="B9" s="29">
        <v>55.706000000000003</v>
      </c>
      <c r="C9" s="29">
        <v>27.56</v>
      </c>
      <c r="D9" s="29">
        <v>15.919</v>
      </c>
      <c r="E9" s="29">
        <v>0.17399999999999999</v>
      </c>
      <c r="F9" s="29">
        <v>0.27500000000000002</v>
      </c>
      <c r="G9" s="29">
        <v>0.45</v>
      </c>
    </row>
    <row r="12" spans="1:7">
      <c r="A12" s="30" t="s">
        <v>16</v>
      </c>
    </row>
    <row r="13" spans="1:7">
      <c r="A13" s="27"/>
      <c r="B13" s="41" t="s">
        <v>7</v>
      </c>
      <c r="C13" s="41"/>
      <c r="D13" s="41"/>
      <c r="E13" s="41" t="s">
        <v>8</v>
      </c>
      <c r="F13" s="41"/>
      <c r="G13" s="41"/>
    </row>
    <row r="14" spans="1:7">
      <c r="A14" s="28" t="s">
        <v>9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</row>
    <row r="15" spans="1:7">
      <c r="A15" s="28" t="s">
        <v>10</v>
      </c>
      <c r="B15" s="29">
        <v>0</v>
      </c>
      <c r="C15" s="29">
        <v>6950</v>
      </c>
      <c r="D15" s="29">
        <v>0</v>
      </c>
      <c r="E15" s="29">
        <v>0</v>
      </c>
      <c r="F15" s="29">
        <v>0</v>
      </c>
      <c r="G15" s="29">
        <v>0</v>
      </c>
    </row>
    <row r="16" spans="1:7">
      <c r="A16" s="28" t="s">
        <v>11</v>
      </c>
      <c r="B16" s="29">
        <v>0</v>
      </c>
      <c r="C16" s="29">
        <v>172000</v>
      </c>
      <c r="D16" s="29">
        <v>0</v>
      </c>
      <c r="E16" s="29">
        <v>0</v>
      </c>
      <c r="F16" s="29">
        <v>0</v>
      </c>
      <c r="G16" s="29">
        <v>0</v>
      </c>
    </row>
    <row r="17" spans="1:7">
      <c r="A17" s="28" t="s">
        <v>12</v>
      </c>
      <c r="B17" s="29">
        <v>0</v>
      </c>
      <c r="C17" s="29">
        <v>897000</v>
      </c>
      <c r="D17" s="29">
        <v>597000</v>
      </c>
      <c r="E17" s="29">
        <v>0</v>
      </c>
      <c r="F17" s="29">
        <v>0</v>
      </c>
      <c r="G17" s="29">
        <v>0</v>
      </c>
    </row>
    <row r="18" spans="1:7">
      <c r="A18" s="28" t="s">
        <v>13</v>
      </c>
      <c r="B18" s="29">
        <v>670000</v>
      </c>
      <c r="C18" s="29">
        <v>2230000</v>
      </c>
      <c r="D18" s="29">
        <v>3800000</v>
      </c>
      <c r="E18" s="29">
        <v>0</v>
      </c>
      <c r="F18" s="29">
        <v>0</v>
      </c>
      <c r="G18" s="29">
        <v>0</v>
      </c>
    </row>
    <row r="19" spans="1:7">
      <c r="A19" s="28" t="s">
        <v>14</v>
      </c>
      <c r="B19" s="29">
        <v>1980000</v>
      </c>
      <c r="C19" s="29">
        <v>3050000</v>
      </c>
      <c r="D19" s="29">
        <v>4590000</v>
      </c>
      <c r="E19" s="29">
        <v>0</v>
      </c>
      <c r="F19" s="29">
        <v>0</v>
      </c>
      <c r="G19" s="29">
        <v>0</v>
      </c>
    </row>
    <row r="20" spans="1:7">
      <c r="A20" s="28" t="s">
        <v>15</v>
      </c>
      <c r="B20" s="29">
        <v>4100000</v>
      </c>
      <c r="C20" s="29">
        <v>6150000</v>
      </c>
      <c r="D20" s="29">
        <v>7580000</v>
      </c>
      <c r="E20" s="29">
        <v>0</v>
      </c>
      <c r="F20" s="29">
        <v>0</v>
      </c>
      <c r="G20" s="29">
        <v>0</v>
      </c>
    </row>
  </sheetData>
  <mergeCells count="4">
    <mergeCell ref="B2:D2"/>
    <mergeCell ref="E2:G2"/>
    <mergeCell ref="B13:D13"/>
    <mergeCell ref="E13:G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17" sqref="F17"/>
    </sheetView>
  </sheetViews>
  <sheetFormatPr baseColWidth="10" defaultRowHeight="15" x14ac:dyDescent="0"/>
  <cols>
    <col min="1" max="3" width="23.6640625" customWidth="1"/>
  </cols>
  <sheetData>
    <row r="1" spans="1:3" ht="16" thickBot="1">
      <c r="A1" s="26" t="s">
        <v>16</v>
      </c>
    </row>
    <row r="2" spans="1:3" ht="16" thickBot="1">
      <c r="B2" s="31" t="s">
        <v>17</v>
      </c>
      <c r="C2" s="32" t="s">
        <v>18</v>
      </c>
    </row>
    <row r="3" spans="1:3">
      <c r="B3" s="33">
        <v>1.2431011830000001</v>
      </c>
      <c r="C3" s="34">
        <v>0.88830486200000003</v>
      </c>
    </row>
    <row r="4" spans="1:3">
      <c r="B4" s="35">
        <v>0.75689881699999995</v>
      </c>
      <c r="C4" s="36">
        <v>0.20683311400000001</v>
      </c>
    </row>
    <row r="5" spans="1:3">
      <c r="B5" s="35">
        <v>1.03493009</v>
      </c>
      <c r="C5" s="36">
        <v>0.63337713500000004</v>
      </c>
    </row>
    <row r="6" spans="1:3">
      <c r="B6" s="35">
        <v>0.89469112900000003</v>
      </c>
      <c r="C6" s="36">
        <v>0.43363994700000003</v>
      </c>
    </row>
    <row r="7" spans="1:3" ht="16" thickBot="1">
      <c r="B7" s="37">
        <v>1.3998542700000001</v>
      </c>
      <c r="C7" s="38">
        <v>0.48357424399999999</v>
      </c>
    </row>
    <row r="10" spans="1:3" ht="16" thickBot="1">
      <c r="A10" s="26" t="s">
        <v>6</v>
      </c>
    </row>
    <row r="11" spans="1:3" ht="16" thickBot="1">
      <c r="B11" s="31" t="s">
        <v>19</v>
      </c>
      <c r="C11" s="32" t="s">
        <v>20</v>
      </c>
    </row>
    <row r="12" spans="1:3">
      <c r="B12" s="39">
        <v>1.0296495960000001</v>
      </c>
      <c r="C12" s="40">
        <v>0.99035040399999996</v>
      </c>
    </row>
    <row r="13" spans="1:3">
      <c r="B13" s="35">
        <v>1.121293801</v>
      </c>
      <c r="C13" s="36">
        <v>1.2975847170000001</v>
      </c>
    </row>
    <row r="14" spans="1:3">
      <c r="B14" s="35">
        <v>1.110512129</v>
      </c>
      <c r="C14" s="36">
        <v>1.1298679778</v>
      </c>
    </row>
    <row r="15" spans="1:3">
      <c r="B15" s="35">
        <v>0.90831829799999997</v>
      </c>
      <c r="C15" s="36">
        <v>1.379769</v>
      </c>
    </row>
    <row r="16" spans="1:3" ht="16" thickBot="1">
      <c r="B16" s="37">
        <v>1.3906782</v>
      </c>
      <c r="C16" s="38">
        <v>1.0195389563099999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8"/>
  <sheetViews>
    <sheetView topLeftCell="A3" workbookViewId="0">
      <selection activeCell="F9" sqref="F9"/>
    </sheetView>
  </sheetViews>
  <sheetFormatPr baseColWidth="10" defaultRowHeight="15" x14ac:dyDescent="0"/>
  <cols>
    <col min="1" max="5" width="23.6640625" customWidth="1"/>
  </cols>
  <sheetData>
    <row r="3" spans="1:4">
      <c r="A3" s="1" t="s">
        <v>0</v>
      </c>
      <c r="B3" s="1"/>
      <c r="C3" s="1"/>
      <c r="D3" s="1"/>
    </row>
    <row r="4" spans="1:4">
      <c r="A4" s="7" t="s">
        <v>1</v>
      </c>
      <c r="B4" s="7" t="s">
        <v>2</v>
      </c>
      <c r="C4" s="7" t="s">
        <v>3</v>
      </c>
      <c r="D4" s="7" t="s">
        <v>4</v>
      </c>
    </row>
    <row r="5" spans="1:4">
      <c r="A5" s="5">
        <v>5930000</v>
      </c>
      <c r="B5" s="5">
        <v>2210000</v>
      </c>
      <c r="C5" s="5">
        <v>1620</v>
      </c>
      <c r="D5" s="5">
        <v>646</v>
      </c>
    </row>
    <row r="6" spans="1:4">
      <c r="A6" s="5">
        <v>7880000</v>
      </c>
      <c r="B6" s="5">
        <v>1640000</v>
      </c>
      <c r="C6" s="5">
        <v>12500</v>
      </c>
      <c r="D6" s="5">
        <v>567</v>
      </c>
    </row>
    <row r="7" spans="1:4">
      <c r="A7" s="5">
        <v>700000</v>
      </c>
      <c r="B7" s="5">
        <v>5000000</v>
      </c>
      <c r="C7" s="5">
        <v>1360</v>
      </c>
      <c r="D7" s="5">
        <v>1180</v>
      </c>
    </row>
    <row r="8" spans="1:4">
      <c r="A8" s="5">
        <v>9000000</v>
      </c>
      <c r="B8" s="5">
        <v>9000000</v>
      </c>
      <c r="C8" s="5">
        <v>7580</v>
      </c>
      <c r="D8" s="5">
        <v>613</v>
      </c>
    </row>
    <row r="9" spans="1:4">
      <c r="A9" s="5">
        <v>5490000</v>
      </c>
      <c r="B9" s="5">
        <v>3270000</v>
      </c>
      <c r="C9" s="5">
        <v>1750</v>
      </c>
      <c r="D9" s="5"/>
    </row>
    <row r="10" spans="1:4">
      <c r="A10" s="5">
        <v>9978800</v>
      </c>
      <c r="B10" s="2">
        <v>1230940</v>
      </c>
      <c r="C10" s="5">
        <v>10030</v>
      </c>
      <c r="D10" s="5"/>
    </row>
    <row r="11" spans="1:4">
      <c r="A11" s="5">
        <v>9231000</v>
      </c>
      <c r="B11" s="5">
        <v>7992300</v>
      </c>
      <c r="C11" s="5">
        <v>13220</v>
      </c>
      <c r="D11" s="8"/>
    </row>
    <row r="12" spans="1:4">
      <c r="A12" s="5">
        <v>7682600</v>
      </c>
      <c r="B12" s="5">
        <v>6834900</v>
      </c>
      <c r="C12" s="5"/>
      <c r="D12" s="9"/>
    </row>
    <row r="13" spans="1:4">
      <c r="A13" s="5">
        <v>9633600</v>
      </c>
      <c r="B13" s="5">
        <v>3452990</v>
      </c>
      <c r="C13" s="5"/>
      <c r="D13" s="9"/>
    </row>
    <row r="14" spans="1:4" ht="16" thickBot="1">
      <c r="A14" s="18">
        <v>6700000</v>
      </c>
      <c r="B14" s="18"/>
      <c r="C14" s="18"/>
      <c r="D14" s="14"/>
    </row>
    <row r="15" spans="1:4" ht="16" thickBot="1">
      <c r="A15" s="22">
        <f>AVERAGE(A5:A14)</f>
        <v>7222600</v>
      </c>
      <c r="B15" s="23">
        <f>AVERAGE(B5:B13)</f>
        <v>4514570</v>
      </c>
      <c r="C15" s="24">
        <f>AVERAGE(C5:C11)</f>
        <v>6865.7142857142853</v>
      </c>
      <c r="D15" s="25">
        <f>AVERAGE(D5:D8)</f>
        <v>751.5</v>
      </c>
    </row>
    <row r="16" spans="1:4">
      <c r="A16" s="19" t="s">
        <v>5</v>
      </c>
      <c r="B16" s="19"/>
      <c r="C16" s="20"/>
      <c r="D16" s="21"/>
    </row>
    <row r="17" spans="1:4">
      <c r="A17" s="7" t="s">
        <v>1</v>
      </c>
      <c r="B17" s="7" t="s">
        <v>2</v>
      </c>
      <c r="C17" s="7" t="s">
        <v>3</v>
      </c>
      <c r="D17" s="7" t="s">
        <v>4</v>
      </c>
    </row>
    <row r="18" spans="1:4">
      <c r="A18" s="9">
        <f>A5/A15</f>
        <v>0.82103397668429656</v>
      </c>
      <c r="B18" s="10">
        <f>B5/A15</f>
        <v>0.30598399468335502</v>
      </c>
      <c r="C18" s="9">
        <f>C5/C15</f>
        <v>0.2359550561797753</v>
      </c>
      <c r="D18" s="9">
        <f>D5/C15</f>
        <v>9.4090719933416569E-2</v>
      </c>
    </row>
    <row r="19" spans="1:4">
      <c r="A19" s="9">
        <f>A6/A15</f>
        <v>1.0910198543460803</v>
      </c>
      <c r="B19" s="10">
        <f>B6/A15</f>
        <v>0.22706504582837206</v>
      </c>
      <c r="C19" s="9">
        <f>C6/C15</f>
        <v>1.820640865584686</v>
      </c>
      <c r="D19" s="9">
        <f>D6/C15</f>
        <v>8.2584269662921359E-2</v>
      </c>
    </row>
    <row r="20" spans="1:4">
      <c r="A20" s="9">
        <f>A7/A15</f>
        <v>9.6918007365768555E-2</v>
      </c>
      <c r="B20" s="11">
        <f>B7/A15</f>
        <v>0.69227148118406112</v>
      </c>
      <c r="C20" s="9">
        <f>C7/C15</f>
        <v>0.19808572617561382</v>
      </c>
      <c r="D20" s="9">
        <f>D7/C15</f>
        <v>0.17186849771119436</v>
      </c>
    </row>
    <row r="21" spans="1:4">
      <c r="A21" s="3">
        <f>A8/A15</f>
        <v>1.24608866613131</v>
      </c>
      <c r="B21" s="11">
        <f>B8/A15</f>
        <v>1.24608866613131</v>
      </c>
      <c r="C21" s="9">
        <f>C8/C15</f>
        <v>1.1040366208905534</v>
      </c>
      <c r="D21" s="9">
        <f>D8/C15</f>
        <v>8.9284228048273004E-2</v>
      </c>
    </row>
    <row r="22" spans="1:4">
      <c r="A22" s="3">
        <f>A9/A15</f>
        <v>0.76011408634009914</v>
      </c>
      <c r="B22" s="11">
        <f>B9/A15</f>
        <v>0.452745548694376</v>
      </c>
      <c r="C22" s="9">
        <f>C9/C15</f>
        <v>0.25488972118185604</v>
      </c>
      <c r="D22" s="9"/>
    </row>
    <row r="23" spans="1:4">
      <c r="A23" s="3">
        <f>A10/A15</f>
        <v>1.3816077312879018</v>
      </c>
      <c r="B23" s="12">
        <f>B10/A15</f>
        <v>0.17042893140974164</v>
      </c>
      <c r="C23" s="9">
        <f>C10/C15</f>
        <v>1.4608822305451519</v>
      </c>
      <c r="D23" s="9"/>
    </row>
    <row r="24" spans="1:4">
      <c r="A24" s="3">
        <f>A11/A15</f>
        <v>1.2780716085620136</v>
      </c>
      <c r="B24" s="11">
        <f>B11/A15</f>
        <v>1.1065682718134744</v>
      </c>
      <c r="C24" s="9">
        <f>C11/C15</f>
        <v>1.9255097794423639</v>
      </c>
      <c r="D24" s="9"/>
    </row>
    <row r="25" spans="1:4">
      <c r="A25" s="3">
        <f>A12/A15</f>
        <v>1.0636889762689337</v>
      </c>
      <c r="B25" s="4">
        <f>B12/A15</f>
        <v>0.94632126934898786</v>
      </c>
      <c r="C25" s="5"/>
      <c r="D25" s="6"/>
    </row>
    <row r="26" spans="1:4">
      <c r="A26" s="3">
        <f>A13/A15</f>
        <v>1.3338133082269543</v>
      </c>
      <c r="B26" s="11">
        <f>B13/A15</f>
        <v>0.47808130036275026</v>
      </c>
      <c r="C26" s="9"/>
      <c r="D26" s="9"/>
    </row>
    <row r="27" spans="1:4" ht="16" thickBot="1">
      <c r="A27" s="12">
        <f>A14/A15</f>
        <v>0.92764378478664189</v>
      </c>
      <c r="B27" s="13"/>
      <c r="C27" s="14"/>
      <c r="D27" s="14"/>
    </row>
    <row r="28" spans="1:4" ht="16" thickBot="1">
      <c r="A28" s="15">
        <f>AVERAGE(A18:A27)</f>
        <v>1</v>
      </c>
      <c r="B28" s="16">
        <f>AVERAGE(B18:B26)</f>
        <v>0.62506161216182532</v>
      </c>
      <c r="C28" s="16">
        <f>AVERAGE(C18:C24)</f>
        <v>1</v>
      </c>
      <c r="D28" s="17">
        <f>AVERAGE(D18:D22)</f>
        <v>0.10945692883895132</v>
      </c>
    </row>
  </sheetData>
  <pageMargins left="0.75" right="0.75" top="1" bottom="1" header="0.5" footer="0.5"/>
  <ignoredErrors>
    <ignoredError sqref="B18:B25 C18:C22" formula="1"/>
    <ignoredError sqref="D28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6"/>
  <sheetViews>
    <sheetView tabSelected="1" workbookViewId="0">
      <selection activeCell="H21" sqref="H21"/>
    </sheetView>
  </sheetViews>
  <sheetFormatPr baseColWidth="10" defaultRowHeight="15" x14ac:dyDescent="0"/>
  <cols>
    <col min="1" max="6" width="23.6640625" customWidth="1"/>
  </cols>
  <sheetData>
    <row r="3" spans="1:5">
      <c r="A3" s="26" t="s">
        <v>21</v>
      </c>
    </row>
    <row r="4" spans="1:5">
      <c r="B4" s="42" t="s">
        <v>22</v>
      </c>
      <c r="C4" s="42" t="s">
        <v>23</v>
      </c>
      <c r="D4" s="42" t="s">
        <v>24</v>
      </c>
      <c r="E4" s="42" t="s">
        <v>25</v>
      </c>
    </row>
    <row r="5" spans="1:5">
      <c r="B5" s="29">
        <v>1.236241288</v>
      </c>
      <c r="C5" s="29">
        <v>0.42874309100000002</v>
      </c>
      <c r="D5" s="29">
        <v>0.25698950599999998</v>
      </c>
      <c r="E5" s="29">
        <v>0.10125771</v>
      </c>
    </row>
    <row r="6" spans="1:5">
      <c r="B6" s="29">
        <v>0.84851397900000003</v>
      </c>
      <c r="C6" s="29">
        <v>0.22366418299999999</v>
      </c>
      <c r="D6" s="29">
        <v>8.9081149999999998E-2</v>
      </c>
      <c r="E6" s="29">
        <v>6.2164544000000002E-2</v>
      </c>
    </row>
    <row r="7" spans="1:5">
      <c r="B7" s="29">
        <v>0.807498198</v>
      </c>
      <c r="C7" s="29">
        <v>0.31723143500000001</v>
      </c>
      <c r="D7" s="29">
        <v>0.27493391</v>
      </c>
      <c r="E7" s="29">
        <v>4.6335016E-2</v>
      </c>
    </row>
    <row r="8" spans="1:5">
      <c r="B8" s="29">
        <v>0.52038772700000002</v>
      </c>
      <c r="C8" s="29"/>
      <c r="D8" s="29">
        <v>0.108307298</v>
      </c>
      <c r="E8" s="29">
        <v>7.9468076999999998E-2</v>
      </c>
    </row>
    <row r="9" spans="1:5">
      <c r="B9" s="29">
        <v>0.46719538599999999</v>
      </c>
      <c r="C9" s="29"/>
      <c r="D9" s="29"/>
      <c r="E9" s="29"/>
    </row>
    <row r="10" spans="1:5">
      <c r="B10" s="29">
        <v>0.54409997600000004</v>
      </c>
      <c r="C10" s="29"/>
      <c r="D10" s="29"/>
      <c r="E10" s="29"/>
    </row>
    <row r="11" spans="1:5">
      <c r="B11" s="29">
        <v>1.6662661219999999</v>
      </c>
      <c r="C11" s="29"/>
      <c r="D11" s="29"/>
      <c r="E11" s="29"/>
    </row>
    <row r="12" spans="1:5">
      <c r="B12" s="29">
        <v>1.8997973239999999</v>
      </c>
      <c r="C12" s="29"/>
      <c r="D12" s="29"/>
      <c r="E12" s="29"/>
    </row>
    <row r="13" spans="1:5">
      <c r="B13" s="29">
        <v>1.0798587770000001</v>
      </c>
      <c r="C13" s="29"/>
      <c r="D13" s="29"/>
      <c r="E13" s="29"/>
    </row>
    <row r="14" spans="1:5">
      <c r="B14" s="43"/>
      <c r="C14" s="43"/>
      <c r="D14" s="43"/>
      <c r="E14" s="43"/>
    </row>
    <row r="17" spans="1:5">
      <c r="A17" s="26" t="s">
        <v>26</v>
      </c>
    </row>
    <row r="18" spans="1:5">
      <c r="B18" s="42" t="s">
        <v>22</v>
      </c>
      <c r="C18" s="42" t="s">
        <v>23</v>
      </c>
      <c r="D18" s="42" t="s">
        <v>24</v>
      </c>
      <c r="E18" s="42" t="s">
        <v>25</v>
      </c>
    </row>
    <row r="19" spans="1:5">
      <c r="B19" s="29">
        <v>0.376185088</v>
      </c>
      <c r="C19" s="29">
        <v>0.53099533099999996</v>
      </c>
      <c r="D19" s="29">
        <v>0.47203811299999998</v>
      </c>
      <c r="E19" s="29">
        <v>0.32517758499999999</v>
      </c>
    </row>
    <row r="20" spans="1:5">
      <c r="B20" s="29">
        <v>0.37812497</v>
      </c>
      <c r="C20" s="29">
        <v>0.44351042699999998</v>
      </c>
      <c r="D20" s="29">
        <v>0.381129887</v>
      </c>
      <c r="E20" s="29">
        <v>0.166145244</v>
      </c>
    </row>
    <row r="21" spans="1:5">
      <c r="B21" s="29">
        <v>1.280322553</v>
      </c>
      <c r="C21" s="29">
        <v>0.350205875</v>
      </c>
      <c r="D21" s="29">
        <v>0.50513022900000004</v>
      </c>
      <c r="E21" s="29">
        <v>0.21939692499999999</v>
      </c>
    </row>
    <row r="22" spans="1:5">
      <c r="B22" s="29">
        <v>0.46982109999999999</v>
      </c>
      <c r="C22" s="29">
        <v>0.44671829699999999</v>
      </c>
      <c r="D22" s="29">
        <v>0.40699498899999997</v>
      </c>
      <c r="E22" s="29">
        <v>0.38151025599999999</v>
      </c>
    </row>
    <row r="23" spans="1:5">
      <c r="B23" s="29">
        <v>1.1498354989999999</v>
      </c>
      <c r="C23" s="29">
        <v>0.78453683200000002</v>
      </c>
      <c r="D23" s="29">
        <v>0.459967238</v>
      </c>
      <c r="E23" s="29">
        <v>0.28880699999999998</v>
      </c>
    </row>
    <row r="24" spans="1:5">
      <c r="B24" s="29">
        <v>0.3452153</v>
      </c>
      <c r="C24" s="29">
        <v>0.30413927600000001</v>
      </c>
      <c r="D24" s="29">
        <v>0.66749866999999996</v>
      </c>
      <c r="E24" s="29">
        <v>0.348905778</v>
      </c>
    </row>
    <row r="25" spans="1:5">
      <c r="B25" s="29">
        <v>0.55906781000000005</v>
      </c>
      <c r="C25" s="29">
        <v>0.408943467</v>
      </c>
      <c r="D25" s="29">
        <v>0.407798669</v>
      </c>
      <c r="E25" s="29">
        <v>0.376998002</v>
      </c>
    </row>
    <row r="26" spans="1:5">
      <c r="B26" s="29">
        <v>0.27884512960000002</v>
      </c>
      <c r="C26" s="29"/>
      <c r="D26" s="29"/>
      <c r="E26" s="29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 ED 8a</vt:lpstr>
      <vt:lpstr>SI ED 8c</vt:lpstr>
      <vt:lpstr>SI ED 8f</vt:lpstr>
      <vt:lpstr>SI ED 8d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2016-09-28T21:35:59Z</dcterms:created>
  <dcterms:modified xsi:type="dcterms:W3CDTF">2016-10-04T16:49:05Z</dcterms:modified>
</cp:coreProperties>
</file>