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0" windowWidth="19140" windowHeight="7830"/>
  </bookViews>
  <sheets>
    <sheet name="Extended Data Fig 8a" sheetId="1" r:id="rId1"/>
    <sheet name="Extended Data Fig. 8b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87" i="2" l="1"/>
  <c r="C87" i="2"/>
  <c r="Y85" i="2"/>
  <c r="X85" i="2"/>
  <c r="W85" i="2"/>
  <c r="W88" i="2" s="1"/>
  <c r="V85" i="2"/>
  <c r="U85" i="2"/>
  <c r="T87" i="2" s="1"/>
  <c r="T85" i="2"/>
  <c r="T86" i="2" s="1"/>
  <c r="G85" i="2"/>
  <c r="F85" i="2"/>
  <c r="F86" i="2" s="1"/>
  <c r="E85" i="2"/>
  <c r="D85" i="2"/>
  <c r="C85" i="2"/>
  <c r="C86" i="2" s="1"/>
  <c r="W81" i="2"/>
  <c r="W79" i="2"/>
  <c r="C79" i="2"/>
  <c r="Y78" i="2"/>
  <c r="W80" i="2" s="1"/>
  <c r="X78" i="2"/>
  <c r="W78" i="2"/>
  <c r="V78" i="2"/>
  <c r="U78" i="2"/>
  <c r="T78" i="2"/>
  <c r="T80" i="2" s="1"/>
  <c r="G78" i="2"/>
  <c r="F79" i="2" s="1"/>
  <c r="F78" i="2"/>
  <c r="F80" i="2" s="1"/>
  <c r="E78" i="2"/>
  <c r="D78" i="2"/>
  <c r="C78" i="2"/>
  <c r="C80" i="2" s="1"/>
  <c r="T73" i="2"/>
  <c r="F73" i="2"/>
  <c r="Y71" i="2"/>
  <c r="X71" i="2"/>
  <c r="W71" i="2"/>
  <c r="W72" i="2" s="1"/>
  <c r="V71" i="2"/>
  <c r="U71" i="2"/>
  <c r="T71" i="2"/>
  <c r="T72" i="2" s="1"/>
  <c r="G71" i="2"/>
  <c r="F71" i="2"/>
  <c r="F72" i="2" s="1"/>
  <c r="E71" i="2"/>
  <c r="D71" i="2"/>
  <c r="C71" i="2"/>
  <c r="C72" i="2" s="1"/>
  <c r="F66" i="2"/>
  <c r="C66" i="2"/>
  <c r="W65" i="2"/>
  <c r="Y64" i="2"/>
  <c r="X64" i="2"/>
  <c r="W64" i="2"/>
  <c r="W66" i="2" s="1"/>
  <c r="V64" i="2"/>
  <c r="U64" i="2"/>
  <c r="T64" i="2"/>
  <c r="T66" i="2" s="1"/>
  <c r="G64" i="2"/>
  <c r="F65" i="2" s="1"/>
  <c r="F64" i="2"/>
  <c r="F67" i="2" s="1"/>
  <c r="E64" i="2"/>
  <c r="D64" i="2"/>
  <c r="C64" i="2"/>
  <c r="C65" i="2" s="1"/>
  <c r="Y57" i="2"/>
  <c r="W59" i="2" s="1"/>
  <c r="X57" i="2"/>
  <c r="W58" i="2" s="1"/>
  <c r="W57" i="2"/>
  <c r="V57" i="2"/>
  <c r="U57" i="2"/>
  <c r="T57" i="2"/>
  <c r="T58" i="2" s="1"/>
  <c r="G57" i="2"/>
  <c r="F57" i="2"/>
  <c r="F59" i="2" s="1"/>
  <c r="E57" i="2"/>
  <c r="F60" i="2" s="1"/>
  <c r="D57" i="2"/>
  <c r="C57" i="2"/>
  <c r="C59" i="2" s="1"/>
  <c r="F52" i="2"/>
  <c r="C52" i="2"/>
  <c r="Y50" i="2"/>
  <c r="X50" i="2"/>
  <c r="W50" i="2"/>
  <c r="W52" i="2" s="1"/>
  <c r="V50" i="2"/>
  <c r="T52" i="2" s="1"/>
  <c r="U50" i="2"/>
  <c r="T50" i="2"/>
  <c r="T51" i="2" s="1"/>
  <c r="G50" i="2"/>
  <c r="F50" i="2"/>
  <c r="F51" i="2" s="1"/>
  <c r="E50" i="2"/>
  <c r="D50" i="2"/>
  <c r="C50" i="2"/>
  <c r="C51" i="2" s="1"/>
  <c r="W46" i="2"/>
  <c r="C45" i="2"/>
  <c r="W44" i="2"/>
  <c r="T44" i="2"/>
  <c r="F44" i="2"/>
  <c r="C44" i="2"/>
  <c r="Y43" i="2"/>
  <c r="X43" i="2"/>
  <c r="W43" i="2"/>
  <c r="W45" i="2" s="1"/>
  <c r="V43" i="2"/>
  <c r="U43" i="2"/>
  <c r="T43" i="2"/>
  <c r="T45" i="2" s="1"/>
  <c r="G43" i="2"/>
  <c r="F43" i="2"/>
  <c r="F45" i="2" s="1"/>
  <c r="E43" i="2"/>
  <c r="D43" i="2"/>
  <c r="C43" i="2"/>
  <c r="T38" i="2"/>
  <c r="Y36" i="2"/>
  <c r="X36" i="2"/>
  <c r="W39" i="2" s="1"/>
  <c r="W36" i="2"/>
  <c r="W37" i="2" s="1"/>
  <c r="V36" i="2"/>
  <c r="U36" i="2"/>
  <c r="T36" i="2"/>
  <c r="T37" i="2" s="1"/>
  <c r="G36" i="2"/>
  <c r="F36" i="2"/>
  <c r="F37" i="2" s="1"/>
  <c r="E36" i="2"/>
  <c r="D36" i="2"/>
  <c r="F39" i="2" s="1"/>
  <c r="C36" i="2"/>
  <c r="C38" i="2" s="1"/>
  <c r="F31" i="2"/>
  <c r="C31" i="2"/>
  <c r="W30" i="2"/>
  <c r="Y29" i="2"/>
  <c r="X29" i="2"/>
  <c r="W29" i="2"/>
  <c r="W32" i="2" s="1"/>
  <c r="V29" i="2"/>
  <c r="U29" i="2"/>
  <c r="T31" i="2" s="1"/>
  <c r="T29" i="2"/>
  <c r="T30" i="2" s="1"/>
  <c r="G29" i="2"/>
  <c r="F29" i="2"/>
  <c r="F30" i="2" s="1"/>
  <c r="E29" i="2"/>
  <c r="D29" i="2"/>
  <c r="C29" i="2"/>
  <c r="C30" i="2" s="1"/>
  <c r="W25" i="2"/>
  <c r="F25" i="2"/>
  <c r="W23" i="2"/>
  <c r="C23" i="2"/>
  <c r="Y22" i="2"/>
  <c r="W24" i="2" s="1"/>
  <c r="X22" i="2"/>
  <c r="W22" i="2"/>
  <c r="V22" i="2"/>
  <c r="U22" i="2"/>
  <c r="T22" i="2"/>
  <c r="T24" i="2" s="1"/>
  <c r="G22" i="2"/>
  <c r="F22" i="2"/>
  <c r="F24" i="2" s="1"/>
  <c r="E22" i="2"/>
  <c r="D22" i="2"/>
  <c r="C22" i="2"/>
  <c r="C24" i="2" s="1"/>
  <c r="T17" i="2"/>
  <c r="F17" i="2"/>
  <c r="Y15" i="2"/>
  <c r="X15" i="2"/>
  <c r="W15" i="2"/>
  <c r="W16" i="2" s="1"/>
  <c r="V15" i="2"/>
  <c r="U15" i="2"/>
  <c r="T15" i="2"/>
  <c r="T16" i="2" s="1"/>
  <c r="G15" i="2"/>
  <c r="F15" i="2"/>
  <c r="F16" i="2" s="1"/>
  <c r="E15" i="2"/>
  <c r="D15" i="2"/>
  <c r="C15" i="2"/>
  <c r="C16" i="2" s="1"/>
  <c r="F10" i="2"/>
  <c r="C10" i="2"/>
  <c r="W9" i="2"/>
  <c r="T9" i="2"/>
  <c r="Y8" i="2"/>
  <c r="X8" i="2"/>
  <c r="W8" i="2"/>
  <c r="W10" i="2" s="1"/>
  <c r="V8" i="2"/>
  <c r="U8" i="2"/>
  <c r="T8" i="2"/>
  <c r="T10" i="2" s="1"/>
  <c r="G8" i="2"/>
  <c r="F9" i="2" s="1"/>
  <c r="F8" i="2"/>
  <c r="F11" i="2" s="1"/>
  <c r="E8" i="2"/>
  <c r="D8" i="2"/>
  <c r="C8" i="2"/>
  <c r="C9" i="2" s="1"/>
  <c r="W60" i="2" l="1"/>
  <c r="F18" i="2"/>
  <c r="W11" i="2"/>
  <c r="C17" i="2"/>
  <c r="F38" i="2"/>
  <c r="F46" i="2"/>
  <c r="W51" i="2"/>
  <c r="T59" i="2"/>
  <c r="W67" i="2"/>
  <c r="C73" i="2"/>
  <c r="T65" i="2"/>
  <c r="F81" i="2"/>
  <c r="W86" i="2"/>
  <c r="F23" i="2"/>
  <c r="C58" i="2"/>
  <c r="T79" i="2"/>
  <c r="W17" i="2"/>
  <c r="C37" i="2"/>
  <c r="F58" i="2"/>
  <c r="W18" i="2"/>
  <c r="W31" i="2"/>
  <c r="F53" i="2"/>
  <c r="W74" i="2"/>
  <c r="W87" i="2"/>
  <c r="W38" i="2"/>
  <c r="T23" i="2"/>
  <c r="W73" i="2"/>
  <c r="F74" i="2"/>
  <c r="F32" i="2"/>
  <c r="W53" i="2"/>
  <c r="F88" i="2"/>
  <c r="N38" i="1" l="1"/>
  <c r="M38" i="1"/>
  <c r="L38" i="1"/>
  <c r="K38" i="1"/>
  <c r="O38" i="1" s="1"/>
  <c r="J38" i="1"/>
  <c r="I38" i="1"/>
  <c r="H38" i="1"/>
  <c r="N40" i="1" s="1"/>
  <c r="N37" i="1"/>
  <c r="N35" i="1"/>
  <c r="M35" i="1"/>
  <c r="O37" i="1" s="1"/>
  <c r="L35" i="1"/>
  <c r="K35" i="1"/>
  <c r="J35" i="1"/>
  <c r="I35" i="1"/>
  <c r="H35" i="1"/>
  <c r="O34" i="1"/>
  <c r="O32" i="1"/>
  <c r="M32" i="1"/>
  <c r="L32" i="1"/>
  <c r="K32" i="1"/>
  <c r="J32" i="1"/>
  <c r="I32" i="1"/>
  <c r="H32" i="1"/>
  <c r="N34" i="1" s="1"/>
  <c r="O31" i="1"/>
  <c r="M29" i="1"/>
  <c r="L29" i="1"/>
  <c r="K29" i="1"/>
  <c r="O29" i="1" s="1"/>
  <c r="J29" i="1"/>
  <c r="I29" i="1"/>
  <c r="N29" i="1" s="1"/>
  <c r="H29" i="1"/>
  <c r="N31" i="1" s="1"/>
  <c r="N28" i="1"/>
  <c r="N26" i="1"/>
  <c r="M26" i="1"/>
  <c r="L26" i="1"/>
  <c r="K26" i="1"/>
  <c r="O26" i="1" s="1"/>
  <c r="J26" i="1"/>
  <c r="I26" i="1"/>
  <c r="H26" i="1"/>
  <c r="N23" i="1"/>
  <c r="M23" i="1"/>
  <c r="O23" i="1" s="1"/>
  <c r="L23" i="1"/>
  <c r="K23" i="1"/>
  <c r="J23" i="1"/>
  <c r="I23" i="1"/>
  <c r="H23" i="1"/>
  <c r="N25" i="1" s="1"/>
  <c r="O22" i="1"/>
  <c r="O20" i="1"/>
  <c r="M20" i="1"/>
  <c r="L20" i="1"/>
  <c r="K20" i="1"/>
  <c r="J20" i="1"/>
  <c r="I20" i="1"/>
  <c r="H20" i="1"/>
  <c r="N22" i="1" s="1"/>
  <c r="O19" i="1"/>
  <c r="M17" i="1"/>
  <c r="L17" i="1"/>
  <c r="K17" i="1"/>
  <c r="O17" i="1" s="1"/>
  <c r="J17" i="1"/>
  <c r="I17" i="1"/>
  <c r="N17" i="1" s="1"/>
  <c r="H17" i="1"/>
  <c r="N19" i="1" s="1"/>
  <c r="N16" i="1"/>
  <c r="N14" i="1"/>
  <c r="M14" i="1"/>
  <c r="L14" i="1"/>
  <c r="K14" i="1"/>
  <c r="O16" i="1" s="1"/>
  <c r="J14" i="1"/>
  <c r="I14" i="1"/>
  <c r="H14" i="1"/>
  <c r="N11" i="1"/>
  <c r="M11" i="1"/>
  <c r="O13" i="1" s="1"/>
  <c r="L11" i="1"/>
  <c r="K11" i="1"/>
  <c r="J11" i="1"/>
  <c r="I11" i="1"/>
  <c r="H11" i="1"/>
  <c r="N13" i="1" s="1"/>
  <c r="O10" i="1"/>
  <c r="O8" i="1"/>
  <c r="M8" i="1"/>
  <c r="L8" i="1"/>
  <c r="K8" i="1"/>
  <c r="J8" i="1"/>
  <c r="I8" i="1"/>
  <c r="H8" i="1"/>
  <c r="N10" i="1" s="1"/>
  <c r="O7" i="1"/>
  <c r="M5" i="1"/>
  <c r="L5" i="1"/>
  <c r="K5" i="1"/>
  <c r="O5" i="1" s="1"/>
  <c r="J5" i="1"/>
  <c r="I5" i="1"/>
  <c r="N5" i="1" s="1"/>
  <c r="H5" i="1"/>
  <c r="N7" i="1" s="1"/>
  <c r="O35" i="1" l="1"/>
  <c r="O14" i="1"/>
  <c r="O28" i="1"/>
  <c r="O40" i="1"/>
  <c r="N8" i="1"/>
  <c r="N20" i="1"/>
  <c r="N32" i="1"/>
  <c r="O11" i="1"/>
  <c r="O25" i="1"/>
</calcChain>
</file>

<file path=xl/sharedStrings.xml><?xml version="1.0" encoding="utf-8"?>
<sst xmlns="http://schemas.openxmlformats.org/spreadsheetml/2006/main" count="134" uniqueCount="31">
  <si>
    <t>Pparg</t>
  </si>
  <si>
    <t>Lhx8</t>
  </si>
  <si>
    <t>Lep</t>
  </si>
  <si>
    <t>Irs1</t>
  </si>
  <si>
    <t>Cebpb</t>
  </si>
  <si>
    <t>Fabp4</t>
  </si>
  <si>
    <t>Vegfa</t>
  </si>
  <si>
    <t>Cebpa</t>
  </si>
  <si>
    <t>Insr</t>
  </si>
  <si>
    <t>Retn</t>
  </si>
  <si>
    <t>Retnla</t>
  </si>
  <si>
    <t>Igfbp3</t>
  </si>
  <si>
    <t>Genes</t>
  </si>
  <si>
    <t>WAT</t>
  </si>
  <si>
    <t>BAT</t>
  </si>
  <si>
    <t>WAT (Mean ± SEM)</t>
  </si>
  <si>
    <t>BAT (Mean ± SEM)</t>
  </si>
  <si>
    <t>Fold change (Triplicate measurements)</t>
  </si>
  <si>
    <t>Fold change (Mean of triplicates)</t>
  </si>
  <si>
    <t>±</t>
  </si>
  <si>
    <t>Relative Gene Expression in iWAT and BAT of mice fed with HFD after 1-month or 3-month treatment with IgG or Ab</t>
  </si>
  <si>
    <t>iWAT</t>
  </si>
  <si>
    <t>1 month</t>
  </si>
  <si>
    <t>3 month</t>
  </si>
  <si>
    <t>IgG</t>
  </si>
  <si>
    <t>Ab</t>
  </si>
  <si>
    <t>Fold change (Normalized to IgG)</t>
  </si>
  <si>
    <t>Mean of technical replicates</t>
  </si>
  <si>
    <t>Mean of biological replicates</t>
  </si>
  <si>
    <t>SEM of biological replicates</t>
  </si>
  <si>
    <t>P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</si>
</sst>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2" fontId="0" fillId="0" borderId="15" xfId="0" applyNumberFormat="1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/>
    </xf>
    <xf numFmtId="0" fontId="1" fillId="0" borderId="0" xfId="0" applyFont="1"/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2" fontId="0" fillId="0" borderId="6" xfId="0" applyNumberForma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2" fontId="0" fillId="0" borderId="10" xfId="0" applyNumberFormat="1" applyFill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0" borderId="14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2" fontId="0" fillId="4" borderId="1" xfId="0" applyNumberFormat="1" applyFill="1" applyBorder="1" applyAlignment="1">
      <alignment horizontal="center"/>
    </xf>
    <xf numFmtId="2" fontId="0" fillId="5" borderId="1" xfId="0" applyNumberFormat="1" applyFill="1" applyBorder="1" applyAlignment="1">
      <alignment horizontal="center"/>
    </xf>
    <xf numFmtId="2" fontId="0" fillId="6" borderId="1" xfId="0" applyNumberFormat="1" applyFill="1" applyBorder="1" applyAlignment="1">
      <alignment horizontal="center" vertical="center"/>
    </xf>
    <xf numFmtId="2" fontId="0" fillId="7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8" borderId="3" xfId="0" applyNumberFormat="1" applyFill="1" applyBorder="1" applyAlignment="1">
      <alignment horizontal="center" vertical="center"/>
    </xf>
    <xf numFmtId="2" fontId="0" fillId="0" borderId="4" xfId="0" applyNumberFormat="1" applyFill="1" applyBorder="1" applyAlignment="1">
      <alignment horizontal="center" vertical="center"/>
    </xf>
    <xf numFmtId="2" fontId="0" fillId="0" borderId="5" xfId="0" applyNumberFormat="1" applyFill="1" applyBorder="1" applyAlignment="1">
      <alignment horizontal="center" vertical="center"/>
    </xf>
    <xf numFmtId="2" fontId="0" fillId="8" borderId="4" xfId="0" applyNumberFormat="1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2" fontId="0" fillId="8" borderId="15" xfId="0" applyNumberFormat="1" applyFill="1" applyBorder="1" applyAlignment="1">
      <alignment horizontal="center" vertical="center"/>
    </xf>
    <xf numFmtId="2" fontId="0" fillId="0" borderId="0" xfId="0" applyNumberFormat="1" applyFill="1" applyBorder="1" applyAlignment="1">
      <alignment horizontal="center" vertical="center"/>
    </xf>
    <xf numFmtId="2" fontId="0" fillId="0" borderId="2" xfId="0" applyNumberFormat="1" applyFill="1" applyBorder="1" applyAlignment="1">
      <alignment horizontal="center" vertical="center"/>
    </xf>
    <xf numFmtId="2" fontId="0" fillId="8" borderId="0" xfId="0" applyNumberFormat="1" applyFill="1" applyBorder="1" applyAlignment="1">
      <alignment horizontal="center" vertical="center"/>
    </xf>
    <xf numFmtId="0" fontId="0" fillId="0" borderId="0" xfId="0" applyBorder="1"/>
    <xf numFmtId="0" fontId="0" fillId="0" borderId="2" xfId="0" applyBorder="1"/>
    <xf numFmtId="0" fontId="0" fillId="0" borderId="7" xfId="0" applyBorder="1"/>
    <xf numFmtId="164" fontId="0" fillId="0" borderId="8" xfId="0" applyNumberFormat="1" applyFill="1" applyBorder="1" applyAlignment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165" fontId="0" fillId="8" borderId="7" xfId="0" applyNumberForma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164" fontId="0" fillId="0" borderId="0" xfId="0" applyNumberForma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0"/>
  <sheetViews>
    <sheetView tabSelected="1" workbookViewId="0">
      <selection activeCell="A2" sqref="A2:A4"/>
    </sheetView>
  </sheetViews>
  <sheetFormatPr defaultColWidth="11.6328125" defaultRowHeight="14.5" x14ac:dyDescent="0.35"/>
  <sheetData>
    <row r="2" spans="1:15" ht="15.5" x14ac:dyDescent="0.35">
      <c r="A2" s="1" t="s">
        <v>12</v>
      </c>
      <c r="B2" s="2" t="s">
        <v>13</v>
      </c>
      <c r="C2" s="3"/>
      <c r="D2" s="4"/>
      <c r="E2" s="5" t="s">
        <v>14</v>
      </c>
      <c r="F2" s="6"/>
      <c r="G2" s="7"/>
      <c r="H2" s="2" t="s">
        <v>13</v>
      </c>
      <c r="I2" s="3"/>
      <c r="J2" s="4"/>
      <c r="K2" s="2" t="s">
        <v>14</v>
      </c>
      <c r="L2" s="3"/>
      <c r="M2" s="4"/>
      <c r="N2" s="8" t="s">
        <v>15</v>
      </c>
      <c r="O2" s="8" t="s">
        <v>16</v>
      </c>
    </row>
    <row r="3" spans="1:15" x14ac:dyDescent="0.35">
      <c r="A3" s="1"/>
      <c r="B3" s="9" t="s">
        <v>17</v>
      </c>
      <c r="C3" s="10"/>
      <c r="D3" s="11"/>
      <c r="E3" s="9" t="s">
        <v>17</v>
      </c>
      <c r="F3" s="10"/>
      <c r="G3" s="11"/>
      <c r="H3" s="9" t="s">
        <v>18</v>
      </c>
      <c r="I3" s="10"/>
      <c r="J3" s="11"/>
      <c r="K3" s="9" t="s">
        <v>18</v>
      </c>
      <c r="L3" s="10"/>
      <c r="M3" s="11"/>
      <c r="N3" s="12"/>
      <c r="O3" s="12"/>
    </row>
    <row r="4" spans="1:15" x14ac:dyDescent="0.35">
      <c r="A4" s="13"/>
      <c r="B4" s="14">
        <v>1</v>
      </c>
      <c r="C4" s="15">
        <v>2</v>
      </c>
      <c r="D4" s="16">
        <v>3</v>
      </c>
      <c r="E4" s="14">
        <v>1</v>
      </c>
      <c r="F4" s="15">
        <v>2</v>
      </c>
      <c r="G4" s="16">
        <v>3</v>
      </c>
      <c r="H4" s="14">
        <v>1</v>
      </c>
      <c r="I4" s="15">
        <v>2</v>
      </c>
      <c r="J4" s="16">
        <v>3</v>
      </c>
      <c r="K4" s="14">
        <v>1</v>
      </c>
      <c r="L4" s="15">
        <v>2</v>
      </c>
      <c r="M4" s="16">
        <v>3</v>
      </c>
      <c r="N4" s="17"/>
      <c r="O4" s="17"/>
    </row>
    <row r="5" spans="1:15" x14ac:dyDescent="0.35">
      <c r="A5" s="18" t="s">
        <v>0</v>
      </c>
      <c r="B5" s="19">
        <v>1.4761195830543652</v>
      </c>
      <c r="C5" s="20">
        <v>0.90251799412410516</v>
      </c>
      <c r="D5" s="21">
        <v>0.19810306429751856</v>
      </c>
      <c r="E5" s="19">
        <v>15.38397695356146</v>
      </c>
      <c r="F5" s="20">
        <v>13.65326984958533</v>
      </c>
      <c r="G5" s="21">
        <v>14.840225421539632</v>
      </c>
      <c r="H5" s="19">
        <f>AVERAGE(B5:B7)</f>
        <v>1.4344431200504975</v>
      </c>
      <c r="I5" s="20">
        <f t="shared" ref="I5:M5" si="0">AVERAGE(C5:C7)</f>
        <v>0.99027897982915236</v>
      </c>
      <c r="J5" s="21">
        <f t="shared" si="0"/>
        <v>0.57527790012035018</v>
      </c>
      <c r="K5" s="19">
        <f t="shared" si="0"/>
        <v>14.814961518425683</v>
      </c>
      <c r="L5" s="20">
        <f t="shared" si="0"/>
        <v>13.737909865119981</v>
      </c>
      <c r="M5" s="21">
        <f t="shared" si="0"/>
        <v>13.9161800749013</v>
      </c>
      <c r="N5" s="22">
        <f>AVERAGE(H5:J5)</f>
        <v>1</v>
      </c>
      <c r="O5" s="22">
        <f>AVERAGE(K5:M5)</f>
        <v>14.156350486148987</v>
      </c>
    </row>
    <row r="6" spans="1:15" x14ac:dyDescent="0.35">
      <c r="A6" s="23"/>
      <c r="B6" s="24">
        <v>1.4594417206767512</v>
      </c>
      <c r="C6" s="25">
        <v>0.8555004990456323</v>
      </c>
      <c r="D6" s="26">
        <v>0.74872098796555953</v>
      </c>
      <c r="E6" s="24">
        <v>13.451578762218745</v>
      </c>
      <c r="F6" s="25">
        <v>13.314068597457204</v>
      </c>
      <c r="G6" s="26">
        <v>12.680441757326243</v>
      </c>
      <c r="H6" s="24"/>
      <c r="I6" s="25"/>
      <c r="J6" s="26"/>
      <c r="K6" s="24"/>
      <c r="L6" s="25"/>
      <c r="M6" s="26"/>
      <c r="N6" s="27" t="s">
        <v>19</v>
      </c>
      <c r="O6" s="27" t="s">
        <v>19</v>
      </c>
    </row>
    <row r="7" spans="1:15" x14ac:dyDescent="0.35">
      <c r="A7" s="28"/>
      <c r="B7" s="29">
        <v>1.3677680564203756</v>
      </c>
      <c r="C7" s="30">
        <v>1.2128184463177194</v>
      </c>
      <c r="D7" s="31">
        <v>0.77900964809797235</v>
      </c>
      <c r="E7" s="29">
        <v>15.609328839496849</v>
      </c>
      <c r="F7" s="30">
        <v>14.246391148317407</v>
      </c>
      <c r="G7" s="31">
        <v>14.227873045838027</v>
      </c>
      <c r="H7" s="29"/>
      <c r="I7" s="30"/>
      <c r="J7" s="31"/>
      <c r="K7" s="29"/>
      <c r="L7" s="30"/>
      <c r="M7" s="31"/>
      <c r="N7" s="32">
        <f>STDEV(H5:J5)/SQRT(3)</f>
        <v>0.24806725731763152</v>
      </c>
      <c r="O7" s="32">
        <f>STDEV(K5:M5)/SQRT(3)</f>
        <v>0.33330238313044369</v>
      </c>
    </row>
    <row r="8" spans="1:15" x14ac:dyDescent="0.35">
      <c r="A8" s="18" t="s">
        <v>1</v>
      </c>
      <c r="B8" s="19">
        <v>0.87863107759581693</v>
      </c>
      <c r="C8" s="20">
        <v>0.60699032837439038</v>
      </c>
      <c r="D8" s="21">
        <v>1.7711801199506163</v>
      </c>
      <c r="E8" s="19">
        <v>17.651041831680907</v>
      </c>
      <c r="F8" s="20">
        <v>9.9480822400107058</v>
      </c>
      <c r="G8" s="21">
        <v>10.188769584363298</v>
      </c>
      <c r="H8" s="19">
        <f t="shared" ref="H8:M8" si="1">AVERAGE(B8:B10)</f>
        <v>0.8159269318916017</v>
      </c>
      <c r="I8" s="20">
        <f t="shared" si="1"/>
        <v>0.49336875355298188</v>
      </c>
      <c r="J8" s="21">
        <f t="shared" si="1"/>
        <v>1.6907043145554164</v>
      </c>
      <c r="K8" s="19">
        <f t="shared" si="1"/>
        <v>19.637822846863326</v>
      </c>
      <c r="L8" s="20">
        <f t="shared" si="1"/>
        <v>8.6775190676129466</v>
      </c>
      <c r="M8" s="21">
        <f t="shared" si="1"/>
        <v>12.231221138644427</v>
      </c>
      <c r="N8" s="22">
        <f>AVERAGE(H8:J8)</f>
        <v>1</v>
      </c>
      <c r="O8" s="22">
        <f>AVERAGE(K8:M8)</f>
        <v>13.515521017706901</v>
      </c>
    </row>
    <row r="9" spans="1:15" x14ac:dyDescent="0.35">
      <c r="A9" s="23"/>
      <c r="B9" s="24">
        <v>0.90215075012280577</v>
      </c>
      <c r="C9" s="25">
        <v>0.49609607023358543</v>
      </c>
      <c r="D9" s="26">
        <v>1.9854677595336452</v>
      </c>
      <c r="E9" s="24">
        <v>18.98509659557601</v>
      </c>
      <c r="F9" s="25">
        <v>6.48388918513057</v>
      </c>
      <c r="G9" s="26">
        <v>13.459099049667477</v>
      </c>
      <c r="H9" s="24"/>
      <c r="I9" s="25"/>
      <c r="J9" s="26"/>
      <c r="K9" s="24"/>
      <c r="L9" s="25"/>
      <c r="M9" s="26"/>
      <c r="N9" s="27" t="s">
        <v>19</v>
      </c>
      <c r="O9" s="27" t="s">
        <v>19</v>
      </c>
    </row>
    <row r="10" spans="1:15" x14ac:dyDescent="0.35">
      <c r="A10" s="28"/>
      <c r="B10" s="29">
        <v>0.66699896795618241</v>
      </c>
      <c r="C10" s="30">
        <v>0.37701986205096993</v>
      </c>
      <c r="D10" s="31">
        <v>1.3154650641819872</v>
      </c>
      <c r="E10" s="29">
        <v>22.277330113333054</v>
      </c>
      <c r="F10" s="30">
        <v>9.6005857776975621</v>
      </c>
      <c r="G10" s="31">
        <v>13.045794781902504</v>
      </c>
      <c r="H10" s="29"/>
      <c r="I10" s="30"/>
      <c r="J10" s="31"/>
      <c r="K10" s="29"/>
      <c r="L10" s="30"/>
      <c r="M10" s="31"/>
      <c r="N10" s="32">
        <f>STDEV(H8:J8)/SQRT(3)</f>
        <v>0.35768481573045241</v>
      </c>
      <c r="O10" s="32">
        <f>STDEV(K8:M8)/SQRT(3)</f>
        <v>3.2284740651419432</v>
      </c>
    </row>
    <row r="11" spans="1:15" x14ac:dyDescent="0.35">
      <c r="A11" s="18" t="s">
        <v>2</v>
      </c>
      <c r="B11" s="19">
        <v>0.84072997343405276</v>
      </c>
      <c r="C11" s="20">
        <v>0.19301319906707046</v>
      </c>
      <c r="D11" s="21">
        <v>2.2679548404939247</v>
      </c>
      <c r="E11" s="19">
        <v>7.5695283686383172</v>
      </c>
      <c r="F11" s="20">
        <v>10.423922903628052</v>
      </c>
      <c r="G11" s="21">
        <v>5.8136971249531202</v>
      </c>
      <c r="H11" s="19">
        <f t="shared" ref="H11:M11" si="2">AVERAGE(B11:B13)</f>
        <v>0.76103144120955302</v>
      </c>
      <c r="I11" s="20">
        <f t="shared" si="2"/>
        <v>0.17883585833990656</v>
      </c>
      <c r="J11" s="21">
        <f t="shared" si="2"/>
        <v>2.0601327004505405</v>
      </c>
      <c r="K11" s="19">
        <f t="shared" si="2"/>
        <v>7.2957462288213284</v>
      </c>
      <c r="L11" s="20">
        <f t="shared" si="2"/>
        <v>9.1526599364712915</v>
      </c>
      <c r="M11" s="21">
        <f t="shared" si="2"/>
        <v>5.2210256147008662</v>
      </c>
      <c r="N11" s="22">
        <f>AVERAGE(H11:J11)</f>
        <v>1</v>
      </c>
      <c r="O11" s="22">
        <f>AVERAGE(K11:M11)</f>
        <v>7.2231439266644957</v>
      </c>
    </row>
    <row r="12" spans="1:15" x14ac:dyDescent="0.35">
      <c r="A12" s="23"/>
      <c r="B12" s="24">
        <v>0.68455312585569561</v>
      </c>
      <c r="C12" s="25">
        <v>0.15508020083140173</v>
      </c>
      <c r="D12" s="26">
        <v>1.8500264710242991</v>
      </c>
      <c r="E12" s="24">
        <v>6.8108667808228409</v>
      </c>
      <c r="F12" s="25">
        <v>8.379629245248033</v>
      </c>
      <c r="G12" s="26">
        <v>4.6741463735048336</v>
      </c>
      <c r="H12" s="24"/>
      <c r="I12" s="25"/>
      <c r="J12" s="26"/>
      <c r="K12" s="24"/>
      <c r="L12" s="25"/>
      <c r="M12" s="26"/>
      <c r="N12" s="27" t="s">
        <v>19</v>
      </c>
      <c r="O12" s="27" t="s">
        <v>19</v>
      </c>
    </row>
    <row r="13" spans="1:15" x14ac:dyDescent="0.35">
      <c r="A13" s="28"/>
      <c r="B13" s="29">
        <v>0.75781122433891102</v>
      </c>
      <c r="C13" s="30">
        <v>0.18841417512124742</v>
      </c>
      <c r="D13" s="31">
        <v>2.0624167898333976</v>
      </c>
      <c r="E13" s="29">
        <v>7.5068435370028253</v>
      </c>
      <c r="F13" s="30">
        <v>8.6544276605377881</v>
      </c>
      <c r="G13" s="31">
        <v>5.175233345644644</v>
      </c>
      <c r="H13" s="29"/>
      <c r="I13" s="30"/>
      <c r="J13" s="31"/>
      <c r="K13" s="29"/>
      <c r="L13" s="30"/>
      <c r="M13" s="31"/>
      <c r="N13" s="32">
        <f>STDEV(H11:J11)/SQRT(3)</f>
        <v>0.55607221686325614</v>
      </c>
      <c r="O13" s="32">
        <f>STDEV(K11:M11)/SQRT(3)</f>
        <v>1.1355454534774103</v>
      </c>
    </row>
    <row r="14" spans="1:15" x14ac:dyDescent="0.35">
      <c r="A14" s="18" t="s">
        <v>3</v>
      </c>
      <c r="B14" s="19">
        <v>1.3700663054221494</v>
      </c>
      <c r="C14" s="20">
        <v>1.1752598037546929</v>
      </c>
      <c r="D14" s="21">
        <v>1.430618710518242</v>
      </c>
      <c r="E14" s="19">
        <v>11.013939740412699</v>
      </c>
      <c r="F14" s="20">
        <v>7.5490793725906924</v>
      </c>
      <c r="G14" s="21">
        <v>4.7203316122853964</v>
      </c>
      <c r="H14" s="19">
        <f t="shared" ref="H14:M14" si="3">AVERAGE(B14:B16)</f>
        <v>1.0720525325194561</v>
      </c>
      <c r="I14" s="20">
        <f t="shared" si="3"/>
        <v>0.80651625152869288</v>
      </c>
      <c r="J14" s="21">
        <f t="shared" si="3"/>
        <v>1.1214312159518505</v>
      </c>
      <c r="K14" s="19">
        <f t="shared" si="3"/>
        <v>11.239143345605116</v>
      </c>
      <c r="L14" s="20">
        <f t="shared" si="3"/>
        <v>6.3282791386692638</v>
      </c>
      <c r="M14" s="21">
        <f t="shared" si="3"/>
        <v>3.6731140363709223</v>
      </c>
      <c r="N14" s="22">
        <f>AVERAGE(H14:J14)</f>
        <v>0.99999999999999989</v>
      </c>
      <c r="O14" s="22">
        <f>AVERAGE(K14:M14)</f>
        <v>7.0801788402151011</v>
      </c>
    </row>
    <row r="15" spans="1:15" x14ac:dyDescent="0.35">
      <c r="A15" s="23"/>
      <c r="B15" s="24">
        <v>0.97835551695228118</v>
      </c>
      <c r="C15" s="25">
        <v>0.70687386866699187</v>
      </c>
      <c r="D15" s="26">
        <v>1.0509479471581147</v>
      </c>
      <c r="E15" s="24">
        <v>12.81642256664875</v>
      </c>
      <c r="F15" s="25">
        <v>5.7980658367442972</v>
      </c>
      <c r="G15" s="26">
        <v>3.3935875077129913</v>
      </c>
      <c r="H15" s="24"/>
      <c r="I15" s="25"/>
      <c r="J15" s="26"/>
      <c r="K15" s="24"/>
      <c r="L15" s="25"/>
      <c r="M15" s="26"/>
      <c r="N15" s="27" t="s">
        <v>19</v>
      </c>
      <c r="O15" s="27" t="s">
        <v>19</v>
      </c>
    </row>
    <row r="16" spans="1:15" x14ac:dyDescent="0.35">
      <c r="A16" s="28"/>
      <c r="B16" s="29">
        <v>0.86773577518393796</v>
      </c>
      <c r="C16" s="30">
        <v>0.53741508216439438</v>
      </c>
      <c r="D16" s="31">
        <v>0.88272699017919476</v>
      </c>
      <c r="E16" s="29">
        <v>9.8870677297539036</v>
      </c>
      <c r="F16" s="30">
        <v>5.6376922066728028</v>
      </c>
      <c r="G16" s="31">
        <v>2.9054229891143786</v>
      </c>
      <c r="H16" s="29"/>
      <c r="I16" s="30"/>
      <c r="J16" s="31"/>
      <c r="K16" s="29"/>
      <c r="L16" s="30"/>
      <c r="M16" s="31"/>
      <c r="N16" s="32">
        <f>STDEV(H14:J14)/SQRT(3)</f>
        <v>9.7786390133903806E-2</v>
      </c>
      <c r="O16" s="32">
        <f>STDEV(K14:M14)/SQRT(3)</f>
        <v>2.2162441763740928</v>
      </c>
    </row>
    <row r="17" spans="1:15" x14ac:dyDescent="0.35">
      <c r="A17" s="18" t="s">
        <v>4</v>
      </c>
      <c r="B17" s="19">
        <v>1.5337517582424707</v>
      </c>
      <c r="C17" s="20">
        <v>0.9582652766524723</v>
      </c>
      <c r="D17" s="21">
        <v>0.77643900386291131</v>
      </c>
      <c r="E17" s="19">
        <v>8.052947889385031</v>
      </c>
      <c r="F17" s="20">
        <v>5.1852444268927433</v>
      </c>
      <c r="G17" s="21">
        <v>8.3910683011235765</v>
      </c>
      <c r="H17" s="19">
        <f t="shared" ref="H17:M17" si="4">AVERAGE(B17:B19)</f>
        <v>1.2443033495278779</v>
      </c>
      <c r="I17" s="20">
        <f t="shared" si="4"/>
        <v>1.0226961969282742</v>
      </c>
      <c r="J17" s="21">
        <f t="shared" si="4"/>
        <v>0.73300045354384802</v>
      </c>
      <c r="K17" s="19">
        <f t="shared" si="4"/>
        <v>7.4475236173125658</v>
      </c>
      <c r="L17" s="20">
        <f t="shared" si="4"/>
        <v>5.0522257517111102</v>
      </c>
      <c r="M17" s="21">
        <f t="shared" si="4"/>
        <v>8.091613429626312</v>
      </c>
      <c r="N17" s="22">
        <f>AVERAGE(H17:J17)</f>
        <v>1</v>
      </c>
      <c r="O17" s="22">
        <f>AVERAGE(K17:M17)</f>
        <v>6.8637875995499966</v>
      </c>
    </row>
    <row r="18" spans="1:15" x14ac:dyDescent="0.35">
      <c r="A18" s="23"/>
      <c r="B18" s="24">
        <v>1.1344649193391423</v>
      </c>
      <c r="C18" s="25">
        <v>1.0222414510592797</v>
      </c>
      <c r="D18" s="26">
        <v>0.72115060972648604</v>
      </c>
      <c r="E18" s="24">
        <v>6.5841901347682885</v>
      </c>
      <c r="F18" s="25">
        <v>4.766545267886686</v>
      </c>
      <c r="G18" s="26">
        <v>7.644719131976391</v>
      </c>
      <c r="H18" s="24"/>
      <c r="I18" s="25"/>
      <c r="J18" s="26"/>
      <c r="K18" s="24"/>
      <c r="L18" s="25"/>
      <c r="M18" s="26"/>
      <c r="N18" s="27" t="s">
        <v>19</v>
      </c>
      <c r="O18" s="27" t="s">
        <v>19</v>
      </c>
    </row>
    <row r="19" spans="1:15" x14ac:dyDescent="0.35">
      <c r="A19" s="28"/>
      <c r="B19" s="29">
        <v>1.0646933710020205</v>
      </c>
      <c r="C19" s="30">
        <v>1.0875818630730705</v>
      </c>
      <c r="D19" s="31">
        <v>0.70141174704214659</v>
      </c>
      <c r="E19" s="29">
        <v>7.7054328277843771</v>
      </c>
      <c r="F19" s="30">
        <v>5.204887560353904</v>
      </c>
      <c r="G19" s="31">
        <v>8.2390528557789668</v>
      </c>
      <c r="H19" s="29"/>
      <c r="I19" s="30"/>
      <c r="J19" s="31"/>
      <c r="K19" s="29"/>
      <c r="L19" s="30"/>
      <c r="M19" s="31"/>
      <c r="N19" s="32">
        <f>STDEV(H17:J17)/SQRT(3)</f>
        <v>0.14803603263695569</v>
      </c>
      <c r="O19" s="32">
        <f>STDEV(K17:M17)/SQRT(3)</f>
        <v>0.92466753808971269</v>
      </c>
    </row>
    <row r="20" spans="1:15" x14ac:dyDescent="0.35">
      <c r="A20" s="18" t="s">
        <v>5</v>
      </c>
      <c r="B20" s="19">
        <v>0.44779985668507277</v>
      </c>
      <c r="C20" s="20">
        <v>0.28912193492510685</v>
      </c>
      <c r="D20" s="21">
        <v>1.6427756537598106</v>
      </c>
      <c r="E20" s="19">
        <v>5.3145479086155456</v>
      </c>
      <c r="F20" s="20">
        <v>4.6836295521915687</v>
      </c>
      <c r="G20" s="21">
        <v>5.7493962757258243</v>
      </c>
      <c r="H20" s="19">
        <f t="shared" ref="H20:M20" si="5">AVERAGE(B20:B22)</f>
        <v>0.67642018486527888</v>
      </c>
      <c r="I20" s="20">
        <f t="shared" si="5"/>
        <v>0.32349749154993662</v>
      </c>
      <c r="J20" s="21">
        <f t="shared" si="5"/>
        <v>2.0000823235847847</v>
      </c>
      <c r="K20" s="19">
        <f t="shared" si="5"/>
        <v>5.4082106543607891</v>
      </c>
      <c r="L20" s="20">
        <f t="shared" si="5"/>
        <v>4.7917059223958773</v>
      </c>
      <c r="M20" s="21">
        <f t="shared" si="5"/>
        <v>5.806158470975876</v>
      </c>
      <c r="N20" s="22">
        <f>AVERAGE(H20:J20)</f>
        <v>1</v>
      </c>
      <c r="O20" s="22">
        <f>AVERAGE(K20:M20)</f>
        <v>5.3353583492441814</v>
      </c>
    </row>
    <row r="21" spans="1:15" x14ac:dyDescent="0.35">
      <c r="A21" s="23"/>
      <c r="B21" s="24">
        <v>0.805397540409311</v>
      </c>
      <c r="C21" s="25">
        <v>0.34333098563779152</v>
      </c>
      <c r="D21" s="26">
        <v>1.86912813179302</v>
      </c>
      <c r="E21" s="24">
        <v>5.9864178067999942</v>
      </c>
      <c r="F21" s="25">
        <v>4.9804012248924563</v>
      </c>
      <c r="G21" s="26">
        <v>5.5171816134052065</v>
      </c>
      <c r="H21" s="24"/>
      <c r="I21" s="25"/>
      <c r="J21" s="26"/>
      <c r="K21" s="24"/>
      <c r="L21" s="25"/>
      <c r="M21" s="26"/>
      <c r="N21" s="27" t="s">
        <v>19</v>
      </c>
      <c r="O21" s="27" t="s">
        <v>19</v>
      </c>
    </row>
    <row r="22" spans="1:15" x14ac:dyDescent="0.35">
      <c r="A22" s="28"/>
      <c r="B22" s="29">
        <v>0.77606315750145305</v>
      </c>
      <c r="C22" s="30">
        <v>0.33803955408691139</v>
      </c>
      <c r="D22" s="31">
        <v>2.488343185201523</v>
      </c>
      <c r="E22" s="29">
        <v>4.9236662476668256</v>
      </c>
      <c r="F22" s="30">
        <v>4.711086990103607</v>
      </c>
      <c r="G22" s="31">
        <v>6.1518975237965972</v>
      </c>
      <c r="H22" s="29"/>
      <c r="I22" s="30"/>
      <c r="J22" s="31"/>
      <c r="K22" s="29"/>
      <c r="L22" s="30"/>
      <c r="M22" s="31"/>
      <c r="N22" s="32">
        <f>STDEV(H20:J20)/SQRT(3)</f>
        <v>0.51031431403410432</v>
      </c>
      <c r="O22" s="32">
        <f>STDEV(K20:M20)/SQRT(3)</f>
        <v>0.29510398568454715</v>
      </c>
    </row>
    <row r="23" spans="1:15" x14ac:dyDescent="0.35">
      <c r="A23" s="18" t="s">
        <v>6</v>
      </c>
      <c r="B23" s="19">
        <v>1.2983567755842165</v>
      </c>
      <c r="C23" s="20">
        <v>0.82698718354243872</v>
      </c>
      <c r="D23" s="21">
        <v>0.74233349733019305</v>
      </c>
      <c r="E23" s="19">
        <v>4.0146073075611346</v>
      </c>
      <c r="F23" s="20">
        <v>6.093275097091392</v>
      </c>
      <c r="G23" s="21">
        <v>4.7282600221878388</v>
      </c>
      <c r="H23" s="19">
        <f t="shared" ref="H23:M23" si="6">AVERAGE(B23:B25)</f>
        <v>1.3354802038586475</v>
      </c>
      <c r="I23" s="20">
        <f t="shared" si="6"/>
        <v>0.71387684890195169</v>
      </c>
      <c r="J23" s="21">
        <f t="shared" si="6"/>
        <v>0.9506429472394009</v>
      </c>
      <c r="K23" s="19">
        <f t="shared" si="6"/>
        <v>4.6724366582070509</v>
      </c>
      <c r="L23" s="20">
        <f t="shared" si="6"/>
        <v>5.8477801740927617</v>
      </c>
      <c r="M23" s="21">
        <f t="shared" si="6"/>
        <v>5.3555632070766608</v>
      </c>
      <c r="N23" s="22">
        <f>AVERAGE(H23:J23)</f>
        <v>1</v>
      </c>
      <c r="O23" s="22">
        <f>AVERAGE(K23:M23)</f>
        <v>5.2919266797921578</v>
      </c>
    </row>
    <row r="24" spans="1:15" x14ac:dyDescent="0.35">
      <c r="A24" s="23"/>
      <c r="B24" s="24">
        <v>1.3726690899202914</v>
      </c>
      <c r="C24" s="25">
        <v>0.47159583307485581</v>
      </c>
      <c r="D24" s="26">
        <v>0.81145858850612973</v>
      </c>
      <c r="E24" s="24">
        <v>5.0325544485220872</v>
      </c>
      <c r="F24" s="25">
        <v>5.7616813568864291</v>
      </c>
      <c r="G24" s="26">
        <v>5.5566269093145557</v>
      </c>
      <c r="H24" s="24"/>
      <c r="I24" s="25"/>
      <c r="J24" s="26"/>
      <c r="K24" s="24"/>
      <c r="L24" s="25"/>
      <c r="M24" s="26"/>
      <c r="N24" s="27" t="s">
        <v>19</v>
      </c>
      <c r="O24" s="27" t="s">
        <v>19</v>
      </c>
    </row>
    <row r="25" spans="1:15" x14ac:dyDescent="0.35">
      <c r="A25" s="28"/>
      <c r="B25" s="29">
        <v>1.3354147460714343</v>
      </c>
      <c r="C25" s="30">
        <v>0.84304753008856059</v>
      </c>
      <c r="D25" s="31">
        <v>1.2981367558818799</v>
      </c>
      <c r="E25" s="29">
        <v>4.97014821853793</v>
      </c>
      <c r="F25" s="30">
        <v>5.6883840683004641</v>
      </c>
      <c r="G25" s="31">
        <v>5.7818026897275878</v>
      </c>
      <c r="H25" s="29"/>
      <c r="I25" s="30"/>
      <c r="J25" s="31"/>
      <c r="K25" s="29"/>
      <c r="L25" s="30"/>
      <c r="M25" s="31"/>
      <c r="N25" s="32">
        <f>STDEV(H23:J23)/SQRT(3)</f>
        <v>0.18113049781512477</v>
      </c>
      <c r="O25" s="32">
        <f>STDEV(K23:M23)/SQRT(3)</f>
        <v>0.34078111292894425</v>
      </c>
    </row>
    <row r="26" spans="1:15" x14ac:dyDescent="0.35">
      <c r="A26" s="18" t="s">
        <v>7</v>
      </c>
      <c r="B26" s="19">
        <v>0.71219205076918002</v>
      </c>
      <c r="C26" s="20">
        <v>0.26533635009093237</v>
      </c>
      <c r="D26" s="21">
        <v>1.3753375446354998</v>
      </c>
      <c r="E26" s="19">
        <v>3.8984840663904414</v>
      </c>
      <c r="F26" s="20">
        <v>2.6837573516123254</v>
      </c>
      <c r="G26" s="21">
        <v>6.2699491300417671</v>
      </c>
      <c r="H26" s="19">
        <f t="shared" ref="H26:M26" si="7">AVERAGE(B26:B28)</f>
        <v>0.74063946336642228</v>
      </c>
      <c r="I26" s="20">
        <f t="shared" si="7"/>
        <v>0.2547369546026742</v>
      </c>
      <c r="J26" s="21">
        <f t="shared" si="7"/>
        <v>2.0046235820309031</v>
      </c>
      <c r="K26" s="19">
        <f t="shared" si="7"/>
        <v>3.7815880290858943</v>
      </c>
      <c r="L26" s="20">
        <f t="shared" si="7"/>
        <v>2.469538055221189</v>
      </c>
      <c r="M26" s="21">
        <f t="shared" si="7"/>
        <v>5.6938053041634369</v>
      </c>
      <c r="N26" s="22">
        <f>AVERAGE(H26:J26)</f>
        <v>0.99999999999999989</v>
      </c>
      <c r="O26" s="22">
        <f>AVERAGE(K26:M26)</f>
        <v>3.9816437961568401</v>
      </c>
    </row>
    <row r="27" spans="1:15" x14ac:dyDescent="0.35">
      <c r="A27" s="23"/>
      <c r="B27" s="24">
        <v>0.90568372509784412</v>
      </c>
      <c r="C27" s="25">
        <v>0.25368414107813658</v>
      </c>
      <c r="D27" s="26">
        <v>1.1906073766871532</v>
      </c>
      <c r="E27" s="24">
        <v>3.7576930867951623</v>
      </c>
      <c r="F27" s="25">
        <v>2.5955553223897065</v>
      </c>
      <c r="G27" s="26">
        <v>5.460158148369878</v>
      </c>
      <c r="H27" s="24"/>
      <c r="I27" s="25"/>
      <c r="J27" s="26"/>
      <c r="K27" s="24"/>
      <c r="L27" s="25"/>
      <c r="M27" s="26"/>
      <c r="N27" s="27" t="s">
        <v>19</v>
      </c>
      <c r="O27" s="27" t="s">
        <v>19</v>
      </c>
    </row>
    <row r="28" spans="1:15" x14ac:dyDescent="0.35">
      <c r="A28" s="28"/>
      <c r="B28" s="29">
        <v>0.6040426142322427</v>
      </c>
      <c r="C28" s="30">
        <v>0.2451903726389536</v>
      </c>
      <c r="D28" s="31">
        <v>3.4479258247700564</v>
      </c>
      <c r="E28" s="29">
        <v>3.6885869340720796</v>
      </c>
      <c r="F28" s="30">
        <v>2.1293014916615349</v>
      </c>
      <c r="G28" s="31">
        <v>5.3513086340786664</v>
      </c>
      <c r="H28" s="29"/>
      <c r="I28" s="30"/>
      <c r="J28" s="31"/>
      <c r="K28" s="29"/>
      <c r="L28" s="30"/>
      <c r="M28" s="31"/>
      <c r="N28" s="32">
        <f>STDEV(H26:J26)/SQRT(3)</f>
        <v>0.52152875222278916</v>
      </c>
      <c r="O28" s="32">
        <f>STDEV(K26:M26)/SQRT(3)</f>
        <v>0.93612526861244438</v>
      </c>
    </row>
    <row r="29" spans="1:15" x14ac:dyDescent="0.35">
      <c r="A29" s="18" t="s">
        <v>8</v>
      </c>
      <c r="B29" s="19">
        <v>1.383787814320754</v>
      </c>
      <c r="C29" s="20">
        <v>0.96725201993961085</v>
      </c>
      <c r="D29" s="21">
        <v>0.66651314869860945</v>
      </c>
      <c r="E29" s="19">
        <v>2.0326414355460396</v>
      </c>
      <c r="F29" s="20">
        <v>1.9181741949335622</v>
      </c>
      <c r="G29" s="21">
        <v>3.4621284255787219</v>
      </c>
      <c r="H29" s="19">
        <f t="shared" ref="H29:M29" si="8">AVERAGE(B29:B31)</f>
        <v>1.3673378040230215</v>
      </c>
      <c r="I29" s="20">
        <f t="shared" si="8"/>
        <v>0.95995944972416825</v>
      </c>
      <c r="J29" s="21">
        <f t="shared" si="8"/>
        <v>0.67270274625280957</v>
      </c>
      <c r="K29" s="19">
        <f t="shared" si="8"/>
        <v>2.1272445417427015</v>
      </c>
      <c r="L29" s="20">
        <f t="shared" si="8"/>
        <v>1.8708996169391909</v>
      </c>
      <c r="M29" s="21">
        <f t="shared" si="8"/>
        <v>3.2787031278229741</v>
      </c>
      <c r="N29" s="22">
        <f>AVERAGE(H29:J29)</f>
        <v>0.99999999999999967</v>
      </c>
      <c r="O29" s="22">
        <f>AVERAGE(K29:M29)</f>
        <v>2.4256157621682886</v>
      </c>
    </row>
    <row r="30" spans="1:15" x14ac:dyDescent="0.35">
      <c r="A30" s="23"/>
      <c r="B30" s="24">
        <v>1.4499636587340685</v>
      </c>
      <c r="C30" s="25">
        <v>1.0687206066085857</v>
      </c>
      <c r="D30" s="26">
        <v>0.70875614403993381</v>
      </c>
      <c r="E30" s="24">
        <v>2.3421796562384425</v>
      </c>
      <c r="F30" s="25">
        <v>1.945273140331611</v>
      </c>
      <c r="G30" s="26">
        <v>3.3348554794840126</v>
      </c>
      <c r="H30" s="24"/>
      <c r="I30" s="25"/>
      <c r="J30" s="26"/>
      <c r="K30" s="24"/>
      <c r="L30" s="25"/>
      <c r="M30" s="26"/>
      <c r="N30" s="27" t="s">
        <v>19</v>
      </c>
      <c r="O30" s="27" t="s">
        <v>19</v>
      </c>
    </row>
    <row r="31" spans="1:15" x14ac:dyDescent="0.35">
      <c r="A31" s="28"/>
      <c r="B31" s="29">
        <v>1.2682619390142424</v>
      </c>
      <c r="C31" s="30">
        <v>0.8439057226243083</v>
      </c>
      <c r="D31" s="31">
        <v>0.64283894601988578</v>
      </c>
      <c r="E31" s="29">
        <v>2.0069125334436224</v>
      </c>
      <c r="F31" s="30">
        <v>1.7492515155524</v>
      </c>
      <c r="G31" s="31">
        <v>3.0391254784061874</v>
      </c>
      <c r="H31" s="29"/>
      <c r="I31" s="30"/>
      <c r="J31" s="31"/>
      <c r="K31" s="29"/>
      <c r="L31" s="30"/>
      <c r="M31" s="31"/>
      <c r="N31" s="32">
        <f>STDEV(H29:J29)/SQRT(3)</f>
        <v>0.20152080134206993</v>
      </c>
      <c r="O31" s="32">
        <f>STDEV(K29:M29)/SQRT(3)</f>
        <v>0.43291520347440998</v>
      </c>
    </row>
    <row r="32" spans="1:15" x14ac:dyDescent="0.35">
      <c r="A32" s="18" t="s">
        <v>9</v>
      </c>
      <c r="B32" s="19">
        <v>0.78566937355747446</v>
      </c>
      <c r="C32" s="20">
        <v>0.33195721834517694</v>
      </c>
      <c r="D32" s="21">
        <v>1.9110356985793941</v>
      </c>
      <c r="E32" s="19">
        <v>1.112341847358058</v>
      </c>
      <c r="F32" s="20">
        <v>0.98401910306919649</v>
      </c>
      <c r="G32" s="21">
        <v>2.3220993980289344</v>
      </c>
      <c r="H32" s="19">
        <f t="shared" ref="H32:M32" si="9">AVERAGE(B32:B34)</f>
        <v>0.77180076453272684</v>
      </c>
      <c r="I32" s="20">
        <f t="shared" si="9"/>
        <v>0.33605100104220309</v>
      </c>
      <c r="J32" s="21">
        <f t="shared" si="9"/>
        <v>1.8921482344250702</v>
      </c>
      <c r="K32" s="19">
        <f t="shared" si="9"/>
        <v>1.1460219606583235</v>
      </c>
      <c r="L32" s="20">
        <f t="shared" si="9"/>
        <v>0.96010559195678935</v>
      </c>
      <c r="M32" s="21">
        <f t="shared" si="9"/>
        <v>2.332293921842977</v>
      </c>
      <c r="N32" s="22">
        <f>AVERAGE(H32:J32)</f>
        <v>1</v>
      </c>
      <c r="O32" s="22">
        <f>AVERAGE(K32:M32)</f>
        <v>1.4794738248193633</v>
      </c>
    </row>
    <row r="33" spans="1:15" x14ac:dyDescent="0.35">
      <c r="A33" s="23"/>
      <c r="B33" s="24">
        <v>0.85417834492113953</v>
      </c>
      <c r="C33" s="25">
        <v>0.38023288825245471</v>
      </c>
      <c r="D33" s="26">
        <v>2.1321600363647337</v>
      </c>
      <c r="E33" s="24">
        <v>1.3047634088956832</v>
      </c>
      <c r="F33" s="25">
        <v>1.0630240437154532</v>
      </c>
      <c r="G33" s="26">
        <v>2.6803561837466701</v>
      </c>
      <c r="H33" s="24"/>
      <c r="I33" s="25"/>
      <c r="J33" s="26"/>
      <c r="K33" s="24"/>
      <c r="L33" s="25"/>
      <c r="M33" s="26"/>
      <c r="N33" s="27" t="s">
        <v>19</v>
      </c>
      <c r="O33" s="27" t="s">
        <v>19</v>
      </c>
    </row>
    <row r="34" spans="1:15" x14ac:dyDescent="0.35">
      <c r="A34" s="28"/>
      <c r="B34" s="29">
        <v>0.67555457511956674</v>
      </c>
      <c r="C34" s="30">
        <v>0.2959628965289775</v>
      </c>
      <c r="D34" s="31">
        <v>1.6332489683310834</v>
      </c>
      <c r="E34" s="29">
        <v>1.0209606257212291</v>
      </c>
      <c r="F34" s="30">
        <v>0.83327362908571823</v>
      </c>
      <c r="G34" s="31">
        <v>1.9944261837533261</v>
      </c>
      <c r="H34" s="29"/>
      <c r="I34" s="30"/>
      <c r="J34" s="31"/>
      <c r="K34" s="29"/>
      <c r="L34" s="30"/>
      <c r="M34" s="31"/>
      <c r="N34" s="32">
        <f>STDEV(H32:J32)/SQRT(3)</f>
        <v>0.46347089740936975</v>
      </c>
      <c r="O34" s="32">
        <f>STDEV(K32:M32)/SQRT(3)</f>
        <v>0.42977428667201439</v>
      </c>
    </row>
    <row r="35" spans="1:15" x14ac:dyDescent="0.35">
      <c r="A35" s="18" t="s">
        <v>10</v>
      </c>
      <c r="B35" s="19">
        <v>1.4053376279681318</v>
      </c>
      <c r="C35" s="20">
        <v>0.50586550672154051</v>
      </c>
      <c r="D35" s="21">
        <v>1.1121923161316229</v>
      </c>
      <c r="E35" s="19">
        <v>0.65780677629266082</v>
      </c>
      <c r="F35" s="20">
        <v>0.31603226795882278</v>
      </c>
      <c r="G35" s="21">
        <v>1.578543781683108</v>
      </c>
      <c r="H35" s="19">
        <f t="shared" ref="H35:M35" si="10">AVERAGE(B35:B37)</f>
        <v>1.4007315528901347</v>
      </c>
      <c r="I35" s="20">
        <f t="shared" si="10"/>
        <v>0.49989159108366032</v>
      </c>
      <c r="J35" s="21">
        <f t="shared" si="10"/>
        <v>1.0993768560262047</v>
      </c>
      <c r="K35" s="19">
        <f t="shared" si="10"/>
        <v>0.70352813238470135</v>
      </c>
      <c r="L35" s="20">
        <f t="shared" si="10"/>
        <v>0.32650446486471357</v>
      </c>
      <c r="M35" s="21">
        <f t="shared" si="10"/>
        <v>1.6408081607030376</v>
      </c>
      <c r="N35" s="22">
        <f>AVERAGE(H35:J35)</f>
        <v>1</v>
      </c>
      <c r="O35" s="22">
        <f>AVERAGE(K35:M35)</f>
        <v>0.89028025265081745</v>
      </c>
    </row>
    <row r="36" spans="1:15" x14ac:dyDescent="0.35">
      <c r="A36" s="23"/>
      <c r="B36" s="24">
        <v>1.2882555207153839</v>
      </c>
      <c r="C36" s="25">
        <v>0.4491383366188309</v>
      </c>
      <c r="D36" s="26">
        <v>0.94504391423547718</v>
      </c>
      <c r="E36" s="24">
        <v>0.66790590532703775</v>
      </c>
      <c r="F36" s="25">
        <v>0.27280722819230335</v>
      </c>
      <c r="G36" s="26">
        <v>1.4933561507257154</v>
      </c>
      <c r="H36" s="24"/>
      <c r="I36" s="25"/>
      <c r="J36" s="26"/>
      <c r="K36" s="24"/>
      <c r="L36" s="25"/>
      <c r="M36" s="26"/>
      <c r="N36" s="27" t="s">
        <v>19</v>
      </c>
      <c r="O36" s="27" t="s">
        <v>19</v>
      </c>
    </row>
    <row r="37" spans="1:15" x14ac:dyDescent="0.35">
      <c r="A37" s="28"/>
      <c r="B37" s="29">
        <v>1.5086015099868888</v>
      </c>
      <c r="C37" s="30">
        <v>0.54467092991060961</v>
      </c>
      <c r="D37" s="31">
        <v>1.2408943377115136</v>
      </c>
      <c r="E37" s="29">
        <v>0.78487171553440538</v>
      </c>
      <c r="F37" s="30">
        <v>0.39067389844301464</v>
      </c>
      <c r="G37" s="31">
        <v>1.8505245497002896</v>
      </c>
      <c r="H37" s="29"/>
      <c r="I37" s="30"/>
      <c r="J37" s="31"/>
      <c r="K37" s="29"/>
      <c r="L37" s="30"/>
      <c r="M37" s="31"/>
      <c r="N37" s="32">
        <f>STDEV(H35:J35)/SQRT(3)</f>
        <v>0.26475459003393564</v>
      </c>
      <c r="O37" s="32">
        <f>STDEV(K35:M35)/SQRT(3)</f>
        <v>0.390728301611869</v>
      </c>
    </row>
    <row r="38" spans="1:15" x14ac:dyDescent="0.35">
      <c r="A38" s="18" t="s">
        <v>11</v>
      </c>
      <c r="B38" s="19">
        <v>1.294947187369262</v>
      </c>
      <c r="C38" s="20">
        <v>0.64899319711927628</v>
      </c>
      <c r="D38" s="21">
        <v>0.91425325354144338</v>
      </c>
      <c r="E38" s="19">
        <v>1.2721777510844348</v>
      </c>
      <c r="F38" s="20">
        <v>0.64238194994981401</v>
      </c>
      <c r="G38" s="21">
        <v>0.93135156436647959</v>
      </c>
      <c r="H38" s="19">
        <f t="shared" ref="H38:M38" si="11">AVERAGE(B38:B40)</f>
        <v>1.2991529280239149</v>
      </c>
      <c r="I38" s="20">
        <f t="shared" si="11"/>
        <v>0.75253521934105727</v>
      </c>
      <c r="J38" s="21">
        <f t="shared" si="11"/>
        <v>0.94831185263502793</v>
      </c>
      <c r="K38" s="19">
        <f t="shared" si="11"/>
        <v>0.95021425119293923</v>
      </c>
      <c r="L38" s="20">
        <f t="shared" si="11"/>
        <v>0.6347821800353507</v>
      </c>
      <c r="M38" s="21">
        <f t="shared" si="11"/>
        <v>0.9536593544381663</v>
      </c>
      <c r="N38" s="22">
        <f>AVERAGE(H38:J38)</f>
        <v>1</v>
      </c>
      <c r="O38" s="22">
        <f>AVERAGE(K38:M38)</f>
        <v>0.84621859522215204</v>
      </c>
    </row>
    <row r="39" spans="1:15" x14ac:dyDescent="0.35">
      <c r="A39" s="23"/>
      <c r="B39" s="24">
        <v>1.0913465257532686</v>
      </c>
      <c r="C39" s="25">
        <v>0.8608192591119932</v>
      </c>
      <c r="D39" s="26">
        <v>0.91329305063519428</v>
      </c>
      <c r="E39" s="24">
        <v>0.22298835262662753</v>
      </c>
      <c r="F39" s="25">
        <v>0.58896232729319853</v>
      </c>
      <c r="G39" s="26">
        <v>0.92081980013359799</v>
      </c>
      <c r="H39" s="24"/>
      <c r="I39" s="25"/>
      <c r="J39" s="26"/>
      <c r="K39" s="24"/>
      <c r="L39" s="25"/>
      <c r="M39" s="26"/>
      <c r="N39" s="27" t="s">
        <v>19</v>
      </c>
      <c r="O39" s="27" t="s">
        <v>19</v>
      </c>
    </row>
    <row r="40" spans="1:15" x14ac:dyDescent="0.35">
      <c r="A40" s="28"/>
      <c r="B40" s="29">
        <v>1.5111650709492142</v>
      </c>
      <c r="C40" s="30">
        <v>0.74779320179190234</v>
      </c>
      <c r="D40" s="31">
        <v>1.0173892537284464</v>
      </c>
      <c r="E40" s="29">
        <v>1.3554766498677553</v>
      </c>
      <c r="F40" s="30">
        <v>0.67300226286303955</v>
      </c>
      <c r="G40" s="31">
        <v>1.0088066988144215</v>
      </c>
      <c r="H40" s="29"/>
      <c r="I40" s="30"/>
      <c r="J40" s="31"/>
      <c r="K40" s="29"/>
      <c r="L40" s="30"/>
      <c r="M40" s="31"/>
      <c r="N40" s="32">
        <f>STDEV(H38:J38)/SQRT(3)</f>
        <v>0.15989734028947217</v>
      </c>
      <c r="O40" s="32">
        <f>STDEV(K38:M38)/SQRT(3)</f>
        <v>0.1057228853093103</v>
      </c>
    </row>
  </sheetData>
  <mergeCells count="23">
    <mergeCell ref="A26:A28"/>
    <mergeCell ref="A29:A31"/>
    <mergeCell ref="A32:A34"/>
    <mergeCell ref="A35:A37"/>
    <mergeCell ref="A38:A40"/>
    <mergeCell ref="A8:A10"/>
    <mergeCell ref="A11:A13"/>
    <mergeCell ref="A14:A16"/>
    <mergeCell ref="A17:A19"/>
    <mergeCell ref="A20:A22"/>
    <mergeCell ref="A23:A25"/>
    <mergeCell ref="O2:O4"/>
    <mergeCell ref="B3:D3"/>
    <mergeCell ref="E3:G3"/>
    <mergeCell ref="H3:J3"/>
    <mergeCell ref="K3:M3"/>
    <mergeCell ref="A5:A7"/>
    <mergeCell ref="A2:A4"/>
    <mergeCell ref="B2:D2"/>
    <mergeCell ref="E2:G2"/>
    <mergeCell ref="H2:J2"/>
    <mergeCell ref="K2:M2"/>
    <mergeCell ref="N2:N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1"/>
  <sheetViews>
    <sheetView workbookViewId="0">
      <selection sqref="A1:XFD1048576"/>
    </sheetView>
  </sheetViews>
  <sheetFormatPr defaultColWidth="11.6328125" defaultRowHeight="14.5" x14ac:dyDescent="0.35"/>
  <cols>
    <col min="2" max="2" width="31.08984375" customWidth="1"/>
    <col min="8" max="10" width="12" bestFit="1" customWidth="1"/>
    <col min="11" max="11" width="12.90625" bestFit="1" customWidth="1"/>
    <col min="12" max="13" width="12" bestFit="1" customWidth="1"/>
    <col min="14" max="19" width="12" customWidth="1"/>
    <col min="26" max="31" width="12" bestFit="1" customWidth="1"/>
  </cols>
  <sheetData>
    <row r="1" spans="1:37" ht="15.5" x14ac:dyDescent="0.35">
      <c r="A1" s="33" t="s">
        <v>20</v>
      </c>
    </row>
    <row r="2" spans="1:37" ht="15.5" x14ac:dyDescent="0.35">
      <c r="C2" s="34" t="s">
        <v>21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6"/>
      <c r="T2" s="37" t="s">
        <v>14</v>
      </c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</row>
    <row r="3" spans="1:37" ht="15.5" x14ac:dyDescent="0.35">
      <c r="C3" s="34" t="s">
        <v>22</v>
      </c>
      <c r="D3" s="35"/>
      <c r="E3" s="35"/>
      <c r="F3" s="35"/>
      <c r="G3" s="36"/>
      <c r="H3" s="34" t="s">
        <v>23</v>
      </c>
      <c r="I3" s="35"/>
      <c r="J3" s="35"/>
      <c r="K3" s="35"/>
      <c r="L3" s="35"/>
      <c r="M3" s="35"/>
      <c r="N3" s="35"/>
      <c r="O3" s="35"/>
      <c r="P3" s="35"/>
      <c r="Q3" s="35"/>
      <c r="R3" s="35"/>
      <c r="S3" s="36"/>
      <c r="T3" s="34" t="s">
        <v>22</v>
      </c>
      <c r="U3" s="35"/>
      <c r="V3" s="35"/>
      <c r="W3" s="35"/>
      <c r="X3" s="35"/>
      <c r="Y3" s="36"/>
      <c r="Z3" s="37" t="s">
        <v>23</v>
      </c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</row>
    <row r="4" spans="1:37" ht="15.5" x14ac:dyDescent="0.35">
      <c r="C4" s="38" t="s">
        <v>24</v>
      </c>
      <c r="D4" s="39"/>
      <c r="E4" s="40"/>
      <c r="F4" s="38" t="s">
        <v>25</v>
      </c>
      <c r="G4" s="40"/>
      <c r="H4" s="38" t="s">
        <v>24</v>
      </c>
      <c r="I4" s="39"/>
      <c r="J4" s="39"/>
      <c r="K4" s="39"/>
      <c r="L4" s="39"/>
      <c r="M4" s="40"/>
      <c r="N4" s="38" t="s">
        <v>25</v>
      </c>
      <c r="O4" s="39"/>
      <c r="P4" s="39"/>
      <c r="Q4" s="39"/>
      <c r="R4" s="39"/>
      <c r="S4" s="40"/>
      <c r="T4" s="38" t="s">
        <v>24</v>
      </c>
      <c r="U4" s="39"/>
      <c r="V4" s="40"/>
      <c r="W4" s="38" t="s">
        <v>25</v>
      </c>
      <c r="X4" s="39"/>
      <c r="Y4" s="40"/>
      <c r="Z4" s="41" t="s">
        <v>24</v>
      </c>
      <c r="AA4" s="42"/>
      <c r="AB4" s="42"/>
      <c r="AC4" s="42"/>
      <c r="AD4" s="42"/>
      <c r="AE4" s="43"/>
      <c r="AF4" s="44" t="s">
        <v>25</v>
      </c>
      <c r="AG4" s="44"/>
      <c r="AH4" s="44"/>
      <c r="AI4" s="44"/>
      <c r="AJ4" s="44"/>
      <c r="AK4" s="44"/>
    </row>
    <row r="5" spans="1:37" x14ac:dyDescent="0.35">
      <c r="A5" s="18" t="s">
        <v>0</v>
      </c>
      <c r="B5" s="45" t="s">
        <v>26</v>
      </c>
      <c r="C5" s="46">
        <v>0.73893952749308012</v>
      </c>
      <c r="D5" s="46">
        <v>1.5820851049489562</v>
      </c>
      <c r="E5" s="46">
        <v>1.0503100037041775</v>
      </c>
      <c r="F5" s="46">
        <v>0.42877009988758791</v>
      </c>
      <c r="G5" s="46">
        <v>0.76028287926899885</v>
      </c>
      <c r="H5" s="22">
        <v>0.99597527855922097</v>
      </c>
      <c r="I5" s="22">
        <v>1.2689171168056554</v>
      </c>
      <c r="J5" s="22">
        <v>0.3284255651571053</v>
      </c>
      <c r="K5" s="22">
        <v>1.8517113283016504</v>
      </c>
      <c r="L5" s="22">
        <v>1.7265824243416703</v>
      </c>
      <c r="M5" s="22">
        <v>0.42717317473970434</v>
      </c>
      <c r="N5" s="22">
        <v>0.53760989171061313</v>
      </c>
      <c r="O5" s="22">
        <v>0.51279579550391841</v>
      </c>
      <c r="P5" s="22">
        <v>0.46613486773195117</v>
      </c>
      <c r="Q5" s="22">
        <v>2.5950772007383121</v>
      </c>
      <c r="R5" s="22">
        <v>1.6958096117103207</v>
      </c>
      <c r="S5" s="22">
        <v>0.44440931383138915</v>
      </c>
      <c r="T5" s="46">
        <v>0.57719220668992244</v>
      </c>
      <c r="U5" s="46">
        <v>0.95405525292384463</v>
      </c>
      <c r="V5" s="46">
        <v>1.1576873821944451</v>
      </c>
      <c r="W5" s="46">
        <v>1.2423220590066744</v>
      </c>
      <c r="X5" s="46">
        <v>0.59594980436185696</v>
      </c>
      <c r="Y5" s="46">
        <v>1.5728201672529534</v>
      </c>
      <c r="Z5" s="22">
        <v>1.3842159335183279</v>
      </c>
      <c r="AA5" s="22">
        <v>0.87574728568192584</v>
      </c>
      <c r="AB5" s="22">
        <v>0.80701590751322094</v>
      </c>
      <c r="AC5" s="22">
        <v>0.85513601898543967</v>
      </c>
      <c r="AD5" s="22">
        <v>1.6115548814958607</v>
      </c>
      <c r="AE5" s="22">
        <v>1.3929265636530912E-4</v>
      </c>
      <c r="AF5" s="22">
        <v>0.59491481736195417</v>
      </c>
      <c r="AG5" s="22">
        <v>0.44171493462040429</v>
      </c>
      <c r="AH5" s="22">
        <v>0.68386858214101365</v>
      </c>
      <c r="AI5" s="22">
        <v>0.88316479561761607</v>
      </c>
      <c r="AJ5" s="22">
        <v>0.82799305401753742</v>
      </c>
      <c r="AK5" s="22">
        <v>0.7175250328567172</v>
      </c>
    </row>
    <row r="6" spans="1:37" x14ac:dyDescent="0.35">
      <c r="A6" s="23"/>
      <c r="B6" s="47"/>
      <c r="C6" s="48">
        <v>0.65702501683380532</v>
      </c>
      <c r="D6" s="48">
        <v>1.0059629761751956</v>
      </c>
      <c r="E6" s="48">
        <v>0.96763121050305867</v>
      </c>
      <c r="F6" s="48">
        <v>0.27394747448559592</v>
      </c>
      <c r="G6" s="48">
        <v>0.39546151508076027</v>
      </c>
      <c r="H6" s="49">
        <v>0.88802047012419916</v>
      </c>
      <c r="I6" s="49">
        <v>1.2633591577635586</v>
      </c>
      <c r="J6" s="49">
        <v>0.3361139527783541</v>
      </c>
      <c r="K6" s="49">
        <v>1.2531031777167598</v>
      </c>
      <c r="L6" s="49">
        <v>1.4669901740646831</v>
      </c>
      <c r="M6" s="49">
        <v>0.44733822840753351</v>
      </c>
      <c r="N6" s="49">
        <v>0.563010053035643</v>
      </c>
      <c r="O6" s="49">
        <v>0.62621776354025149</v>
      </c>
      <c r="P6" s="49">
        <v>0.52143825641493602</v>
      </c>
      <c r="Q6" s="49">
        <v>3.5579752077739388</v>
      </c>
      <c r="R6" s="49">
        <v>1.8727420632919762</v>
      </c>
      <c r="S6" s="49">
        <v>0.54774600340756885</v>
      </c>
      <c r="T6" s="48">
        <v>1.0421122798483204</v>
      </c>
      <c r="U6" s="48">
        <v>0.76431366305058657</v>
      </c>
      <c r="V6" s="48">
        <v>1.1772026749755646</v>
      </c>
      <c r="W6" s="48">
        <v>1.1987112888596416</v>
      </c>
      <c r="X6" s="48">
        <v>0.63156657519549175</v>
      </c>
      <c r="Y6" s="48">
        <v>1.5938708410965086</v>
      </c>
      <c r="Z6" s="49">
        <v>1.3397938332348274</v>
      </c>
      <c r="AA6" s="49">
        <v>0.92927436586626566</v>
      </c>
      <c r="AB6" s="49">
        <v>0.76237621578360248</v>
      </c>
      <c r="AC6" s="49">
        <v>0.84592802318000138</v>
      </c>
      <c r="AD6" s="49">
        <v>1.2512398102567899</v>
      </c>
      <c r="AE6" s="49">
        <v>0.85711745360290903</v>
      </c>
      <c r="AF6" s="49">
        <v>0.56839824949652962</v>
      </c>
      <c r="AG6" s="49">
        <v>0.43738223116811464</v>
      </c>
      <c r="AH6" s="49">
        <v>0.63671515855557315</v>
      </c>
      <c r="AI6" s="49">
        <v>0.90705225420324642</v>
      </c>
      <c r="AJ6" s="49">
        <v>0.95394802544001389</v>
      </c>
      <c r="AK6" s="49">
        <v>0.83370221317653892</v>
      </c>
    </row>
    <row r="7" spans="1:37" x14ac:dyDescent="0.35">
      <c r="A7" s="23"/>
      <c r="B7" s="50"/>
      <c r="C7" s="51">
        <v>0.76280288682647379</v>
      </c>
      <c r="D7" s="51">
        <v>1.2769067827108296</v>
      </c>
      <c r="E7" s="51">
        <v>0.9583364908044224</v>
      </c>
      <c r="F7" s="51">
        <v>0.31473514868828967</v>
      </c>
      <c r="G7" s="51">
        <v>0.65852595493825528</v>
      </c>
      <c r="H7" s="32">
        <v>1.0287260463583492</v>
      </c>
      <c r="I7" s="32">
        <v>1.1818155102679384</v>
      </c>
      <c r="J7" s="32">
        <v>0.32556428299724938</v>
      </c>
      <c r="K7" s="32">
        <v>1.4883761810263541</v>
      </c>
      <c r="L7" s="32">
        <v>1.2453948408325193</v>
      </c>
      <c r="M7" s="32">
        <v>0.47641308975749475</v>
      </c>
      <c r="N7" s="32">
        <v>0.61269780511394123</v>
      </c>
      <c r="O7" s="32">
        <v>1.2030707843602887E-2</v>
      </c>
      <c r="P7" s="32">
        <v>0.48439045377914308</v>
      </c>
      <c r="Q7" s="32">
        <v>1.997674399618893</v>
      </c>
      <c r="R7" s="32">
        <v>1.512006359803354</v>
      </c>
      <c r="S7" s="32">
        <v>0.60998638960407692</v>
      </c>
      <c r="T7" s="51">
        <v>1.0822574454258362</v>
      </c>
      <c r="U7" s="51">
        <v>0.91231865693855296</v>
      </c>
      <c r="V7" s="51">
        <v>1.3328604379529265</v>
      </c>
      <c r="W7" s="51">
        <v>1.2767076693088835</v>
      </c>
      <c r="X7" s="51"/>
      <c r="Y7" s="51">
        <v>1.6012046667927646</v>
      </c>
      <c r="Z7" s="32">
        <v>1.2311734422500136</v>
      </c>
      <c r="AA7" s="32">
        <v>0.8264637897962267</v>
      </c>
      <c r="AB7" s="32">
        <v>0.84393922635559071</v>
      </c>
      <c r="AC7" s="32">
        <v>0.84593154130306192</v>
      </c>
      <c r="AD7" s="32">
        <v>1.5436817149343847</v>
      </c>
      <c r="AE7" s="32">
        <v>1.1892712635851874</v>
      </c>
      <c r="AF7" s="32">
        <v>0.57819298750923354</v>
      </c>
      <c r="AG7" s="32">
        <v>0.40266040429403127</v>
      </c>
      <c r="AH7" s="32">
        <v>0.64095146332958242</v>
      </c>
      <c r="AI7" s="32">
        <v>0.93009731079294256</v>
      </c>
      <c r="AJ7" s="32">
        <v>0.95325266883844206</v>
      </c>
      <c r="AK7" s="32">
        <v>0.70227309519398573</v>
      </c>
    </row>
    <row r="8" spans="1:37" x14ac:dyDescent="0.35">
      <c r="A8" s="23"/>
      <c r="B8" s="52" t="s">
        <v>27</v>
      </c>
      <c r="C8" s="53">
        <f t="shared" ref="C8:E8" si="0">AVERAGE(C5:C7)</f>
        <v>0.71958914371778648</v>
      </c>
      <c r="D8" s="53">
        <f t="shared" si="0"/>
        <v>1.2883182879449937</v>
      </c>
      <c r="E8" s="53">
        <f t="shared" si="0"/>
        <v>0.99209256833721959</v>
      </c>
      <c r="F8" s="54">
        <f>AVERAGE(F5:F7)</f>
        <v>0.33915090768715778</v>
      </c>
      <c r="G8" s="54">
        <f>AVERAGE(G5:G7)</f>
        <v>0.60475678309600489</v>
      </c>
      <c r="H8" s="55">
        <v>0.97090726501392322</v>
      </c>
      <c r="I8" s="55">
        <v>1.2380305949457175</v>
      </c>
      <c r="J8" s="55">
        <v>0.33003460031090293</v>
      </c>
      <c r="K8" s="55">
        <v>1.5310635623482547</v>
      </c>
      <c r="L8" s="55">
        <v>1.4796558130796242</v>
      </c>
      <c r="M8" s="55">
        <v>0.45030816430157755</v>
      </c>
      <c r="N8" s="56">
        <v>0.57110591662006582</v>
      </c>
      <c r="O8" s="56">
        <v>0.38368142229592422</v>
      </c>
      <c r="P8" s="56">
        <v>0.49065452597534343</v>
      </c>
      <c r="Q8" s="56">
        <v>2.7169089360437142</v>
      </c>
      <c r="R8" s="56">
        <v>1.6935193449352168</v>
      </c>
      <c r="S8" s="56">
        <v>0.53404723561434497</v>
      </c>
      <c r="T8" s="57">
        <f t="shared" ref="T8:Y8" si="1">AVERAGE(T5:T7)</f>
        <v>0.90052064398802634</v>
      </c>
      <c r="U8" s="57">
        <f t="shared" si="1"/>
        <v>0.87689585763766142</v>
      </c>
      <c r="V8" s="57">
        <f t="shared" si="1"/>
        <v>1.222583498374312</v>
      </c>
      <c r="W8" s="58">
        <f t="shared" si="1"/>
        <v>1.2392470057250666</v>
      </c>
      <c r="X8" s="58">
        <f t="shared" si="1"/>
        <v>0.61375818977867436</v>
      </c>
      <c r="Y8" s="58">
        <f t="shared" si="1"/>
        <v>1.589298558380742</v>
      </c>
      <c r="Z8" s="55">
        <v>1.3183944030010564</v>
      </c>
      <c r="AA8" s="55">
        <v>0.87716181378147262</v>
      </c>
      <c r="AB8" s="55">
        <v>0.80444378321747134</v>
      </c>
      <c r="AC8" s="55">
        <v>0.84899852782283425</v>
      </c>
      <c r="AD8" s="55">
        <v>1.4688254688956786</v>
      </c>
      <c r="AE8" s="55">
        <v>0.6821760032814872</v>
      </c>
      <c r="AF8" s="56">
        <v>0.58050201812257241</v>
      </c>
      <c r="AG8" s="56">
        <v>0.42725252336085012</v>
      </c>
      <c r="AH8" s="56">
        <v>0.65384506800872311</v>
      </c>
      <c r="AI8" s="56">
        <v>0.90677145353793509</v>
      </c>
      <c r="AJ8" s="56">
        <v>0.91173124943199779</v>
      </c>
      <c r="AK8" s="56">
        <v>0.75116678040908058</v>
      </c>
    </row>
    <row r="9" spans="1:37" x14ac:dyDescent="0.35">
      <c r="A9" s="23"/>
      <c r="B9" s="59" t="s">
        <v>28</v>
      </c>
      <c r="C9" s="60">
        <f>AVERAGE(C8:E8)</f>
        <v>0.99999999999999989</v>
      </c>
      <c r="D9" s="61"/>
      <c r="E9" s="62"/>
      <c r="F9" s="63">
        <f>AVERAGE(F8:G8)</f>
        <v>0.47195384539158136</v>
      </c>
      <c r="G9" s="62"/>
      <c r="H9" s="60">
        <v>1</v>
      </c>
      <c r="I9" s="64"/>
      <c r="J9" s="64"/>
      <c r="K9" s="64"/>
      <c r="L9" s="64"/>
      <c r="M9" s="65"/>
      <c r="N9" s="60">
        <v>1.0649862302474349</v>
      </c>
      <c r="O9" s="64"/>
      <c r="P9" s="64"/>
      <c r="Q9" s="64"/>
      <c r="R9" s="64"/>
      <c r="S9" s="65"/>
      <c r="T9" s="60">
        <f>AVERAGE(T8:V8)</f>
        <v>1</v>
      </c>
      <c r="U9" s="61"/>
      <c r="V9" s="62"/>
      <c r="W9" s="63">
        <f>AVERAGE(W8:Y8)</f>
        <v>1.1474345846281608</v>
      </c>
      <c r="X9" s="61"/>
      <c r="Y9" s="62"/>
      <c r="Z9" s="60">
        <v>1</v>
      </c>
      <c r="AA9" s="64"/>
      <c r="AB9" s="64"/>
      <c r="AC9" s="64"/>
      <c r="AD9" s="64"/>
      <c r="AE9" s="65"/>
      <c r="AF9" s="60">
        <v>0.70521151547852645</v>
      </c>
      <c r="AG9" s="64"/>
      <c r="AH9" s="64"/>
      <c r="AI9" s="64"/>
      <c r="AJ9" s="64"/>
      <c r="AK9" s="65"/>
    </row>
    <row r="10" spans="1:37" x14ac:dyDescent="0.35">
      <c r="A10" s="23"/>
      <c r="B10" s="59" t="s">
        <v>29</v>
      </c>
      <c r="C10" s="66">
        <f>STDEV(C8:E8)/SQRT(3)</f>
        <v>0.16422556183491399</v>
      </c>
      <c r="D10" s="67"/>
      <c r="E10" s="68"/>
      <c r="F10" s="69">
        <f>STDEV(F8:G8)/SQRT(2)</f>
        <v>0.13280293770442345</v>
      </c>
      <c r="G10" s="68"/>
      <c r="H10" s="66">
        <v>0.20981085995473406</v>
      </c>
      <c r="I10" s="70"/>
      <c r="J10" s="70"/>
      <c r="K10" s="70"/>
      <c r="L10" s="70"/>
      <c r="M10" s="71"/>
      <c r="N10" s="66">
        <v>0.38487009194727079</v>
      </c>
      <c r="O10" s="70"/>
      <c r="P10" s="70"/>
      <c r="Q10" s="70"/>
      <c r="R10" s="70"/>
      <c r="S10" s="71"/>
      <c r="T10" s="66">
        <f>STDEV(T8:V8)/SQRT(3)</f>
        <v>0.11150051262054859</v>
      </c>
      <c r="U10" s="67"/>
      <c r="V10" s="68"/>
      <c r="W10" s="69">
        <f>STDEV(W8:Y8)/SQRT(3)</f>
        <v>0.28533132389897276</v>
      </c>
      <c r="X10" s="67"/>
      <c r="Y10" s="68"/>
      <c r="Z10" s="66">
        <v>0.12888202713505162</v>
      </c>
      <c r="AA10" s="70"/>
      <c r="AB10" s="70"/>
      <c r="AC10" s="70"/>
      <c r="AD10" s="70"/>
      <c r="AE10" s="71"/>
      <c r="AF10" s="66">
        <v>7.7640381991392421E-2</v>
      </c>
      <c r="AG10" s="70"/>
      <c r="AH10" s="70"/>
      <c r="AI10" s="70"/>
      <c r="AJ10" s="70"/>
      <c r="AK10" s="71"/>
    </row>
    <row r="11" spans="1:37" x14ac:dyDescent="0.35">
      <c r="A11" s="28"/>
      <c r="B11" s="59" t="s">
        <v>30</v>
      </c>
      <c r="C11" s="72"/>
      <c r="D11" s="73"/>
      <c r="E11" s="74"/>
      <c r="F11" s="75">
        <f>TTEST(F8:G8,C8:E8,2,2)</f>
        <v>0.10925179578736602</v>
      </c>
      <c r="G11" s="74"/>
      <c r="H11" s="72"/>
      <c r="I11" s="76"/>
      <c r="J11" s="76"/>
      <c r="K11" s="76"/>
      <c r="L11" s="76"/>
      <c r="M11" s="77"/>
      <c r="N11" s="75">
        <v>0.88508924172121084</v>
      </c>
      <c r="O11" s="76"/>
      <c r="P11" s="76"/>
      <c r="Q11" s="76"/>
      <c r="R11" s="76"/>
      <c r="S11" s="77"/>
      <c r="U11" s="73"/>
      <c r="V11" s="74"/>
      <c r="W11" s="75">
        <f>TTEST(W8:Y8,T8:V8,2,2)</f>
        <v>0.65546650068314571</v>
      </c>
      <c r="X11" s="73"/>
      <c r="Y11" s="74"/>
      <c r="Z11" s="72"/>
      <c r="AA11" s="76"/>
      <c r="AB11" s="76"/>
      <c r="AC11" s="76"/>
      <c r="AD11" s="76"/>
      <c r="AE11" s="77"/>
      <c r="AF11" s="75">
        <v>7.85363973366702E-2</v>
      </c>
      <c r="AG11" s="76"/>
      <c r="AH11" s="76"/>
      <c r="AI11" s="76"/>
      <c r="AJ11" s="76"/>
      <c r="AK11" s="77"/>
    </row>
    <row r="12" spans="1:37" x14ac:dyDescent="0.35">
      <c r="A12" s="18" t="s">
        <v>1</v>
      </c>
      <c r="B12" s="45" t="s">
        <v>26</v>
      </c>
      <c r="C12" s="46">
        <v>0.26548114826451763</v>
      </c>
      <c r="D12" s="46">
        <v>0.35510961397134932</v>
      </c>
      <c r="E12" s="46">
        <v>2.1096875155368062</v>
      </c>
      <c r="F12" s="46">
        <v>14.132652156292695</v>
      </c>
      <c r="G12" s="46">
        <v>0.18955314840670184</v>
      </c>
      <c r="H12" s="22">
        <v>0.80057849553175553</v>
      </c>
      <c r="I12" s="22">
        <v>0.83353042688777434</v>
      </c>
      <c r="J12" s="22">
        <v>2.811157467666876</v>
      </c>
      <c r="K12" s="22">
        <v>4.9273461167589252</v>
      </c>
      <c r="L12" s="22">
        <v>8.7573174255992356E-2</v>
      </c>
      <c r="M12" s="22">
        <v>0.11002128519889183</v>
      </c>
      <c r="N12" s="22">
        <v>0.48764849822039052</v>
      </c>
      <c r="O12" s="22">
        <v>0.33882641777761724</v>
      </c>
      <c r="P12" s="22">
        <v>0.54183641812100769</v>
      </c>
      <c r="Q12" s="22">
        <v>0.11515820135258473</v>
      </c>
      <c r="R12" s="22">
        <v>3.7443258883939297E-2</v>
      </c>
      <c r="S12" s="22">
        <v>9.0832006862945E-2</v>
      </c>
      <c r="T12" s="46">
        <v>0.8294121508921185</v>
      </c>
      <c r="U12" s="46">
        <v>0.6645087437352466</v>
      </c>
      <c r="V12" s="46">
        <v>1.2738055721216288</v>
      </c>
      <c r="W12" s="46">
        <v>1.1399650454814672</v>
      </c>
      <c r="X12" s="46">
        <v>1.1121189376157989</v>
      </c>
      <c r="Y12" s="46">
        <v>1.6220733819764859</v>
      </c>
      <c r="Z12" s="22">
        <v>1.326509031077469</v>
      </c>
      <c r="AA12" s="22">
        <v>0.95179580281128295</v>
      </c>
      <c r="AB12" s="22">
        <v>0.55493645986775497</v>
      </c>
      <c r="AC12" s="22">
        <v>0.8091770619117572</v>
      </c>
      <c r="AD12" s="22">
        <v>0.78670236669806692</v>
      </c>
      <c r="AE12" s="22">
        <v>1.180623798897743</v>
      </c>
      <c r="AF12" s="22">
        <v>1.526453347598641</v>
      </c>
      <c r="AG12" s="22">
        <v>0.98729970257972555</v>
      </c>
      <c r="AH12" s="22">
        <v>1.0098832369298574</v>
      </c>
      <c r="AI12" s="22">
        <v>1.4778717513699711</v>
      </c>
      <c r="AJ12" s="22">
        <v>2.1053850056796803</v>
      </c>
      <c r="AK12" s="22">
        <v>1.050039484869195</v>
      </c>
    </row>
    <row r="13" spans="1:37" x14ac:dyDescent="0.35">
      <c r="A13" s="23"/>
      <c r="B13" s="47"/>
      <c r="C13" s="48">
        <v>0.25602743618774121</v>
      </c>
      <c r="D13" s="48">
        <v>0.30321842460402332</v>
      </c>
      <c r="E13" s="48">
        <v>2.689114759665431</v>
      </c>
      <c r="F13" s="48">
        <v>13.445871149657725</v>
      </c>
      <c r="G13" s="48">
        <v>0.11615911922979644</v>
      </c>
      <c r="H13" s="49">
        <v>0.72407937838598602</v>
      </c>
      <c r="I13" s="49">
        <v>0.47742094609225239</v>
      </c>
      <c r="J13" s="49">
        <v>2.4981901099782178</v>
      </c>
      <c r="K13" s="49">
        <v>0.14243887150193296</v>
      </c>
      <c r="L13" s="49">
        <v>0.10681290120175684</v>
      </c>
      <c r="M13" s="49">
        <v>0.12112222903299798</v>
      </c>
      <c r="N13" s="49">
        <v>0.3349762041325498</v>
      </c>
      <c r="O13" s="49">
        <v>0.36338310973053656</v>
      </c>
      <c r="P13" s="49">
        <v>0.3247947614526136</v>
      </c>
      <c r="Q13" s="49">
        <v>9.9972219806257298E-2</v>
      </c>
      <c r="R13" s="49">
        <v>9.5974956802671665E-2</v>
      </c>
      <c r="S13" s="49">
        <v>4.1068656592898801E-2</v>
      </c>
      <c r="T13" s="48">
        <v>1.0923060126347091</v>
      </c>
      <c r="U13" s="48">
        <v>0.78852045633995205</v>
      </c>
      <c r="V13" s="48">
        <v>1.248206031397977</v>
      </c>
      <c r="W13" s="48">
        <v>1.1005979815957585</v>
      </c>
      <c r="X13" s="48">
        <v>1.0553240676273283</v>
      </c>
      <c r="Y13" s="48">
        <v>1.5479158974490339</v>
      </c>
      <c r="Z13" s="49">
        <v>1.4736107567820451</v>
      </c>
      <c r="AA13" s="49">
        <v>1.1078188544605394</v>
      </c>
      <c r="AB13" s="49">
        <v>0.71281741919228703</v>
      </c>
      <c r="AC13" s="49">
        <v>0.79802415967329543</v>
      </c>
      <c r="AD13" s="49">
        <v>1.019529718137469</v>
      </c>
      <c r="AE13" s="49">
        <v>1.4198507918381278</v>
      </c>
      <c r="AF13" s="49">
        <v>1.6166097990739328</v>
      </c>
      <c r="AG13" s="49">
        <v>1.0149994866092162</v>
      </c>
      <c r="AH13" s="49">
        <v>0.99959285733514891</v>
      </c>
      <c r="AI13" s="49">
        <v>1.5694674178708583</v>
      </c>
      <c r="AJ13" s="49">
        <v>2.4256124757216044</v>
      </c>
      <c r="AK13" s="49">
        <v>1.1757966551420465</v>
      </c>
    </row>
    <row r="14" spans="1:37" x14ac:dyDescent="0.35">
      <c r="A14" s="23"/>
      <c r="B14" s="50"/>
      <c r="C14" s="51">
        <v>0.3252406130973734</v>
      </c>
      <c r="D14" s="51">
        <v>0.64801599306534519</v>
      </c>
      <c r="E14" s="51">
        <v>2.0481044956074141</v>
      </c>
      <c r="F14" s="51">
        <v>10.074625629389299</v>
      </c>
      <c r="G14" s="51">
        <v>9.6415862073582714E-2</v>
      </c>
      <c r="H14" s="32">
        <v>0.57398731889416232</v>
      </c>
      <c r="I14" s="32">
        <v>0.48882391335293307</v>
      </c>
      <c r="J14" s="32">
        <v>2.9446012244927418</v>
      </c>
      <c r="K14" s="32">
        <v>0.18053003885977756</v>
      </c>
      <c r="L14" s="32">
        <v>8.1743499398134828E-2</v>
      </c>
      <c r="M14" s="32">
        <v>9.0042602508886585E-2</v>
      </c>
      <c r="N14" s="32">
        <v>0.40792887011854034</v>
      </c>
      <c r="O14" s="32">
        <v>0.12509866240093317</v>
      </c>
      <c r="P14" s="32">
        <v>0.55756629931245671</v>
      </c>
      <c r="Q14" s="32">
        <v>0.43355263737245053</v>
      </c>
      <c r="R14" s="32">
        <v>6.5620519063360153E-2</v>
      </c>
      <c r="S14" s="32">
        <v>5.9528756400909495E-2</v>
      </c>
      <c r="T14" s="51">
        <v>0.95938320433744662</v>
      </c>
      <c r="U14" s="51">
        <v>0.76540386330182075</v>
      </c>
      <c r="V14" s="51">
        <v>1.378453965239101</v>
      </c>
      <c r="W14" s="51">
        <v>1.1984349376330925</v>
      </c>
      <c r="X14" s="51">
        <v>1.0941185670028124</v>
      </c>
      <c r="Y14" s="51">
        <v>1.1872716696664183</v>
      </c>
      <c r="Z14" s="32">
        <v>1.2413349900982531</v>
      </c>
      <c r="AA14" s="32">
        <v>1.0234942502692297</v>
      </c>
      <c r="AB14" s="32">
        <v>0.60768243544114031</v>
      </c>
      <c r="AC14" s="32">
        <v>0.85771861027647411</v>
      </c>
      <c r="AD14" s="32">
        <v>0.84882898671734541</v>
      </c>
      <c r="AE14" s="32">
        <v>1.279544505849723</v>
      </c>
      <c r="AF14" s="32">
        <v>1.6416305653409595</v>
      </c>
      <c r="AG14" s="32">
        <v>1.1463264861169997</v>
      </c>
      <c r="AH14" s="32">
        <v>0.79792856412992452</v>
      </c>
      <c r="AI14" s="32">
        <v>1.3545532211034819</v>
      </c>
      <c r="AJ14" s="32">
        <v>2.3195871945391264</v>
      </c>
      <c r="AK14" s="32">
        <v>1.1947887668352044</v>
      </c>
    </row>
    <row r="15" spans="1:37" x14ac:dyDescent="0.35">
      <c r="A15" s="23"/>
      <c r="B15" s="52" t="s">
        <v>27</v>
      </c>
      <c r="C15" s="53">
        <f t="shared" ref="C15:E15" si="2">AVERAGE(C12:C14)</f>
        <v>0.28224973251654412</v>
      </c>
      <c r="D15" s="53">
        <f t="shared" si="2"/>
        <v>0.43544801054690591</v>
      </c>
      <c r="E15" s="53">
        <f t="shared" si="2"/>
        <v>2.2823022569365503</v>
      </c>
      <c r="F15" s="54">
        <f>AVERAGE(F12:F14)</f>
        <v>12.551049645113238</v>
      </c>
      <c r="G15" s="54">
        <f>AVERAGE(G12:G14)</f>
        <v>0.13404270990336034</v>
      </c>
      <c r="H15" s="55">
        <v>0.69954839760396803</v>
      </c>
      <c r="I15" s="55">
        <v>0.59992509544431993</v>
      </c>
      <c r="J15" s="55">
        <v>2.7513162673792784</v>
      </c>
      <c r="K15" s="55">
        <v>1.7501050090402119</v>
      </c>
      <c r="L15" s="55">
        <v>9.2043191618628006E-2</v>
      </c>
      <c r="M15" s="55">
        <v>0.10706203891359213</v>
      </c>
      <c r="N15" s="56">
        <v>0.41018452415716022</v>
      </c>
      <c r="O15" s="56">
        <v>0.2757693966363623</v>
      </c>
      <c r="P15" s="56">
        <v>0.47473249296202596</v>
      </c>
      <c r="Q15" s="56">
        <v>0.21622768617709753</v>
      </c>
      <c r="R15" s="56">
        <v>6.6346244916657041E-2</v>
      </c>
      <c r="S15" s="56">
        <v>6.3809806618917761E-2</v>
      </c>
      <c r="T15" s="57">
        <f t="shared" ref="T15:Y15" si="3">AVERAGE(T12:T14)</f>
        <v>0.96036712262142476</v>
      </c>
      <c r="U15" s="57">
        <f t="shared" si="3"/>
        <v>0.7394776877923398</v>
      </c>
      <c r="V15" s="57">
        <f t="shared" si="3"/>
        <v>1.3001551895862355</v>
      </c>
      <c r="W15" s="58">
        <f t="shared" si="3"/>
        <v>1.1463326549034394</v>
      </c>
      <c r="X15" s="58">
        <f t="shared" si="3"/>
        <v>1.0871871907486466</v>
      </c>
      <c r="Y15" s="58">
        <f t="shared" si="3"/>
        <v>1.4524203163639793</v>
      </c>
      <c r="Z15" s="55">
        <v>1.3471515926525892</v>
      </c>
      <c r="AA15" s="55">
        <v>1.0277029691803508</v>
      </c>
      <c r="AB15" s="55">
        <v>0.62514543816706081</v>
      </c>
      <c r="AC15" s="55">
        <v>0.82163994395384232</v>
      </c>
      <c r="AD15" s="55">
        <v>0.88502035718429373</v>
      </c>
      <c r="AE15" s="55">
        <v>1.2933396988618646</v>
      </c>
      <c r="AF15" s="56">
        <v>1.594897904004511</v>
      </c>
      <c r="AG15" s="56">
        <v>1.0495418917686472</v>
      </c>
      <c r="AH15" s="56">
        <v>0.93580155279831023</v>
      </c>
      <c r="AI15" s="56">
        <v>1.467297463448104</v>
      </c>
      <c r="AJ15" s="56">
        <v>2.2835282253134701</v>
      </c>
      <c r="AK15" s="56">
        <v>1.1402083022821488</v>
      </c>
    </row>
    <row r="16" spans="1:37" x14ac:dyDescent="0.35">
      <c r="A16" s="23"/>
      <c r="B16" s="59" t="s">
        <v>28</v>
      </c>
      <c r="C16" s="60">
        <f>AVERAGE(C15:E15)</f>
        <v>1.0000000000000002</v>
      </c>
      <c r="D16" s="61"/>
      <c r="E16" s="62"/>
      <c r="F16" s="63">
        <f>AVERAGE(F15:G15)</f>
        <v>6.3425461775082992</v>
      </c>
      <c r="G16" s="62"/>
      <c r="H16" s="60">
        <v>0.99999999999999967</v>
      </c>
      <c r="I16" s="64"/>
      <c r="J16" s="64"/>
      <c r="K16" s="64"/>
      <c r="L16" s="64"/>
      <c r="M16" s="65"/>
      <c r="N16" s="60">
        <v>0.25117835857803678</v>
      </c>
      <c r="O16" s="64"/>
      <c r="P16" s="64"/>
      <c r="Q16" s="64"/>
      <c r="R16" s="64"/>
      <c r="S16" s="65"/>
      <c r="T16" s="60">
        <f>AVERAGE(T15:V15)</f>
        <v>1</v>
      </c>
      <c r="U16" s="61"/>
      <c r="V16" s="62"/>
      <c r="W16" s="63">
        <f>AVERAGE(W15:Y15)</f>
        <v>1.2286467206720217</v>
      </c>
      <c r="X16" s="61"/>
      <c r="Y16" s="62"/>
      <c r="Z16" s="60">
        <v>1.0000000000000002</v>
      </c>
      <c r="AA16" s="64"/>
      <c r="AB16" s="64"/>
      <c r="AC16" s="64"/>
      <c r="AD16" s="64"/>
      <c r="AE16" s="65"/>
      <c r="AF16" s="60">
        <v>1.4118792232691986</v>
      </c>
      <c r="AG16" s="64"/>
      <c r="AH16" s="64"/>
      <c r="AI16" s="64"/>
      <c r="AJ16" s="64"/>
      <c r="AK16" s="65"/>
    </row>
    <row r="17" spans="1:37" x14ac:dyDescent="0.35">
      <c r="A17" s="23"/>
      <c r="B17" s="59" t="s">
        <v>29</v>
      </c>
      <c r="C17" s="66">
        <f>STDEV(C15:E15)/SQRT(3)</f>
        <v>0.6426745513104577</v>
      </c>
      <c r="D17" s="67"/>
      <c r="E17" s="68"/>
      <c r="F17" s="69">
        <f>STDEV(F15:G15)/SQRT(2)</f>
        <v>6.2085034676049391</v>
      </c>
      <c r="G17" s="68"/>
      <c r="H17" s="66">
        <v>0.42824529792504529</v>
      </c>
      <c r="I17" s="70"/>
      <c r="J17" s="70"/>
      <c r="K17" s="70"/>
      <c r="L17" s="70"/>
      <c r="M17" s="71"/>
      <c r="N17" s="66">
        <v>6.9846394526418817E-2</v>
      </c>
      <c r="O17" s="70"/>
      <c r="P17" s="70"/>
      <c r="Q17" s="70"/>
      <c r="R17" s="70"/>
      <c r="S17" s="71"/>
      <c r="T17" s="66">
        <f>STDEV(T15:V15)/SQRT(3)</f>
        <v>0.16306224678676129</v>
      </c>
      <c r="U17" s="67"/>
      <c r="V17" s="68"/>
      <c r="W17" s="69">
        <f>STDEV(W15:Y15)/SQRT(3)</f>
        <v>0.11318202607481845</v>
      </c>
      <c r="X17" s="67"/>
      <c r="Y17" s="68"/>
      <c r="Z17" s="66">
        <v>0.11443752765778456</v>
      </c>
      <c r="AA17" s="70"/>
      <c r="AB17" s="70"/>
      <c r="AC17" s="70"/>
      <c r="AD17" s="70"/>
      <c r="AE17" s="71"/>
      <c r="AF17" s="66">
        <v>0.20232666499477828</v>
      </c>
      <c r="AG17" s="70"/>
      <c r="AH17" s="70"/>
      <c r="AI17" s="70"/>
      <c r="AJ17" s="70"/>
      <c r="AK17" s="71"/>
    </row>
    <row r="18" spans="1:37" x14ac:dyDescent="0.35">
      <c r="A18" s="28"/>
      <c r="B18" s="59" t="s">
        <v>30</v>
      </c>
      <c r="C18" s="72"/>
      <c r="D18" s="73"/>
      <c r="E18" s="74"/>
      <c r="F18" s="75">
        <f>TTEST(F15:G15,C15:E15,2,2)</f>
        <v>0.33835634431473266</v>
      </c>
      <c r="G18" s="74"/>
      <c r="H18" s="72"/>
      <c r="I18" s="76"/>
      <c r="J18" s="76"/>
      <c r="K18" s="76"/>
      <c r="L18" s="76"/>
      <c r="M18" s="77"/>
      <c r="N18" s="75">
        <v>0.11509587986859734</v>
      </c>
      <c r="O18" s="76"/>
      <c r="P18" s="76"/>
      <c r="Q18" s="76"/>
      <c r="R18" s="76"/>
      <c r="S18" s="77"/>
      <c r="U18" s="73"/>
      <c r="V18" s="74"/>
      <c r="W18" s="75">
        <f>TTEST(W15:Y15,T15:V15,2,2)</f>
        <v>0.31351985846216679</v>
      </c>
      <c r="X18" s="73"/>
      <c r="Y18" s="74"/>
      <c r="Z18" s="72"/>
      <c r="AA18" s="76"/>
      <c r="AB18" s="76"/>
      <c r="AC18" s="76"/>
      <c r="AD18" s="76"/>
      <c r="AE18" s="77"/>
      <c r="AF18" s="75">
        <v>0.10681908053125186</v>
      </c>
      <c r="AG18" s="76"/>
      <c r="AH18" s="76"/>
      <c r="AI18" s="76"/>
      <c r="AJ18" s="76"/>
      <c r="AK18" s="77"/>
    </row>
    <row r="19" spans="1:37" x14ac:dyDescent="0.35">
      <c r="A19" s="18" t="s">
        <v>2</v>
      </c>
      <c r="B19" s="45" t="s">
        <v>26</v>
      </c>
      <c r="C19" s="46">
        <v>0.97091832471920714</v>
      </c>
      <c r="D19" s="46">
        <v>0.4641576636484383</v>
      </c>
      <c r="E19" s="46">
        <v>1.4969529152066059</v>
      </c>
      <c r="F19" s="46">
        <v>15.478082441597083</v>
      </c>
      <c r="G19" s="46">
        <v>7.1407907552351144</v>
      </c>
      <c r="H19" s="22">
        <v>0.24917318168726804</v>
      </c>
      <c r="I19" s="22">
        <v>0.3927272759805252</v>
      </c>
      <c r="J19" s="22">
        <v>1.6379759855436835</v>
      </c>
      <c r="K19" s="22">
        <v>5.4089436394263304</v>
      </c>
      <c r="L19" s="22">
        <v>0.17351591089611482</v>
      </c>
      <c r="M19" s="22">
        <v>3.2795680358970417E-2</v>
      </c>
      <c r="N19" s="22">
        <v>0.66539662589221971</v>
      </c>
      <c r="O19" s="22">
        <v>0.37357665435027526</v>
      </c>
      <c r="P19" s="22">
        <v>0.41539081053844068</v>
      </c>
      <c r="Q19" s="22">
        <v>8.7570934967800511</v>
      </c>
      <c r="R19" s="22">
        <v>7.9007787693782756</v>
      </c>
      <c r="S19" s="22">
        <v>1.2524574704716502</v>
      </c>
      <c r="T19" s="46">
        <v>0.88476318458421055</v>
      </c>
      <c r="U19" s="46">
        <v>0.57414071027029234</v>
      </c>
      <c r="V19" s="46">
        <v>1.9104231985888298</v>
      </c>
      <c r="W19" s="46">
        <v>0.63239451539145786</v>
      </c>
      <c r="X19" s="46">
        <v>0.48302851375355649</v>
      </c>
      <c r="Y19" s="46">
        <v>2.2220653720385073</v>
      </c>
      <c r="Z19" s="22">
        <v>0.81041119997067279</v>
      </c>
      <c r="AA19" s="22">
        <v>1.5142952448632208</v>
      </c>
      <c r="AB19" s="22">
        <v>0.68899003279543425</v>
      </c>
      <c r="AC19" s="22">
        <v>0.88241743704323583</v>
      </c>
      <c r="AD19" s="22">
        <v>0.62684502077046633</v>
      </c>
      <c r="AE19" s="22">
        <v>1.5057770800743808</v>
      </c>
      <c r="AF19" s="22">
        <v>5.4348266425039755</v>
      </c>
      <c r="AG19" s="22">
        <v>0.7242930904560565</v>
      </c>
      <c r="AH19" s="22">
        <v>1.4014079810918785</v>
      </c>
      <c r="AI19" s="22">
        <v>1.0758455331889079</v>
      </c>
      <c r="AJ19" s="22">
        <v>1.18580842724726</v>
      </c>
      <c r="AK19" s="22">
        <v>0.87482930566701311</v>
      </c>
    </row>
    <row r="20" spans="1:37" x14ac:dyDescent="0.35">
      <c r="A20" s="23"/>
      <c r="B20" s="47"/>
      <c r="C20" s="48">
        <v>0.803416972283723</v>
      </c>
      <c r="D20" s="48">
        <v>0.31358334534155891</v>
      </c>
      <c r="E20" s="48">
        <v>1.3215635888724853</v>
      </c>
      <c r="F20" s="48">
        <v>14.969548919693427</v>
      </c>
      <c r="G20" s="48">
        <v>5.9202161237784452</v>
      </c>
      <c r="H20" s="49">
        <v>0.39441072989508752</v>
      </c>
      <c r="I20" s="49">
        <v>0.49876796300967108</v>
      </c>
      <c r="J20" s="49">
        <v>2.6081217282441358</v>
      </c>
      <c r="K20" s="49">
        <v>6.4364761439107701E-2</v>
      </c>
      <c r="L20" s="49">
        <v>0.15529387830802743</v>
      </c>
      <c r="M20" s="49">
        <v>0.18738035516862517</v>
      </c>
      <c r="N20" s="49">
        <v>0.92371804429605342</v>
      </c>
      <c r="O20" s="49">
        <v>0.28358874975700765</v>
      </c>
      <c r="P20" s="49">
        <v>0.42442460650707459</v>
      </c>
      <c r="Q20" s="49">
        <v>20.708843966244388</v>
      </c>
      <c r="R20" s="49">
        <v>13.373784447877432</v>
      </c>
      <c r="S20" s="49">
        <v>0.97045593704161992</v>
      </c>
      <c r="T20" s="48">
        <v>0.76281454660329495</v>
      </c>
      <c r="U20" s="48">
        <v>0.51532491850079187</v>
      </c>
      <c r="V20" s="48">
        <v>1.422233418141104</v>
      </c>
      <c r="W20" s="48">
        <v>0.52347399009276563</v>
      </c>
      <c r="X20" s="48">
        <v>0.41675813358857616</v>
      </c>
      <c r="Y20" s="48">
        <v>2.5362470126895862</v>
      </c>
      <c r="Z20" s="49">
        <v>0.59692683520898071</v>
      </c>
      <c r="AA20" s="49">
        <v>1.5805092926027957</v>
      </c>
      <c r="AB20" s="49">
        <v>0.69591934539427813</v>
      </c>
      <c r="AC20" s="49">
        <v>0.54847288505640468</v>
      </c>
      <c r="AD20" s="49">
        <v>0.87048280477292062</v>
      </c>
      <c r="AE20" s="49">
        <v>1.4412955519254604</v>
      </c>
      <c r="AF20" s="49">
        <v>5.4400843370286092</v>
      </c>
      <c r="AG20" s="49">
        <v>0.94924507749892095</v>
      </c>
      <c r="AH20" s="49">
        <v>1.740635370145788</v>
      </c>
      <c r="AI20" s="49">
        <v>1.0655659999280773</v>
      </c>
      <c r="AJ20" s="49">
        <v>0.98200137842759483</v>
      </c>
      <c r="AK20" s="49">
        <v>0.69740637392372995</v>
      </c>
    </row>
    <row r="21" spans="1:37" x14ac:dyDescent="0.35">
      <c r="A21" s="23"/>
      <c r="B21" s="50"/>
      <c r="C21" s="51">
        <v>1.8735245001021525</v>
      </c>
      <c r="D21" s="51">
        <v>0.39021275562202951</v>
      </c>
      <c r="E21" s="51">
        <v>1.365669934203799</v>
      </c>
      <c r="F21" s="51">
        <v>15.153790931188833</v>
      </c>
      <c r="G21" s="51">
        <v>6.3229413781802037</v>
      </c>
      <c r="H21" s="32">
        <v>0.36334846224383094</v>
      </c>
      <c r="I21" s="32">
        <v>0.60399382521847489</v>
      </c>
      <c r="J21" s="32">
        <v>2.2514808481773239</v>
      </c>
      <c r="K21" s="32">
        <v>2.9223436996148595</v>
      </c>
      <c r="L21" s="32">
        <v>3.3142583225606648E-2</v>
      </c>
      <c r="M21" s="32">
        <v>2.221949156235822E-2</v>
      </c>
      <c r="N21" s="32">
        <v>0.68192049741848726</v>
      </c>
      <c r="O21" s="32">
        <v>0.30143737371688983</v>
      </c>
      <c r="P21" s="32">
        <v>0.34288345698378747</v>
      </c>
      <c r="Q21" s="32">
        <v>4.6874006568918167</v>
      </c>
      <c r="R21" s="32">
        <v>8.7185901724149399</v>
      </c>
      <c r="S21" s="32">
        <v>1.6373918446651048</v>
      </c>
      <c r="T21" s="51">
        <v>0.86900613102346091</v>
      </c>
      <c r="U21" s="51">
        <v>0.49737546944411321</v>
      </c>
      <c r="V21" s="51">
        <v>1.5639184228439023</v>
      </c>
      <c r="W21" s="51">
        <v>0.61140987581998663</v>
      </c>
      <c r="X21" s="51">
        <v>0.46170179957698271</v>
      </c>
      <c r="Y21" s="51">
        <v>2.778939181386979</v>
      </c>
      <c r="Z21" s="32">
        <v>0.65382389903369831</v>
      </c>
      <c r="AA21" s="32">
        <v>1.2915258483727194</v>
      </c>
      <c r="AB21" s="32">
        <v>1.1675983017581995</v>
      </c>
      <c r="AC21" s="32">
        <v>0.77340564774184584</v>
      </c>
      <c r="AD21" s="32">
        <v>0.79524301759162874</v>
      </c>
      <c r="AE21" s="32">
        <v>1.5560605550236573</v>
      </c>
      <c r="AF21" s="32">
        <v>5.5992943280025216</v>
      </c>
      <c r="AG21" s="32">
        <v>1.2419469222028519</v>
      </c>
      <c r="AH21" s="32">
        <v>1.2152869656720826</v>
      </c>
      <c r="AI21" s="32">
        <v>1.3652129028438511</v>
      </c>
      <c r="AJ21" s="32">
        <v>1.1688938771144997</v>
      </c>
      <c r="AK21" s="32">
        <v>0.83176475256405047</v>
      </c>
    </row>
    <row r="22" spans="1:37" x14ac:dyDescent="0.35">
      <c r="A22" s="23"/>
      <c r="B22" s="52" t="s">
        <v>27</v>
      </c>
      <c r="C22" s="53">
        <f t="shared" ref="C22:E22" si="4">AVERAGE(C19:C21)</f>
        <v>1.2159532657016943</v>
      </c>
      <c r="D22" s="53">
        <f t="shared" si="4"/>
        <v>0.38931792153734229</v>
      </c>
      <c r="E22" s="53">
        <f t="shared" si="4"/>
        <v>1.3947288127609634</v>
      </c>
      <c r="F22" s="54">
        <f>AVERAGE(F19:F21)</f>
        <v>15.200474097493114</v>
      </c>
      <c r="G22" s="54">
        <f>AVERAGE(G19:G21)</f>
        <v>6.461316085731255</v>
      </c>
      <c r="H22" s="55">
        <v>0.33564412460872889</v>
      </c>
      <c r="I22" s="55">
        <v>0.49849635473622372</v>
      </c>
      <c r="J22" s="55">
        <v>2.1658595206550477</v>
      </c>
      <c r="K22" s="55">
        <v>2.7985507001600993</v>
      </c>
      <c r="L22" s="55">
        <v>0.12065079080991631</v>
      </c>
      <c r="M22" s="55">
        <v>8.0798509029984603E-2</v>
      </c>
      <c r="N22" s="56">
        <v>0.7570117225355868</v>
      </c>
      <c r="O22" s="56">
        <v>0.31953425927472429</v>
      </c>
      <c r="P22" s="56">
        <v>0.3942329580097676</v>
      </c>
      <c r="Q22" s="56">
        <v>11.384446039972085</v>
      </c>
      <c r="R22" s="56">
        <v>9.9977177965568824</v>
      </c>
      <c r="S22" s="56">
        <v>1.2867684173927918</v>
      </c>
      <c r="T22" s="57">
        <f t="shared" ref="T22:Y22" si="5">AVERAGE(T19:T21)</f>
        <v>0.83886128740365551</v>
      </c>
      <c r="U22" s="57">
        <f t="shared" si="5"/>
        <v>0.52894703273839916</v>
      </c>
      <c r="V22" s="57">
        <f t="shared" si="5"/>
        <v>1.6321916798579454</v>
      </c>
      <c r="W22" s="58">
        <f t="shared" si="5"/>
        <v>0.58909279376807</v>
      </c>
      <c r="X22" s="58">
        <f t="shared" si="5"/>
        <v>0.45382948230637177</v>
      </c>
      <c r="Y22" s="58">
        <f t="shared" si="5"/>
        <v>2.5124171887050242</v>
      </c>
      <c r="Z22" s="55">
        <v>0.68705397807111723</v>
      </c>
      <c r="AA22" s="55">
        <v>1.4621101286129121</v>
      </c>
      <c r="AB22" s="55">
        <v>0.85083589331597054</v>
      </c>
      <c r="AC22" s="55">
        <v>0.73476532328049549</v>
      </c>
      <c r="AD22" s="55">
        <v>0.76419028104500519</v>
      </c>
      <c r="AE22" s="55">
        <v>1.5010443956744997</v>
      </c>
      <c r="AF22" s="56">
        <v>5.4914017691783696</v>
      </c>
      <c r="AG22" s="56">
        <v>0.97182836338594303</v>
      </c>
      <c r="AH22" s="56">
        <v>1.4524434389699163</v>
      </c>
      <c r="AI22" s="56">
        <v>1.1688748119869452</v>
      </c>
      <c r="AJ22" s="56">
        <v>1.112234560929785</v>
      </c>
      <c r="AK22" s="56">
        <v>0.80133347738493121</v>
      </c>
    </row>
    <row r="23" spans="1:37" x14ac:dyDescent="0.35">
      <c r="A23" s="23"/>
      <c r="B23" s="59" t="s">
        <v>28</v>
      </c>
      <c r="C23" s="60">
        <f>AVERAGE(C22:E22)</f>
        <v>1</v>
      </c>
      <c r="D23" s="61"/>
      <c r="E23" s="62"/>
      <c r="F23" s="63">
        <f>AVERAGE(F22:G22)</f>
        <v>10.830895091612184</v>
      </c>
      <c r="G23" s="62"/>
      <c r="H23" s="60">
        <v>1.0000000000000002</v>
      </c>
      <c r="I23" s="64"/>
      <c r="J23" s="64"/>
      <c r="K23" s="64"/>
      <c r="L23" s="64"/>
      <c r="M23" s="65"/>
      <c r="N23" s="60">
        <v>4.0232851989569731</v>
      </c>
      <c r="O23" s="64"/>
      <c r="P23" s="64"/>
      <c r="Q23" s="64"/>
      <c r="R23" s="64"/>
      <c r="S23" s="65"/>
      <c r="T23" s="60">
        <f>AVERAGE(T22:V22)</f>
        <v>1</v>
      </c>
      <c r="U23" s="61"/>
      <c r="V23" s="62"/>
      <c r="W23" s="63">
        <f>AVERAGE(W22:Y22)</f>
        <v>1.1851131549264886</v>
      </c>
      <c r="X23" s="61"/>
      <c r="Y23" s="62"/>
      <c r="Z23" s="60">
        <v>1</v>
      </c>
      <c r="AA23" s="64"/>
      <c r="AB23" s="64"/>
      <c r="AC23" s="64"/>
      <c r="AD23" s="64"/>
      <c r="AE23" s="65"/>
      <c r="AF23" s="60">
        <v>1.833019403639315</v>
      </c>
      <c r="AG23" s="64"/>
      <c r="AH23" s="64"/>
      <c r="AI23" s="64"/>
      <c r="AJ23" s="64"/>
      <c r="AK23" s="65"/>
    </row>
    <row r="24" spans="1:37" x14ac:dyDescent="0.35">
      <c r="A24" s="23"/>
      <c r="B24" s="59" t="s">
        <v>29</v>
      </c>
      <c r="C24" s="66">
        <f>STDEV(C22:E22)/SQRT(3)</f>
        <v>0.30967166740123797</v>
      </c>
      <c r="D24" s="67"/>
      <c r="E24" s="68"/>
      <c r="F24" s="69">
        <f>STDEV(F22:G22)/SQRT(2)</f>
        <v>4.3695790058809294</v>
      </c>
      <c r="G24" s="68"/>
      <c r="H24" s="66">
        <v>0.47975945677783444</v>
      </c>
      <c r="I24" s="70"/>
      <c r="J24" s="70"/>
      <c r="K24" s="70"/>
      <c r="L24" s="70"/>
      <c r="M24" s="71"/>
      <c r="N24" s="66">
        <v>2.1207340828106047</v>
      </c>
      <c r="O24" s="70"/>
      <c r="P24" s="70"/>
      <c r="Q24" s="70"/>
      <c r="R24" s="70"/>
      <c r="S24" s="71"/>
      <c r="T24" s="66">
        <f>STDEV(T22:V22)/SQRT(3)</f>
        <v>0.32851253216703341</v>
      </c>
      <c r="U24" s="67"/>
      <c r="V24" s="68"/>
      <c r="W24" s="69">
        <f>STDEV(W22:Y22)/SQRT(3)</f>
        <v>0.66479972909653395</v>
      </c>
      <c r="X24" s="67"/>
      <c r="Y24" s="68"/>
      <c r="Z24" s="66">
        <v>0.15391903261732101</v>
      </c>
      <c r="AA24" s="70"/>
      <c r="AB24" s="70"/>
      <c r="AC24" s="70"/>
      <c r="AD24" s="70"/>
      <c r="AE24" s="71"/>
      <c r="AF24" s="66">
        <v>0.7370039412765742</v>
      </c>
      <c r="AG24" s="70"/>
      <c r="AH24" s="70"/>
      <c r="AI24" s="70"/>
      <c r="AJ24" s="70"/>
      <c r="AK24" s="71"/>
    </row>
    <row r="25" spans="1:37" x14ac:dyDescent="0.35">
      <c r="A25" s="28"/>
      <c r="B25" s="59" t="s">
        <v>30</v>
      </c>
      <c r="C25" s="72"/>
      <c r="D25" s="73"/>
      <c r="E25" s="74"/>
      <c r="F25" s="75">
        <f>TTEST(F22:G22,C22:E22,2,2)</f>
        <v>5.7852896632445694E-2</v>
      </c>
      <c r="G25" s="74"/>
      <c r="H25" s="72"/>
      <c r="I25" s="76"/>
      <c r="J25" s="76"/>
      <c r="K25" s="76"/>
      <c r="L25" s="76"/>
      <c r="M25" s="77"/>
      <c r="N25" s="75">
        <v>0.19455988524456314</v>
      </c>
      <c r="O25" s="76"/>
      <c r="P25" s="76"/>
      <c r="Q25" s="76"/>
      <c r="R25" s="76"/>
      <c r="S25" s="77"/>
      <c r="U25" s="73"/>
      <c r="V25" s="74"/>
      <c r="W25" s="75">
        <f>TTEST(W22:Y22,T22:V22,2,2)</f>
        <v>0.81516612527803156</v>
      </c>
      <c r="X25" s="73"/>
      <c r="Y25" s="74"/>
      <c r="Z25" s="72"/>
      <c r="AA25" s="76"/>
      <c r="AB25" s="76"/>
      <c r="AC25" s="76"/>
      <c r="AD25" s="76"/>
      <c r="AE25" s="77"/>
      <c r="AF25" s="75">
        <v>0.29445570424356204</v>
      </c>
      <c r="AG25" s="76"/>
      <c r="AH25" s="76"/>
      <c r="AI25" s="76"/>
      <c r="AJ25" s="76"/>
      <c r="AK25" s="77"/>
    </row>
    <row r="26" spans="1:37" x14ac:dyDescent="0.35">
      <c r="A26" s="18" t="s">
        <v>3</v>
      </c>
      <c r="B26" s="45" t="s">
        <v>26</v>
      </c>
      <c r="C26" s="46">
        <v>1.1637066456723182</v>
      </c>
      <c r="D26" s="46">
        <v>0.36452796991222181</v>
      </c>
      <c r="E26" s="46">
        <v>2.2486598132707969</v>
      </c>
      <c r="F26" s="46">
        <v>2.350339916265574</v>
      </c>
      <c r="G26" s="46">
        <v>2.1231840245984728</v>
      </c>
      <c r="H26" s="22">
        <v>0.55293147004594367</v>
      </c>
      <c r="I26" s="22">
        <v>0.71037346107762867</v>
      </c>
      <c r="J26" s="22">
        <v>2.011653865928352</v>
      </c>
      <c r="K26" s="22">
        <v>3.2742766481526242E-2</v>
      </c>
      <c r="L26" s="22">
        <v>1.9272864754931078</v>
      </c>
      <c r="M26" s="22">
        <v>1.5773412157015199</v>
      </c>
      <c r="N26" s="22">
        <v>1.1901119915807785</v>
      </c>
      <c r="O26" s="22">
        <v>1.0717207850223927</v>
      </c>
      <c r="P26" s="22">
        <v>0.94108835939740121</v>
      </c>
      <c r="Q26" s="22">
        <v>3.4131132438558613</v>
      </c>
      <c r="R26" s="22">
        <v>8.8654203191931327</v>
      </c>
      <c r="S26" s="22">
        <v>1.2262887984553761</v>
      </c>
      <c r="T26" s="46">
        <v>0.90756182701042976</v>
      </c>
      <c r="U26" s="46">
        <v>1.2708826608963042</v>
      </c>
      <c r="V26" s="46">
        <v>1.4925950783700144</v>
      </c>
      <c r="W26" s="46">
        <v>0.37492848272133417</v>
      </c>
      <c r="X26" s="46">
        <v>0.64033857777271252</v>
      </c>
      <c r="Y26" s="46">
        <v>0.80270335583283969</v>
      </c>
      <c r="Z26" s="22">
        <v>1.3333782901339033</v>
      </c>
      <c r="AA26" s="22">
        <v>0.94444431539264007</v>
      </c>
      <c r="AB26" s="22">
        <v>0.76346617342817769</v>
      </c>
      <c r="AC26" s="22">
        <v>0.97583549509117651</v>
      </c>
      <c r="AD26" s="22">
        <v>0.64076327413464129</v>
      </c>
      <c r="AE26" s="22">
        <v>1.3151659619805938</v>
      </c>
      <c r="AF26" s="22">
        <v>1.1607024200939062</v>
      </c>
      <c r="AG26" s="22">
        <v>0.93799337790423365</v>
      </c>
      <c r="AH26" s="22">
        <v>0.66544122113830073</v>
      </c>
      <c r="AI26" s="22">
        <v>0.9745591227439343</v>
      </c>
      <c r="AJ26" s="22">
        <v>1.8236913932913059</v>
      </c>
      <c r="AK26" s="22">
        <v>1.0224257780451609</v>
      </c>
    </row>
    <row r="27" spans="1:37" x14ac:dyDescent="0.35">
      <c r="A27" s="23"/>
      <c r="B27" s="47"/>
      <c r="C27" s="48">
        <v>0.85210812983964879</v>
      </c>
      <c r="D27" s="48">
        <v>0.35327961757858789</v>
      </c>
      <c r="E27" s="48">
        <v>1.5543327856825864</v>
      </c>
      <c r="F27" s="48">
        <v>2.2202858389043763</v>
      </c>
      <c r="G27" s="48">
        <v>1.4497372202354524</v>
      </c>
      <c r="H27" s="49">
        <v>0.49364731659248434</v>
      </c>
      <c r="I27" s="49">
        <v>0.778814467839262</v>
      </c>
      <c r="J27" s="49">
        <v>2.1170745751655029</v>
      </c>
      <c r="K27" s="49">
        <v>0</v>
      </c>
      <c r="L27" s="49">
        <v>0.53580354535433239</v>
      </c>
      <c r="M27" s="49">
        <v>1.1615045313279553</v>
      </c>
      <c r="N27" s="49">
        <v>1.0595960274524465</v>
      </c>
      <c r="O27" s="49">
        <v>1.4394983048625254</v>
      </c>
      <c r="P27" s="49">
        <v>0.79553984193361538</v>
      </c>
      <c r="Q27" s="49">
        <v>0</v>
      </c>
      <c r="R27" s="49">
        <v>2.386793962222844</v>
      </c>
      <c r="S27" s="49">
        <v>1.4585974555384429</v>
      </c>
      <c r="T27" s="48">
        <v>0.72346485242546898</v>
      </c>
      <c r="U27" s="48">
        <v>1.113782734827405</v>
      </c>
      <c r="V27" s="48">
        <v>1.1167519967297426</v>
      </c>
      <c r="W27" s="48">
        <v>0.26716859434347251</v>
      </c>
      <c r="X27" s="48">
        <v>0.44438678930457259</v>
      </c>
      <c r="Y27" s="48">
        <v>0.57760688098537194</v>
      </c>
      <c r="Z27" s="49">
        <v>1.5752863960825634</v>
      </c>
      <c r="AA27" s="49">
        <v>0.70521723697828476</v>
      </c>
      <c r="AB27" s="49">
        <v>0.7977840264845012</v>
      </c>
      <c r="AC27" s="49">
        <v>1.0468791183966228</v>
      </c>
      <c r="AD27" s="49">
        <v>0.74105080838956361</v>
      </c>
      <c r="AE27" s="49">
        <v>1.2100484938117906</v>
      </c>
      <c r="AF27" s="49">
        <v>1.2819368039184311</v>
      </c>
      <c r="AG27" s="49">
        <v>0.98292050237885686</v>
      </c>
      <c r="AH27" s="49">
        <v>0.63541768224182271</v>
      </c>
      <c r="AI27" s="49">
        <v>0.93784253383741911</v>
      </c>
      <c r="AJ27" s="49">
        <v>1.6360905716013858</v>
      </c>
      <c r="AK27" s="49">
        <v>1.101118789272411</v>
      </c>
    </row>
    <row r="28" spans="1:37" x14ac:dyDescent="0.35">
      <c r="A28" s="23"/>
      <c r="B28" s="50"/>
      <c r="C28" s="51">
        <v>0.87086887746512742</v>
      </c>
      <c r="D28" s="51">
        <v>0.38663024917424788</v>
      </c>
      <c r="E28" s="51">
        <v>1.2058859114044658</v>
      </c>
      <c r="F28" s="51">
        <v>2.3694256978926029</v>
      </c>
      <c r="G28" s="51">
        <v>1.7414045773516458</v>
      </c>
      <c r="H28" s="32">
        <v>0.54594767448637282</v>
      </c>
      <c r="I28" s="32">
        <v>0.7748326162678284</v>
      </c>
      <c r="J28" s="32">
        <v>2.1397245525966251</v>
      </c>
      <c r="K28" s="32">
        <v>1.9452762292626529</v>
      </c>
      <c r="L28" s="32">
        <v>0</v>
      </c>
      <c r="M28" s="32">
        <v>0.69504523637890614</v>
      </c>
      <c r="N28" s="32">
        <v>1.7269380615269971</v>
      </c>
      <c r="O28" s="32">
        <v>2.1418034466405973</v>
      </c>
      <c r="P28" s="32">
        <v>0.96317649456762544</v>
      </c>
      <c r="Q28" s="32">
        <v>5.2619162357667069</v>
      </c>
      <c r="R28" s="32">
        <v>8.7776334945279935</v>
      </c>
      <c r="S28" s="32">
        <v>1.2077298497625781</v>
      </c>
      <c r="T28" s="51">
        <v>0.57836206523841382</v>
      </c>
      <c r="U28" s="51">
        <v>0.88505059380990281</v>
      </c>
      <c r="V28" s="51">
        <v>0.91154819069231963</v>
      </c>
      <c r="W28" s="51">
        <v>0.22175558334374187</v>
      </c>
      <c r="X28" s="51">
        <v>0.42218722626694755</v>
      </c>
      <c r="Y28" s="51">
        <v>0.59146628303889381</v>
      </c>
      <c r="Z28" s="32">
        <v>1.3208312350666416</v>
      </c>
      <c r="AA28" s="32">
        <v>1.0427220508248098</v>
      </c>
      <c r="AB28" s="32">
        <v>0.51687027560847976</v>
      </c>
      <c r="AC28" s="32">
        <v>1.0677573774325833</v>
      </c>
      <c r="AD28" s="32">
        <v>0.76448355136633439</v>
      </c>
      <c r="AE28" s="32">
        <v>1.2380159193966926</v>
      </c>
      <c r="AF28" s="32">
        <v>1.4455796906890117</v>
      </c>
      <c r="AG28" s="32">
        <v>0.65644390662581342</v>
      </c>
      <c r="AH28" s="32">
        <v>0.88783663341494534</v>
      </c>
      <c r="AI28" s="32">
        <v>0.33401981983780049</v>
      </c>
      <c r="AJ28" s="32">
        <v>1.8626151471995498</v>
      </c>
      <c r="AK28" s="32">
        <v>0.6561379700667237</v>
      </c>
    </row>
    <row r="29" spans="1:37" x14ac:dyDescent="0.35">
      <c r="A29" s="23"/>
      <c r="B29" s="52" t="s">
        <v>27</v>
      </c>
      <c r="C29" s="53">
        <f t="shared" ref="C29:E29" si="6">AVERAGE(C26:C28)</f>
        <v>0.96222788432569806</v>
      </c>
      <c r="D29" s="53">
        <f t="shared" si="6"/>
        <v>0.36814594555501917</v>
      </c>
      <c r="E29" s="53">
        <f t="shared" si="6"/>
        <v>1.6696261701192832</v>
      </c>
      <c r="F29" s="54">
        <f>AVERAGE(F26:F28)</f>
        <v>2.3133504843541846</v>
      </c>
      <c r="G29" s="54">
        <f>AVERAGE(G26:G28)</f>
        <v>1.7714419407285238</v>
      </c>
      <c r="H29" s="55">
        <v>0.53084215370826693</v>
      </c>
      <c r="I29" s="55">
        <v>0.75467351506157299</v>
      </c>
      <c r="J29" s="55">
        <v>2.0894843312301603</v>
      </c>
      <c r="K29" s="55">
        <v>0.65933966524805976</v>
      </c>
      <c r="L29" s="55">
        <v>0.82103000694914685</v>
      </c>
      <c r="M29" s="55">
        <v>1.1446303278027938</v>
      </c>
      <c r="N29" s="56">
        <v>1.325548693520074</v>
      </c>
      <c r="O29" s="56">
        <v>1.5510075121751719</v>
      </c>
      <c r="P29" s="56">
        <v>0.89993489863288068</v>
      </c>
      <c r="Q29" s="56">
        <v>2.8916764932075227</v>
      </c>
      <c r="R29" s="56">
        <v>6.6766159253146569</v>
      </c>
      <c r="S29" s="56">
        <v>1.2975387012521324</v>
      </c>
      <c r="T29" s="57">
        <f t="shared" ref="T29:Y29" si="7">AVERAGE(T26:T28)</f>
        <v>0.73646291489143756</v>
      </c>
      <c r="U29" s="57">
        <f t="shared" si="7"/>
        <v>1.0899053298445371</v>
      </c>
      <c r="V29" s="57">
        <f t="shared" si="7"/>
        <v>1.1736317552640256</v>
      </c>
      <c r="W29" s="58">
        <f t="shared" si="7"/>
        <v>0.28795088680284953</v>
      </c>
      <c r="X29" s="58">
        <f t="shared" si="7"/>
        <v>0.50230419778141089</v>
      </c>
      <c r="Y29" s="58">
        <f t="shared" si="7"/>
        <v>0.65725883995236856</v>
      </c>
      <c r="Z29" s="55">
        <v>1.4098319737610361</v>
      </c>
      <c r="AA29" s="55">
        <v>0.89746120106524485</v>
      </c>
      <c r="AB29" s="55">
        <v>0.69270682517371951</v>
      </c>
      <c r="AC29" s="55">
        <v>1.0301573303067941</v>
      </c>
      <c r="AD29" s="55">
        <v>0.7154325446301798</v>
      </c>
      <c r="AE29" s="55">
        <v>1.2544101250630257</v>
      </c>
      <c r="AF29" s="56">
        <v>1.2960729715671164</v>
      </c>
      <c r="AG29" s="56">
        <v>0.85911926230296798</v>
      </c>
      <c r="AH29" s="56">
        <v>0.7295651789316896</v>
      </c>
      <c r="AI29" s="56">
        <v>0.7488071588063846</v>
      </c>
      <c r="AJ29" s="56">
        <v>1.7741323706974139</v>
      </c>
      <c r="AK29" s="56">
        <v>0.92656084579476516</v>
      </c>
    </row>
    <row r="30" spans="1:37" x14ac:dyDescent="0.35">
      <c r="A30" s="23"/>
      <c r="B30" s="59" t="s">
        <v>28</v>
      </c>
      <c r="C30" s="60">
        <f>AVERAGE(C29:E29)</f>
        <v>1.0000000000000002</v>
      </c>
      <c r="D30" s="61"/>
      <c r="E30" s="62"/>
      <c r="F30" s="63">
        <f>AVERAGE(F29:G29)</f>
        <v>2.0423962125413544</v>
      </c>
      <c r="G30" s="62"/>
      <c r="H30" s="60">
        <v>1</v>
      </c>
      <c r="I30" s="64"/>
      <c r="J30" s="64"/>
      <c r="K30" s="64"/>
      <c r="L30" s="64"/>
      <c r="M30" s="65"/>
      <c r="N30" s="60">
        <v>2.4403870373504066</v>
      </c>
      <c r="O30" s="64"/>
      <c r="P30" s="64"/>
      <c r="Q30" s="64"/>
      <c r="R30" s="64"/>
      <c r="S30" s="65"/>
      <c r="T30" s="60">
        <f>AVERAGE(T29:V29)</f>
        <v>1</v>
      </c>
      <c r="U30" s="61"/>
      <c r="V30" s="62"/>
      <c r="W30" s="63">
        <f>AVERAGE(W29:Y29)</f>
        <v>0.48250464151220962</v>
      </c>
      <c r="X30" s="61"/>
      <c r="Y30" s="62"/>
      <c r="Z30" s="60">
        <v>1</v>
      </c>
      <c r="AA30" s="64"/>
      <c r="AB30" s="64"/>
      <c r="AC30" s="64"/>
      <c r="AD30" s="64"/>
      <c r="AE30" s="65"/>
      <c r="AF30" s="60">
        <v>1.0557096313500562</v>
      </c>
      <c r="AG30" s="64"/>
      <c r="AH30" s="64"/>
      <c r="AI30" s="64"/>
      <c r="AJ30" s="64"/>
      <c r="AK30" s="65"/>
    </row>
    <row r="31" spans="1:37" x14ac:dyDescent="0.35">
      <c r="A31" s="23"/>
      <c r="B31" s="59" t="s">
        <v>29</v>
      </c>
      <c r="C31" s="66">
        <f>STDEV(C29:E29)/SQRT(3)</f>
        <v>0.37617936469847563</v>
      </c>
      <c r="D31" s="67"/>
      <c r="E31" s="68"/>
      <c r="F31" s="69">
        <f>STDEV(F29:G29)/SQRT(2)</f>
        <v>0.27095427181282722</v>
      </c>
      <c r="G31" s="68"/>
      <c r="H31" s="66">
        <v>0.23354285336611796</v>
      </c>
      <c r="I31" s="70"/>
      <c r="J31" s="70"/>
      <c r="K31" s="70"/>
      <c r="L31" s="70"/>
      <c r="M31" s="71"/>
      <c r="N31" s="66">
        <v>0.89185673266259369</v>
      </c>
      <c r="O31" s="70"/>
      <c r="P31" s="70"/>
      <c r="Q31" s="70"/>
      <c r="R31" s="70"/>
      <c r="S31" s="71"/>
      <c r="T31" s="66">
        <f>STDEV(T29:V29)/SQRT(3)</f>
        <v>0.1339668802341582</v>
      </c>
      <c r="U31" s="67"/>
      <c r="V31" s="68"/>
      <c r="W31" s="69">
        <f>STDEV(W29:Y29)/SQRT(3)</f>
        <v>0.10706868182964749</v>
      </c>
      <c r="X31" s="67"/>
      <c r="Y31" s="68"/>
      <c r="Z31" s="66">
        <v>0.11825370470026665</v>
      </c>
      <c r="AA31" s="70"/>
      <c r="AB31" s="70"/>
      <c r="AC31" s="70"/>
      <c r="AD31" s="70"/>
      <c r="AE31" s="71"/>
      <c r="AF31" s="66">
        <v>0.1663121844845647</v>
      </c>
      <c r="AG31" s="70"/>
      <c r="AH31" s="70"/>
      <c r="AI31" s="70"/>
      <c r="AJ31" s="70"/>
      <c r="AK31" s="71"/>
    </row>
    <row r="32" spans="1:37" x14ac:dyDescent="0.35">
      <c r="A32" s="28"/>
      <c r="B32" s="59" t="s">
        <v>30</v>
      </c>
      <c r="C32" s="72"/>
      <c r="D32" s="73"/>
      <c r="E32" s="74"/>
      <c r="F32" s="75">
        <f>TTEST(F29:G29,C29:E29,2,2)</f>
        <v>0.14179847352704991</v>
      </c>
      <c r="G32" s="74"/>
      <c r="H32" s="72"/>
      <c r="I32" s="76"/>
      <c r="J32" s="76"/>
      <c r="K32" s="76"/>
      <c r="L32" s="76"/>
      <c r="M32" s="77"/>
      <c r="N32" s="75">
        <v>0.14926604202015611</v>
      </c>
      <c r="O32" s="76"/>
      <c r="P32" s="76"/>
      <c r="Q32" s="76"/>
      <c r="R32" s="76"/>
      <c r="S32" s="77"/>
      <c r="U32" s="73"/>
      <c r="V32" s="74"/>
      <c r="W32" s="75">
        <f>TTEST(W29:Y29,T29:V29,2,2)</f>
        <v>3.9258112496821353E-2</v>
      </c>
      <c r="X32" s="73"/>
      <c r="Y32" s="74"/>
      <c r="Z32" s="72"/>
      <c r="AA32" s="76"/>
      <c r="AB32" s="76"/>
      <c r="AC32" s="76"/>
      <c r="AD32" s="76"/>
      <c r="AE32" s="77"/>
      <c r="AF32" s="75">
        <v>0.79041132445838502</v>
      </c>
      <c r="AG32" s="76"/>
      <c r="AH32" s="76"/>
      <c r="AI32" s="76"/>
      <c r="AJ32" s="76"/>
      <c r="AK32" s="77"/>
    </row>
    <row r="33" spans="1:37" x14ac:dyDescent="0.35">
      <c r="A33" s="18" t="s">
        <v>4</v>
      </c>
      <c r="B33" s="45" t="s">
        <v>26</v>
      </c>
      <c r="C33" s="46">
        <v>1.1314386436384618</v>
      </c>
      <c r="D33" s="46">
        <v>1.1834496693629708</v>
      </c>
      <c r="E33" s="46">
        <v>0.81997529656648693</v>
      </c>
      <c r="F33" s="46">
        <v>1.7795079169640315</v>
      </c>
      <c r="G33" s="46">
        <v>1.7178229508916498</v>
      </c>
      <c r="H33" s="22">
        <v>0.96485558562290274</v>
      </c>
      <c r="I33" s="22">
        <v>1.5773249758622516</v>
      </c>
      <c r="J33" s="22">
        <v>0.49684764392996628</v>
      </c>
      <c r="K33" s="22">
        <v>3.6733720162871362</v>
      </c>
      <c r="L33" s="22">
        <v>0.57647302674224155</v>
      </c>
      <c r="M33" s="22">
        <v>0.28372039387775433</v>
      </c>
      <c r="N33" s="22">
        <v>1.0186501699436106</v>
      </c>
      <c r="O33" s="22">
        <v>0.28638352971296749</v>
      </c>
      <c r="P33" s="22">
        <v>0.35788039745683015</v>
      </c>
      <c r="Q33" s="22">
        <v>1.7210574552360889</v>
      </c>
      <c r="R33" s="22">
        <v>0.62597719773697547</v>
      </c>
      <c r="S33" s="22">
        <v>0.23155306529594885</v>
      </c>
      <c r="T33" s="46">
        <v>0.76425666007051585</v>
      </c>
      <c r="U33" s="46">
        <v>1.2787410341182945</v>
      </c>
      <c r="V33" s="46">
        <v>0.85957660608355912</v>
      </c>
      <c r="W33" s="46">
        <v>1.0261549708900106</v>
      </c>
      <c r="X33" s="46">
        <v>1.0147343743983475</v>
      </c>
      <c r="Y33" s="46">
        <v>1.3879639766552556</v>
      </c>
      <c r="Z33" s="22">
        <v>1.5947100309058921</v>
      </c>
      <c r="AA33" s="22">
        <v>0.59556695768905343</v>
      </c>
      <c r="AB33" s="22">
        <v>0.41883186708445613</v>
      </c>
      <c r="AC33" s="22">
        <v>0.873975718916013</v>
      </c>
      <c r="AD33" s="22">
        <v>1.3175307230437885</v>
      </c>
      <c r="AE33" s="22">
        <v>0.60862947321883809</v>
      </c>
      <c r="AF33" s="22">
        <v>0.9680739213862356</v>
      </c>
      <c r="AG33" s="22">
        <v>0.17880136059490931</v>
      </c>
      <c r="AH33" s="22">
        <v>0.57179032729870105</v>
      </c>
      <c r="AI33" s="22">
        <v>1.3543849564150505</v>
      </c>
      <c r="AJ33" s="22">
        <v>1.2542681839588945</v>
      </c>
      <c r="AK33" s="22">
        <v>1.5552918790603281</v>
      </c>
    </row>
    <row r="34" spans="1:37" x14ac:dyDescent="0.35">
      <c r="A34" s="23"/>
      <c r="B34" s="47"/>
      <c r="C34" s="48">
        <v>1.0705671956627476</v>
      </c>
      <c r="D34" s="48">
        <v>1.200661399302172</v>
      </c>
      <c r="E34" s="48">
        <v>0.83191402901336764</v>
      </c>
      <c r="F34" s="48">
        <v>1.5829474379851549</v>
      </c>
      <c r="G34" s="48">
        <v>1.6464507430039417</v>
      </c>
      <c r="H34" s="49">
        <v>0.99682622481436112</v>
      </c>
      <c r="I34" s="49">
        <v>1.0932875718561588</v>
      </c>
      <c r="J34" s="49">
        <v>0.59193161939555272</v>
      </c>
      <c r="K34" s="49">
        <v>0.50042161483794145</v>
      </c>
      <c r="L34" s="49">
        <v>0.8115534442666773</v>
      </c>
      <c r="M34" s="49">
        <v>0.27049367422792392</v>
      </c>
      <c r="N34" s="49">
        <v>1.0994497584289942</v>
      </c>
      <c r="O34" s="49">
        <v>0.44378457509536151</v>
      </c>
      <c r="P34" s="49">
        <v>0.397188134206932</v>
      </c>
      <c r="Q34" s="49">
        <v>1.5553004028645261</v>
      </c>
      <c r="R34" s="49">
        <v>0.69053239892833462</v>
      </c>
      <c r="S34" s="49">
        <v>0.31287640306147235</v>
      </c>
      <c r="T34" s="48">
        <v>0.77563409350767043</v>
      </c>
      <c r="U34" s="48">
        <v>1.0843925634181941</v>
      </c>
      <c r="V34" s="48">
        <v>1.5605862831834785</v>
      </c>
      <c r="W34" s="48">
        <v>1.0295062757962692</v>
      </c>
      <c r="X34" s="48">
        <v>1.0714645545491215</v>
      </c>
      <c r="Y34" s="48">
        <v>0.42344899910390188</v>
      </c>
      <c r="Z34" s="49">
        <v>1.3861939432128803</v>
      </c>
      <c r="AA34" s="49">
        <v>0.78511811612148408</v>
      </c>
      <c r="AB34" s="49">
        <v>1.1462797043804702</v>
      </c>
      <c r="AC34" s="49">
        <v>0.93008411641340527</v>
      </c>
      <c r="AD34" s="49">
        <v>1.0816866301501813</v>
      </c>
      <c r="AE34" s="49">
        <v>0.95418975662434036</v>
      </c>
      <c r="AF34" s="49">
        <v>0.81985297597879436</v>
      </c>
      <c r="AG34" s="49">
        <v>0.36035721095671042</v>
      </c>
      <c r="AH34" s="49">
        <v>0.38472196893786487</v>
      </c>
      <c r="AI34" s="49">
        <v>1.4242978291457917</v>
      </c>
      <c r="AJ34" s="49">
        <v>1.1166715113202779</v>
      </c>
      <c r="AK34" s="49">
        <v>1.1248856514883203</v>
      </c>
    </row>
    <row r="35" spans="1:37" x14ac:dyDescent="0.35">
      <c r="A35" s="23"/>
      <c r="B35" s="50"/>
      <c r="C35" s="51">
        <v>0.9257851659730455</v>
      </c>
      <c r="D35" s="51">
        <v>1.1236021976622699</v>
      </c>
      <c r="E35" s="51">
        <v>0.71260640281847631</v>
      </c>
      <c r="F35" s="51">
        <v>1.7375546461531939</v>
      </c>
      <c r="G35" s="51">
        <v>1.7193560708450146</v>
      </c>
      <c r="H35" s="32">
        <v>1.0482406260370645</v>
      </c>
      <c r="I35" s="32">
        <v>1.6580378356574812</v>
      </c>
      <c r="J35" s="32">
        <v>0.74599063727956383</v>
      </c>
      <c r="K35" s="32">
        <v>1.2986404126181406</v>
      </c>
      <c r="L35" s="32">
        <v>1.0529376509900836</v>
      </c>
      <c r="M35" s="32">
        <v>0.35904504569680135</v>
      </c>
      <c r="N35" s="32">
        <v>0.90103726477246915</v>
      </c>
      <c r="O35" s="32">
        <v>0.47085521999365171</v>
      </c>
      <c r="P35" s="32">
        <v>0.61800372061847086</v>
      </c>
      <c r="Q35" s="32">
        <v>1.4333344277477034</v>
      </c>
      <c r="R35" s="32">
        <v>0.84534784479932967</v>
      </c>
      <c r="S35" s="32">
        <v>0.17685694281333261</v>
      </c>
      <c r="T35" s="51">
        <v>0.74955493606683909</v>
      </c>
      <c r="U35" s="51">
        <v>0.91727684339958826</v>
      </c>
      <c r="V35" s="51">
        <v>1.0099809801518598</v>
      </c>
      <c r="W35" s="51">
        <v>1.1857193896977514</v>
      </c>
      <c r="X35" s="51">
        <v>1.1077559873832037</v>
      </c>
      <c r="Y35" s="51">
        <v>1.7471931734623909</v>
      </c>
      <c r="Z35" s="32">
        <v>1.5499494023562053</v>
      </c>
      <c r="AA35" s="32">
        <v>0.74999798252356686</v>
      </c>
      <c r="AB35" s="32">
        <v>0.77335199572599123</v>
      </c>
      <c r="AC35" s="32">
        <v>1.0399759055262048</v>
      </c>
      <c r="AD35" s="32">
        <v>1.2212585004466876</v>
      </c>
      <c r="AE35" s="32">
        <v>0.97266917566053901</v>
      </c>
      <c r="AF35" s="32">
        <v>0.59227911508737774</v>
      </c>
      <c r="AG35" s="32">
        <v>0.23687102197694365</v>
      </c>
      <c r="AH35" s="32">
        <v>0.24933807662263702</v>
      </c>
      <c r="AI35" s="32">
        <v>1.346238344261063</v>
      </c>
      <c r="AJ35" s="32">
        <v>1.1021471499414344</v>
      </c>
      <c r="AK35" s="32">
        <v>1.3487054949619521</v>
      </c>
    </row>
    <row r="36" spans="1:37" x14ac:dyDescent="0.35">
      <c r="A36" s="23"/>
      <c r="B36" s="52" t="s">
        <v>27</v>
      </c>
      <c r="C36" s="53">
        <f t="shared" ref="C36:E36" si="8">AVERAGE(C33:C35)</f>
        <v>1.042597001758085</v>
      </c>
      <c r="D36" s="53">
        <f t="shared" si="8"/>
        <v>1.1692377554424709</v>
      </c>
      <c r="E36" s="53">
        <f t="shared" si="8"/>
        <v>0.78816524279944356</v>
      </c>
      <c r="F36" s="54">
        <f>AVERAGE(F33:F35)</f>
        <v>1.7000033337007932</v>
      </c>
      <c r="G36" s="54">
        <f>AVERAGE(G33:G35)</f>
        <v>1.6945432549135353</v>
      </c>
      <c r="H36" s="55">
        <v>1.003307478824776</v>
      </c>
      <c r="I36" s="55">
        <v>1.4428834611252972</v>
      </c>
      <c r="J36" s="55">
        <v>0.61158996686836087</v>
      </c>
      <c r="K36" s="55">
        <v>1.8241446812477393</v>
      </c>
      <c r="L36" s="55">
        <v>0.81365470733300083</v>
      </c>
      <c r="M36" s="55">
        <v>0.30441970460082651</v>
      </c>
      <c r="N36" s="56">
        <v>1.0063790643816912</v>
      </c>
      <c r="O36" s="56">
        <v>0.40034110826732694</v>
      </c>
      <c r="P36" s="56">
        <v>0.45769075076074434</v>
      </c>
      <c r="Q36" s="56">
        <v>1.569897428616106</v>
      </c>
      <c r="R36" s="56">
        <v>0.72061914715487985</v>
      </c>
      <c r="S36" s="56">
        <v>0.24042880372358463</v>
      </c>
      <c r="T36" s="57">
        <f t="shared" ref="T36:Y36" si="9">AVERAGE(T33:T35)</f>
        <v>0.76314856321500846</v>
      </c>
      <c r="U36" s="57">
        <f t="shared" si="9"/>
        <v>1.0934701469786923</v>
      </c>
      <c r="V36" s="57">
        <f t="shared" si="9"/>
        <v>1.1433812898062992</v>
      </c>
      <c r="W36" s="58">
        <f t="shared" si="9"/>
        <v>1.0804602121280105</v>
      </c>
      <c r="X36" s="58">
        <f t="shared" si="9"/>
        <v>1.0646516387768907</v>
      </c>
      <c r="Y36" s="58">
        <f t="shared" si="9"/>
        <v>1.1862020497405161</v>
      </c>
      <c r="Z36" s="55">
        <v>1.5102844588249926</v>
      </c>
      <c r="AA36" s="55">
        <v>0.7102276854447015</v>
      </c>
      <c r="AB36" s="55">
        <v>0.77948785573030588</v>
      </c>
      <c r="AC36" s="55">
        <v>0.94801191361854098</v>
      </c>
      <c r="AD36" s="55">
        <v>1.2068252845468859</v>
      </c>
      <c r="AE36" s="55">
        <v>0.8451628018345726</v>
      </c>
      <c r="AF36" s="56">
        <v>0.79340200415080264</v>
      </c>
      <c r="AG36" s="56">
        <v>0.25867653117618777</v>
      </c>
      <c r="AH36" s="56">
        <v>0.40195012428640098</v>
      </c>
      <c r="AI36" s="56">
        <v>1.3749737099406349</v>
      </c>
      <c r="AJ36" s="56">
        <v>1.1576956150735356</v>
      </c>
      <c r="AK36" s="56">
        <v>1.3429610085035335</v>
      </c>
    </row>
    <row r="37" spans="1:37" x14ac:dyDescent="0.35">
      <c r="A37" s="23"/>
      <c r="B37" s="59" t="s">
        <v>28</v>
      </c>
      <c r="C37" s="60">
        <f>AVERAGE(C36:E36)</f>
        <v>0.99999999999999989</v>
      </c>
      <c r="D37" s="61"/>
      <c r="E37" s="62"/>
      <c r="F37" s="63">
        <f>AVERAGE(F36:G36)</f>
        <v>1.6972732943071642</v>
      </c>
      <c r="G37" s="62"/>
      <c r="H37" s="60">
        <v>1.0000000000000002</v>
      </c>
      <c r="I37" s="64"/>
      <c r="J37" s="64"/>
      <c r="K37" s="64"/>
      <c r="L37" s="64"/>
      <c r="M37" s="65"/>
      <c r="N37" s="60">
        <v>0.73255938381738872</v>
      </c>
      <c r="O37" s="64"/>
      <c r="P37" s="64"/>
      <c r="Q37" s="64"/>
      <c r="R37" s="64"/>
      <c r="S37" s="65"/>
      <c r="T37" s="60">
        <f>AVERAGE(T36:V36)</f>
        <v>1</v>
      </c>
      <c r="U37" s="61"/>
      <c r="V37" s="62"/>
      <c r="W37" s="63">
        <f>AVERAGE(W36:Y36)</f>
        <v>1.1104379668818058</v>
      </c>
      <c r="X37" s="61"/>
      <c r="Y37" s="62"/>
      <c r="Z37" s="60">
        <v>0.99999999999999989</v>
      </c>
      <c r="AA37" s="64"/>
      <c r="AB37" s="64"/>
      <c r="AC37" s="64"/>
      <c r="AD37" s="64"/>
      <c r="AE37" s="65"/>
      <c r="AF37" s="60">
        <v>0.88827649885518267</v>
      </c>
      <c r="AG37" s="64"/>
      <c r="AH37" s="64"/>
      <c r="AI37" s="64"/>
      <c r="AJ37" s="64"/>
      <c r="AK37" s="65"/>
    </row>
    <row r="38" spans="1:37" x14ac:dyDescent="0.35">
      <c r="A38" s="23"/>
      <c r="B38" s="59" t="s">
        <v>29</v>
      </c>
      <c r="C38" s="66">
        <f>STDEV(C36:E36)/SQRT(3)</f>
        <v>0.11204901218083313</v>
      </c>
      <c r="D38" s="67"/>
      <c r="E38" s="68"/>
      <c r="F38" s="69">
        <f>STDEV(F36:G36)/SQRT(2)</f>
        <v>2.7300393936289247E-3</v>
      </c>
      <c r="G38" s="68"/>
      <c r="H38" s="66">
        <v>0.2269206927884356</v>
      </c>
      <c r="I38" s="70"/>
      <c r="J38" s="70"/>
      <c r="K38" s="70"/>
      <c r="L38" s="70"/>
      <c r="M38" s="71"/>
      <c r="N38" s="66">
        <v>0.20036375619479202</v>
      </c>
      <c r="O38" s="70"/>
      <c r="P38" s="70"/>
      <c r="Q38" s="70"/>
      <c r="R38" s="70"/>
      <c r="S38" s="71"/>
      <c r="T38" s="66">
        <f>STDEV(T36:V36)/SQRT(3)</f>
        <v>0.11929897020361001</v>
      </c>
      <c r="U38" s="67"/>
      <c r="V38" s="68"/>
      <c r="W38" s="69">
        <f>STDEV(W36:Y36)/SQRT(3)</f>
        <v>3.8155929798724508E-2</v>
      </c>
      <c r="X38" s="67"/>
      <c r="Y38" s="68"/>
      <c r="Z38" s="66">
        <v>0.12415552697600656</v>
      </c>
      <c r="AA38" s="70"/>
      <c r="AB38" s="70"/>
      <c r="AC38" s="70"/>
      <c r="AD38" s="70"/>
      <c r="AE38" s="71"/>
      <c r="AF38" s="66">
        <v>0.196478113320917</v>
      </c>
      <c r="AG38" s="70"/>
      <c r="AH38" s="70"/>
      <c r="AI38" s="70"/>
      <c r="AJ38" s="70"/>
      <c r="AK38" s="71"/>
    </row>
    <row r="39" spans="1:37" x14ac:dyDescent="0.35">
      <c r="A39" s="28"/>
      <c r="B39" s="59" t="s">
        <v>30</v>
      </c>
      <c r="C39" s="72"/>
      <c r="D39" s="73"/>
      <c r="E39" s="74"/>
      <c r="F39" s="75">
        <f>TTEST(F36:G36,C36:E36,2,2)</f>
        <v>1.7016470915279951E-2</v>
      </c>
      <c r="G39" s="74"/>
      <c r="H39" s="72"/>
      <c r="I39" s="76"/>
      <c r="J39" s="76"/>
      <c r="K39" s="76"/>
      <c r="L39" s="76"/>
      <c r="M39" s="77"/>
      <c r="N39" s="75">
        <v>0.39772831835146394</v>
      </c>
      <c r="O39" s="76"/>
      <c r="P39" s="76"/>
      <c r="Q39" s="76"/>
      <c r="R39" s="76"/>
      <c r="S39" s="77"/>
      <c r="U39" s="73"/>
      <c r="V39" s="74"/>
      <c r="W39" s="75">
        <f>TTEST(W36:Y36,T36:V36,2,2)</f>
        <v>0.42772350974301993</v>
      </c>
      <c r="X39" s="73"/>
      <c r="Y39" s="74"/>
      <c r="Z39" s="72"/>
      <c r="AA39" s="76"/>
      <c r="AB39" s="76"/>
      <c r="AC39" s="76"/>
      <c r="AD39" s="76"/>
      <c r="AE39" s="77"/>
      <c r="AF39" s="75">
        <v>0.64107299025875542</v>
      </c>
      <c r="AG39" s="76"/>
      <c r="AH39" s="76"/>
      <c r="AI39" s="76"/>
      <c r="AJ39" s="76"/>
      <c r="AK39" s="77"/>
    </row>
    <row r="40" spans="1:37" x14ac:dyDescent="0.35">
      <c r="A40" s="18" t="s">
        <v>5</v>
      </c>
      <c r="B40" s="45" t="s">
        <v>26</v>
      </c>
      <c r="C40" s="46">
        <v>0.83885791656495279</v>
      </c>
      <c r="D40" s="46">
        <v>0.30698293763848877</v>
      </c>
      <c r="E40" s="46">
        <v>1.5403896949231108</v>
      </c>
      <c r="F40" s="46">
        <v>2.8494932531707042</v>
      </c>
      <c r="G40" s="46">
        <v>2.1185664447697161</v>
      </c>
      <c r="H40" s="22">
        <v>0.34139198036121748</v>
      </c>
      <c r="I40" s="22">
        <v>0.95624623897168981</v>
      </c>
      <c r="J40" s="22">
        <v>1.0409404760181227</v>
      </c>
      <c r="K40" s="22">
        <v>3.123929244578326</v>
      </c>
      <c r="L40" s="22"/>
      <c r="M40" s="22">
        <v>0.20584103587459779</v>
      </c>
      <c r="N40" s="22">
        <v>0.73935688604254979</v>
      </c>
      <c r="O40" s="22">
        <v>1.2243114200172698</v>
      </c>
      <c r="P40" s="22">
        <v>0.55931486300232447</v>
      </c>
      <c r="Q40" s="22"/>
      <c r="R40" s="22">
        <v>7.6872137130212188</v>
      </c>
      <c r="S40" s="22"/>
      <c r="T40" s="46">
        <v>0.98124498585995434</v>
      </c>
      <c r="U40" s="46">
        <v>1.0266605692049562</v>
      </c>
      <c r="V40" s="46">
        <v>0.93190918911451248</v>
      </c>
      <c r="W40" s="46">
        <v>1.0035543710790382</v>
      </c>
      <c r="X40" s="46">
        <v>0.98862910299729867</v>
      </c>
      <c r="Y40" s="46">
        <v>1.1850946453819502</v>
      </c>
      <c r="Z40" s="22">
        <v>1.1401480922587968</v>
      </c>
      <c r="AA40" s="22">
        <v>0.87852772798175893</v>
      </c>
      <c r="AB40" s="22">
        <v>1.0317333998787301</v>
      </c>
      <c r="AC40" s="22">
        <v>0.85443669307042791</v>
      </c>
      <c r="AD40" s="22">
        <v>0.88954223386879838</v>
      </c>
      <c r="AE40" s="22">
        <v>1.1898333395594713</v>
      </c>
      <c r="AF40" s="22">
        <v>0.57705279617347871</v>
      </c>
      <c r="AG40" s="22">
        <v>1.2204436849374842</v>
      </c>
      <c r="AH40" s="22">
        <v>1.0928763841632205</v>
      </c>
      <c r="AI40" s="22">
        <v>0.81113348564391252</v>
      </c>
      <c r="AJ40" s="22">
        <v>0.91371253899493488</v>
      </c>
      <c r="AK40" s="22">
        <v>0.95915558456200589</v>
      </c>
    </row>
    <row r="41" spans="1:37" x14ac:dyDescent="0.35">
      <c r="A41" s="23"/>
      <c r="B41" s="47"/>
      <c r="C41" s="48">
        <v>0.96480238370396798</v>
      </c>
      <c r="D41" s="48">
        <v>0.52271025789659786</v>
      </c>
      <c r="E41" s="48">
        <v>1.7489770722688018</v>
      </c>
      <c r="F41" s="48">
        <v>5.4251400333000941</v>
      </c>
      <c r="G41" s="48">
        <v>2.1333894843622807</v>
      </c>
      <c r="H41" s="49">
        <v>0.40432941634484487</v>
      </c>
      <c r="I41" s="49">
        <v>1.3512700957591577</v>
      </c>
      <c r="J41" s="49">
        <v>1.6648169670291773</v>
      </c>
      <c r="K41" s="49">
        <v>2.2297512574066305</v>
      </c>
      <c r="L41" s="49">
        <v>0.1137813317657497</v>
      </c>
      <c r="M41" s="49">
        <v>0.18730944158752078</v>
      </c>
      <c r="N41" s="49">
        <v>0.6877078999338917</v>
      </c>
      <c r="O41" s="49">
        <v>0.63620674550671796</v>
      </c>
      <c r="P41" s="49">
        <v>0.58023956337899452</v>
      </c>
      <c r="Q41" s="49">
        <v>2.2681971245787556</v>
      </c>
      <c r="R41" s="49">
        <v>7.8293621505278583</v>
      </c>
      <c r="S41" s="49">
        <v>0.14280273617500883</v>
      </c>
      <c r="T41" s="48">
        <v>1.030722722692333</v>
      </c>
      <c r="U41" s="48">
        <v>0.96261331351442225</v>
      </c>
      <c r="V41" s="48">
        <v>1.012063829607005</v>
      </c>
      <c r="W41" s="48">
        <v>1.1735690929461047</v>
      </c>
      <c r="X41" s="48">
        <v>1.0390767939241621</v>
      </c>
      <c r="Y41" s="48">
        <v>1.2375581209972479</v>
      </c>
      <c r="Z41" s="49">
        <v>1.1096211766223221</v>
      </c>
      <c r="AA41" s="49">
        <v>0.75327404541151999</v>
      </c>
      <c r="AB41" s="49">
        <v>1.1885694677288619</v>
      </c>
      <c r="AC41" s="49">
        <v>0.83801473053517606</v>
      </c>
      <c r="AD41" s="49">
        <v>0.64570585265882086</v>
      </c>
      <c r="AE41" s="49">
        <v>1.4166324637692702</v>
      </c>
      <c r="AF41" s="49">
        <v>0.52501488320719525</v>
      </c>
      <c r="AG41" s="49">
        <v>1.2261723063585077</v>
      </c>
      <c r="AH41" s="49">
        <v>0.92521863324081888</v>
      </c>
      <c r="AI41" s="49">
        <v>0.79641829016523558</v>
      </c>
      <c r="AJ41" s="49">
        <v>1.05952252476575</v>
      </c>
      <c r="AK41" s="49">
        <v>0.88734421261881757</v>
      </c>
    </row>
    <row r="42" spans="1:37" x14ac:dyDescent="0.35">
      <c r="A42" s="23"/>
      <c r="B42" s="50"/>
      <c r="C42" s="51">
        <v>0.91149609255224551</v>
      </c>
      <c r="D42" s="51">
        <v>0.5215430965872474</v>
      </c>
      <c r="E42" s="51">
        <v>1.6442405478645872</v>
      </c>
      <c r="F42" s="51">
        <v>3.0550275215353699</v>
      </c>
      <c r="G42" s="51">
        <v>2.1557163747609196</v>
      </c>
      <c r="H42" s="32">
        <v>0.39641929048868635</v>
      </c>
      <c r="I42" s="32">
        <v>1.2883325832982002</v>
      </c>
      <c r="J42" s="32">
        <v>1.5562529517289019</v>
      </c>
      <c r="K42" s="32">
        <v>1.886953377502963</v>
      </c>
      <c r="L42" s="32">
        <v>9.7290771662680395E-2</v>
      </c>
      <c r="M42" s="32">
        <v>0.15514353962152996</v>
      </c>
      <c r="N42" s="32">
        <v>0.76910678414114353</v>
      </c>
      <c r="O42" s="32">
        <v>0.63935121649585613</v>
      </c>
      <c r="P42" s="32">
        <v>0.52385177957995954</v>
      </c>
      <c r="Q42" s="32">
        <v>2.7101693944117828</v>
      </c>
      <c r="R42" s="32">
        <v>8.3576467240409915</v>
      </c>
      <c r="S42" s="32">
        <v>0.13863568169668863</v>
      </c>
      <c r="T42" s="51">
        <v>0.96580730581751306</v>
      </c>
      <c r="U42" s="51">
        <v>1.061420473451365</v>
      </c>
      <c r="V42" s="51">
        <v>1.0275576107379369</v>
      </c>
      <c r="W42" s="51">
        <v>1.0517849670161969</v>
      </c>
      <c r="X42" s="51">
        <v>1.0303605639595577</v>
      </c>
      <c r="Y42" s="51">
        <v>1.2436170332730814</v>
      </c>
      <c r="Z42" s="32">
        <v>1.0527013664291556</v>
      </c>
      <c r="AA42" s="32">
        <v>0.7865174755629023</v>
      </c>
      <c r="AB42" s="32">
        <v>1.0589072481259529</v>
      </c>
      <c r="AC42" s="32">
        <v>0.77806657472486185</v>
      </c>
      <c r="AD42" s="32">
        <v>0.96779608537537942</v>
      </c>
      <c r="AE42" s="32">
        <v>1.4199720264377946</v>
      </c>
      <c r="AF42" s="32">
        <v>0.47240437346869013</v>
      </c>
      <c r="AG42" s="32">
        <v>1.0785063914456405</v>
      </c>
      <c r="AH42" s="32">
        <v>0.89464127582438202</v>
      </c>
      <c r="AI42" s="32">
        <v>0.79670540015262736</v>
      </c>
      <c r="AJ42" s="32">
        <v>1.0190312248440272</v>
      </c>
      <c r="AK42" s="32">
        <v>0.9160839757997149</v>
      </c>
    </row>
    <row r="43" spans="1:37" x14ac:dyDescent="0.35">
      <c r="A43" s="23"/>
      <c r="B43" s="52" t="s">
        <v>27</v>
      </c>
      <c r="C43" s="53">
        <f t="shared" ref="C43:E43" si="10">AVERAGE(C40:C42)</f>
        <v>0.90505213094038872</v>
      </c>
      <c r="D43" s="53">
        <f t="shared" si="10"/>
        <v>0.45041209737411131</v>
      </c>
      <c r="E43" s="53">
        <f t="shared" si="10"/>
        <v>1.6445357716855</v>
      </c>
      <c r="F43" s="54">
        <f>AVERAGE(F40:F42)</f>
        <v>3.7765536026687232</v>
      </c>
      <c r="G43" s="54">
        <f>AVERAGE(G40:G42)</f>
        <v>2.1358907679643053</v>
      </c>
      <c r="H43" s="55">
        <v>0.38071356239824955</v>
      </c>
      <c r="I43" s="55">
        <v>1.1986163060096826</v>
      </c>
      <c r="J43" s="55">
        <v>1.4206701315920673</v>
      </c>
      <c r="K43" s="55">
        <v>2.4135446264959732</v>
      </c>
      <c r="L43" s="55">
        <v>0.10553605171421504</v>
      </c>
      <c r="M43" s="55">
        <v>0.18276467236121618</v>
      </c>
      <c r="N43" s="56">
        <v>0.73205719003919489</v>
      </c>
      <c r="O43" s="56">
        <v>0.83328979400661451</v>
      </c>
      <c r="P43" s="56">
        <v>0.55446873532042618</v>
      </c>
      <c r="Q43" s="56">
        <v>2.4891832594952694</v>
      </c>
      <c r="R43" s="56">
        <v>7.9580741958633565</v>
      </c>
      <c r="S43" s="56">
        <v>0.14071920893584872</v>
      </c>
      <c r="T43" s="57">
        <f t="shared" ref="T43:Y43" si="11">AVERAGE(T40:T42)</f>
        <v>0.9925916714566001</v>
      </c>
      <c r="U43" s="57">
        <f t="shared" si="11"/>
        <v>1.0168981187235813</v>
      </c>
      <c r="V43" s="57">
        <f t="shared" si="11"/>
        <v>0.99051020981981808</v>
      </c>
      <c r="W43" s="58">
        <f t="shared" si="11"/>
        <v>1.0763028103471133</v>
      </c>
      <c r="X43" s="58">
        <f t="shared" si="11"/>
        <v>1.0193554869603394</v>
      </c>
      <c r="Y43" s="58">
        <f t="shared" si="11"/>
        <v>1.2220899332174264</v>
      </c>
      <c r="Z43" s="55">
        <v>1.1008235451034247</v>
      </c>
      <c r="AA43" s="55">
        <v>0.80610641631872715</v>
      </c>
      <c r="AB43" s="55">
        <v>1.0930700385778485</v>
      </c>
      <c r="AC43" s="55">
        <v>0.82350599944348868</v>
      </c>
      <c r="AD43" s="55">
        <v>0.83434805730099948</v>
      </c>
      <c r="AE43" s="55">
        <v>1.3421459432555121</v>
      </c>
      <c r="AF43" s="56">
        <v>0.5248240176164547</v>
      </c>
      <c r="AG43" s="56">
        <v>1.175040794247211</v>
      </c>
      <c r="AH43" s="56">
        <v>0.97091209774280707</v>
      </c>
      <c r="AI43" s="56">
        <v>0.80141905865392504</v>
      </c>
      <c r="AJ43" s="56">
        <v>0.99742209620157085</v>
      </c>
      <c r="AK43" s="56">
        <v>0.92086125766017946</v>
      </c>
    </row>
    <row r="44" spans="1:37" x14ac:dyDescent="0.35">
      <c r="A44" s="23"/>
      <c r="B44" s="59" t="s">
        <v>28</v>
      </c>
      <c r="C44" s="60">
        <f>AVERAGE(C43:E43)</f>
        <v>1</v>
      </c>
      <c r="D44" s="61"/>
      <c r="E44" s="62"/>
      <c r="F44" s="63">
        <f>AVERAGE(F43:G43)</f>
        <v>2.9562221853165145</v>
      </c>
      <c r="G44" s="62"/>
      <c r="H44" s="60">
        <v>1</v>
      </c>
      <c r="I44" s="64"/>
      <c r="J44" s="64"/>
      <c r="K44" s="64"/>
      <c r="L44" s="64"/>
      <c r="M44" s="65"/>
      <c r="N44" s="60">
        <v>2.1179653972767851</v>
      </c>
      <c r="O44" s="64"/>
      <c r="P44" s="64"/>
      <c r="Q44" s="64"/>
      <c r="R44" s="64"/>
      <c r="S44" s="65"/>
      <c r="T44" s="60">
        <f>AVERAGE(T43:V43)</f>
        <v>0.99999999999999967</v>
      </c>
      <c r="U44" s="61"/>
      <c r="V44" s="62"/>
      <c r="W44" s="63">
        <f>AVERAGE(W43:Y43)</f>
        <v>1.1059160768416263</v>
      </c>
      <c r="X44" s="61"/>
      <c r="Y44" s="62"/>
      <c r="Z44" s="60">
        <v>1.0000000000000002</v>
      </c>
      <c r="AA44" s="64"/>
      <c r="AB44" s="64"/>
      <c r="AC44" s="64"/>
      <c r="AD44" s="64"/>
      <c r="AE44" s="65"/>
      <c r="AF44" s="60">
        <v>0.89841322035369142</v>
      </c>
      <c r="AG44" s="64"/>
      <c r="AH44" s="64"/>
      <c r="AI44" s="64"/>
      <c r="AJ44" s="64"/>
      <c r="AK44" s="65"/>
    </row>
    <row r="45" spans="1:37" x14ac:dyDescent="0.35">
      <c r="A45" s="23"/>
      <c r="B45" s="59" t="s">
        <v>29</v>
      </c>
      <c r="C45" s="66">
        <f>STDEV(C43:E43)/SQRT(3)</f>
        <v>0.34796750842904556</v>
      </c>
      <c r="D45" s="67"/>
      <c r="E45" s="68"/>
      <c r="F45" s="69">
        <f>STDEV(F43:G43)/SQRT(2)</f>
        <v>0.82033141735220783</v>
      </c>
      <c r="G45" s="68"/>
      <c r="H45" s="66">
        <v>0.36747604015081087</v>
      </c>
      <c r="I45" s="70"/>
      <c r="J45" s="70"/>
      <c r="K45" s="70"/>
      <c r="L45" s="70"/>
      <c r="M45" s="71"/>
      <c r="N45" s="66">
        <v>1.2133951094119053</v>
      </c>
      <c r="O45" s="70"/>
      <c r="P45" s="70"/>
      <c r="Q45" s="70"/>
      <c r="R45" s="70"/>
      <c r="S45" s="71"/>
      <c r="T45" s="66">
        <f>STDEV(T43:V43)/SQRT(3)</f>
        <v>8.470398119992931E-3</v>
      </c>
      <c r="U45" s="67"/>
      <c r="V45" s="68"/>
      <c r="W45" s="69">
        <f>STDEV(W43:Y43)/SQRT(3)</f>
        <v>6.0368377729702764E-2</v>
      </c>
      <c r="X45" s="67"/>
      <c r="Y45" s="68"/>
      <c r="Z45" s="66">
        <v>8.79539057232952E-2</v>
      </c>
      <c r="AA45" s="70"/>
      <c r="AB45" s="70"/>
      <c r="AC45" s="70"/>
      <c r="AD45" s="70"/>
      <c r="AE45" s="71"/>
      <c r="AF45" s="66">
        <v>8.9640454695811361E-2</v>
      </c>
      <c r="AG45" s="70"/>
      <c r="AH45" s="70"/>
      <c r="AI45" s="70"/>
      <c r="AJ45" s="70"/>
      <c r="AK45" s="71"/>
    </row>
    <row r="46" spans="1:37" x14ac:dyDescent="0.35">
      <c r="A46" s="28"/>
      <c r="B46" s="59" t="s">
        <v>30</v>
      </c>
      <c r="C46" s="72"/>
      <c r="D46" s="73"/>
      <c r="E46" s="74"/>
      <c r="F46" s="75">
        <f>TTEST(F43:G43,C43:E43,2,2)</f>
        <v>8.1899799051004918E-2</v>
      </c>
      <c r="G46" s="74"/>
      <c r="H46" s="72"/>
      <c r="I46" s="76"/>
      <c r="J46" s="76"/>
      <c r="K46" s="76"/>
      <c r="L46" s="76"/>
      <c r="M46" s="77"/>
      <c r="N46" s="75">
        <v>0.37873495553816361</v>
      </c>
      <c r="O46" s="76"/>
      <c r="P46" s="76"/>
      <c r="Q46" s="76"/>
      <c r="R46" s="76"/>
      <c r="S46" s="77"/>
      <c r="U46" s="73"/>
      <c r="V46" s="74"/>
      <c r="W46" s="75">
        <f>TTEST(W43:Y43,T43:V43,2,2)</f>
        <v>0.15730141817933752</v>
      </c>
      <c r="X46" s="73"/>
      <c r="Y46" s="74"/>
      <c r="Z46" s="72"/>
      <c r="AA46" s="76"/>
      <c r="AB46" s="76"/>
      <c r="AC46" s="76"/>
      <c r="AD46" s="76"/>
      <c r="AE46" s="77"/>
      <c r="AF46" s="75">
        <v>0.43738582930232306</v>
      </c>
      <c r="AG46" s="76"/>
      <c r="AH46" s="76"/>
      <c r="AI46" s="76"/>
      <c r="AJ46" s="76"/>
      <c r="AK46" s="77"/>
    </row>
    <row r="47" spans="1:37" x14ac:dyDescent="0.35">
      <c r="A47" s="18" t="s">
        <v>6</v>
      </c>
      <c r="B47" s="45" t="s">
        <v>26</v>
      </c>
      <c r="C47" s="46">
        <v>0.96340413961480376</v>
      </c>
      <c r="D47" s="46">
        <v>1.0327156169149045</v>
      </c>
      <c r="E47" s="46">
        <v>0.78270091042662482</v>
      </c>
      <c r="F47" s="46">
        <v>1.8095111884473969</v>
      </c>
      <c r="G47" s="46">
        <v>1.082811434869279</v>
      </c>
      <c r="H47" s="22">
        <v>0.78555205101813119</v>
      </c>
      <c r="I47" s="22">
        <v>0.5388687304634433</v>
      </c>
      <c r="J47" s="22">
        <v>1.2636687001812377</v>
      </c>
      <c r="K47" s="22">
        <v>1.6946210944028972</v>
      </c>
      <c r="L47" s="22">
        <v>0.81039250295208998</v>
      </c>
      <c r="M47" s="22">
        <v>6.1220026634475289E-2</v>
      </c>
      <c r="N47" s="22">
        <v>0.90577179911265937</v>
      </c>
      <c r="O47" s="22">
        <v>0.46918255492137545</v>
      </c>
      <c r="P47" s="22">
        <v>0.29507493404945134</v>
      </c>
      <c r="Q47" s="22">
        <v>0.97267583599173157</v>
      </c>
      <c r="R47" s="22">
        <v>1.1901312889501536</v>
      </c>
      <c r="S47" s="22">
        <v>0.59935949022677915</v>
      </c>
      <c r="T47" s="46">
        <v>0.91924958602888862</v>
      </c>
      <c r="U47" s="46">
        <v>0.77326805907556173</v>
      </c>
      <c r="V47" s="46">
        <v>0.82335558246050866</v>
      </c>
      <c r="W47" s="46">
        <v>1.5406359835610628</v>
      </c>
      <c r="X47" s="46">
        <v>1.3706360395134913</v>
      </c>
      <c r="Y47" s="46">
        <v>1.5162236010759211</v>
      </c>
      <c r="Z47" s="22">
        <v>1.378601534346086</v>
      </c>
      <c r="AA47" s="22">
        <v>1.0623513798250181</v>
      </c>
      <c r="AB47" s="22">
        <v>0.70211172515935227</v>
      </c>
      <c r="AC47" s="22">
        <v>0.80189321687595816</v>
      </c>
      <c r="AD47" s="22">
        <v>0.98980932558411727</v>
      </c>
      <c r="AE47" s="22">
        <v>1.1650897064141825</v>
      </c>
      <c r="AF47" s="22">
        <v>1.1421645606411643</v>
      </c>
      <c r="AG47" s="22">
        <v>0.47744320356953829</v>
      </c>
      <c r="AH47" s="22">
        <v>0.67876709161968274</v>
      </c>
      <c r="AI47" s="22">
        <v>0.85764516635421784</v>
      </c>
      <c r="AJ47" s="22">
        <v>1.1543940667056747</v>
      </c>
      <c r="AK47" s="22">
        <v>1.0322119870941182</v>
      </c>
    </row>
    <row r="48" spans="1:37" x14ac:dyDescent="0.35">
      <c r="A48" s="23"/>
      <c r="B48" s="47"/>
      <c r="C48" s="48">
        <v>1.2039996962366284</v>
      </c>
      <c r="D48" s="48">
        <v>1.1646892067610781</v>
      </c>
      <c r="E48" s="48">
        <v>0.95110071656857809</v>
      </c>
      <c r="F48" s="48">
        <v>2.1790163598490331</v>
      </c>
      <c r="G48" s="48">
        <v>1.36790309280058</v>
      </c>
      <c r="H48" s="49">
        <v>0.6957745322394524</v>
      </c>
      <c r="I48" s="49">
        <v>0.88833748662962786</v>
      </c>
      <c r="J48" s="49">
        <v>1.4896023741459938</v>
      </c>
      <c r="K48" s="49">
        <v>2.8912848145502741</v>
      </c>
      <c r="L48" s="49">
        <v>1.1798240579376769</v>
      </c>
      <c r="M48" s="49">
        <v>0.12678056281359182</v>
      </c>
      <c r="N48" s="49">
        <v>0.89552805051793893</v>
      </c>
      <c r="O48" s="49">
        <v>0.74951605008866329</v>
      </c>
      <c r="P48" s="49">
        <v>0.98750248064146262</v>
      </c>
      <c r="Q48" s="49">
        <v>1.3231292357441371</v>
      </c>
      <c r="R48" s="49">
        <v>1.1336251988503112</v>
      </c>
      <c r="S48" s="49">
        <v>1.2292271035472226</v>
      </c>
      <c r="T48" s="48">
        <v>1.1745356691666988</v>
      </c>
      <c r="U48" s="48">
        <v>1.1034234352546493</v>
      </c>
      <c r="V48" s="48">
        <v>0.99884694040943356</v>
      </c>
      <c r="W48" s="48">
        <v>1.8643839869467342</v>
      </c>
      <c r="X48" s="48">
        <v>1.2596435366470677</v>
      </c>
      <c r="Y48" s="48">
        <v>1.7441420294607923</v>
      </c>
      <c r="Z48" s="49">
        <v>1.2230280786784855</v>
      </c>
      <c r="AA48" s="49">
        <v>1.099956923545611</v>
      </c>
      <c r="AB48" s="49">
        <v>0.51217847429621188</v>
      </c>
      <c r="AC48" s="49">
        <v>0.75085645912051602</v>
      </c>
      <c r="AD48" s="49">
        <v>1.0948016695308647</v>
      </c>
      <c r="AE48" s="49">
        <v>1.3306286848488802</v>
      </c>
      <c r="AF48" s="49">
        <v>0.55339078516957352</v>
      </c>
      <c r="AG48" s="49">
        <v>0.48408490936277299</v>
      </c>
      <c r="AH48" s="49">
        <v>0.66590834556711609</v>
      </c>
      <c r="AI48" s="49">
        <v>0.87071035737674296</v>
      </c>
      <c r="AJ48" s="49">
        <v>1.0851329334729642</v>
      </c>
      <c r="AK48" s="49">
        <v>1.2370066789646308</v>
      </c>
    </row>
    <row r="49" spans="1:37" x14ac:dyDescent="0.35">
      <c r="A49" s="23"/>
      <c r="B49" s="50"/>
      <c r="C49" s="51">
        <v>1.016228639538491</v>
      </c>
      <c r="D49" s="51">
        <v>1.01364327844228</v>
      </c>
      <c r="E49" s="51">
        <v>0.87151779549661235</v>
      </c>
      <c r="F49" s="51">
        <v>1.8778502615700923</v>
      </c>
      <c r="G49" s="51">
        <v>1.1839704122875008</v>
      </c>
      <c r="H49" s="32">
        <v>0.70588926059838419</v>
      </c>
      <c r="I49" s="32">
        <v>1.1235542435477925</v>
      </c>
      <c r="J49" s="32">
        <v>1.5087526211759386</v>
      </c>
      <c r="K49" s="32">
        <v>1.472528679472134</v>
      </c>
      <c r="L49" s="32">
        <v>0.66668017553623304</v>
      </c>
      <c r="M49" s="32">
        <v>9.6668085700628972E-2</v>
      </c>
      <c r="N49" s="32">
        <v>0.94848346438412523</v>
      </c>
      <c r="O49" s="32">
        <v>1.0078635116947792</v>
      </c>
      <c r="P49" s="32">
        <v>0.3987670961800604</v>
      </c>
      <c r="Q49" s="32">
        <v>1.2769490675188198</v>
      </c>
      <c r="R49" s="32">
        <v>0.59243210605131136</v>
      </c>
      <c r="S49" s="32">
        <v>0.53011030195055564</v>
      </c>
      <c r="T49" s="51">
        <v>1.1937250062227907</v>
      </c>
      <c r="U49" s="51">
        <v>1.0497163393509223</v>
      </c>
      <c r="V49" s="51">
        <v>0.96387938203054724</v>
      </c>
      <c r="W49" s="51">
        <v>1.6895359245923516</v>
      </c>
      <c r="X49" s="51">
        <v>1.273575534397964</v>
      </c>
      <c r="Y49" s="51">
        <v>1.5757968180216264</v>
      </c>
      <c r="Z49" s="32">
        <v>1.2040151338206866</v>
      </c>
      <c r="AA49" s="32">
        <v>0.91826090303391228</v>
      </c>
      <c r="AB49" s="32">
        <v>0.89949584729463516</v>
      </c>
      <c r="AC49" s="32">
        <v>0.98768851538193436</v>
      </c>
      <c r="AD49" s="32">
        <v>0.92367263995200588</v>
      </c>
      <c r="AE49" s="32">
        <v>0.95555978229154026</v>
      </c>
      <c r="AF49" s="32">
        <v>0.90435964780129385</v>
      </c>
      <c r="AG49" s="32">
        <v>0.53658217173945411</v>
      </c>
      <c r="AH49" s="32">
        <v>0.5708479887029454</v>
      </c>
      <c r="AI49" s="32">
        <v>9.8656361061974385E-3</v>
      </c>
      <c r="AJ49" s="32">
        <v>1.0439356539382061</v>
      </c>
      <c r="AK49" s="32">
        <v>1.1050458955326394</v>
      </c>
    </row>
    <row r="50" spans="1:37" x14ac:dyDescent="0.35">
      <c r="A50" s="23"/>
      <c r="B50" s="52" t="s">
        <v>27</v>
      </c>
      <c r="C50" s="53">
        <f t="shared" ref="C50:E50" si="12">AVERAGE(C47:C49)</f>
        <v>1.0612108251299743</v>
      </c>
      <c r="D50" s="53">
        <f t="shared" si="12"/>
        <v>1.0703493673727542</v>
      </c>
      <c r="E50" s="53">
        <f t="shared" si="12"/>
        <v>0.86843980749727179</v>
      </c>
      <c r="F50" s="54">
        <f>AVERAGE(F47:F49)</f>
        <v>1.9554592699555073</v>
      </c>
      <c r="G50" s="54">
        <f>AVERAGE(G47:G49)</f>
        <v>1.2115616466524533</v>
      </c>
      <c r="H50" s="55">
        <v>0.72907194795198926</v>
      </c>
      <c r="I50" s="55">
        <v>0.8502534868802879</v>
      </c>
      <c r="J50" s="55">
        <v>1.4206745651677233</v>
      </c>
      <c r="K50" s="55">
        <v>2.0194781961417685</v>
      </c>
      <c r="L50" s="55">
        <v>0.88563224547533326</v>
      </c>
      <c r="M50" s="55">
        <v>9.4889558382898698E-2</v>
      </c>
      <c r="N50" s="56">
        <v>0.91659443800490781</v>
      </c>
      <c r="O50" s="56">
        <v>0.74218737223493925</v>
      </c>
      <c r="P50" s="56">
        <v>0.56044817029032479</v>
      </c>
      <c r="Q50" s="56">
        <v>1.1909180464182294</v>
      </c>
      <c r="R50" s="56">
        <v>0.97206286461725877</v>
      </c>
      <c r="S50" s="56">
        <v>0.78623229857485244</v>
      </c>
      <c r="T50" s="57">
        <f t="shared" ref="T50:Y50" si="13">AVERAGE(T47:T49)</f>
        <v>1.095836753806126</v>
      </c>
      <c r="U50" s="57">
        <f t="shared" si="13"/>
        <v>0.97546927789371107</v>
      </c>
      <c r="V50" s="57">
        <f t="shared" si="13"/>
        <v>0.92869396830016315</v>
      </c>
      <c r="W50" s="58">
        <f t="shared" si="13"/>
        <v>1.6981852983667161</v>
      </c>
      <c r="X50" s="58">
        <f t="shared" si="13"/>
        <v>1.301285036852841</v>
      </c>
      <c r="Y50" s="58">
        <f t="shared" si="13"/>
        <v>1.6120541495194469</v>
      </c>
      <c r="Z50" s="55">
        <v>1.2685482489484194</v>
      </c>
      <c r="AA50" s="55">
        <v>1.0268564021348472</v>
      </c>
      <c r="AB50" s="55">
        <v>0.70459534891673314</v>
      </c>
      <c r="AC50" s="55">
        <v>0.84681273045946959</v>
      </c>
      <c r="AD50" s="55">
        <v>1.0027612116889959</v>
      </c>
      <c r="AE50" s="55">
        <v>1.1504260578515344</v>
      </c>
      <c r="AF50" s="56">
        <v>0.86663833120401057</v>
      </c>
      <c r="AG50" s="56">
        <v>0.49937009489058842</v>
      </c>
      <c r="AH50" s="56">
        <v>0.63850780862991474</v>
      </c>
      <c r="AI50" s="56">
        <v>0.57940705327905284</v>
      </c>
      <c r="AJ50" s="56">
        <v>1.0944875513722818</v>
      </c>
      <c r="AK50" s="56">
        <v>1.1247548538637961</v>
      </c>
    </row>
    <row r="51" spans="1:37" x14ac:dyDescent="0.35">
      <c r="A51" s="23"/>
      <c r="B51" s="59" t="s">
        <v>28</v>
      </c>
      <c r="C51" s="60">
        <f>AVERAGE(C50:E50)</f>
        <v>1.0000000000000002</v>
      </c>
      <c r="D51" s="61"/>
      <c r="E51" s="62"/>
      <c r="F51" s="69">
        <f>AVERAGE(F50:G50)</f>
        <v>1.5835104583039803</v>
      </c>
      <c r="G51" s="67"/>
      <c r="H51" s="60">
        <v>1.0000000000000002</v>
      </c>
      <c r="I51" s="64"/>
      <c r="J51" s="64"/>
      <c r="K51" s="64"/>
      <c r="L51" s="64"/>
      <c r="M51" s="65"/>
      <c r="N51" s="60">
        <v>0.86140719835675217</v>
      </c>
      <c r="O51" s="64"/>
      <c r="P51" s="64"/>
      <c r="Q51" s="64"/>
      <c r="R51" s="64"/>
      <c r="S51" s="65"/>
      <c r="T51" s="60">
        <f>AVERAGE(T50:V50)</f>
        <v>1.0000000000000002</v>
      </c>
      <c r="U51" s="61"/>
      <c r="V51" s="62"/>
      <c r="W51" s="63">
        <f>AVERAGE(W50:Y50)</f>
        <v>1.5371748282463347</v>
      </c>
      <c r="X51" s="61"/>
      <c r="Y51" s="62"/>
      <c r="Z51" s="60">
        <v>1</v>
      </c>
      <c r="AA51" s="64"/>
      <c r="AB51" s="64"/>
      <c r="AC51" s="64"/>
      <c r="AD51" s="64"/>
      <c r="AE51" s="65"/>
      <c r="AF51" s="60">
        <v>0.80052761553994067</v>
      </c>
      <c r="AG51" s="64"/>
      <c r="AH51" s="64"/>
      <c r="AI51" s="64"/>
      <c r="AJ51" s="64"/>
      <c r="AK51" s="65"/>
    </row>
    <row r="52" spans="1:37" x14ac:dyDescent="0.35">
      <c r="A52" s="23"/>
      <c r="B52" s="59" t="s">
        <v>29</v>
      </c>
      <c r="C52" s="66">
        <f>STDEV(C50:E50)/SQRT(3)</f>
        <v>6.5832974076058495E-2</v>
      </c>
      <c r="D52" s="67"/>
      <c r="E52" s="68"/>
      <c r="F52" s="69">
        <f>STDEV(F50:G50)/SQRT(2)</f>
        <v>0.37194881165152721</v>
      </c>
      <c r="G52" s="67"/>
      <c r="H52" s="66">
        <v>0.2673595459654089</v>
      </c>
      <c r="I52" s="70"/>
      <c r="J52" s="70"/>
      <c r="K52" s="70"/>
      <c r="L52" s="70"/>
      <c r="M52" s="71"/>
      <c r="N52" s="66">
        <v>8.8375840582170351E-2</v>
      </c>
      <c r="O52" s="70"/>
      <c r="P52" s="70"/>
      <c r="Q52" s="70"/>
      <c r="R52" s="70"/>
      <c r="S52" s="71"/>
      <c r="T52" s="66">
        <f>STDEV(T50:V50)/SQRT(3)</f>
        <v>4.9784518785010057E-2</v>
      </c>
      <c r="U52" s="67"/>
      <c r="V52" s="68"/>
      <c r="W52" s="69">
        <f>STDEV(W50:Y50)/SQRT(3)</f>
        <v>0.12053718508298278</v>
      </c>
      <c r="X52" s="67"/>
      <c r="Y52" s="68"/>
      <c r="Z52" s="66">
        <v>8.2906634022966857E-2</v>
      </c>
      <c r="AA52" s="70"/>
      <c r="AB52" s="70"/>
      <c r="AC52" s="70"/>
      <c r="AD52" s="70"/>
      <c r="AE52" s="71"/>
      <c r="AF52" s="66">
        <v>0.10980997917625442</v>
      </c>
      <c r="AG52" s="70"/>
      <c r="AH52" s="70"/>
      <c r="AI52" s="70"/>
      <c r="AJ52" s="70"/>
      <c r="AK52" s="71"/>
    </row>
    <row r="53" spans="1:37" x14ac:dyDescent="0.35">
      <c r="A53" s="28"/>
      <c r="B53" s="59" t="s">
        <v>30</v>
      </c>
      <c r="C53" s="72"/>
      <c r="D53" s="73"/>
      <c r="E53" s="74"/>
      <c r="F53" s="75">
        <f>TTEST(F50:G50,C50:E50,2,2)</f>
        <v>0.13767436110759351</v>
      </c>
      <c r="G53" s="78"/>
      <c r="H53" s="72"/>
      <c r="I53" s="76"/>
      <c r="J53" s="76"/>
      <c r="K53" s="76"/>
      <c r="L53" s="76"/>
      <c r="M53" s="77"/>
      <c r="N53" s="75">
        <v>0.63321474145323098</v>
      </c>
      <c r="O53" s="76"/>
      <c r="P53" s="76"/>
      <c r="Q53" s="76"/>
      <c r="R53" s="76"/>
      <c r="S53" s="77"/>
      <c r="T53" s="72"/>
      <c r="U53" s="73"/>
      <c r="V53" s="74"/>
      <c r="W53" s="75">
        <f>TTEST(W50:Y50,T50:V50,2,2)</f>
        <v>1.462425392026181E-2</v>
      </c>
      <c r="X53" s="73"/>
      <c r="Y53" s="74"/>
      <c r="Z53" s="72"/>
      <c r="AA53" s="76"/>
      <c r="AB53" s="76"/>
      <c r="AC53" s="76"/>
      <c r="AD53" s="76"/>
      <c r="AE53" s="77"/>
      <c r="AF53" s="75">
        <v>0.17776078543546539</v>
      </c>
      <c r="AG53" s="76"/>
      <c r="AH53" s="76"/>
      <c r="AI53" s="76"/>
      <c r="AJ53" s="76"/>
      <c r="AK53" s="77"/>
    </row>
    <row r="54" spans="1:37" x14ac:dyDescent="0.35">
      <c r="A54" s="18" t="s">
        <v>7</v>
      </c>
      <c r="B54" s="45" t="s">
        <v>26</v>
      </c>
      <c r="C54" s="46">
        <v>0.95835395356406172</v>
      </c>
      <c r="D54" s="46">
        <v>0.51822642853294265</v>
      </c>
      <c r="E54" s="46">
        <v>1.6493727724480407</v>
      </c>
      <c r="F54" s="46">
        <v>4.9634645800008874</v>
      </c>
      <c r="G54" s="46">
        <v>4.2096155917149423</v>
      </c>
      <c r="H54" s="22">
        <v>1.3823300551547943</v>
      </c>
      <c r="I54" s="22">
        <v>1.5722276479166719</v>
      </c>
      <c r="J54" s="22">
        <v>0.78227167077339765</v>
      </c>
      <c r="K54" s="22">
        <v>1.537164351335609</v>
      </c>
      <c r="L54" s="22">
        <v>2.0386999002925941</v>
      </c>
      <c r="M54" s="22">
        <v>0.36677117723159375</v>
      </c>
      <c r="N54" s="22">
        <v>1.4840100633669093</v>
      </c>
      <c r="O54" s="22">
        <v>0.40050318621441094</v>
      </c>
      <c r="P54" s="22">
        <v>0.21626267942715319</v>
      </c>
      <c r="Q54" s="22">
        <v>3.7871765394262797</v>
      </c>
      <c r="R54" s="22">
        <v>1.3360226107566715</v>
      </c>
      <c r="S54" s="22">
        <v>0.44426246912571771</v>
      </c>
      <c r="T54" s="46">
        <v>0.86849443327840381</v>
      </c>
      <c r="U54" s="46">
        <v>1.3174639694192236</v>
      </c>
      <c r="V54" s="46">
        <v>0.63721781513226439</v>
      </c>
      <c r="W54" s="46">
        <v>1.1302751399794249</v>
      </c>
      <c r="X54" s="46">
        <v>1.1826855197289385</v>
      </c>
      <c r="Y54" s="46">
        <v>1.2995485268519618</v>
      </c>
      <c r="Z54" s="22">
        <v>1.0401285883312592</v>
      </c>
      <c r="AA54" s="22">
        <v>0.6863633367085622</v>
      </c>
      <c r="AB54" s="22">
        <v>1.1887306818586909</v>
      </c>
      <c r="AC54" s="22">
        <v>0.86110611412140636</v>
      </c>
      <c r="AD54" s="22">
        <v>1.4169859339061206</v>
      </c>
      <c r="AE54" s="22">
        <v>0.85543072835320322</v>
      </c>
      <c r="AF54" s="22">
        <v>1.4152489918349143</v>
      </c>
      <c r="AG54" s="22">
        <v>0.32018228544271965</v>
      </c>
      <c r="AH54" s="22">
        <v>0.53655013826668785</v>
      </c>
      <c r="AI54" s="22">
        <v>1.0295762554862449</v>
      </c>
      <c r="AJ54" s="22">
        <v>0.98304930835514825</v>
      </c>
      <c r="AK54" s="22">
        <v>0.93209001144459824</v>
      </c>
    </row>
    <row r="55" spans="1:37" x14ac:dyDescent="0.35">
      <c r="A55" s="23"/>
      <c r="B55" s="47"/>
      <c r="C55" s="48">
        <v>0.94521111339657826</v>
      </c>
      <c r="D55" s="48">
        <v>0.37110786890704828</v>
      </c>
      <c r="E55" s="48">
        <v>1.6896125983899495</v>
      </c>
      <c r="F55" s="48">
        <v>6.2524364857739272</v>
      </c>
      <c r="G55" s="48">
        <v>4.0069805228544961</v>
      </c>
      <c r="H55" s="49">
        <v>0.76519222782366692</v>
      </c>
      <c r="I55" s="49">
        <v>1.3117648526445069</v>
      </c>
      <c r="J55" s="49">
        <v>0.45728757499819772</v>
      </c>
      <c r="K55" s="49">
        <v>1.2422550649533779</v>
      </c>
      <c r="L55" s="49">
        <v>1.0708700532045377</v>
      </c>
      <c r="M55" s="49">
        <v>0.39373180862181939</v>
      </c>
      <c r="N55" s="49">
        <v>1.2448128646460235</v>
      </c>
      <c r="O55" s="49">
        <v>0.35542094943762736</v>
      </c>
      <c r="P55" s="49">
        <v>0.28324602702114682</v>
      </c>
      <c r="Q55" s="49">
        <v>2.2406987109582595</v>
      </c>
      <c r="R55" s="49">
        <v>1.6428974435293653</v>
      </c>
      <c r="S55" s="49">
        <v>0.31312534090147798</v>
      </c>
      <c r="T55" s="48">
        <v>1.0521595607432968</v>
      </c>
      <c r="U55" s="48">
        <v>1.5987025132678294</v>
      </c>
      <c r="V55" s="48">
        <v>0.83052500333449542</v>
      </c>
      <c r="W55" s="48">
        <v>1.2412175552174827</v>
      </c>
      <c r="X55" s="48">
        <v>1.3035911898411277</v>
      </c>
      <c r="Y55" s="48">
        <v>1.2973048254414699</v>
      </c>
      <c r="Z55" s="49">
        <v>1.3135552612832311</v>
      </c>
      <c r="AA55" s="49">
        <v>0.73495274416402845</v>
      </c>
      <c r="AB55" s="49">
        <v>1.0754070957477602</v>
      </c>
      <c r="AC55" s="49">
        <v>0.88130661379725128</v>
      </c>
      <c r="AD55" s="49">
        <v>1.2496884190477258</v>
      </c>
      <c r="AE55" s="49">
        <v>0.82872418865227815</v>
      </c>
      <c r="AF55" s="49">
        <v>1.5145402254755023</v>
      </c>
      <c r="AG55" s="49">
        <v>0.41242462937115454</v>
      </c>
      <c r="AH55" s="49">
        <v>0.48047853821598696</v>
      </c>
      <c r="AI55" s="49">
        <v>1.0987930474801553</v>
      </c>
      <c r="AJ55" s="49">
        <v>1.1952709453727219</v>
      </c>
      <c r="AK55" s="49">
        <v>0.96764326886841667</v>
      </c>
    </row>
    <row r="56" spans="1:37" x14ac:dyDescent="0.35">
      <c r="A56" s="23"/>
      <c r="B56" s="50"/>
      <c r="C56" s="51">
        <v>0.91608571458638477</v>
      </c>
      <c r="D56" s="51">
        <v>0.40006726644404939</v>
      </c>
      <c r="E56" s="51">
        <v>1.5519622837309432</v>
      </c>
      <c r="F56" s="51">
        <v>4.6646747699616391</v>
      </c>
      <c r="G56" s="51">
        <v>3.8011830387926784</v>
      </c>
      <c r="H56" s="32">
        <v>0.83094513332288611</v>
      </c>
      <c r="I56" s="32">
        <v>1.4635734250652741</v>
      </c>
      <c r="J56" s="32">
        <v>0.43440741230060442</v>
      </c>
      <c r="K56" s="32">
        <v>0.82354730355522521</v>
      </c>
      <c r="L56" s="32">
        <v>1.1626625442570573</v>
      </c>
      <c r="M56" s="32">
        <v>0.36429779654818711</v>
      </c>
      <c r="N56" s="32">
        <v>1.4418138123835988</v>
      </c>
      <c r="O56" s="32">
        <v>0.35847331310342723</v>
      </c>
      <c r="P56" s="32">
        <v>0.27534524988730275</v>
      </c>
      <c r="Q56" s="32">
        <v>2.2340518568815262</v>
      </c>
      <c r="R56" s="32">
        <v>1.2981772906673745</v>
      </c>
      <c r="S56" s="32">
        <v>0.38288344135352748</v>
      </c>
      <c r="T56" s="51">
        <v>0.86611740600481768</v>
      </c>
      <c r="U56" s="51">
        <v>1.0627678622272783</v>
      </c>
      <c r="V56" s="51">
        <v>0.76655143659239078</v>
      </c>
      <c r="W56" s="51">
        <v>2.544018226793523</v>
      </c>
      <c r="X56" s="51">
        <v>1.4364407707348006</v>
      </c>
      <c r="Y56" s="51">
        <v>1.3899977107846768</v>
      </c>
      <c r="Z56" s="32">
        <v>1.2329411127431722</v>
      </c>
      <c r="AA56" s="32">
        <v>0.68012951041165293</v>
      </c>
      <c r="AB56" s="32">
        <v>1.0477916687516431</v>
      </c>
      <c r="AC56" s="32">
        <v>0.8357034153716193</v>
      </c>
      <c r="AD56" s="32">
        <v>1.1752115150667084</v>
      </c>
      <c r="AE56" s="32">
        <v>0.89584307168368693</v>
      </c>
      <c r="AF56" s="32">
        <v>1.5502876166963142</v>
      </c>
      <c r="AG56" s="32">
        <v>0.49837112776170917</v>
      </c>
      <c r="AH56" s="32">
        <v>0.60160976774800179</v>
      </c>
      <c r="AI56" s="32">
        <v>1.004438816033661</v>
      </c>
      <c r="AJ56" s="32">
        <v>1.0369538493537556</v>
      </c>
      <c r="AK56" s="32">
        <v>1.1105983726109152</v>
      </c>
    </row>
    <row r="57" spans="1:37" x14ac:dyDescent="0.35">
      <c r="A57" s="23"/>
      <c r="B57" s="52" t="s">
        <v>27</v>
      </c>
      <c r="C57" s="53">
        <f t="shared" ref="C57:E57" si="14">AVERAGE(C54:C56)</f>
        <v>0.93988359384900821</v>
      </c>
      <c r="D57" s="53">
        <f t="shared" si="14"/>
        <v>0.4298005212946801</v>
      </c>
      <c r="E57" s="53">
        <f t="shared" si="14"/>
        <v>1.6303158848563111</v>
      </c>
      <c r="F57" s="54">
        <f>AVERAGE(F54:F56)</f>
        <v>5.2935252785788185</v>
      </c>
      <c r="G57" s="54">
        <f>AVERAGE(G54:G56)</f>
        <v>4.0059263844540389</v>
      </c>
      <c r="H57" s="55">
        <v>0.99282247210044916</v>
      </c>
      <c r="I57" s="55">
        <v>1.4491886418754845</v>
      </c>
      <c r="J57" s="55">
        <v>0.5579888860240666</v>
      </c>
      <c r="K57" s="55">
        <v>1.2009889066147375</v>
      </c>
      <c r="L57" s="55">
        <v>1.4240774992513963</v>
      </c>
      <c r="M57" s="55">
        <v>0.37493359413386673</v>
      </c>
      <c r="N57" s="56">
        <v>1.3902122467988438</v>
      </c>
      <c r="O57" s="56">
        <v>0.37146581625182185</v>
      </c>
      <c r="P57" s="56">
        <v>0.25828465211186757</v>
      </c>
      <c r="Q57" s="56">
        <v>2.7539757024220219</v>
      </c>
      <c r="R57" s="56">
        <v>1.4256991149844704</v>
      </c>
      <c r="S57" s="56">
        <v>0.38009041712690772</v>
      </c>
      <c r="T57" s="57">
        <f t="shared" ref="T57:Y57" si="15">AVERAGE(T54:T56)</f>
        <v>0.92892380000883945</v>
      </c>
      <c r="U57" s="57">
        <f t="shared" si="15"/>
        <v>1.3263114483047771</v>
      </c>
      <c r="V57" s="57">
        <f t="shared" si="15"/>
        <v>0.74476475168638345</v>
      </c>
      <c r="W57" s="58">
        <f t="shared" si="15"/>
        <v>1.6385036406634768</v>
      </c>
      <c r="X57" s="58">
        <f t="shared" si="15"/>
        <v>1.3075724934349555</v>
      </c>
      <c r="Y57" s="58">
        <f t="shared" si="15"/>
        <v>1.3289503543593695</v>
      </c>
      <c r="Z57" s="55">
        <v>1.1955416541192208</v>
      </c>
      <c r="AA57" s="55">
        <v>0.70048186376141464</v>
      </c>
      <c r="AB57" s="55">
        <v>1.1039764821193647</v>
      </c>
      <c r="AC57" s="55">
        <v>0.85937204776342568</v>
      </c>
      <c r="AD57" s="55">
        <v>1.2806286226735182</v>
      </c>
      <c r="AE57" s="55">
        <v>0.85999932956305614</v>
      </c>
      <c r="AF57" s="56">
        <v>1.4933589446689102</v>
      </c>
      <c r="AG57" s="56">
        <v>0.41032601419186115</v>
      </c>
      <c r="AH57" s="56">
        <v>0.53954614807689216</v>
      </c>
      <c r="AI57" s="56">
        <v>1.0442693730000203</v>
      </c>
      <c r="AJ57" s="56">
        <v>1.071758034360542</v>
      </c>
      <c r="AK57" s="56">
        <v>1.0034438843079767</v>
      </c>
    </row>
    <row r="58" spans="1:37" x14ac:dyDescent="0.35">
      <c r="A58" s="23"/>
      <c r="B58" s="59" t="s">
        <v>28</v>
      </c>
      <c r="C58" s="60">
        <f>AVERAGE(C57:E57)</f>
        <v>0.99999999999999967</v>
      </c>
      <c r="D58" s="61"/>
      <c r="E58" s="62"/>
      <c r="F58" s="69">
        <f>AVERAGE(F57:G57)</f>
        <v>4.6497258315164292</v>
      </c>
      <c r="G58" s="67"/>
      <c r="H58" s="60">
        <v>1.0000000000000002</v>
      </c>
      <c r="I58" s="64"/>
      <c r="J58" s="64"/>
      <c r="K58" s="64"/>
      <c r="L58" s="64"/>
      <c r="M58" s="65"/>
      <c r="N58" s="60">
        <v>1.0966213249493222</v>
      </c>
      <c r="O58" s="64"/>
      <c r="P58" s="64"/>
      <c r="Q58" s="64"/>
      <c r="R58" s="64"/>
      <c r="S58" s="65"/>
      <c r="T58" s="60">
        <f>AVERAGE(T57:V57)</f>
        <v>1</v>
      </c>
      <c r="U58" s="61"/>
      <c r="V58" s="62"/>
      <c r="W58" s="63">
        <f>AVERAGE(W57:Y57)</f>
        <v>1.425008829485934</v>
      </c>
      <c r="X58" s="61"/>
      <c r="Y58" s="62"/>
      <c r="Z58" s="60">
        <v>1</v>
      </c>
      <c r="AA58" s="64"/>
      <c r="AB58" s="64"/>
      <c r="AC58" s="64"/>
      <c r="AD58" s="64"/>
      <c r="AE58" s="65"/>
      <c r="AF58" s="60">
        <v>0.9271170664343672</v>
      </c>
      <c r="AG58" s="64"/>
      <c r="AH58" s="64"/>
      <c r="AI58" s="64"/>
      <c r="AJ58" s="64"/>
      <c r="AK58" s="65"/>
    </row>
    <row r="59" spans="1:37" x14ac:dyDescent="0.35">
      <c r="A59" s="23"/>
      <c r="B59" s="59" t="s">
        <v>29</v>
      </c>
      <c r="C59" s="66">
        <f>STDEV(C57:E57)/SQRT(3)</f>
        <v>0.34786001554900514</v>
      </c>
      <c r="D59" s="67"/>
      <c r="E59" s="68"/>
      <c r="F59" s="69">
        <f>STDEV(F57:G57)/SQRT(2)</f>
        <v>0.64379944706238346</v>
      </c>
      <c r="G59" s="67"/>
      <c r="H59" s="66">
        <v>0.18331594361200984</v>
      </c>
      <c r="I59" s="70"/>
      <c r="J59" s="70"/>
      <c r="K59" s="70"/>
      <c r="L59" s="70"/>
      <c r="M59" s="71"/>
      <c r="N59" s="66">
        <v>0.39511124106585932</v>
      </c>
      <c r="O59" s="70"/>
      <c r="P59" s="70"/>
      <c r="Q59" s="70"/>
      <c r="R59" s="70"/>
      <c r="S59" s="71"/>
      <c r="T59" s="66">
        <f>STDEV(T57:V57)/SQRT(3)</f>
        <v>0.17159837775149012</v>
      </c>
      <c r="U59" s="67"/>
      <c r="V59" s="68"/>
      <c r="W59" s="69">
        <f>STDEV(W57:Y57)/SQRT(3)</f>
        <v>0.10692564244094536</v>
      </c>
      <c r="X59" s="67"/>
      <c r="Y59" s="68"/>
      <c r="Z59" s="66">
        <v>9.2536045914032444E-2</v>
      </c>
      <c r="AA59" s="70"/>
      <c r="AB59" s="70"/>
      <c r="AC59" s="70"/>
      <c r="AD59" s="70"/>
      <c r="AE59" s="71"/>
      <c r="AF59" s="66">
        <v>0.1610781930992875</v>
      </c>
      <c r="AG59" s="70"/>
      <c r="AH59" s="70"/>
      <c r="AI59" s="70"/>
      <c r="AJ59" s="70"/>
      <c r="AK59" s="71"/>
    </row>
    <row r="60" spans="1:37" x14ac:dyDescent="0.35">
      <c r="A60" s="28"/>
      <c r="B60" s="59" t="s">
        <v>30</v>
      </c>
      <c r="C60" s="72"/>
      <c r="D60" s="73"/>
      <c r="E60" s="74"/>
      <c r="F60" s="75">
        <f>TTEST(F57:G57,C57:E57,2,2)</f>
        <v>1.1516482069384952E-2</v>
      </c>
      <c r="G60" s="78"/>
      <c r="H60" s="72"/>
      <c r="I60" s="76"/>
      <c r="J60" s="76"/>
      <c r="K60" s="76"/>
      <c r="L60" s="76"/>
      <c r="M60" s="77"/>
      <c r="N60" s="75">
        <v>0.82891120850988642</v>
      </c>
      <c r="O60" s="76"/>
      <c r="P60" s="76"/>
      <c r="Q60" s="76"/>
      <c r="R60" s="76"/>
      <c r="S60" s="77"/>
      <c r="T60" s="72"/>
      <c r="U60" s="73"/>
      <c r="V60" s="74"/>
      <c r="W60" s="75">
        <f>TTEST(W57:Y57,T57:V57,2,2)</f>
        <v>0.10341131281748693</v>
      </c>
      <c r="X60" s="73"/>
      <c r="Y60" s="74"/>
      <c r="Z60" s="72"/>
      <c r="AA60" s="76"/>
      <c r="AB60" s="76"/>
      <c r="AC60" s="76"/>
      <c r="AD60" s="76"/>
      <c r="AE60" s="77"/>
      <c r="AF60" s="75">
        <v>0.70304152490835548</v>
      </c>
      <c r="AG60" s="76"/>
      <c r="AH60" s="76"/>
      <c r="AI60" s="76"/>
      <c r="AJ60" s="76"/>
      <c r="AK60" s="77"/>
    </row>
    <row r="61" spans="1:37" x14ac:dyDescent="0.35">
      <c r="A61" s="18" t="s">
        <v>8</v>
      </c>
      <c r="B61" s="45" t="s">
        <v>26</v>
      </c>
      <c r="C61" s="46">
        <v>1.2989290809969254</v>
      </c>
      <c r="D61" s="46">
        <v>0.78807490385176193</v>
      </c>
      <c r="E61" s="46">
        <v>0.9694474916284751</v>
      </c>
      <c r="F61" s="46">
        <v>1.181112727420806</v>
      </c>
      <c r="G61" s="46">
        <v>1.2772143475559936</v>
      </c>
      <c r="H61" s="22">
        <v>1.2452022533646945</v>
      </c>
      <c r="I61" s="22"/>
      <c r="J61" s="22">
        <v>0.7642627352407807</v>
      </c>
      <c r="K61" s="22">
        <v>1.2870474321077363</v>
      </c>
      <c r="L61" s="22">
        <v>1.7430479080487546</v>
      </c>
      <c r="M61" s="22">
        <v>0</v>
      </c>
      <c r="N61" s="22">
        <v>0.21102982896018135</v>
      </c>
      <c r="O61" s="22">
        <v>0.74251578054767409</v>
      </c>
      <c r="P61" s="22">
        <v>0.47318806560558424</v>
      </c>
      <c r="Q61" s="22">
        <v>3.1595924345861928</v>
      </c>
      <c r="R61" s="22">
        <v>1.7880067994092166</v>
      </c>
      <c r="S61" s="22">
        <v>1.3005104328450858</v>
      </c>
      <c r="T61" s="46">
        <v>0.95939326211377329</v>
      </c>
      <c r="U61" s="46">
        <v>1.1275670403383404</v>
      </c>
      <c r="V61" s="46">
        <v>0.86724180776203452</v>
      </c>
      <c r="W61" s="46">
        <v>1.4439709443481326</v>
      </c>
      <c r="X61" s="46">
        <v>1.0029948599170027</v>
      </c>
      <c r="Y61" s="46">
        <v>1.3060908139255614</v>
      </c>
      <c r="Z61" s="22">
        <v>1.3661692688797282</v>
      </c>
      <c r="AA61" s="22">
        <v>1.1689099117133446</v>
      </c>
      <c r="AB61" s="22">
        <v>0.79502065350150009</v>
      </c>
      <c r="AC61" s="22">
        <v>1.1602334380345127</v>
      </c>
      <c r="AD61" s="22">
        <v>1.2015990718948109</v>
      </c>
      <c r="AE61" s="22">
        <v>1.107869067840655E-3</v>
      </c>
      <c r="AF61" s="22">
        <v>1.3230451037309445</v>
      </c>
      <c r="AG61" s="22">
        <v>0.48999120022797804</v>
      </c>
      <c r="AH61" s="22">
        <v>0.64723621790314079</v>
      </c>
      <c r="AI61" s="22">
        <v>1.5107268698228229</v>
      </c>
      <c r="AJ61" s="22">
        <v>1.2710174642474208</v>
      </c>
      <c r="AK61" s="22">
        <v>1.0400409646157514</v>
      </c>
    </row>
    <row r="62" spans="1:37" x14ac:dyDescent="0.35">
      <c r="A62" s="23"/>
      <c r="B62" s="47"/>
      <c r="C62" s="48">
        <v>1.2639616266791922</v>
      </c>
      <c r="D62" s="48">
        <v>0.86994051746623569</v>
      </c>
      <c r="E62" s="48">
        <v>0.94633419672553754</v>
      </c>
      <c r="F62" s="48">
        <v>1.3247321284770688</v>
      </c>
      <c r="G62" s="48">
        <v>1.3453902093741317</v>
      </c>
      <c r="H62" s="49">
        <v>1.4953654367345912</v>
      </c>
      <c r="I62" s="49">
        <v>0.36631815086319669</v>
      </c>
      <c r="J62" s="49">
        <v>0.70638547969313281</v>
      </c>
      <c r="K62" s="49">
        <v>1.6031342253043319</v>
      </c>
      <c r="L62" s="49">
        <v>1.8490589533830712</v>
      </c>
      <c r="M62" s="49"/>
      <c r="N62" s="49">
        <v>0.32214896006234656</v>
      </c>
      <c r="O62" s="49">
        <v>0.58987680770064499</v>
      </c>
      <c r="P62" s="49">
        <v>0.40558679651426155</v>
      </c>
      <c r="Q62" s="49">
        <v>4.3903180967758946</v>
      </c>
      <c r="R62" s="49">
        <v>0.67559952681247581</v>
      </c>
      <c r="S62" s="49">
        <v>1.0650683171101452</v>
      </c>
      <c r="T62" s="48">
        <v>1.1078520388415474</v>
      </c>
      <c r="U62" s="48">
        <v>1.2088315438771409</v>
      </c>
      <c r="V62" s="48">
        <v>0.91856595104062733</v>
      </c>
      <c r="W62" s="48">
        <v>1.6402352101747044</v>
      </c>
      <c r="X62" s="48">
        <v>1.0821505425418996</v>
      </c>
      <c r="Y62" s="48">
        <v>1.3736002552469417</v>
      </c>
      <c r="Z62" s="49">
        <v>1.2123718377245307</v>
      </c>
      <c r="AA62" s="49">
        <v>1.1651064276774721</v>
      </c>
      <c r="AB62" s="49">
        <v>0.6185736333758769</v>
      </c>
      <c r="AC62" s="49">
        <v>1.207730955749541</v>
      </c>
      <c r="AD62" s="49">
        <v>1.1476554688011</v>
      </c>
      <c r="AE62" s="49"/>
      <c r="AF62" s="49">
        <v>1.1421421711629445</v>
      </c>
      <c r="AG62" s="49">
        <v>0.46571063888138414</v>
      </c>
      <c r="AH62" s="49">
        <v>0.58919792110004843</v>
      </c>
      <c r="AI62" s="49">
        <v>1.5231065326101489</v>
      </c>
      <c r="AJ62" s="49">
        <v>1.3925014729789835</v>
      </c>
      <c r="AK62" s="49">
        <v>1.0619650991728014</v>
      </c>
    </row>
    <row r="63" spans="1:37" x14ac:dyDescent="0.35">
      <c r="A63" s="23"/>
      <c r="B63" s="50"/>
      <c r="C63" s="51">
        <v>1.2180494162830557</v>
      </c>
      <c r="D63" s="51">
        <v>0.74154783495817234</v>
      </c>
      <c r="E63" s="51">
        <v>0.90371493141064518</v>
      </c>
      <c r="F63" s="51">
        <v>1.2403890236941231</v>
      </c>
      <c r="G63" s="51">
        <v>1.1877758990697231</v>
      </c>
      <c r="H63" s="32">
        <v>1.1410817017562422</v>
      </c>
      <c r="I63" s="32">
        <v>0.33051922442938186</v>
      </c>
      <c r="J63" s="32">
        <v>0.63249000760447571</v>
      </c>
      <c r="K63" s="32">
        <v>1.7083566831599031</v>
      </c>
      <c r="L63" s="32">
        <v>2.1253187404480407</v>
      </c>
      <c r="M63" s="32"/>
      <c r="N63" s="32">
        <v>0.379509483553787</v>
      </c>
      <c r="O63" s="32">
        <v>0.62320840365911156</v>
      </c>
      <c r="P63" s="32">
        <v>0.7000886839943441</v>
      </c>
      <c r="Q63" s="32">
        <v>2.0923344422203556</v>
      </c>
      <c r="R63" s="32">
        <v>0.98683050816371154</v>
      </c>
      <c r="S63" s="32">
        <v>1.1802307668111014</v>
      </c>
      <c r="T63" s="51">
        <v>0.9914075924860849</v>
      </c>
      <c r="U63" s="51">
        <v>1.0267992964708632</v>
      </c>
      <c r="V63" s="51">
        <v>0.7923414670695863</v>
      </c>
      <c r="W63" s="51">
        <v>1.4820156808569491</v>
      </c>
      <c r="X63" s="51">
        <v>0.89689202185366002</v>
      </c>
      <c r="Y63" s="51">
        <v>1.0420252323804502</v>
      </c>
      <c r="Z63" s="32">
        <v>1.2326730928854532</v>
      </c>
      <c r="AA63" s="32">
        <v>0.89238473795296691</v>
      </c>
      <c r="AB63" s="32">
        <v>0.54879043628912738</v>
      </c>
      <c r="AC63" s="32">
        <v>0.99245397474225971</v>
      </c>
      <c r="AD63" s="32">
        <v>1.2892192217099347</v>
      </c>
      <c r="AE63" s="32"/>
      <c r="AF63" s="32">
        <v>1.0761202095057059</v>
      </c>
      <c r="AG63" s="32">
        <v>0.75174785174353254</v>
      </c>
      <c r="AH63" s="32">
        <v>0.49376799944234501</v>
      </c>
      <c r="AI63" s="32">
        <v>1.9286653713841431</v>
      </c>
      <c r="AJ63" s="32">
        <v>1.5883984450264745</v>
      </c>
      <c r="AK63" s="32">
        <v>1.1603800150273198</v>
      </c>
    </row>
    <row r="64" spans="1:37" x14ac:dyDescent="0.35">
      <c r="A64" s="23"/>
      <c r="B64" s="52" t="s">
        <v>27</v>
      </c>
      <c r="C64" s="53">
        <f t="shared" ref="C64:E64" si="16">AVERAGE(C61:C63)</f>
        <v>1.2603133746530577</v>
      </c>
      <c r="D64" s="53">
        <f t="shared" si="16"/>
        <v>0.79985441875872321</v>
      </c>
      <c r="E64" s="53">
        <f t="shared" si="16"/>
        <v>0.93983220658821931</v>
      </c>
      <c r="F64" s="54">
        <f>AVERAGE(F61:F63)</f>
        <v>1.2487446265306661</v>
      </c>
      <c r="G64" s="54">
        <f>AVERAGE(G61:G63)</f>
        <v>1.2701268186666159</v>
      </c>
      <c r="H64" s="55">
        <v>1.2938831306185092</v>
      </c>
      <c r="I64" s="55">
        <v>0.34841868764628925</v>
      </c>
      <c r="J64" s="55">
        <v>0.70104607417946296</v>
      </c>
      <c r="K64" s="55">
        <v>1.5328461135239904</v>
      </c>
      <c r="L64" s="55">
        <v>1.9058085339599555</v>
      </c>
      <c r="M64" s="55">
        <v>0</v>
      </c>
      <c r="N64" s="56">
        <v>0.30422942419210497</v>
      </c>
      <c r="O64" s="56">
        <v>0.65186699730247677</v>
      </c>
      <c r="P64" s="56">
        <v>0.52628784870473</v>
      </c>
      <c r="Q64" s="56">
        <v>3.2140816578608145</v>
      </c>
      <c r="R64" s="56">
        <v>1.1501456114618012</v>
      </c>
      <c r="S64" s="56">
        <v>1.1819365055887774</v>
      </c>
      <c r="T64" s="57">
        <f t="shared" ref="T64:Y64" si="17">AVERAGE(T61:T63)</f>
        <v>1.0195509644804686</v>
      </c>
      <c r="U64" s="57">
        <f t="shared" si="17"/>
        <v>1.1210659602287816</v>
      </c>
      <c r="V64" s="57">
        <f t="shared" si="17"/>
        <v>0.85938307529074931</v>
      </c>
      <c r="W64" s="58">
        <f t="shared" si="17"/>
        <v>1.5220739451265954</v>
      </c>
      <c r="X64" s="58">
        <f t="shared" si="17"/>
        <v>0.99401247477085419</v>
      </c>
      <c r="Y64" s="58">
        <f t="shared" si="17"/>
        <v>1.2405721005176511</v>
      </c>
      <c r="Z64" s="55">
        <v>1.2704047331632375</v>
      </c>
      <c r="AA64" s="55">
        <v>1.0754670257812613</v>
      </c>
      <c r="AB64" s="55">
        <v>0.65412824105550149</v>
      </c>
      <c r="AC64" s="55">
        <v>1.1201394561754379</v>
      </c>
      <c r="AD64" s="55">
        <v>1.2128245874686152</v>
      </c>
      <c r="AE64" s="55">
        <v>1.107869067840655E-3</v>
      </c>
      <c r="AF64" s="56">
        <v>1.1804358281331984</v>
      </c>
      <c r="AG64" s="56">
        <v>0.56914989695096485</v>
      </c>
      <c r="AH64" s="56">
        <v>0.57673404614851143</v>
      </c>
      <c r="AI64" s="56">
        <v>1.6541662579390384</v>
      </c>
      <c r="AJ64" s="56">
        <v>1.417305794084293</v>
      </c>
      <c r="AK64" s="56">
        <v>1.0874620262719574</v>
      </c>
    </row>
    <row r="65" spans="1:37" x14ac:dyDescent="0.35">
      <c r="A65" s="23"/>
      <c r="B65" s="59" t="s">
        <v>28</v>
      </c>
      <c r="C65" s="60">
        <f>AVERAGE(C64:E64)</f>
        <v>1.0000000000000002</v>
      </c>
      <c r="D65" s="61"/>
      <c r="E65" s="62"/>
      <c r="F65" s="63">
        <f>AVERAGE(F64:G64)</f>
        <v>1.259435722598641</v>
      </c>
      <c r="G65" s="62"/>
      <c r="H65" s="60">
        <v>1.1331725954758889</v>
      </c>
      <c r="I65" s="64"/>
      <c r="J65" s="64"/>
      <c r="K65" s="64"/>
      <c r="L65" s="64"/>
      <c r="M65" s="65"/>
      <c r="N65" s="60">
        <v>1.1714246741851175</v>
      </c>
      <c r="O65" s="64"/>
      <c r="P65" s="64"/>
      <c r="Q65" s="64"/>
      <c r="R65" s="64"/>
      <c r="S65" s="65"/>
      <c r="T65" s="60">
        <f>AVERAGE(T64:V64)</f>
        <v>0.99999999999999989</v>
      </c>
      <c r="U65" s="61"/>
      <c r="V65" s="62"/>
      <c r="W65" s="63">
        <f>AVERAGE(W64:Y64)</f>
        <v>1.2522195068050337</v>
      </c>
      <c r="X65" s="61"/>
      <c r="Y65" s="62"/>
      <c r="Z65" s="60">
        <v>1</v>
      </c>
      <c r="AA65" s="64"/>
      <c r="AB65" s="64"/>
      <c r="AC65" s="64"/>
      <c r="AD65" s="64"/>
      <c r="AE65" s="65"/>
      <c r="AF65" s="60">
        <v>1.0808756415879939</v>
      </c>
      <c r="AG65" s="64"/>
      <c r="AH65" s="64"/>
      <c r="AI65" s="64"/>
      <c r="AJ65" s="64"/>
      <c r="AK65" s="65"/>
    </row>
    <row r="66" spans="1:37" x14ac:dyDescent="0.35">
      <c r="A66" s="23"/>
      <c r="B66" s="59" t="s">
        <v>29</v>
      </c>
      <c r="C66" s="66">
        <f>STDEV(C64:E64)/SQRT(3)</f>
        <v>0.13628491606295084</v>
      </c>
      <c r="D66" s="67"/>
      <c r="E66" s="68"/>
      <c r="F66" s="69">
        <f>STDEV(F64:G64)/SQRT(2)</f>
        <v>1.0691096067974913E-2</v>
      </c>
      <c r="G66" s="68"/>
      <c r="H66" s="66">
        <v>0.29982175536068711</v>
      </c>
      <c r="I66" s="70"/>
      <c r="J66" s="70"/>
      <c r="K66" s="70"/>
      <c r="L66" s="70"/>
      <c r="M66" s="71"/>
      <c r="N66" s="66">
        <v>0.4324804486863339</v>
      </c>
      <c r="O66" s="70"/>
      <c r="P66" s="70"/>
      <c r="Q66" s="70"/>
      <c r="R66" s="70"/>
      <c r="S66" s="71"/>
      <c r="T66" s="66">
        <f>STDEV(T64:V64)/SQRT(3)</f>
        <v>7.6171217719162965E-2</v>
      </c>
      <c r="U66" s="67"/>
      <c r="V66" s="68"/>
      <c r="W66" s="69">
        <f>STDEV(W64:Y64)/SQRT(3)</f>
        <v>0.15254941895823371</v>
      </c>
      <c r="X66" s="67"/>
      <c r="Y66" s="68"/>
      <c r="Z66" s="66">
        <v>0.19849806987242574</v>
      </c>
      <c r="AA66" s="70"/>
      <c r="AB66" s="70"/>
      <c r="AC66" s="70"/>
      <c r="AD66" s="70"/>
      <c r="AE66" s="71"/>
      <c r="AF66" s="66">
        <v>0.17961300764788293</v>
      </c>
      <c r="AG66" s="70"/>
      <c r="AH66" s="70"/>
      <c r="AI66" s="70"/>
      <c r="AJ66" s="70"/>
      <c r="AK66" s="71"/>
    </row>
    <row r="67" spans="1:37" x14ac:dyDescent="0.35">
      <c r="A67" s="28"/>
      <c r="B67" s="59" t="s">
        <v>30</v>
      </c>
      <c r="C67" s="72"/>
      <c r="D67" s="73"/>
      <c r="E67" s="74"/>
      <c r="F67" s="75">
        <f>TTEST(F64:G64,C64:E64,2,2)</f>
        <v>0.23715742921133076</v>
      </c>
      <c r="G67" s="74"/>
      <c r="H67" s="72"/>
      <c r="I67" s="76"/>
      <c r="J67" s="76"/>
      <c r="K67" s="76"/>
      <c r="L67" s="76"/>
      <c r="M67" s="77"/>
      <c r="N67" s="75">
        <v>0.70128464012281344</v>
      </c>
      <c r="O67" s="76"/>
      <c r="P67" s="76"/>
      <c r="Q67" s="76"/>
      <c r="R67" s="76"/>
      <c r="S67" s="77"/>
      <c r="U67" s="73"/>
      <c r="V67" s="74"/>
      <c r="W67" s="75">
        <f>TTEST(W64:Y64,T64:V64,2,2)</f>
        <v>0.21317260718922348</v>
      </c>
      <c r="X67" s="73"/>
      <c r="Y67" s="74"/>
      <c r="Z67" s="72"/>
      <c r="AA67" s="76"/>
      <c r="AB67" s="76"/>
      <c r="AC67" s="76"/>
      <c r="AD67" s="76"/>
      <c r="AE67" s="77"/>
      <c r="AF67" s="75">
        <v>0.48994965527973255</v>
      </c>
      <c r="AG67" s="76"/>
      <c r="AH67" s="76"/>
      <c r="AI67" s="76"/>
      <c r="AJ67" s="76"/>
      <c r="AK67" s="77"/>
    </row>
    <row r="68" spans="1:37" x14ac:dyDescent="0.35">
      <c r="A68" s="18" t="s">
        <v>9</v>
      </c>
      <c r="B68" s="45" t="s">
        <v>26</v>
      </c>
      <c r="C68" s="46">
        <v>0.92572187869531808</v>
      </c>
      <c r="D68" s="46">
        <v>0.42529763112927915</v>
      </c>
      <c r="E68" s="46">
        <v>1.6342828816831079</v>
      </c>
      <c r="F68" s="46">
        <v>2.7251085993187303</v>
      </c>
      <c r="G68" s="46">
        <v>3.9433280213373392</v>
      </c>
      <c r="H68" s="22">
        <v>0.45485672884349282</v>
      </c>
      <c r="I68" s="22">
        <v>0.81242193687618913</v>
      </c>
      <c r="J68" s="22">
        <v>1.9496708726741492</v>
      </c>
      <c r="K68" s="22">
        <v>2.4011791821134354</v>
      </c>
      <c r="L68" s="22">
        <v>7.8386991460369537E-2</v>
      </c>
      <c r="M68" s="22">
        <v>0.49851638045147723</v>
      </c>
      <c r="N68" s="22">
        <v>1.6183143263485429</v>
      </c>
      <c r="O68" s="22">
        <v>1.100470598279174</v>
      </c>
      <c r="P68" s="22">
        <v>0.72968545455008849</v>
      </c>
      <c r="Q68" s="22">
        <v>5.3608000109046374</v>
      </c>
      <c r="R68" s="22">
        <v>7.4179578238974884</v>
      </c>
      <c r="S68" s="22">
        <v>5.3744719136714664E-2</v>
      </c>
      <c r="T68" s="46">
        <v>0.96634898430389105</v>
      </c>
      <c r="U68" s="46">
        <v>0.8376004942762002</v>
      </c>
      <c r="V68" s="46">
        <v>1.123159016672121</v>
      </c>
      <c r="W68" s="46">
        <v>1.2637189970110239</v>
      </c>
      <c r="X68" s="46">
        <v>0.59300172177019905</v>
      </c>
      <c r="Y68" s="46">
        <v>0.65849582504204285</v>
      </c>
      <c r="Z68" s="22">
        <v>1.8198723024766774</v>
      </c>
      <c r="AA68" s="22">
        <v>1.2387222362832579</v>
      </c>
      <c r="AB68" s="22">
        <v>0.30851001364651442</v>
      </c>
      <c r="AC68" s="22">
        <v>0.72452812768754915</v>
      </c>
      <c r="AD68" s="22">
        <v>0.54871202748591885</v>
      </c>
      <c r="AE68" s="22">
        <v>1.6713207163185144</v>
      </c>
      <c r="AF68" s="22">
        <v>1.8692172061338268</v>
      </c>
      <c r="AG68" s="22">
        <v>2.1316989722415967</v>
      </c>
      <c r="AH68" s="22">
        <v>1.7825298331121253</v>
      </c>
      <c r="AI68" s="22">
        <v>1.0812651555346611</v>
      </c>
      <c r="AJ68" s="22">
        <v>1.129115722208166</v>
      </c>
      <c r="AK68" s="22">
        <v>0.7160969633329759</v>
      </c>
    </row>
    <row r="69" spans="1:37" x14ac:dyDescent="0.35">
      <c r="A69" s="23"/>
      <c r="B69" s="47"/>
      <c r="C69" s="48">
        <v>1.0654417532406235</v>
      </c>
      <c r="D69" s="48">
        <v>0.47950631630741369</v>
      </c>
      <c r="E69" s="48">
        <v>1.897102625034796</v>
      </c>
      <c r="F69" s="48">
        <v>3.3224159996079523</v>
      </c>
      <c r="G69" s="48">
        <v>4.5969364581217835</v>
      </c>
      <c r="H69" s="49">
        <v>0.44943023868058896</v>
      </c>
      <c r="I69" s="49">
        <v>0.79100191945353704</v>
      </c>
      <c r="J69" s="49">
        <v>1.6780615116013111</v>
      </c>
      <c r="K69" s="49">
        <v>2.4031256198036548</v>
      </c>
      <c r="L69" s="49">
        <v>8.4189321513176027E-2</v>
      </c>
      <c r="M69" s="49">
        <v>0.56339740162556151</v>
      </c>
      <c r="N69" s="49">
        <v>1.5828492394882863</v>
      </c>
      <c r="O69" s="49">
        <v>0.93838418263358114</v>
      </c>
      <c r="P69" s="49">
        <v>0.6392820986012685</v>
      </c>
      <c r="Q69" s="49">
        <v>1.3047562522097094</v>
      </c>
      <c r="R69" s="49">
        <v>7.3074703239043455</v>
      </c>
      <c r="S69" s="49">
        <v>6.1349007529190591E-2</v>
      </c>
      <c r="T69" s="48">
        <v>1.1782912582975347</v>
      </c>
      <c r="U69" s="48">
        <v>0.95926824093923546</v>
      </c>
      <c r="V69" s="48">
        <v>1.2985550705680478</v>
      </c>
      <c r="W69" s="48">
        <v>1.5091086716003526</v>
      </c>
      <c r="X69" s="48">
        <v>0.66089830404705396</v>
      </c>
      <c r="Y69" s="48">
        <v>0.87954311110406891</v>
      </c>
      <c r="Z69" s="49">
        <v>1.1604362128006509</v>
      </c>
      <c r="AA69" s="49">
        <v>1.328134009105659</v>
      </c>
      <c r="AB69" s="49">
        <v>0.3210745506690415</v>
      </c>
      <c r="AC69" s="49">
        <v>0.50371395465251223</v>
      </c>
      <c r="AD69" s="49">
        <v>0.53484216224702319</v>
      </c>
      <c r="AE69" s="49">
        <v>2.0386704798025681</v>
      </c>
      <c r="AF69" s="49">
        <v>2.1833254887072293</v>
      </c>
      <c r="AG69" s="49">
        <v>2.3006152370685542</v>
      </c>
      <c r="AH69" s="49">
        <v>1.5647554730138853</v>
      </c>
      <c r="AI69" s="49">
        <v>1.1366872429565147</v>
      </c>
      <c r="AJ69" s="49">
        <v>1.3457807166558136</v>
      </c>
      <c r="AK69" s="49">
        <v>0.63562900063467576</v>
      </c>
    </row>
    <row r="70" spans="1:37" x14ac:dyDescent="0.35">
      <c r="A70" s="23"/>
      <c r="B70" s="50"/>
      <c r="C70" s="51">
        <v>0.77926435122035198</v>
      </c>
      <c r="D70" s="51">
        <v>0.3522043723636929</v>
      </c>
      <c r="E70" s="51">
        <v>1.4411781903254177</v>
      </c>
      <c r="F70" s="51">
        <v>2.5823288324712279</v>
      </c>
      <c r="G70" s="51">
        <v>3.495027299361293</v>
      </c>
      <c r="H70" s="32">
        <v>0.4276730196229091</v>
      </c>
      <c r="I70" s="32">
        <v>0.80593371954698856</v>
      </c>
      <c r="J70" s="32">
        <v>1.6309500527008343</v>
      </c>
      <c r="K70" s="32">
        <v>2.2327164831510116</v>
      </c>
      <c r="L70" s="32">
        <v>9.5106915994236763E-2</v>
      </c>
      <c r="M70" s="32">
        <v>0.64338170388707561</v>
      </c>
      <c r="N70" s="32">
        <v>1.533948290882895</v>
      </c>
      <c r="O70" s="32">
        <v>0.86095849831760407</v>
      </c>
      <c r="P70" s="32">
        <v>0.79219615311128311</v>
      </c>
      <c r="Q70" s="32">
        <v>2.0246819740597433</v>
      </c>
      <c r="R70" s="32">
        <v>7.2388527266718796</v>
      </c>
      <c r="S70" s="32">
        <v>5.1838644875867104E-2</v>
      </c>
      <c r="T70" s="51">
        <v>0.87217418747639985</v>
      </c>
      <c r="U70" s="51">
        <v>0.74706578727778539</v>
      </c>
      <c r="V70" s="51">
        <v>1.0175369601887829</v>
      </c>
      <c r="W70" s="51">
        <v>1.2858779357116903</v>
      </c>
      <c r="X70" s="51">
        <v>0.5689466168475168</v>
      </c>
      <c r="Y70" s="51">
        <v>0.77566316587078632</v>
      </c>
      <c r="Z70" s="32">
        <v>1.1147206558838718</v>
      </c>
      <c r="AA70" s="32">
        <v>1.3773275754806793</v>
      </c>
      <c r="AB70" s="32">
        <v>0.33120244365364621</v>
      </c>
      <c r="AC70" s="32">
        <v>0.50632393998102077</v>
      </c>
      <c r="AD70" s="32">
        <v>0.60829586585314877</v>
      </c>
      <c r="AE70" s="32">
        <v>1.8635927259717435</v>
      </c>
      <c r="AF70" s="32">
        <v>2.2676126498920439</v>
      </c>
      <c r="AG70" s="32">
        <v>2.4030034543720733</v>
      </c>
      <c r="AH70" s="32">
        <v>1.9607916183863181</v>
      </c>
      <c r="AI70" s="32">
        <v>1.0275070939756963</v>
      </c>
      <c r="AJ70" s="32">
        <v>1.2704506664378048</v>
      </c>
      <c r="AK70" s="32">
        <v>0.71959239984668433</v>
      </c>
    </row>
    <row r="71" spans="1:37" x14ac:dyDescent="0.35">
      <c r="A71" s="23"/>
      <c r="B71" s="52" t="s">
        <v>27</v>
      </c>
      <c r="C71" s="53">
        <f t="shared" ref="C71:E71" si="18">AVERAGE(C68:C70)</f>
        <v>0.92347599438543115</v>
      </c>
      <c r="D71" s="53">
        <f t="shared" si="18"/>
        <v>0.4190027732667953</v>
      </c>
      <c r="E71" s="53">
        <f t="shared" si="18"/>
        <v>1.6575212323477739</v>
      </c>
      <c r="F71" s="54">
        <f>AVERAGE(F68:F70)</f>
        <v>2.8766178104659699</v>
      </c>
      <c r="G71" s="54">
        <f>AVERAGE(G68:G70)</f>
        <v>4.0117639262734714</v>
      </c>
      <c r="H71" s="55">
        <v>0.44398666238233031</v>
      </c>
      <c r="I71" s="55">
        <v>0.80311919195890491</v>
      </c>
      <c r="J71" s="55">
        <v>1.7528941456587648</v>
      </c>
      <c r="K71" s="55">
        <v>2.3456737616893673</v>
      </c>
      <c r="L71" s="55">
        <v>8.5894409655927442E-2</v>
      </c>
      <c r="M71" s="55">
        <v>0.56843182865470476</v>
      </c>
      <c r="N71" s="56">
        <v>1.5783706189065747</v>
      </c>
      <c r="O71" s="56">
        <v>0.96660442641011979</v>
      </c>
      <c r="P71" s="56">
        <v>0.72038790208754666</v>
      </c>
      <c r="Q71" s="56">
        <v>2.8967460790580297</v>
      </c>
      <c r="R71" s="56">
        <v>7.3214269581579048</v>
      </c>
      <c r="S71" s="56">
        <v>5.5644123847257455E-2</v>
      </c>
      <c r="T71" s="57">
        <f t="shared" ref="T71:Y71" si="19">AVERAGE(T68:T70)</f>
        <v>1.005604810025942</v>
      </c>
      <c r="U71" s="57">
        <f t="shared" si="19"/>
        <v>0.84797817416440691</v>
      </c>
      <c r="V71" s="57">
        <f t="shared" si="19"/>
        <v>1.1464170158096505</v>
      </c>
      <c r="W71" s="58">
        <f t="shared" si="19"/>
        <v>1.352901868107689</v>
      </c>
      <c r="X71" s="58">
        <f t="shared" si="19"/>
        <v>0.60761554755492331</v>
      </c>
      <c r="Y71" s="58">
        <f t="shared" si="19"/>
        <v>0.77123403400563273</v>
      </c>
      <c r="Z71" s="55">
        <v>1.3650097237204</v>
      </c>
      <c r="AA71" s="55">
        <v>1.3147279402898653</v>
      </c>
      <c r="AB71" s="55">
        <v>0.32026233598973408</v>
      </c>
      <c r="AC71" s="55">
        <v>0.57818867410702734</v>
      </c>
      <c r="AD71" s="55">
        <v>0.56395001852869697</v>
      </c>
      <c r="AE71" s="55">
        <v>1.8578613073642753</v>
      </c>
      <c r="AF71" s="56">
        <v>2.1067184482443668</v>
      </c>
      <c r="AG71" s="56">
        <v>2.2784392212274081</v>
      </c>
      <c r="AH71" s="56">
        <v>1.769358974837443</v>
      </c>
      <c r="AI71" s="56">
        <v>1.0818198308222906</v>
      </c>
      <c r="AJ71" s="56">
        <v>1.2484490351005948</v>
      </c>
      <c r="AK71" s="56">
        <v>0.69043945460477862</v>
      </c>
    </row>
    <row r="72" spans="1:37" x14ac:dyDescent="0.35">
      <c r="A72" s="23"/>
      <c r="B72" s="59" t="s">
        <v>28</v>
      </c>
      <c r="C72" s="60">
        <f>AVERAGE(C71:E71)</f>
        <v>1.0000000000000002</v>
      </c>
      <c r="D72" s="61"/>
      <c r="E72" s="62"/>
      <c r="F72" s="63">
        <f>AVERAGE(F71:G71)</f>
        <v>3.4441908683697209</v>
      </c>
      <c r="G72" s="62"/>
      <c r="H72" s="60">
        <v>1</v>
      </c>
      <c r="I72" s="64"/>
      <c r="J72" s="64"/>
      <c r="K72" s="64"/>
      <c r="L72" s="64"/>
      <c r="M72" s="65"/>
      <c r="N72" s="60">
        <v>2.2565300180779055</v>
      </c>
      <c r="O72" s="64"/>
      <c r="P72" s="64"/>
      <c r="Q72" s="64"/>
      <c r="R72" s="64"/>
      <c r="S72" s="65"/>
      <c r="T72" s="60">
        <f>AVERAGE(T71:V71)</f>
        <v>0.99999999999999989</v>
      </c>
      <c r="U72" s="61"/>
      <c r="V72" s="62"/>
      <c r="W72" s="63">
        <f>AVERAGE(W71:Y71)</f>
        <v>0.91058381655608167</v>
      </c>
      <c r="X72" s="61"/>
      <c r="Y72" s="62"/>
      <c r="Z72" s="60">
        <v>0.99999999999999989</v>
      </c>
      <c r="AA72" s="64"/>
      <c r="AB72" s="64"/>
      <c r="AC72" s="64"/>
      <c r="AD72" s="64"/>
      <c r="AE72" s="65"/>
      <c r="AF72" s="60">
        <v>1.5292041608061471</v>
      </c>
      <c r="AG72" s="64"/>
      <c r="AH72" s="64"/>
      <c r="AI72" s="64"/>
      <c r="AJ72" s="64"/>
      <c r="AK72" s="65"/>
    </row>
    <row r="73" spans="1:37" x14ac:dyDescent="0.35">
      <c r="A73" s="23"/>
      <c r="B73" s="59" t="s">
        <v>29</v>
      </c>
      <c r="C73" s="66">
        <f>STDEV(C71:E71)/SQRT(3)</f>
        <v>0.35957101104304562</v>
      </c>
      <c r="D73" s="67"/>
      <c r="E73" s="68"/>
      <c r="F73" s="69">
        <f>STDEV(F71:G71)/SQRT(2)</f>
        <v>0.56757305790374968</v>
      </c>
      <c r="G73" s="68"/>
      <c r="H73" s="66">
        <v>0.35343271252421421</v>
      </c>
      <c r="I73" s="70"/>
      <c r="J73" s="70"/>
      <c r="K73" s="70"/>
      <c r="L73" s="70"/>
      <c r="M73" s="71"/>
      <c r="N73" s="66">
        <v>1.086132237821211</v>
      </c>
      <c r="O73" s="70"/>
      <c r="P73" s="70"/>
      <c r="Q73" s="70"/>
      <c r="R73" s="70"/>
      <c r="S73" s="71"/>
      <c r="T73" s="66">
        <f>STDEV(T71:V71)/SQRT(3)</f>
        <v>8.6197439970123538E-2</v>
      </c>
      <c r="U73" s="67"/>
      <c r="V73" s="68"/>
      <c r="W73" s="69">
        <f>STDEV(W71:Y71)/SQRT(3)</f>
        <v>0.22614648373964252</v>
      </c>
      <c r="X73" s="67"/>
      <c r="Y73" s="68"/>
      <c r="Z73" s="66">
        <v>0.24483460201730287</v>
      </c>
      <c r="AA73" s="70"/>
      <c r="AB73" s="70"/>
      <c r="AC73" s="70"/>
      <c r="AD73" s="70"/>
      <c r="AE73" s="71"/>
      <c r="AF73" s="66">
        <v>0.25397195871173411</v>
      </c>
      <c r="AG73" s="70"/>
      <c r="AH73" s="70"/>
      <c r="AI73" s="70"/>
      <c r="AJ73" s="70"/>
      <c r="AK73" s="71"/>
    </row>
    <row r="74" spans="1:37" x14ac:dyDescent="0.35">
      <c r="A74" s="28"/>
      <c r="B74" s="59" t="s">
        <v>30</v>
      </c>
      <c r="C74" s="72"/>
      <c r="D74" s="73"/>
      <c r="E74" s="74"/>
      <c r="F74" s="75">
        <f>TTEST(F71:G71,C71:E71,2,2)</f>
        <v>3.0087374344024177E-2</v>
      </c>
      <c r="G74" s="74"/>
      <c r="H74" s="72"/>
      <c r="I74" s="76"/>
      <c r="J74" s="76"/>
      <c r="K74" s="76"/>
      <c r="L74" s="76"/>
      <c r="M74" s="77"/>
      <c r="N74" s="75">
        <v>0.29706281851747091</v>
      </c>
      <c r="O74" s="76"/>
      <c r="P74" s="76"/>
      <c r="Q74" s="76"/>
      <c r="R74" s="76"/>
      <c r="S74" s="77"/>
      <c r="U74" s="73"/>
      <c r="V74" s="74"/>
      <c r="W74" s="75">
        <f>TTEST(W71:Y71,T71:V71,2,2)</f>
        <v>0.7305108848851205</v>
      </c>
      <c r="X74" s="73"/>
      <c r="Y74" s="74"/>
      <c r="Z74" s="72"/>
      <c r="AA74" s="76"/>
      <c r="AB74" s="76"/>
      <c r="AC74" s="76"/>
      <c r="AD74" s="76"/>
      <c r="AE74" s="77"/>
      <c r="AF74" s="75">
        <v>0.16447037348772606</v>
      </c>
      <c r="AG74" s="76"/>
      <c r="AH74" s="76"/>
      <c r="AI74" s="76"/>
      <c r="AJ74" s="76"/>
      <c r="AK74" s="77"/>
    </row>
    <row r="75" spans="1:37" x14ac:dyDescent="0.35">
      <c r="A75" s="18" t="s">
        <v>10</v>
      </c>
      <c r="B75" s="45" t="s">
        <v>26</v>
      </c>
      <c r="C75" s="46">
        <v>0.69961538650455801</v>
      </c>
      <c r="D75" s="46">
        <v>0.52844195733909616</v>
      </c>
      <c r="E75" s="46">
        <v>1.8403420372059414</v>
      </c>
      <c r="F75" s="46">
        <v>6.9533775377182083</v>
      </c>
      <c r="G75" s="46">
        <v>3.5611937368017408</v>
      </c>
      <c r="H75" s="22">
        <v>0.68873365656497343</v>
      </c>
      <c r="I75" s="22">
        <v>0.74208692052415193</v>
      </c>
      <c r="J75" s="22">
        <v>1.7149108558906305</v>
      </c>
      <c r="K75" s="22">
        <v>4.5575657055198886E-3</v>
      </c>
      <c r="L75" s="22">
        <v>0.73831694280748428</v>
      </c>
      <c r="M75" s="22">
        <v>0.5963490548259458</v>
      </c>
      <c r="N75" s="22">
        <v>0.43606431379568561</v>
      </c>
      <c r="O75" s="22">
        <v>0.16453844102520665</v>
      </c>
      <c r="P75" s="22">
        <v>0.16768558565637878</v>
      </c>
      <c r="Q75" s="22">
        <v>25.40691706335603</v>
      </c>
      <c r="R75" s="22">
        <v>36.055818076531452</v>
      </c>
      <c r="S75" s="22">
        <v>3.6505021277201837</v>
      </c>
      <c r="T75" s="46">
        <v>0.95511421934235663</v>
      </c>
      <c r="U75" s="46">
        <v>1.1889352738648782</v>
      </c>
      <c r="V75" s="46">
        <v>0.89610033094737651</v>
      </c>
      <c r="W75" s="46">
        <v>0.71358078682162307</v>
      </c>
      <c r="X75" s="46">
        <v>0.19205563198668854</v>
      </c>
      <c r="Y75" s="46">
        <v>0.41030998732344015</v>
      </c>
      <c r="Z75" s="22">
        <v>1.408454530276573</v>
      </c>
      <c r="AA75" s="22">
        <v>1.5753916010339237</v>
      </c>
      <c r="AB75" s="22">
        <v>0.38041946960681006</v>
      </c>
      <c r="AC75" s="22">
        <v>1.9545392722166752</v>
      </c>
      <c r="AD75" s="22">
        <v>0.71844622062776131</v>
      </c>
      <c r="AE75" s="22">
        <v>0.3809819551962228</v>
      </c>
      <c r="AF75" s="22">
        <v>1.9682288688311504</v>
      </c>
      <c r="AG75" s="22">
        <v>1.242845091145752</v>
      </c>
      <c r="AH75" s="22">
        <v>0.4364677576183969</v>
      </c>
      <c r="AI75" s="22">
        <v>0.52441226128993079</v>
      </c>
      <c r="AJ75" s="22">
        <v>1.4431890752512022</v>
      </c>
      <c r="AK75" s="22">
        <v>3.052795231047325</v>
      </c>
    </row>
    <row r="76" spans="1:37" x14ac:dyDescent="0.35">
      <c r="A76" s="23"/>
      <c r="B76" s="47"/>
      <c r="C76" s="48">
        <v>0.66197191883545414</v>
      </c>
      <c r="D76" s="48">
        <v>0.45524621376816793</v>
      </c>
      <c r="E76" s="48">
        <v>1.6998540997198104</v>
      </c>
      <c r="F76" s="48">
        <v>5.9649536333232449</v>
      </c>
      <c r="G76" s="48">
        <v>3.0587875850697457</v>
      </c>
      <c r="H76" s="49">
        <v>0.57653939045662839</v>
      </c>
      <c r="I76" s="49">
        <v>0.62122813909227859</v>
      </c>
      <c r="J76" s="49">
        <v>1.5421825880482591</v>
      </c>
      <c r="K76" s="49">
        <v>2.492825974084397</v>
      </c>
      <c r="L76" s="49">
        <v>0.62523748090239928</v>
      </c>
      <c r="M76" s="49">
        <v>0.23625993796488051</v>
      </c>
      <c r="N76" s="49">
        <v>0.51259021164775687</v>
      </c>
      <c r="O76" s="49">
        <v>0.14780014444053893</v>
      </c>
      <c r="P76" s="49">
        <v>0.2328422202353029</v>
      </c>
      <c r="Q76" s="49">
        <v>33.678650383037201</v>
      </c>
      <c r="R76" s="49">
        <v>36.518033443828742</v>
      </c>
      <c r="S76" s="49">
        <v>3.4120219335897044</v>
      </c>
      <c r="T76" s="48">
        <v>0.8247187863199914</v>
      </c>
      <c r="U76" s="48">
        <v>1.0108389607914079</v>
      </c>
      <c r="V76" s="48">
        <v>0.92585243514454174</v>
      </c>
      <c r="W76" s="48">
        <v>0.74903844661936148</v>
      </c>
      <c r="X76" s="48">
        <v>0.78259195049333163</v>
      </c>
      <c r="Y76" s="48">
        <v>0.41938093295924384</v>
      </c>
      <c r="Z76" s="49">
        <v>1.0239526401358037</v>
      </c>
      <c r="AA76" s="49">
        <v>1.2662896903840106</v>
      </c>
      <c r="AB76" s="49">
        <v>0.39061763526307758</v>
      </c>
      <c r="AC76" s="49">
        <v>1.96067657298412</v>
      </c>
      <c r="AD76" s="49">
        <v>0.96517407699003277</v>
      </c>
      <c r="AE76" s="49">
        <v>0.39518157049310676</v>
      </c>
      <c r="AF76" s="49">
        <v>1.6150322673220652</v>
      </c>
      <c r="AG76" s="49">
        <v>1.3936376349771271</v>
      </c>
      <c r="AH76" s="49">
        <v>0.56302660026393958</v>
      </c>
      <c r="AI76" s="49">
        <v>0.57837428793767987</v>
      </c>
      <c r="AJ76" s="49">
        <v>1.5495951275471636</v>
      </c>
      <c r="AK76" s="49">
        <v>3.6153136693998809</v>
      </c>
    </row>
    <row r="77" spans="1:37" x14ac:dyDescent="0.35">
      <c r="A77" s="23"/>
      <c r="B77" s="50"/>
      <c r="C77" s="51">
        <v>0.79775625675398165</v>
      </c>
      <c r="D77" s="51">
        <v>0.55377158121924885</v>
      </c>
      <c r="E77" s="51">
        <v>1.7630005486537408</v>
      </c>
      <c r="F77" s="51">
        <v>7.8677816704049066</v>
      </c>
      <c r="G77" s="51">
        <v>4.0150833120216722</v>
      </c>
      <c r="H77" s="32">
        <v>0.61814366513934715</v>
      </c>
      <c r="I77" s="32">
        <v>0.64228614657260197</v>
      </c>
      <c r="J77" s="32">
        <v>1.8538886377111286</v>
      </c>
      <c r="K77" s="32">
        <v>3.1134220749084691</v>
      </c>
      <c r="L77" s="32">
        <v>0.64465588729010304</v>
      </c>
      <c r="M77" s="32">
        <v>0.5483750815108035</v>
      </c>
      <c r="N77" s="32">
        <v>0.52836024877276766</v>
      </c>
      <c r="O77" s="32">
        <v>0.18203939281628909</v>
      </c>
      <c r="P77" s="32">
        <v>0.17230190823018102</v>
      </c>
      <c r="Q77" s="32">
        <v>21.447423204870564</v>
      </c>
      <c r="R77" s="32">
        <v>34.508459604763381</v>
      </c>
      <c r="S77" s="32">
        <v>3.4272250279768959</v>
      </c>
      <c r="T77" s="51">
        <v>0.97486352957552991</v>
      </c>
      <c r="U77" s="51">
        <v>1.278624972639703</v>
      </c>
      <c r="V77" s="51">
        <v>0.94495149137421453</v>
      </c>
      <c r="W77" s="51">
        <v>0.74291377222203725</v>
      </c>
      <c r="X77" s="51">
        <v>0.92450637712404682</v>
      </c>
      <c r="Y77" s="51">
        <v>0.49783693567845133</v>
      </c>
      <c r="Z77" s="32">
        <v>1.1999056665210099</v>
      </c>
      <c r="AA77" s="32">
        <v>1.3789350347871865</v>
      </c>
      <c r="AB77" s="32">
        <v>0.37603373199160461</v>
      </c>
      <c r="AC77" s="32">
        <v>1.656447607758359</v>
      </c>
      <c r="AD77" s="32">
        <v>0.38773854699519411</v>
      </c>
      <c r="AE77" s="32">
        <v>0.58081417673852931</v>
      </c>
      <c r="AF77" s="32">
        <v>1.8414445936683119</v>
      </c>
      <c r="AG77" s="32">
        <v>1.228399209770408</v>
      </c>
      <c r="AH77" s="32">
        <v>0.60816090797163114</v>
      </c>
      <c r="AI77" s="32">
        <v>0.39866098358705621</v>
      </c>
      <c r="AJ77" s="32">
        <v>1.6201510476921785</v>
      </c>
      <c r="AK77" s="32">
        <v>0.83793708023661928</v>
      </c>
    </row>
    <row r="78" spans="1:37" x14ac:dyDescent="0.35">
      <c r="A78" s="23"/>
      <c r="B78" s="52" t="s">
        <v>27</v>
      </c>
      <c r="C78" s="53">
        <f t="shared" ref="C78:E78" si="20">AVERAGE(C75:C77)</f>
        <v>0.71978118736466457</v>
      </c>
      <c r="D78" s="53">
        <f t="shared" si="20"/>
        <v>0.51248658410883763</v>
      </c>
      <c r="E78" s="53">
        <f t="shared" si="20"/>
        <v>1.7677322285264976</v>
      </c>
      <c r="F78" s="54">
        <f>AVERAGE(F75:F77)</f>
        <v>6.9287042804821199</v>
      </c>
      <c r="G78" s="54">
        <f>AVERAGE(G75:G77)</f>
        <v>3.5450215446310529</v>
      </c>
      <c r="H78" s="55">
        <v>0.62780557072031629</v>
      </c>
      <c r="I78" s="55">
        <v>0.6685337353963442</v>
      </c>
      <c r="J78" s="55">
        <v>1.7036606938833394</v>
      </c>
      <c r="K78" s="55">
        <v>1.8702685382327953</v>
      </c>
      <c r="L78" s="55">
        <v>0.6694034369999956</v>
      </c>
      <c r="M78" s="55">
        <v>0.46032802476720996</v>
      </c>
      <c r="N78" s="56">
        <v>0.49233825807207005</v>
      </c>
      <c r="O78" s="56">
        <v>0.16479265942734489</v>
      </c>
      <c r="P78" s="56">
        <v>0.19094323804062088</v>
      </c>
      <c r="Q78" s="56">
        <v>26.844330217087929</v>
      </c>
      <c r="R78" s="56">
        <v>35.69410370837452</v>
      </c>
      <c r="S78" s="56">
        <v>3.4965830297622613</v>
      </c>
      <c r="T78" s="57">
        <f t="shared" ref="T78:Y78" si="21">AVERAGE(T75:T77)</f>
        <v>0.91823217841262605</v>
      </c>
      <c r="U78" s="57">
        <f t="shared" si="21"/>
        <v>1.1594664024319963</v>
      </c>
      <c r="V78" s="57">
        <f t="shared" si="21"/>
        <v>0.92230141915537767</v>
      </c>
      <c r="W78" s="58">
        <f t="shared" si="21"/>
        <v>0.73517766855434052</v>
      </c>
      <c r="X78" s="58">
        <f t="shared" si="21"/>
        <v>0.63305131986802232</v>
      </c>
      <c r="Y78" s="58">
        <f t="shared" si="21"/>
        <v>0.44250928532037842</v>
      </c>
      <c r="Z78" s="55">
        <v>1.2107709456444622</v>
      </c>
      <c r="AA78" s="55">
        <v>1.4068721087350404</v>
      </c>
      <c r="AB78" s="55">
        <v>0.38235694562049743</v>
      </c>
      <c r="AC78" s="55">
        <v>1.857221150986385</v>
      </c>
      <c r="AD78" s="55">
        <v>0.69045294820432934</v>
      </c>
      <c r="AE78" s="55">
        <v>0.45232590080928631</v>
      </c>
      <c r="AF78" s="56">
        <v>1.8082352432738424</v>
      </c>
      <c r="AG78" s="56">
        <v>1.2882939786310956</v>
      </c>
      <c r="AH78" s="56">
        <v>0.53588508861798922</v>
      </c>
      <c r="AI78" s="56">
        <v>0.50048251093822227</v>
      </c>
      <c r="AJ78" s="56">
        <v>1.537645083496848</v>
      </c>
      <c r="AK78" s="56">
        <v>2.5020153268946084</v>
      </c>
    </row>
    <row r="79" spans="1:37" x14ac:dyDescent="0.35">
      <c r="A79" s="23"/>
      <c r="B79" s="59" t="s">
        <v>28</v>
      </c>
      <c r="C79" s="60">
        <f>AVERAGE(C78:E78)</f>
        <v>1</v>
      </c>
      <c r="D79" s="61"/>
      <c r="E79" s="62"/>
      <c r="F79" s="63">
        <f>AVERAGE(F78:G78)</f>
        <v>5.2368629125565862</v>
      </c>
      <c r="G79" s="62"/>
      <c r="H79" s="60">
        <v>1.0000000000000002</v>
      </c>
      <c r="I79" s="64"/>
      <c r="J79" s="64"/>
      <c r="K79" s="64"/>
      <c r="L79" s="64"/>
      <c r="M79" s="65"/>
      <c r="N79" s="60">
        <v>11.147181851794125</v>
      </c>
      <c r="O79" s="64"/>
      <c r="P79" s="64"/>
      <c r="Q79" s="64"/>
      <c r="R79" s="64"/>
      <c r="S79" s="65"/>
      <c r="T79" s="60">
        <f>AVERAGE(T78:V78)</f>
        <v>1</v>
      </c>
      <c r="U79" s="61"/>
      <c r="V79" s="62"/>
      <c r="W79" s="63">
        <f>AVERAGE(W78:Y78)</f>
        <v>0.60357942458091374</v>
      </c>
      <c r="X79" s="61"/>
      <c r="Y79" s="62"/>
      <c r="Z79" s="60">
        <v>1.0000000000000002</v>
      </c>
      <c r="AA79" s="64"/>
      <c r="AB79" s="64"/>
      <c r="AC79" s="64"/>
      <c r="AD79" s="64"/>
      <c r="AE79" s="65"/>
      <c r="AF79" s="60">
        <v>1.3620928719754346</v>
      </c>
      <c r="AG79" s="64"/>
      <c r="AH79" s="64"/>
      <c r="AI79" s="64"/>
      <c r="AJ79" s="64"/>
      <c r="AK79" s="65"/>
    </row>
    <row r="80" spans="1:37" x14ac:dyDescent="0.35">
      <c r="A80" s="23"/>
      <c r="B80" s="59" t="s">
        <v>29</v>
      </c>
      <c r="C80" s="66">
        <f>STDEV(C78:E78)/SQRT(3)</f>
        <v>0.38850239989539498</v>
      </c>
      <c r="D80" s="67"/>
      <c r="E80" s="68"/>
      <c r="F80" s="69">
        <f>STDEV(F78:G78)/SQRT(2)</f>
        <v>1.6918413679255337</v>
      </c>
      <c r="G80" s="68"/>
      <c r="H80" s="66">
        <v>0.25175677460798257</v>
      </c>
      <c r="I80" s="70"/>
      <c r="J80" s="70"/>
      <c r="K80" s="70"/>
      <c r="L80" s="70"/>
      <c r="M80" s="71"/>
      <c r="N80" s="66">
        <v>6.4850115155682477</v>
      </c>
      <c r="O80" s="70"/>
      <c r="P80" s="70"/>
      <c r="Q80" s="70"/>
      <c r="R80" s="70"/>
      <c r="S80" s="71"/>
      <c r="T80" s="66">
        <f>STDEV(T78:V78)/SQRT(3)</f>
        <v>7.9741853938208956E-2</v>
      </c>
      <c r="U80" s="67"/>
      <c r="V80" s="68"/>
      <c r="W80" s="69">
        <f>STDEV(W78:Y78)/SQRT(3)</f>
        <v>8.5761568889287473E-2</v>
      </c>
      <c r="X80" s="67"/>
      <c r="Y80" s="68"/>
      <c r="Z80" s="66">
        <v>0.23958621586085826</v>
      </c>
      <c r="AA80" s="70"/>
      <c r="AB80" s="70"/>
      <c r="AC80" s="70"/>
      <c r="AD80" s="70"/>
      <c r="AE80" s="71"/>
      <c r="AF80" s="66">
        <v>0.31409779739505378</v>
      </c>
      <c r="AG80" s="70"/>
      <c r="AH80" s="70"/>
      <c r="AI80" s="70"/>
      <c r="AJ80" s="70"/>
      <c r="AK80" s="71"/>
    </row>
    <row r="81" spans="1:37" x14ac:dyDescent="0.35">
      <c r="A81" s="28"/>
      <c r="B81" s="59" t="s">
        <v>30</v>
      </c>
      <c r="C81" s="72"/>
      <c r="D81" s="73"/>
      <c r="E81" s="74"/>
      <c r="F81" s="75">
        <f>TTEST(F78:G78,C78:E78,2,2)</f>
        <v>5.2390746176317927E-2</v>
      </c>
      <c r="G81" s="74"/>
      <c r="H81" s="72"/>
      <c r="I81" s="76"/>
      <c r="J81" s="76"/>
      <c r="K81" s="76"/>
      <c r="L81" s="76"/>
      <c r="M81" s="77"/>
      <c r="N81" s="75">
        <v>0.14899217114683647</v>
      </c>
      <c r="O81" s="76"/>
      <c r="P81" s="76"/>
      <c r="Q81" s="76"/>
      <c r="R81" s="76"/>
      <c r="S81" s="77"/>
      <c r="U81" s="73"/>
      <c r="V81" s="74"/>
      <c r="W81" s="75">
        <f>TTEST(W78:Y78,T78:V78,2,2)</f>
        <v>2.7653705162803317E-2</v>
      </c>
      <c r="X81" s="73"/>
      <c r="Y81" s="74"/>
      <c r="Z81" s="72"/>
      <c r="AA81" s="76"/>
      <c r="AB81" s="76"/>
      <c r="AC81" s="76"/>
      <c r="AD81" s="76"/>
      <c r="AE81" s="77"/>
      <c r="AF81" s="75">
        <v>0.38093054679492788</v>
      </c>
      <c r="AG81" s="76"/>
      <c r="AH81" s="76"/>
      <c r="AI81" s="76"/>
      <c r="AJ81" s="76"/>
      <c r="AK81" s="77"/>
    </row>
    <row r="82" spans="1:37" x14ac:dyDescent="0.35">
      <c r="A82" s="18" t="s">
        <v>11</v>
      </c>
      <c r="B82" s="45" t="s">
        <v>26</v>
      </c>
      <c r="C82" s="46">
        <v>1.1552305866978487</v>
      </c>
      <c r="D82" s="46">
        <v>0.76350623607360524</v>
      </c>
      <c r="E82" s="46">
        <v>0.91823214657676677</v>
      </c>
      <c r="F82" s="46">
        <v>1.2649828674772556</v>
      </c>
      <c r="G82" s="46">
        <v>0.62523950690058872</v>
      </c>
      <c r="H82" s="22">
        <v>0.42498673453288671</v>
      </c>
      <c r="I82" s="22">
        <v>0.75873327498562104</v>
      </c>
      <c r="J82" s="22">
        <v>1.0171723954132419</v>
      </c>
      <c r="K82" s="22"/>
      <c r="L82" s="22">
        <v>1.0224375597431421</v>
      </c>
      <c r="M82" s="22">
        <v>0.51016558682873714</v>
      </c>
      <c r="N82" s="22">
        <v>0.91711875733046844</v>
      </c>
      <c r="O82" s="22">
        <v>0.38932832507562593</v>
      </c>
      <c r="P82" s="22">
        <v>0.16651651961132011</v>
      </c>
      <c r="Q82" s="22">
        <v>1.1063677362086062</v>
      </c>
      <c r="R82" s="22">
        <v>1.5360346282957904</v>
      </c>
      <c r="S82" s="22">
        <v>0.67054473568259698</v>
      </c>
      <c r="T82" s="46">
        <v>1.1678300332847535</v>
      </c>
      <c r="U82" s="46">
        <v>1.0958393530264359</v>
      </c>
      <c r="V82" s="46">
        <v>0.73184920339749238</v>
      </c>
      <c r="W82" s="46">
        <v>0.94964606195212053</v>
      </c>
      <c r="X82" s="46">
        <v>0.91020304558410436</v>
      </c>
      <c r="Y82" s="46">
        <v>1.39688893542388</v>
      </c>
      <c r="Z82" s="22"/>
      <c r="AA82" s="22">
        <v>0.54827933033422205</v>
      </c>
      <c r="AB82" s="22">
        <v>1.3885513124275961</v>
      </c>
      <c r="AC82" s="22">
        <v>3.5389192743144338</v>
      </c>
      <c r="AD82" s="22">
        <v>0.54297864088822634</v>
      </c>
      <c r="AE82" s="22">
        <v>0.79338710420137715</v>
      </c>
      <c r="AF82" s="22">
        <v>0.93406088106398411</v>
      </c>
      <c r="AG82" s="22">
        <v>0.81743050681141216</v>
      </c>
      <c r="AH82" s="22">
        <v>0.9262891316766303</v>
      </c>
      <c r="AI82" s="22">
        <v>1.4646933004690716</v>
      </c>
      <c r="AJ82" s="22">
        <v>1.473824358587742</v>
      </c>
      <c r="AK82" s="22">
        <v>1.001032700460964</v>
      </c>
    </row>
    <row r="83" spans="1:37" x14ac:dyDescent="0.35">
      <c r="A83" s="23"/>
      <c r="B83" s="47"/>
      <c r="C83" s="48">
        <v>1.1251160733002348</v>
      </c>
      <c r="D83" s="48">
        <v>0.72001748448191072</v>
      </c>
      <c r="E83" s="48">
        <v>0.93690770882240149</v>
      </c>
      <c r="F83" s="48">
        <v>1.2407623766585154</v>
      </c>
      <c r="G83" s="48">
        <v>0.68288230007051842</v>
      </c>
      <c r="H83" s="49">
        <v>0.5975327592723445</v>
      </c>
      <c r="I83" s="49">
        <v>2.2811458872928512</v>
      </c>
      <c r="J83" s="49">
        <v>1.0823605898700455</v>
      </c>
      <c r="K83" s="49">
        <v>2.1134651133189437</v>
      </c>
      <c r="L83" s="49">
        <v>2.7838747388052343</v>
      </c>
      <c r="M83" s="49">
        <v>0.42038323724744431</v>
      </c>
      <c r="N83" s="49">
        <v>0.80227873603101585</v>
      </c>
      <c r="O83" s="49">
        <v>1.4390395219983438</v>
      </c>
      <c r="P83" s="49">
        <v>0.48693807387737847</v>
      </c>
      <c r="Q83" s="49">
        <v>2.3031614525700528</v>
      </c>
      <c r="R83" s="49">
        <v>3.1912160803125902</v>
      </c>
      <c r="S83" s="49">
        <v>1.667120109010507</v>
      </c>
      <c r="T83" s="48">
        <v>0.9768834271308654</v>
      </c>
      <c r="U83" s="48">
        <v>1.05330212946334</v>
      </c>
      <c r="V83" s="48">
        <v>0.85267940642512929</v>
      </c>
      <c r="W83" s="48">
        <v>1.2152210948899689</v>
      </c>
      <c r="X83" s="48">
        <v>1.0425042887367311</v>
      </c>
      <c r="Y83" s="48">
        <v>1.2303905422412607</v>
      </c>
      <c r="Z83" s="49">
        <v>1.5671860831159206</v>
      </c>
      <c r="AA83" s="49">
        <v>0.77195678510730303</v>
      </c>
      <c r="AB83" s="49">
        <v>0.78344531996019251</v>
      </c>
      <c r="AC83" s="49">
        <v>0.69778759397125378</v>
      </c>
      <c r="AD83" s="49">
        <v>0.65113443998209675</v>
      </c>
      <c r="AE83" s="49">
        <v>0.76308721104546628</v>
      </c>
      <c r="AF83" s="49">
        <v>1.2472749177100764</v>
      </c>
      <c r="AG83" s="49">
        <v>0.87372064875870548</v>
      </c>
      <c r="AH83" s="49">
        <v>0.43648303659472792</v>
      </c>
      <c r="AI83" s="49">
        <v>1.7109772807157222</v>
      </c>
      <c r="AJ83" s="49">
        <v>1.8096486288841136</v>
      </c>
      <c r="AK83" s="49">
        <v>0.81247262132272513</v>
      </c>
    </row>
    <row r="84" spans="1:37" x14ac:dyDescent="0.35">
      <c r="A84" s="23"/>
      <c r="B84" s="50"/>
      <c r="C84" s="51">
        <v>1.5100725306625189</v>
      </c>
      <c r="D84" s="51">
        <v>0.78810668600783074</v>
      </c>
      <c r="E84" s="51">
        <v>1.082810547376881</v>
      </c>
      <c r="F84" s="51">
        <v>1.4127868753353399</v>
      </c>
      <c r="G84" s="51">
        <v>0.81069707652431022</v>
      </c>
      <c r="H84" s="32">
        <v>0.67561240126551836</v>
      </c>
      <c r="I84" s="32">
        <v>0.70106577674585258</v>
      </c>
      <c r="J84" s="32">
        <v>0.95531155170645121</v>
      </c>
      <c r="K84" s="32"/>
      <c r="L84" s="32">
        <v>4.7989689810137411E-2</v>
      </c>
      <c r="M84" s="32">
        <v>0.60776270316155023</v>
      </c>
      <c r="N84" s="32">
        <v>0.42872946149786539</v>
      </c>
      <c r="O84" s="32">
        <v>1.0351136774911756</v>
      </c>
      <c r="P84" s="32">
        <v>0.80424681077129834</v>
      </c>
      <c r="Q84" s="32">
        <v>1.2365199773001476</v>
      </c>
      <c r="R84" s="32">
        <v>1.3906335472165932</v>
      </c>
      <c r="S84" s="32">
        <v>0.75985447426426944</v>
      </c>
      <c r="T84" s="51">
        <v>1.4014374154059051</v>
      </c>
      <c r="U84" s="51">
        <v>1.3025035627762469</v>
      </c>
      <c r="V84" s="51">
        <v>0.41767546908983277</v>
      </c>
      <c r="W84" s="51">
        <v>1.3874836959698928</v>
      </c>
      <c r="X84" s="51">
        <v>1.1987138588699389</v>
      </c>
      <c r="Y84" s="51">
        <v>1.5457278356080431</v>
      </c>
      <c r="Z84" s="32">
        <v>1.4196196916626049</v>
      </c>
      <c r="AA84" s="32">
        <v>0.7501988681090962</v>
      </c>
      <c r="AB84" s="32">
        <v>0.77076260928306173</v>
      </c>
      <c r="AC84" s="32">
        <v>0.59485207397404338</v>
      </c>
      <c r="AD84" s="32">
        <v>0.61426681600110522</v>
      </c>
      <c r="AE84" s="32">
        <v>0.80358684562199589</v>
      </c>
      <c r="AF84" s="32">
        <v>1.0772592537623138</v>
      </c>
      <c r="AG84" s="32">
        <v>0.42274423666115996</v>
      </c>
      <c r="AH84" s="32">
        <v>1.1314207157726741</v>
      </c>
      <c r="AI84" s="32">
        <v>1.687776186489176</v>
      </c>
      <c r="AJ84" s="32">
        <v>1.7771144574391973</v>
      </c>
      <c r="AK84" s="32">
        <v>0.99178073237846653</v>
      </c>
    </row>
    <row r="85" spans="1:37" x14ac:dyDescent="0.35">
      <c r="A85" s="23"/>
      <c r="B85" s="52" t="s">
        <v>27</v>
      </c>
      <c r="C85" s="53">
        <f t="shared" ref="C85:E85" si="22">AVERAGE(C82:C84)</f>
        <v>1.2634730635535341</v>
      </c>
      <c r="D85" s="53">
        <f t="shared" si="22"/>
        <v>0.75721013552111549</v>
      </c>
      <c r="E85" s="53">
        <f t="shared" si="22"/>
        <v>0.97931680092534978</v>
      </c>
      <c r="F85" s="54">
        <f>AVERAGE(F82:F84)</f>
        <v>1.306177373157037</v>
      </c>
      <c r="G85" s="54">
        <f>AVERAGE(G82:G84)</f>
        <v>0.70627296116513916</v>
      </c>
      <c r="H85" s="55">
        <v>0.56604396502358323</v>
      </c>
      <c r="I85" s="55">
        <v>1.2469816463414416</v>
      </c>
      <c r="J85" s="55">
        <v>1.0182815123299129</v>
      </c>
      <c r="K85" s="55">
        <v>2.1134651133189437</v>
      </c>
      <c r="L85" s="55">
        <v>1.2847673294528379</v>
      </c>
      <c r="M85" s="55">
        <v>0.51277050907924393</v>
      </c>
      <c r="N85" s="56">
        <v>0.71604231828644993</v>
      </c>
      <c r="O85" s="56">
        <v>0.95449384152171513</v>
      </c>
      <c r="P85" s="56">
        <v>0.48590046808666565</v>
      </c>
      <c r="Q85" s="56">
        <v>1.548683055359602</v>
      </c>
      <c r="R85" s="56">
        <v>2.0392947519416578</v>
      </c>
      <c r="S85" s="56">
        <v>1.0325064396524579</v>
      </c>
      <c r="T85" s="57">
        <f t="shared" ref="T85:Y85" si="23">AVERAGE(T82:T84)</f>
        <v>1.1820502919405078</v>
      </c>
      <c r="U85" s="57">
        <f t="shared" si="23"/>
        <v>1.1505483484220076</v>
      </c>
      <c r="V85" s="57">
        <f t="shared" si="23"/>
        <v>0.6674013596374847</v>
      </c>
      <c r="W85" s="58">
        <f t="shared" si="23"/>
        <v>1.1841169509373275</v>
      </c>
      <c r="X85" s="58">
        <f t="shared" si="23"/>
        <v>1.0504737310635914</v>
      </c>
      <c r="Y85" s="58">
        <f t="shared" si="23"/>
        <v>1.3910024377577279</v>
      </c>
      <c r="Z85" s="55">
        <v>1.4934028873892626</v>
      </c>
      <c r="AA85" s="55">
        <v>0.69014499451687383</v>
      </c>
      <c r="AB85" s="55">
        <v>0.98091974722361674</v>
      </c>
      <c r="AC85" s="55">
        <v>1.6105196474199104</v>
      </c>
      <c r="AD85" s="55">
        <v>0.60279329895714273</v>
      </c>
      <c r="AE85" s="55">
        <v>0.78668705362294633</v>
      </c>
      <c r="AF85" s="56">
        <v>1.086198350845458</v>
      </c>
      <c r="AG85" s="56">
        <v>0.70463179741042581</v>
      </c>
      <c r="AH85" s="56">
        <v>0.83139762801467754</v>
      </c>
      <c r="AI85" s="56">
        <v>1.62114892255799</v>
      </c>
      <c r="AJ85" s="56">
        <v>1.6868624816370177</v>
      </c>
      <c r="AK85" s="56">
        <v>0.93509535138738531</v>
      </c>
    </row>
    <row r="86" spans="1:37" x14ac:dyDescent="0.35">
      <c r="A86" s="23"/>
      <c r="B86" s="79" t="s">
        <v>28</v>
      </c>
      <c r="C86" s="60">
        <f>AVERAGE(C85:E85)</f>
        <v>0.99999999999999989</v>
      </c>
      <c r="D86" s="61"/>
      <c r="E86" s="62"/>
      <c r="F86" s="63">
        <f>AVERAGE(F85:G85)</f>
        <v>1.006225167161088</v>
      </c>
      <c r="G86" s="62"/>
      <c r="H86" s="60">
        <v>1.0000000000000002</v>
      </c>
      <c r="I86" s="64"/>
      <c r="J86" s="64"/>
      <c r="K86" s="64"/>
      <c r="L86" s="64"/>
      <c r="M86" s="65"/>
      <c r="N86" s="60">
        <v>1.1294868124747579</v>
      </c>
      <c r="O86" s="64"/>
      <c r="P86" s="64"/>
      <c r="Q86" s="64"/>
      <c r="R86" s="64"/>
      <c r="S86" s="65"/>
      <c r="T86" s="60">
        <f>AVERAGE(T85:V85)</f>
        <v>1</v>
      </c>
      <c r="U86" s="61"/>
      <c r="V86" s="62"/>
      <c r="W86" s="63">
        <f>AVERAGE(W85:Y85)</f>
        <v>1.208531039919549</v>
      </c>
      <c r="X86" s="61"/>
      <c r="Y86" s="62"/>
      <c r="Z86" s="60">
        <v>0.99999999999999978</v>
      </c>
      <c r="AA86" s="64"/>
      <c r="AB86" s="64"/>
      <c r="AC86" s="64"/>
      <c r="AD86" s="64"/>
      <c r="AE86" s="65"/>
      <c r="AF86" s="60">
        <v>1.1442224219754924</v>
      </c>
      <c r="AG86" s="64"/>
      <c r="AH86" s="64"/>
      <c r="AI86" s="64"/>
      <c r="AJ86" s="64"/>
      <c r="AK86" s="65"/>
    </row>
    <row r="87" spans="1:37" x14ac:dyDescent="0.35">
      <c r="A87" s="23"/>
      <c r="B87" s="27" t="s">
        <v>29</v>
      </c>
      <c r="C87" s="66">
        <f>STDEV(C85:E85)/SQRT(3)</f>
        <v>0.14651095990625942</v>
      </c>
      <c r="D87" s="67"/>
      <c r="E87" s="68"/>
      <c r="F87" s="69">
        <f>STDEV(F85:G85)/SQRT(2)</f>
        <v>0.29995220599594891</v>
      </c>
      <c r="G87" s="68"/>
      <c r="H87" s="66">
        <v>0.239172474742288</v>
      </c>
      <c r="I87" s="70"/>
      <c r="J87" s="70"/>
      <c r="K87" s="70"/>
      <c r="L87" s="70"/>
      <c r="M87" s="71"/>
      <c r="N87" s="66">
        <v>0.23299810026542808</v>
      </c>
      <c r="O87" s="70"/>
      <c r="P87" s="70"/>
      <c r="Q87" s="70"/>
      <c r="R87" s="70"/>
      <c r="S87" s="71"/>
      <c r="T87" s="66">
        <f>STDEV(T85:V85)/SQRT(3)</f>
        <v>0.16654777571776649</v>
      </c>
      <c r="U87" s="67"/>
      <c r="V87" s="68"/>
      <c r="W87" s="69">
        <f>STDEV(W85:Y85)/SQRT(3)</f>
        <v>9.9057198672145672E-2</v>
      </c>
      <c r="X87" s="67"/>
      <c r="Y87" s="68"/>
      <c r="Z87" s="66">
        <v>0.17429114906247789</v>
      </c>
      <c r="AA87" s="70"/>
      <c r="AB87" s="70"/>
      <c r="AC87" s="70"/>
      <c r="AD87" s="70"/>
      <c r="AE87" s="71"/>
      <c r="AF87" s="66">
        <v>0.16932388241795954</v>
      </c>
      <c r="AG87" s="70"/>
      <c r="AH87" s="70"/>
      <c r="AI87" s="70"/>
      <c r="AJ87" s="70"/>
      <c r="AK87" s="71"/>
    </row>
    <row r="88" spans="1:37" x14ac:dyDescent="0.35">
      <c r="A88" s="28"/>
      <c r="B88" s="80" t="s">
        <v>30</v>
      </c>
      <c r="C88" s="72"/>
      <c r="D88" s="73"/>
      <c r="E88" s="74"/>
      <c r="F88" s="75">
        <f>TTEST(F85:G85,C85:E85,2,2)</f>
        <v>0.98437518355213427</v>
      </c>
      <c r="G88" s="74"/>
      <c r="H88" s="72"/>
      <c r="I88" s="76"/>
      <c r="J88" s="76"/>
      <c r="K88" s="76"/>
      <c r="L88" s="76"/>
      <c r="M88" s="77"/>
      <c r="N88" s="75">
        <v>0.98655638239117316</v>
      </c>
      <c r="O88" s="76"/>
      <c r="P88" s="76"/>
      <c r="Q88" s="76"/>
      <c r="R88" s="76"/>
      <c r="S88" s="77"/>
      <c r="T88" s="72"/>
      <c r="U88" s="73"/>
      <c r="V88" s="74"/>
      <c r="W88" s="75">
        <f>TTEST(W85:Y85,T85:V85,2,2)</f>
        <v>0.34244880277801465</v>
      </c>
      <c r="X88" s="73"/>
      <c r="Y88" s="74"/>
      <c r="Z88" s="72"/>
      <c r="AA88" s="76"/>
      <c r="AB88" s="76"/>
      <c r="AC88" s="76"/>
      <c r="AD88" s="76"/>
      <c r="AE88" s="77"/>
      <c r="AF88" s="75">
        <v>0.64106731874319345</v>
      </c>
      <c r="AG88" s="76"/>
      <c r="AH88" s="76"/>
      <c r="AI88" s="76"/>
      <c r="AJ88" s="76"/>
      <c r="AK88" s="77"/>
    </row>
    <row r="91" spans="1:37" x14ac:dyDescent="0.35">
      <c r="AF91" s="81"/>
    </row>
  </sheetData>
  <mergeCells count="38">
    <mergeCell ref="A82:A88"/>
    <mergeCell ref="B82:B84"/>
    <mergeCell ref="A61:A67"/>
    <mergeCell ref="B61:B63"/>
    <mergeCell ref="A68:A74"/>
    <mergeCell ref="B68:B70"/>
    <mergeCell ref="A75:A81"/>
    <mergeCell ref="B75:B77"/>
    <mergeCell ref="A40:A46"/>
    <mergeCell ref="B40:B42"/>
    <mergeCell ref="A47:A53"/>
    <mergeCell ref="B47:B49"/>
    <mergeCell ref="A54:A60"/>
    <mergeCell ref="B54:B56"/>
    <mergeCell ref="A19:A25"/>
    <mergeCell ref="B19:B21"/>
    <mergeCell ref="A26:A32"/>
    <mergeCell ref="B26:B28"/>
    <mergeCell ref="A33:A39"/>
    <mergeCell ref="B33:B35"/>
    <mergeCell ref="Z4:AE4"/>
    <mergeCell ref="AF4:AK4"/>
    <mergeCell ref="A5:A11"/>
    <mergeCell ref="B5:B7"/>
    <mergeCell ref="A12:A18"/>
    <mergeCell ref="B12:B14"/>
    <mergeCell ref="C4:E4"/>
    <mergeCell ref="F4:G4"/>
    <mergeCell ref="H4:M4"/>
    <mergeCell ref="N4:S4"/>
    <mergeCell ref="T4:V4"/>
    <mergeCell ref="W4:Y4"/>
    <mergeCell ref="C2:S2"/>
    <mergeCell ref="T2:AK2"/>
    <mergeCell ref="C3:G3"/>
    <mergeCell ref="H3:S3"/>
    <mergeCell ref="T3:Y3"/>
    <mergeCell ref="Z3:A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 Data Fig 8a</vt:lpstr>
      <vt:lpstr>Extended Data Fig. 8b</vt:lpstr>
      <vt:lpstr>Sheet3</vt:lpstr>
    </vt:vector>
  </TitlesOfParts>
  <Company>Mount Sinai School of Medicine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Zaidi, Mone</dc:creator>
  <cp:lastModifiedBy>Zaidi, Mone</cp:lastModifiedBy>
  <dcterms:created xsi:type="dcterms:W3CDTF">2017-03-14T19:52:21Z</dcterms:created>
  <dcterms:modified xsi:type="dcterms:W3CDTF">2017-03-17T19:15:07Z</dcterms:modified>
</cp:coreProperties>
</file>