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0" windowWidth="19125" windowHeight="11040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M16" i="1"/>
  <c r="I12"/>
  <c r="H12"/>
  <c r="G12"/>
  <c r="F12"/>
  <c r="E12"/>
  <c r="P11"/>
  <c r="P16" s="1"/>
  <c r="O11"/>
  <c r="O16" s="1"/>
  <c r="N11"/>
  <c r="N16" s="1"/>
  <c r="M11"/>
  <c r="L11"/>
  <c r="L16" s="1"/>
  <c r="P10"/>
  <c r="P15" s="1"/>
  <c r="O10"/>
  <c r="O15" s="1"/>
  <c r="N10"/>
  <c r="N15" s="1"/>
  <c r="M10"/>
  <c r="M15" s="1"/>
  <c r="L10"/>
  <c r="L15" s="1"/>
  <c r="P6"/>
  <c r="O6"/>
  <c r="N6"/>
  <c r="M6"/>
  <c r="L6"/>
  <c r="P5"/>
  <c r="O5"/>
  <c r="N5"/>
  <c r="M5"/>
  <c r="L5"/>
</calcChain>
</file>

<file path=xl/sharedStrings.xml><?xml version="1.0" encoding="utf-8"?>
<sst xmlns="http://schemas.openxmlformats.org/spreadsheetml/2006/main" count="37" uniqueCount="18">
  <si>
    <t>Fig ED2b</t>
  </si>
  <si>
    <t>Ave</t>
  </si>
  <si>
    <t>tgfbi</t>
  </si>
  <si>
    <t>vcan</t>
  </si>
  <si>
    <t>col18</t>
  </si>
  <si>
    <t>dcn</t>
  </si>
  <si>
    <t>lum</t>
  </si>
  <si>
    <t>D1_1</t>
  </si>
  <si>
    <t>P1</t>
  </si>
  <si>
    <t>D1_2</t>
  </si>
  <si>
    <t>P7</t>
  </si>
  <si>
    <t>D1_3</t>
  </si>
  <si>
    <t>D7_1</t>
  </si>
  <si>
    <t>Std</t>
  </si>
  <si>
    <t>D7_2</t>
  </si>
  <si>
    <t>D7_3</t>
  </si>
  <si>
    <t>one-tailed t test</t>
  </si>
  <si>
    <t>SEM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</si>
</sst>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2" fillId="0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>
        <c:manualLayout>
          <c:layoutTarget val="inner"/>
          <c:xMode val="edge"/>
          <c:yMode val="edge"/>
          <c:x val="6.8543963254593179E-2"/>
          <c:y val="6.0659813356663754E-2"/>
          <c:w val="0.7947351268591426"/>
          <c:h val="0.8326195683872849"/>
        </c:manualLayout>
      </c:layout>
      <c:barChart>
        <c:barDir val="col"/>
        <c:grouping val="clustered"/>
        <c:ser>
          <c:idx val="0"/>
          <c:order val="0"/>
          <c:tx>
            <c:strRef>
              <c:f>[1]ED2!$K$5</c:f>
              <c:strCache>
                <c:ptCount val="1"/>
                <c:pt idx="0">
                  <c:v>P1</c:v>
                </c:pt>
              </c:strCache>
            </c:strRef>
          </c:tx>
          <c:errBars>
            <c:errBarType val="both"/>
            <c:errValType val="cust"/>
            <c:plus>
              <c:numRef>
                <c:f>[1]ED2!$L$15:$P$15</c:f>
                <c:numCache>
                  <c:formatCode>General</c:formatCode>
                  <c:ptCount val="5"/>
                  <c:pt idx="0">
                    <c:v>0.12521367123566216</c:v>
                  </c:pt>
                  <c:pt idx="1">
                    <c:v>8.5113058575314371E-2</c:v>
                  </c:pt>
                  <c:pt idx="2">
                    <c:v>3.8393179020871783E-2</c:v>
                  </c:pt>
                  <c:pt idx="3">
                    <c:v>0.17640031175978002</c:v>
                  </c:pt>
                  <c:pt idx="4">
                    <c:v>0.16057702695712381</c:v>
                  </c:pt>
                </c:numCache>
              </c:numRef>
            </c:plus>
            <c:minus>
              <c:numRef>
                <c:f>[1]ED2!$L$15:$P$15</c:f>
                <c:numCache>
                  <c:formatCode>General</c:formatCode>
                  <c:ptCount val="5"/>
                  <c:pt idx="0">
                    <c:v>0.12521367123566216</c:v>
                  </c:pt>
                  <c:pt idx="1">
                    <c:v>8.5113058575314371E-2</c:v>
                  </c:pt>
                  <c:pt idx="2">
                    <c:v>3.8393179020871783E-2</c:v>
                  </c:pt>
                  <c:pt idx="3">
                    <c:v>0.17640031175978002</c:v>
                  </c:pt>
                  <c:pt idx="4">
                    <c:v>0.16057702695712381</c:v>
                  </c:pt>
                </c:numCache>
              </c:numRef>
            </c:minus>
          </c:errBars>
          <c:cat>
            <c:strRef>
              <c:f>[1]ED2!$L$4:$P$4</c:f>
              <c:strCache>
                <c:ptCount val="5"/>
                <c:pt idx="0">
                  <c:v>tgfbi</c:v>
                </c:pt>
                <c:pt idx="1">
                  <c:v>vcan</c:v>
                </c:pt>
                <c:pt idx="2">
                  <c:v>col18</c:v>
                </c:pt>
                <c:pt idx="3">
                  <c:v>dcn</c:v>
                </c:pt>
                <c:pt idx="4">
                  <c:v>lum</c:v>
                </c:pt>
              </c:strCache>
            </c:strRef>
          </c:cat>
          <c:val>
            <c:numRef>
              <c:f>[1]ED2!$L$5:$P$5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[1]ED2!$K$6</c:f>
              <c:strCache>
                <c:ptCount val="1"/>
                <c:pt idx="0">
                  <c:v>P7</c:v>
                </c:pt>
              </c:strCache>
            </c:strRef>
          </c:tx>
          <c:errBars>
            <c:errBarType val="both"/>
            <c:errValType val="cust"/>
            <c:plus>
              <c:numRef>
                <c:f>[1]ED2!$L$16:$P$16</c:f>
                <c:numCache>
                  <c:formatCode>General</c:formatCode>
                  <c:ptCount val="5"/>
                  <c:pt idx="0">
                    <c:v>1.4871563431249487E-2</c:v>
                  </c:pt>
                  <c:pt idx="1">
                    <c:v>0.1255443836600463</c:v>
                  </c:pt>
                  <c:pt idx="2">
                    <c:v>0.20291780239209539</c:v>
                  </c:pt>
                  <c:pt idx="3">
                    <c:v>0.58702742065119196</c:v>
                  </c:pt>
                  <c:pt idx="4">
                    <c:v>0.48684058477027342</c:v>
                  </c:pt>
                </c:numCache>
              </c:numRef>
            </c:plus>
            <c:minus>
              <c:numRef>
                <c:f>[1]ED2!$L$16:$P$16</c:f>
                <c:numCache>
                  <c:formatCode>General</c:formatCode>
                  <c:ptCount val="5"/>
                  <c:pt idx="0">
                    <c:v>1.4871563431249487E-2</c:v>
                  </c:pt>
                  <c:pt idx="1">
                    <c:v>0.1255443836600463</c:v>
                  </c:pt>
                  <c:pt idx="2">
                    <c:v>0.20291780239209539</c:v>
                  </c:pt>
                  <c:pt idx="3">
                    <c:v>0.58702742065119196</c:v>
                  </c:pt>
                  <c:pt idx="4">
                    <c:v>0.48684058477027342</c:v>
                  </c:pt>
                </c:numCache>
              </c:numRef>
            </c:minus>
          </c:errBars>
          <c:cat>
            <c:strRef>
              <c:f>[1]ED2!$L$4:$P$4</c:f>
              <c:strCache>
                <c:ptCount val="5"/>
                <c:pt idx="0">
                  <c:v>tgfbi</c:v>
                </c:pt>
                <c:pt idx="1">
                  <c:v>vcan</c:v>
                </c:pt>
                <c:pt idx="2">
                  <c:v>col18</c:v>
                </c:pt>
                <c:pt idx="3">
                  <c:v>dcn</c:v>
                </c:pt>
                <c:pt idx="4">
                  <c:v>lum</c:v>
                </c:pt>
              </c:strCache>
            </c:strRef>
          </c:cat>
          <c:val>
            <c:numRef>
              <c:f>[1]ED2!$L$6:$P$6</c:f>
              <c:numCache>
                <c:formatCode>General</c:formatCode>
                <c:ptCount val="5"/>
                <c:pt idx="0">
                  <c:v>0.31364035074665769</c:v>
                </c:pt>
                <c:pt idx="1">
                  <c:v>0.51558983787223733</c:v>
                </c:pt>
                <c:pt idx="2">
                  <c:v>0.80275631461009933</c:v>
                </c:pt>
                <c:pt idx="3">
                  <c:v>1.2854718695657519</c:v>
                </c:pt>
                <c:pt idx="4">
                  <c:v>1.5889038033129133</c:v>
                </c:pt>
              </c:numCache>
            </c:numRef>
          </c:val>
        </c:ser>
        <c:axId val="90508288"/>
        <c:axId val="90526464"/>
      </c:barChart>
      <c:catAx>
        <c:axId val="90508288"/>
        <c:scaling>
          <c:orientation val="minMax"/>
        </c:scaling>
        <c:axPos val="b"/>
        <c:tickLblPos val="nextTo"/>
        <c:crossAx val="90526464"/>
        <c:crosses val="autoZero"/>
        <c:auto val="1"/>
        <c:lblAlgn val="ctr"/>
        <c:lblOffset val="100"/>
      </c:catAx>
      <c:valAx>
        <c:axId val="90526464"/>
        <c:scaling>
          <c:orientation val="minMax"/>
          <c:max val="3"/>
        </c:scaling>
        <c:axPos val="l"/>
        <c:majorGridlines/>
        <c:numFmt formatCode="General" sourceLinked="1"/>
        <c:tickLblPos val="nextTo"/>
        <c:crossAx val="90508288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0.9"/>
          <c:y val="0.40239391951006132"/>
          <c:w val="9.8621504799014562E-2"/>
          <c:h val="0.2724356065661277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16</xdr:row>
      <xdr:rowOff>76200</xdr:rowOff>
    </xdr:from>
    <xdr:to>
      <xdr:col>9</xdr:col>
      <xdr:colOff>361949</xdr:colOff>
      <xdr:row>25</xdr:row>
      <xdr:rowOff>133350</xdr:rowOff>
    </xdr:to>
    <xdr:graphicFrame macro="">
      <xdr:nvGraphicFramePr>
        <xdr:cNvPr id="2" name="תרשים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ad/Desktop/supp%20table/source%20da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g 1"/>
      <sheetName val="Fig 2"/>
      <sheetName val="Fig 3"/>
      <sheetName val="Fig 4"/>
      <sheetName val="Fig 5"/>
      <sheetName val="ED1"/>
      <sheetName val="ED2"/>
      <sheetName val="ED3"/>
      <sheetName val="ED4"/>
      <sheetName val="ED5"/>
      <sheetName val="ED6"/>
      <sheetName val="ED7"/>
      <sheetName val="ED8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L4" t="str">
            <v>tgfbi</v>
          </cell>
          <cell r="M4" t="str">
            <v>vcan</v>
          </cell>
          <cell r="N4" t="str">
            <v>col18</v>
          </cell>
          <cell r="O4" t="str">
            <v>dcn</v>
          </cell>
          <cell r="P4" t="str">
            <v>lum</v>
          </cell>
        </row>
        <row r="5">
          <cell r="K5" t="str">
            <v>P1</v>
          </cell>
          <cell r="L5">
            <v>1</v>
          </cell>
          <cell r="M5">
            <v>1</v>
          </cell>
          <cell r="N5">
            <v>1</v>
          </cell>
          <cell r="O5">
            <v>1</v>
          </cell>
          <cell r="P5">
            <v>1</v>
          </cell>
        </row>
        <row r="6">
          <cell r="K6" t="str">
            <v>P7</v>
          </cell>
          <cell r="L6">
            <v>0.31364035074665769</v>
          </cell>
          <cell r="M6">
            <v>0.51558983787223733</v>
          </cell>
          <cell r="N6">
            <v>0.80275631461009933</v>
          </cell>
          <cell r="O6">
            <v>1.2854718695657519</v>
          </cell>
          <cell r="P6">
            <v>1.5889038033129133</v>
          </cell>
        </row>
        <row r="15">
          <cell r="L15">
            <v>0.12521367123566216</v>
          </cell>
          <cell r="M15">
            <v>8.5113058575314371E-2</v>
          </cell>
          <cell r="N15">
            <v>3.8393179020871783E-2</v>
          </cell>
          <cell r="O15">
            <v>0.17640031175978002</v>
          </cell>
          <cell r="P15">
            <v>0.16057702695712381</v>
          </cell>
        </row>
        <row r="16">
          <cell r="L16">
            <v>1.4871563431249487E-2</v>
          </cell>
          <cell r="M16">
            <v>0.1255443836600463</v>
          </cell>
          <cell r="N16">
            <v>0.20291780239209539</v>
          </cell>
          <cell r="O16">
            <v>0.58702742065119196</v>
          </cell>
          <cell r="P16">
            <v>0.48684058477027342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6"/>
  <sheetViews>
    <sheetView tabSelected="1" workbookViewId="0">
      <selection sqref="A1:XFD1048576"/>
    </sheetView>
  </sheetViews>
  <sheetFormatPr defaultRowHeight="14.25"/>
  <cols>
    <col min="1" max="16384" width="9" style="1"/>
  </cols>
  <sheetData>
    <row r="3" spans="2:16">
      <c r="B3" s="1" t="s">
        <v>0</v>
      </c>
      <c r="K3" s="1" t="s">
        <v>1</v>
      </c>
    </row>
    <row r="4" spans="2:16"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L4" s="1" t="s">
        <v>2</v>
      </c>
      <c r="M4" s="1" t="s">
        <v>3</v>
      </c>
      <c r="N4" s="1" t="s">
        <v>4</v>
      </c>
      <c r="O4" s="1" t="s">
        <v>5</v>
      </c>
      <c r="P4" s="1" t="s">
        <v>6</v>
      </c>
    </row>
    <row r="5" spans="2:16">
      <c r="D5" s="1" t="s">
        <v>7</v>
      </c>
      <c r="E5" s="1">
        <v>0.99475624081329495</v>
      </c>
      <c r="F5" s="1">
        <v>0.97935012904585195</v>
      </c>
      <c r="G5" s="1">
        <v>1.0340537174417814</v>
      </c>
      <c r="H5" s="1">
        <v>0.99653435685029679</v>
      </c>
      <c r="I5" s="1">
        <v>1.0522666152320701</v>
      </c>
      <c r="K5" s="1" t="s">
        <v>8</v>
      </c>
      <c r="L5" s="1">
        <f>AVERAGE(E5:E7)</f>
        <v>1</v>
      </c>
      <c r="M5" s="1">
        <f t="shared" ref="M5:P5" si="0">AVERAGE(F5:F7)</f>
        <v>1</v>
      </c>
      <c r="N5" s="1">
        <f t="shared" si="0"/>
        <v>1</v>
      </c>
      <c r="O5" s="1">
        <f t="shared" si="0"/>
        <v>1</v>
      </c>
      <c r="P5" s="1">
        <f t="shared" si="0"/>
        <v>1</v>
      </c>
    </row>
    <row r="6" spans="2:16">
      <c r="D6" s="1" t="s">
        <v>9</v>
      </c>
      <c r="E6" s="1">
        <v>1.2194507698158761</v>
      </c>
      <c r="F6" s="1">
        <v>0.86399351252794365</v>
      </c>
      <c r="G6" s="1">
        <v>1.0425748764240061</v>
      </c>
      <c r="H6" s="1">
        <v>1.3072523822497977</v>
      </c>
      <c r="I6" s="1">
        <v>1.2482862533819081</v>
      </c>
      <c r="K6" s="1" t="s">
        <v>10</v>
      </c>
      <c r="L6" s="1">
        <f>AVERAGE(E8:E10)</f>
        <v>0.31364035074665769</v>
      </c>
      <c r="M6" s="1">
        <f t="shared" ref="M6:P6" si="1">AVERAGE(F8:F10)</f>
        <v>0.51558983787223733</v>
      </c>
      <c r="N6" s="1">
        <f t="shared" si="1"/>
        <v>0.80275631461009933</v>
      </c>
      <c r="O6" s="1">
        <f t="shared" si="1"/>
        <v>1.2854718695657519</v>
      </c>
      <c r="P6" s="1">
        <f t="shared" si="1"/>
        <v>1.5889038033129133</v>
      </c>
    </row>
    <row r="7" spans="2:16">
      <c r="D7" s="1" t="s">
        <v>11</v>
      </c>
      <c r="E7" s="1">
        <v>0.78579298937082909</v>
      </c>
      <c r="F7" s="1">
        <v>1.1566563584262046</v>
      </c>
      <c r="G7" s="1">
        <v>0.92337140613421254</v>
      </c>
      <c r="H7" s="1">
        <v>0.69621326089990554</v>
      </c>
      <c r="I7" s="1">
        <v>0.69944713138602155</v>
      </c>
    </row>
    <row r="8" spans="2:16">
      <c r="D8" s="1" t="s">
        <v>12</v>
      </c>
      <c r="E8" s="1">
        <v>0.30264515016829963</v>
      </c>
      <c r="F8" s="1">
        <v>0.40344004422547397</v>
      </c>
      <c r="G8" s="1">
        <v>0.56147193581632648</v>
      </c>
      <c r="H8" s="1">
        <v>0.66954298405433177</v>
      </c>
      <c r="I8" s="1">
        <v>1.0902393441984477</v>
      </c>
      <c r="K8" s="1" t="s">
        <v>13</v>
      </c>
    </row>
    <row r="9" spans="2:16">
      <c r="D9" s="1" t="s">
        <v>14</v>
      </c>
      <c r="E9" s="1">
        <v>0.34307159617923905</v>
      </c>
      <c r="F9" s="1">
        <v>0.37711141386946573</v>
      </c>
      <c r="G9" s="1">
        <v>0.64079756629536067</v>
      </c>
      <c r="H9" s="1">
        <v>0.72782826950781654</v>
      </c>
      <c r="I9" s="1">
        <v>1.1139836025321856</v>
      </c>
      <c r="L9" s="1" t="s">
        <v>2</v>
      </c>
      <c r="M9" s="1" t="s">
        <v>3</v>
      </c>
      <c r="N9" s="1" t="s">
        <v>4</v>
      </c>
      <c r="O9" s="1" t="s">
        <v>5</v>
      </c>
      <c r="P9" s="1" t="s">
        <v>6</v>
      </c>
    </row>
    <row r="10" spans="2:16">
      <c r="D10" s="1" t="s">
        <v>15</v>
      </c>
      <c r="E10" s="1">
        <v>0.29520430589243446</v>
      </c>
      <c r="F10" s="1">
        <v>0.76621805552177225</v>
      </c>
      <c r="G10" s="1">
        <v>1.2059994417186108</v>
      </c>
      <c r="H10" s="1">
        <v>2.4590443551351071</v>
      </c>
      <c r="I10" s="1">
        <v>2.5624884632081066</v>
      </c>
      <c r="K10" s="1" t="s">
        <v>8</v>
      </c>
      <c r="L10" s="1">
        <f>STDEV(E5:E7)</f>
        <v>0.21687644038239254</v>
      </c>
      <c r="M10" s="1">
        <f t="shared" ref="M10:P10" si="2">STDEV(F5:F7)</f>
        <v>0.14742014184003041</v>
      </c>
      <c r="N10" s="1">
        <f t="shared" si="2"/>
        <v>6.6498936728237451E-2</v>
      </c>
      <c r="O10" s="1">
        <f t="shared" si="2"/>
        <v>0.30553430243892871</v>
      </c>
      <c r="P10" s="1">
        <f t="shared" si="2"/>
        <v>0.27812756921809567</v>
      </c>
    </row>
    <row r="11" spans="2:16">
      <c r="K11" s="1" t="s">
        <v>10</v>
      </c>
      <c r="L11" s="1">
        <f>STDEV(E8:E10)</f>
        <v>2.5758303450907457E-2</v>
      </c>
      <c r="M11" s="1">
        <f t="shared" ref="M11:P11" si="3">STDEV(F8:F10)</f>
        <v>0.21744925110412017</v>
      </c>
      <c r="N11" s="1">
        <f t="shared" si="3"/>
        <v>0.35146394350333066</v>
      </c>
      <c r="O11" s="1">
        <f t="shared" si="3"/>
        <v>1.0167613180039721</v>
      </c>
      <c r="P11" s="1">
        <f t="shared" si="3"/>
        <v>0.8432326280086565</v>
      </c>
    </row>
    <row r="12" spans="2:16" ht="15">
      <c r="D12" s="2" t="s">
        <v>16</v>
      </c>
      <c r="E12" s="2">
        <f>TTEST(E5:E7,E8:E10,1,2)</f>
        <v>2.7655615239985491E-3</v>
      </c>
      <c r="F12" s="2">
        <f t="shared" ref="F12:I12" si="4">TTEST(F5:F7,F8:F10,1,2)</f>
        <v>1.6549308664304117E-2</v>
      </c>
      <c r="G12" s="2">
        <f t="shared" si="4"/>
        <v>0.1968082095763708</v>
      </c>
      <c r="H12" s="2">
        <f t="shared" si="4"/>
        <v>0.332819393223027</v>
      </c>
      <c r="I12" s="2">
        <f t="shared" si="4"/>
        <v>0.15733703291859946</v>
      </c>
    </row>
    <row r="13" spans="2:16">
      <c r="K13" s="1" t="s">
        <v>17</v>
      </c>
    </row>
    <row r="14" spans="2:16">
      <c r="D14" s="3"/>
      <c r="L14" s="1" t="s">
        <v>2</v>
      </c>
      <c r="M14" s="1" t="s">
        <v>3</v>
      </c>
      <c r="N14" s="1" t="s">
        <v>4</v>
      </c>
      <c r="O14" s="1" t="s">
        <v>5</v>
      </c>
      <c r="P14" s="1" t="s">
        <v>6</v>
      </c>
    </row>
    <row r="15" spans="2:16">
      <c r="K15" s="1" t="s">
        <v>8</v>
      </c>
      <c r="L15" s="1">
        <f>L10/SQRT(3)</f>
        <v>0.12521367123566216</v>
      </c>
      <c r="M15" s="1">
        <f t="shared" ref="M15:P16" si="5">M10/SQRT(3)</f>
        <v>8.5113058575314371E-2</v>
      </c>
      <c r="N15" s="1">
        <f t="shared" si="5"/>
        <v>3.8393179020871783E-2</v>
      </c>
      <c r="O15" s="1">
        <f t="shared" si="5"/>
        <v>0.17640031175978002</v>
      </c>
      <c r="P15" s="1">
        <f t="shared" si="5"/>
        <v>0.16057702695712381</v>
      </c>
    </row>
    <row r="16" spans="2:16">
      <c r="K16" s="1" t="s">
        <v>10</v>
      </c>
      <c r="L16" s="1">
        <f>L11/SQRT(3)</f>
        <v>1.4871563431249487E-2</v>
      </c>
      <c r="M16" s="1">
        <f t="shared" si="5"/>
        <v>0.1255443836600463</v>
      </c>
      <c r="N16" s="1">
        <f t="shared" si="5"/>
        <v>0.20291780239209539</v>
      </c>
      <c r="O16" s="1">
        <f t="shared" si="5"/>
        <v>0.58702742065119196</v>
      </c>
      <c r="P16" s="1">
        <f t="shared" si="5"/>
        <v>0.48684058477027342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2006-09-13T11:28:12Z</dcterms:created>
  <dcterms:modified xsi:type="dcterms:W3CDTF">2017-05-10T18:17:18Z</dcterms:modified>
</cp:coreProperties>
</file>