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fileSharing readOnlyRecommended="1" userName="Microsoft Office User" reservationPassword="CFEA"/>
  <workbookPr/>
  <mc:AlternateContent xmlns:mc="http://schemas.openxmlformats.org/markup-compatibility/2006">
    <mc:Choice Requires="x15">
      <x15ac:absPath xmlns:x15ac="http://schemas.microsoft.com/office/spreadsheetml/2010/11/ac" url="/Users/humsav/Dropbox/Humsa_Michelle/ADAM paper/Final revision/Final files to upload/Source data/"/>
    </mc:Choice>
  </mc:AlternateContent>
  <bookViews>
    <workbookView xWindow="1720" yWindow="460" windowWidth="24960" windowHeight="13960" tabRatio="500" activeTab="4"/>
  </bookViews>
  <sheets>
    <sheet name="Figure 4a" sheetId="1" r:id="rId1"/>
    <sheet name="Figure4b" sheetId="2" r:id="rId2"/>
    <sheet name="Figure 4c" sheetId="3" r:id="rId3"/>
    <sheet name="Figure 4d" sheetId="4" r:id="rId4"/>
    <sheet name="Figure 4f" sheetId="7" r:id="rId5"/>
    <sheet name="Figure 4g" sheetId="5" r:id="rId6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5" i="7" l="1"/>
  <c r="E25" i="7"/>
  <c r="H25" i="7"/>
  <c r="G24" i="7"/>
  <c r="E24" i="7"/>
  <c r="H24" i="7"/>
  <c r="G23" i="7"/>
  <c r="E23" i="7"/>
  <c r="H23" i="7"/>
  <c r="G22" i="7"/>
  <c r="E22" i="7"/>
  <c r="H22" i="7"/>
  <c r="G21" i="7"/>
  <c r="E21" i="7"/>
  <c r="H21" i="7"/>
  <c r="G20" i="7"/>
  <c r="E20" i="7"/>
  <c r="H20" i="7"/>
  <c r="G19" i="7"/>
  <c r="E19" i="7"/>
  <c r="H19" i="7"/>
  <c r="G9" i="7"/>
  <c r="E9" i="7"/>
  <c r="H9" i="7"/>
  <c r="G8" i="7"/>
  <c r="E8" i="7"/>
  <c r="H8" i="7"/>
  <c r="G7" i="7"/>
  <c r="E7" i="7"/>
  <c r="H7" i="7"/>
  <c r="G6" i="7"/>
  <c r="E6" i="7"/>
  <c r="H6" i="7"/>
  <c r="G5" i="7"/>
  <c r="E5" i="7"/>
  <c r="H5" i="7"/>
  <c r="G4" i="7"/>
  <c r="E4" i="7"/>
  <c r="H4" i="7"/>
  <c r="G3" i="7"/>
  <c r="E3" i="7"/>
  <c r="H3" i="7"/>
</calcChain>
</file>

<file path=xl/sharedStrings.xml><?xml version="1.0" encoding="utf-8"?>
<sst xmlns="http://schemas.openxmlformats.org/spreadsheetml/2006/main" count="60" uniqueCount="18">
  <si>
    <t>vehicle</t>
  </si>
  <si>
    <t>ADAM10i</t>
  </si>
  <si>
    <t>INCB7839</t>
  </si>
  <si>
    <t>Parameters and Plasma Concentration (ng/ml) for Aderbasib</t>
  </si>
  <si>
    <t>IP 50mg/kg Time (h)</t>
  </si>
  <si>
    <t>G5</t>
  </si>
  <si>
    <t>Mean</t>
  </si>
  <si>
    <t>S.D.</t>
  </si>
  <si>
    <t>CV(%)</t>
  </si>
  <si>
    <t>±</t>
  </si>
  <si>
    <t>BLQ</t>
  </si>
  <si>
    <t>NA</t>
  </si>
  <si>
    <t>T1/2 (hr)</t>
  </si>
  <si>
    <t>Tmax (hr)</t>
  </si>
  <si>
    <t>Cmax (ng/ml)</t>
  </si>
  <si>
    <r>
      <t>AUC</t>
    </r>
    <r>
      <rPr>
        <sz val="8"/>
        <color theme="1"/>
        <rFont val="Calibri"/>
        <family val="2"/>
        <scheme val="minor"/>
      </rPr>
      <t>0-t</t>
    </r>
    <r>
      <rPr>
        <sz val="12"/>
        <color theme="1"/>
        <rFont val="Calibri"/>
        <family val="2"/>
        <scheme val="minor"/>
      </rPr>
      <t xml:space="preserve"> (ng·hr/ml)</t>
    </r>
  </si>
  <si>
    <r>
      <t>AUC</t>
    </r>
    <r>
      <rPr>
        <sz val="8"/>
        <color theme="1"/>
        <rFont val="Calibri"/>
        <family val="2"/>
        <scheme val="minor"/>
      </rPr>
      <t>0-</t>
    </r>
    <r>
      <rPr>
        <sz val="8"/>
        <color theme="1"/>
        <rFont val="Calibri"/>
        <family val="2"/>
      </rPr>
      <t>∞</t>
    </r>
    <r>
      <rPr>
        <sz val="12"/>
        <color theme="1"/>
        <rFont val="Calibri"/>
        <family val="2"/>
        <scheme val="minor"/>
      </rPr>
      <t xml:space="preserve"> (ng·hr/ml)</t>
    </r>
  </si>
  <si>
    <t>Parameters and Brain Concentration (ng/ml) for Aderbasib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</si>
</sst>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2" fontId="2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4" fillId="0" borderId="9" xfId="0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12" xfId="0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4" fillId="0" borderId="14" xfId="0" applyFon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64" fontId="3" fillId="0" borderId="17" xfId="0" applyNumberFormat="1" applyFont="1" applyBorder="1" applyAlignment="1">
      <alignment horizontal="center"/>
    </xf>
    <xf numFmtId="0" fontId="0" fillId="0" borderId="8" xfId="0" applyBorder="1"/>
    <xf numFmtId="0" fontId="0" fillId="0" borderId="12" xfId="0" applyBorder="1"/>
    <xf numFmtId="0" fontId="0" fillId="0" borderId="10" xfId="0" applyBorder="1" applyAlignment="1">
      <alignment horizontal="center"/>
    </xf>
    <xf numFmtId="0" fontId="3" fillId="0" borderId="9" xfId="0" applyFont="1" applyBorder="1"/>
    <xf numFmtId="0" fontId="0" fillId="0" borderId="0" xfId="0" applyBorder="1"/>
    <xf numFmtId="0" fontId="3" fillId="0" borderId="11" xfId="0" applyFont="1" applyBorder="1"/>
    <xf numFmtId="0" fontId="3" fillId="0" borderId="12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horizontal="center"/>
    </xf>
    <xf numFmtId="0" fontId="3" fillId="0" borderId="19" xfId="0" applyFont="1" applyBorder="1"/>
    <xf numFmtId="0" fontId="0" fillId="0" borderId="21" xfId="0" applyBorder="1"/>
    <xf numFmtId="0" fontId="3" fillId="0" borderId="22" xfId="0" applyFont="1" applyBorder="1"/>
    <xf numFmtId="2" fontId="0" fillId="0" borderId="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H24" sqref="H24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</v>
      </c>
      <c r="C1" s="2"/>
    </row>
    <row r="2" spans="1:3" x14ac:dyDescent="0.2">
      <c r="A2" s="3">
        <v>5.51</v>
      </c>
      <c r="B2" s="3">
        <v>1.06</v>
      </c>
      <c r="C2" s="2"/>
    </row>
    <row r="3" spans="1:3" x14ac:dyDescent="0.2">
      <c r="A3" s="3">
        <v>4.9400000000000004</v>
      </c>
      <c r="B3" s="3">
        <v>1.24</v>
      </c>
      <c r="C3" s="2"/>
    </row>
    <row r="4" spans="1:3" x14ac:dyDescent="0.2">
      <c r="A4" s="3">
        <v>2.67</v>
      </c>
      <c r="B4" s="3">
        <v>0.56100000000000005</v>
      </c>
      <c r="C4" s="2"/>
    </row>
    <row r="5" spans="1:3" x14ac:dyDescent="0.2">
      <c r="A5" s="3">
        <v>2.64</v>
      </c>
      <c r="B5" s="3">
        <v>0.72599999999999998</v>
      </c>
      <c r="C5" s="2"/>
    </row>
    <row r="6" spans="1:3" x14ac:dyDescent="0.2">
      <c r="A6" s="3">
        <v>1.61</v>
      </c>
      <c r="B6" s="3">
        <v>0.47399999999999998</v>
      </c>
      <c r="C6" s="2"/>
    </row>
    <row r="7" spans="1:3" x14ac:dyDescent="0.2">
      <c r="A7" s="3">
        <v>6.7</v>
      </c>
      <c r="B7" s="3">
        <v>0.34300000000000003</v>
      </c>
      <c r="C7" s="2"/>
    </row>
    <row r="8" spans="1:3" x14ac:dyDescent="0.2">
      <c r="A8" s="3">
        <v>0.91700000000000004</v>
      </c>
      <c r="B8" s="3">
        <v>0.41599999999999998</v>
      </c>
      <c r="C8" s="2"/>
    </row>
    <row r="9" spans="1:3" x14ac:dyDescent="0.2">
      <c r="A9" s="3"/>
      <c r="B9" s="3">
        <v>0.71</v>
      </c>
      <c r="C9" s="2"/>
    </row>
    <row r="10" spans="1:3" x14ac:dyDescent="0.2">
      <c r="A10" s="4"/>
      <c r="B10" s="4"/>
      <c r="C10" s="2"/>
    </row>
    <row r="11" spans="1:3" x14ac:dyDescent="0.2">
      <c r="A11" s="2"/>
      <c r="B11" s="2"/>
      <c r="C11" s="2"/>
    </row>
    <row r="12" spans="1:3" x14ac:dyDescent="0.2">
      <c r="A12" s="2"/>
      <c r="B12" s="2"/>
      <c r="C12" s="2"/>
    </row>
    <row r="13" spans="1:3" x14ac:dyDescent="0.2">
      <c r="A13" s="2"/>
      <c r="B13" s="2"/>
      <c r="C1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H24" sqref="H24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</v>
      </c>
      <c r="C1" s="2"/>
    </row>
    <row r="2" spans="1:3" x14ac:dyDescent="0.2">
      <c r="A2" s="3">
        <v>6</v>
      </c>
      <c r="B2" s="3">
        <v>1.5</v>
      </c>
      <c r="C2" s="2"/>
    </row>
    <row r="3" spans="1:3" x14ac:dyDescent="0.2">
      <c r="A3" s="3">
        <v>3.69</v>
      </c>
      <c r="B3" s="3">
        <v>0.68300000000000005</v>
      </c>
      <c r="C3" s="2"/>
    </row>
    <row r="4" spans="1:3" x14ac:dyDescent="0.2">
      <c r="A4" s="3">
        <v>4.21</v>
      </c>
      <c r="B4" s="3">
        <v>4.0199999999999996</v>
      </c>
      <c r="C4" s="2"/>
    </row>
    <row r="5" spans="1:3" x14ac:dyDescent="0.2">
      <c r="A5" s="3">
        <v>2.83</v>
      </c>
      <c r="B5" s="3">
        <v>1.1100000000000001</v>
      </c>
      <c r="C5" s="2"/>
    </row>
    <row r="6" spans="1:3" x14ac:dyDescent="0.2">
      <c r="A6" s="3">
        <v>3.33</v>
      </c>
      <c r="B6" s="3"/>
      <c r="C6" s="2"/>
    </row>
    <row r="7" spans="1:3" x14ac:dyDescent="0.2">
      <c r="A7" s="3"/>
      <c r="B7" s="3"/>
      <c r="C7" s="2"/>
    </row>
    <row r="8" spans="1:3" x14ac:dyDescent="0.2">
      <c r="A8" s="3"/>
      <c r="B8" s="3"/>
      <c r="C8" s="2"/>
    </row>
    <row r="9" spans="1:3" x14ac:dyDescent="0.2">
      <c r="A9" s="2"/>
      <c r="B9" s="2"/>
      <c r="C9" s="2"/>
    </row>
    <row r="10" spans="1:3" x14ac:dyDescent="0.2">
      <c r="A10" s="2"/>
      <c r="B10" s="2"/>
      <c r="C10" s="2"/>
    </row>
    <row r="11" spans="1:3" x14ac:dyDescent="0.2">
      <c r="A11" s="2"/>
      <c r="B11" s="2"/>
      <c r="C11" s="2"/>
    </row>
    <row r="12" spans="1:3" x14ac:dyDescent="0.2">
      <c r="A12" s="2"/>
      <c r="B12" s="2"/>
      <c r="C12" s="2"/>
    </row>
    <row r="13" spans="1:3" x14ac:dyDescent="0.2">
      <c r="A13" s="2"/>
      <c r="B13" s="2"/>
      <c r="C1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G24" sqref="G24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</v>
      </c>
      <c r="C1" s="2"/>
    </row>
    <row r="2" spans="1:3" x14ac:dyDescent="0.2">
      <c r="A2" s="3">
        <v>2.36</v>
      </c>
      <c r="B2" s="3">
        <v>0.308</v>
      </c>
      <c r="C2" s="2"/>
    </row>
    <row r="3" spans="1:3" x14ac:dyDescent="0.2">
      <c r="A3" s="3">
        <v>3.2</v>
      </c>
      <c r="B3" s="3">
        <v>0.36199999999999999</v>
      </c>
      <c r="C3" s="2"/>
    </row>
    <row r="4" spans="1:3" x14ac:dyDescent="0.2">
      <c r="A4" s="3">
        <v>2.98</v>
      </c>
      <c r="B4" s="3">
        <v>0.70199999999999996</v>
      </c>
      <c r="C4" s="2"/>
    </row>
    <row r="5" spans="1:3" x14ac:dyDescent="0.2">
      <c r="A5" s="3">
        <v>8.94</v>
      </c>
      <c r="B5" s="3">
        <v>0.46400000000000002</v>
      </c>
      <c r="C5" s="2"/>
    </row>
    <row r="6" spans="1:3" x14ac:dyDescent="0.2">
      <c r="A6" s="2"/>
      <c r="B6" s="2"/>
      <c r="C6" s="2"/>
    </row>
    <row r="7" spans="1:3" x14ac:dyDescent="0.2">
      <c r="A7" s="2"/>
      <c r="B7" s="2"/>
      <c r="C7" s="2"/>
    </row>
    <row r="8" spans="1:3" x14ac:dyDescent="0.2">
      <c r="A8" s="2"/>
      <c r="B8" s="2"/>
      <c r="C8" s="2"/>
    </row>
    <row r="9" spans="1:3" x14ac:dyDescent="0.2">
      <c r="A9" s="2"/>
      <c r="B9" s="2"/>
      <c r="C9" s="2"/>
    </row>
    <row r="10" spans="1:3" x14ac:dyDescent="0.2">
      <c r="A10" s="2"/>
      <c r="B10" s="2"/>
      <c r="C10" s="2"/>
    </row>
    <row r="11" spans="1:3" x14ac:dyDescent="0.2">
      <c r="A11" s="2"/>
      <c r="B11" s="2"/>
      <c r="C11" s="2"/>
    </row>
    <row r="12" spans="1:3" x14ac:dyDescent="0.2">
      <c r="A12" s="2"/>
      <c r="B12" s="2"/>
      <c r="C12" s="2"/>
    </row>
    <row r="13" spans="1:3" x14ac:dyDescent="0.2">
      <c r="A13" s="2"/>
      <c r="B13" s="2"/>
      <c r="C1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H29" sqref="H29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</v>
      </c>
      <c r="C1" s="4"/>
    </row>
    <row r="2" spans="1:3" x14ac:dyDescent="0.2">
      <c r="A2" s="3">
        <v>11.97349</v>
      </c>
      <c r="B2" s="3">
        <v>8.6705229999999993</v>
      </c>
      <c r="C2" s="4"/>
    </row>
    <row r="3" spans="1:3" x14ac:dyDescent="0.2">
      <c r="A3" s="3">
        <v>10.986649999999999</v>
      </c>
      <c r="B3" s="3">
        <v>4.8282889999999998</v>
      </c>
      <c r="C3" s="4"/>
    </row>
    <row r="4" spans="1:3" x14ac:dyDescent="0.2">
      <c r="A4" s="3">
        <v>23.654209999999999</v>
      </c>
      <c r="B4" s="3">
        <v>4.2679520000000002</v>
      </c>
      <c r="C4" s="4"/>
    </row>
    <row r="5" spans="1:3" x14ac:dyDescent="0.2">
      <c r="A5" s="3">
        <v>15.62265</v>
      </c>
      <c r="B5" s="3">
        <v>4.8933780000000002</v>
      </c>
      <c r="C5" s="4"/>
    </row>
    <row r="6" spans="1:3" x14ac:dyDescent="0.2">
      <c r="A6" s="4"/>
      <c r="B6" s="4"/>
      <c r="C6" s="4"/>
    </row>
    <row r="7" spans="1:3" x14ac:dyDescent="0.2">
      <c r="A7" s="4"/>
      <c r="B7" s="4"/>
      <c r="C7" s="4"/>
    </row>
    <row r="8" spans="1:3" x14ac:dyDescent="0.2">
      <c r="A8" s="4"/>
      <c r="B8" s="4"/>
      <c r="C8" s="4"/>
    </row>
    <row r="9" spans="1:3" x14ac:dyDescent="0.2">
      <c r="A9" s="4"/>
      <c r="B9" s="4"/>
      <c r="C9" s="4"/>
    </row>
    <row r="10" spans="1:3" x14ac:dyDescent="0.2">
      <c r="A10" s="4"/>
      <c r="B10" s="4"/>
      <c r="C10" s="4"/>
    </row>
    <row r="11" spans="1:3" x14ac:dyDescent="0.2">
      <c r="A11" s="4"/>
      <c r="B11" s="4"/>
      <c r="C11" s="4"/>
    </row>
    <row r="12" spans="1:3" x14ac:dyDescent="0.2">
      <c r="A12" s="4"/>
      <c r="B12" s="4"/>
      <c r="C12" s="4"/>
    </row>
    <row r="13" spans="1:3" x14ac:dyDescent="0.2">
      <c r="A13" s="4"/>
      <c r="B13" s="4"/>
      <c r="C13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L15" sqref="L15"/>
    </sheetView>
  </sheetViews>
  <sheetFormatPr baseColWidth="10" defaultRowHeight="16" x14ac:dyDescent="0.2"/>
  <sheetData>
    <row r="1" spans="1:11" x14ac:dyDescent="0.2">
      <c r="A1" s="5" t="s">
        <v>3</v>
      </c>
      <c r="B1" s="6"/>
      <c r="C1" s="6"/>
      <c r="D1" s="6"/>
      <c r="E1" s="6"/>
      <c r="F1" s="6"/>
      <c r="G1" s="6"/>
      <c r="H1" s="7"/>
    </row>
    <row r="2" spans="1:11" x14ac:dyDescent="0.2">
      <c r="A2" s="8" t="s">
        <v>4</v>
      </c>
      <c r="B2" s="9" t="s">
        <v>5</v>
      </c>
      <c r="C2" s="10"/>
      <c r="D2" s="10"/>
      <c r="E2" s="11" t="s">
        <v>6</v>
      </c>
      <c r="F2" s="12"/>
      <c r="G2" s="12" t="s">
        <v>7</v>
      </c>
      <c r="H2" s="13" t="s">
        <v>8</v>
      </c>
      <c r="I2" s="14"/>
      <c r="J2" s="14"/>
      <c r="K2" s="14"/>
    </row>
    <row r="3" spans="1:11" x14ac:dyDescent="0.2">
      <c r="A3" s="15">
        <v>0.25</v>
      </c>
      <c r="B3" s="16">
        <v>23200</v>
      </c>
      <c r="C3" s="16">
        <v>33700</v>
      </c>
      <c r="D3" s="16">
        <v>38100</v>
      </c>
      <c r="E3" s="17">
        <f>AVERAGE(B3:D3)</f>
        <v>31666.666666666668</v>
      </c>
      <c r="F3" s="18" t="s">
        <v>9</v>
      </c>
      <c r="G3" s="19">
        <f>STDEV(B3:D3)</f>
        <v>7655.2814013159077</v>
      </c>
      <c r="H3" s="20">
        <f>G3/E3*100</f>
        <v>24.174572846260762</v>
      </c>
    </row>
    <row r="4" spans="1:11" x14ac:dyDescent="0.2">
      <c r="A4" s="15">
        <v>0.5</v>
      </c>
      <c r="B4" s="21">
        <v>29400</v>
      </c>
      <c r="C4" s="21">
        <v>45700</v>
      </c>
      <c r="D4" s="21">
        <v>30900</v>
      </c>
      <c r="E4" s="17">
        <f t="shared" ref="E4:E9" si="0">AVERAGE(B4:D4)</f>
        <v>35333.333333333336</v>
      </c>
      <c r="F4" s="22" t="s">
        <v>9</v>
      </c>
      <c r="G4" s="19">
        <f t="shared" ref="G4:G9" si="1">STDEV(B4:D4)</f>
        <v>9009.0695043013875</v>
      </c>
      <c r="H4" s="20">
        <f t="shared" ref="H4:H9" si="2">G4/E4*100</f>
        <v>25.497366521607702</v>
      </c>
    </row>
    <row r="5" spans="1:11" x14ac:dyDescent="0.2">
      <c r="A5" s="15">
        <v>1</v>
      </c>
      <c r="B5" s="21">
        <v>16100</v>
      </c>
      <c r="C5" s="21">
        <v>17600</v>
      </c>
      <c r="D5" s="21">
        <v>19500</v>
      </c>
      <c r="E5" s="17">
        <f t="shared" si="0"/>
        <v>17733.333333333332</v>
      </c>
      <c r="F5" s="22" t="s">
        <v>9</v>
      </c>
      <c r="G5" s="19">
        <f t="shared" si="1"/>
        <v>1703.9170558842743</v>
      </c>
      <c r="H5" s="23">
        <f t="shared" si="2"/>
        <v>9.608554826415082</v>
      </c>
    </row>
    <row r="6" spans="1:11" x14ac:dyDescent="0.2">
      <c r="A6" s="15">
        <v>2</v>
      </c>
      <c r="B6" s="21">
        <v>2630</v>
      </c>
      <c r="C6" s="21">
        <v>774</v>
      </c>
      <c r="D6" s="21">
        <v>274</v>
      </c>
      <c r="E6" s="17">
        <f t="shared" si="0"/>
        <v>1226</v>
      </c>
      <c r="F6" s="22" t="s">
        <v>9</v>
      </c>
      <c r="G6" s="19">
        <f t="shared" si="1"/>
        <v>1241.3347654843153</v>
      </c>
      <c r="H6" s="24">
        <f t="shared" si="2"/>
        <v>101.25079653216275</v>
      </c>
    </row>
    <row r="7" spans="1:11" x14ac:dyDescent="0.2">
      <c r="A7" s="15">
        <v>4</v>
      </c>
      <c r="B7" s="21">
        <v>87.2</v>
      </c>
      <c r="C7" s="21">
        <v>80.7</v>
      </c>
      <c r="D7" s="21">
        <v>51.1</v>
      </c>
      <c r="E7" s="17">
        <f t="shared" si="0"/>
        <v>73</v>
      </c>
      <c r="F7" s="22" t="s">
        <v>9</v>
      </c>
      <c r="G7" s="25">
        <f t="shared" si="1"/>
        <v>19.242401097576167</v>
      </c>
      <c r="H7" s="20">
        <f t="shared" si="2"/>
        <v>26.359453558323516</v>
      </c>
    </row>
    <row r="8" spans="1:11" x14ac:dyDescent="0.2">
      <c r="A8" s="15">
        <v>6</v>
      </c>
      <c r="B8" s="21">
        <v>35.700000000000003</v>
      </c>
      <c r="C8" s="21">
        <v>32.200000000000003</v>
      </c>
      <c r="D8" s="21">
        <v>38.6</v>
      </c>
      <c r="E8" s="17">
        <f t="shared" si="0"/>
        <v>35.5</v>
      </c>
      <c r="F8" s="22" t="s">
        <v>9</v>
      </c>
      <c r="G8" s="25">
        <f t="shared" si="1"/>
        <v>3.2046840717924123</v>
      </c>
      <c r="H8" s="23">
        <f t="shared" si="2"/>
        <v>9.0272790754715828</v>
      </c>
    </row>
    <row r="9" spans="1:11" x14ac:dyDescent="0.2">
      <c r="A9" s="15">
        <v>8</v>
      </c>
      <c r="B9" s="21">
        <v>8.9</v>
      </c>
      <c r="C9" s="21">
        <v>5.44</v>
      </c>
      <c r="D9" s="21">
        <v>7.95</v>
      </c>
      <c r="E9" s="17">
        <f t="shared" si="0"/>
        <v>7.43</v>
      </c>
      <c r="F9" s="22" t="s">
        <v>9</v>
      </c>
      <c r="G9" s="25">
        <f t="shared" si="1"/>
        <v>1.787652091431664</v>
      </c>
      <c r="H9" s="20">
        <f t="shared" si="2"/>
        <v>24.059920476873003</v>
      </c>
    </row>
    <row r="10" spans="1:11" x14ac:dyDescent="0.2">
      <c r="A10" s="26">
        <v>24</v>
      </c>
      <c r="B10" s="27" t="s">
        <v>10</v>
      </c>
      <c r="C10" s="27" t="s">
        <v>10</v>
      </c>
      <c r="D10" s="27" t="s">
        <v>10</v>
      </c>
      <c r="E10" s="28" t="s">
        <v>11</v>
      </c>
      <c r="F10" s="29" t="s">
        <v>9</v>
      </c>
      <c r="G10" s="30" t="s">
        <v>11</v>
      </c>
      <c r="H10" s="31" t="s">
        <v>11</v>
      </c>
    </row>
    <row r="11" spans="1:11" x14ac:dyDescent="0.2">
      <c r="A11" s="32" t="s">
        <v>12</v>
      </c>
      <c r="B11" s="33"/>
      <c r="C11" s="33"/>
      <c r="D11" s="33"/>
      <c r="E11" s="34">
        <v>1.2</v>
      </c>
      <c r="F11" s="35"/>
      <c r="G11" s="36"/>
      <c r="H11" s="37"/>
    </row>
    <row r="12" spans="1:11" x14ac:dyDescent="0.2">
      <c r="A12" s="32" t="s">
        <v>13</v>
      </c>
      <c r="B12" s="33"/>
      <c r="C12" s="33"/>
      <c r="D12" s="33"/>
      <c r="E12" s="34">
        <v>0.5</v>
      </c>
      <c r="F12" s="38"/>
      <c r="G12" s="36"/>
      <c r="H12" s="37"/>
    </row>
    <row r="13" spans="1:11" x14ac:dyDescent="0.2">
      <c r="A13" s="32" t="s">
        <v>14</v>
      </c>
      <c r="B13" s="33"/>
      <c r="C13" s="33"/>
      <c r="D13" s="33"/>
      <c r="E13" s="34">
        <v>35333</v>
      </c>
      <c r="F13" s="38"/>
      <c r="G13" s="36"/>
      <c r="H13" s="37"/>
    </row>
    <row r="14" spans="1:11" x14ac:dyDescent="0.2">
      <c r="A14" s="32" t="s">
        <v>15</v>
      </c>
      <c r="B14" s="33"/>
      <c r="C14" s="33"/>
      <c r="D14" s="33"/>
      <c r="E14" s="34">
        <v>36530</v>
      </c>
      <c r="F14" s="38"/>
      <c r="G14" s="36"/>
      <c r="H14" s="37"/>
    </row>
    <row r="15" spans="1:11" ht="17" thickBot="1" x14ac:dyDescent="0.25">
      <c r="A15" s="39" t="s">
        <v>16</v>
      </c>
      <c r="B15" s="40"/>
      <c r="C15" s="40"/>
      <c r="D15" s="40"/>
      <c r="E15" s="41">
        <v>36543</v>
      </c>
      <c r="F15" s="42"/>
      <c r="G15" s="43"/>
      <c r="H15" s="44"/>
    </row>
    <row r="16" spans="1:11" ht="17" thickBot="1" x14ac:dyDescent="0.25">
      <c r="F16" s="14"/>
      <c r="H16" s="14"/>
    </row>
    <row r="17" spans="1:8" x14ac:dyDescent="0.2">
      <c r="A17" s="5" t="s">
        <v>17</v>
      </c>
      <c r="B17" s="6"/>
      <c r="C17" s="6"/>
      <c r="D17" s="6"/>
      <c r="E17" s="6"/>
      <c r="F17" s="6"/>
      <c r="G17" s="6"/>
      <c r="H17" s="7"/>
    </row>
    <row r="18" spans="1:8" x14ac:dyDescent="0.2">
      <c r="A18" s="8" t="s">
        <v>4</v>
      </c>
      <c r="B18" s="9" t="s">
        <v>5</v>
      </c>
      <c r="C18" s="10"/>
      <c r="D18" s="10"/>
      <c r="E18" s="11" t="s">
        <v>6</v>
      </c>
      <c r="F18" s="12"/>
      <c r="G18" s="12" t="s">
        <v>7</v>
      </c>
      <c r="H18" s="13" t="s">
        <v>8</v>
      </c>
    </row>
    <row r="19" spans="1:8" x14ac:dyDescent="0.2">
      <c r="A19" s="15">
        <v>0.25</v>
      </c>
      <c r="B19" s="16">
        <v>428</v>
      </c>
      <c r="C19" s="16">
        <v>583</v>
      </c>
      <c r="D19" s="16">
        <v>553</v>
      </c>
      <c r="E19" s="17">
        <f>AVERAGE(B19:D19)</f>
        <v>521.33333333333337</v>
      </c>
      <c r="F19" s="18" t="s">
        <v>9</v>
      </c>
      <c r="G19" s="25">
        <f>STDEV(B19:D19)</f>
        <v>82.209083034256707</v>
      </c>
      <c r="H19" s="20">
        <f>G19/E19*100</f>
        <v>15.769005697108064</v>
      </c>
    </row>
    <row r="20" spans="1:8" x14ac:dyDescent="0.2">
      <c r="A20" s="15">
        <v>0.5</v>
      </c>
      <c r="B20" s="21">
        <v>580</v>
      </c>
      <c r="C20" s="21">
        <v>617</v>
      </c>
      <c r="D20" s="21">
        <v>102</v>
      </c>
      <c r="E20" s="17">
        <f t="shared" ref="E20:E25" si="3">AVERAGE(B20:D20)</f>
        <v>433</v>
      </c>
      <c r="F20" s="22" t="s">
        <v>9</v>
      </c>
      <c r="G20" s="19">
        <f t="shared" ref="G20:G25" si="4">STDEV(B20:D20)</f>
        <v>287.2507615307573</v>
      </c>
      <c r="H20" s="20">
        <f t="shared" ref="H20:H25" si="5">G20/E20*100</f>
        <v>66.339667790013237</v>
      </c>
    </row>
    <row r="21" spans="1:8" x14ac:dyDescent="0.2">
      <c r="A21" s="15">
        <v>1</v>
      </c>
      <c r="B21" s="21">
        <v>338</v>
      </c>
      <c r="C21" s="21">
        <v>200</v>
      </c>
      <c r="D21" s="21">
        <v>316</v>
      </c>
      <c r="E21" s="17">
        <f t="shared" si="3"/>
        <v>284.66666666666669</v>
      </c>
      <c r="F21" s="22" t="s">
        <v>9</v>
      </c>
      <c r="G21" s="25">
        <f t="shared" si="4"/>
        <v>74.144004028197244</v>
      </c>
      <c r="H21" s="20">
        <f t="shared" si="5"/>
        <v>26.04590305440184</v>
      </c>
    </row>
    <row r="22" spans="1:8" x14ac:dyDescent="0.2">
      <c r="A22" s="15">
        <v>2</v>
      </c>
      <c r="B22" s="21">
        <v>114</v>
      </c>
      <c r="C22" s="21">
        <v>114</v>
      </c>
      <c r="D22" s="21">
        <v>113</v>
      </c>
      <c r="E22" s="17">
        <f t="shared" si="3"/>
        <v>113.66666666666667</v>
      </c>
      <c r="F22" s="22" t="s">
        <v>9</v>
      </c>
      <c r="G22" s="45">
        <f t="shared" si="4"/>
        <v>0.57735026918962573</v>
      </c>
      <c r="H22" s="23">
        <f t="shared" si="5"/>
        <v>0.50793278814336573</v>
      </c>
    </row>
    <row r="23" spans="1:8" x14ac:dyDescent="0.2">
      <c r="A23" s="15">
        <v>4</v>
      </c>
      <c r="B23" s="21">
        <v>44.8</v>
      </c>
      <c r="C23" s="21">
        <v>45.6</v>
      </c>
      <c r="D23" s="21">
        <v>50</v>
      </c>
      <c r="E23" s="46">
        <f t="shared" si="3"/>
        <v>46.800000000000004</v>
      </c>
      <c r="F23" s="22" t="s">
        <v>9</v>
      </c>
      <c r="G23" s="45">
        <f t="shared" si="4"/>
        <v>2.8000000000000007</v>
      </c>
      <c r="H23" s="23">
        <f t="shared" si="5"/>
        <v>5.9829059829059839</v>
      </c>
    </row>
    <row r="24" spans="1:8" x14ac:dyDescent="0.2">
      <c r="A24" s="15">
        <v>6</v>
      </c>
      <c r="B24" s="21">
        <v>20.7</v>
      </c>
      <c r="C24" s="21">
        <v>29.9</v>
      </c>
      <c r="D24" s="21">
        <v>23</v>
      </c>
      <c r="E24" s="46">
        <f t="shared" si="3"/>
        <v>24.533333333333331</v>
      </c>
      <c r="F24" s="22" t="s">
        <v>9</v>
      </c>
      <c r="G24" s="45">
        <f t="shared" si="4"/>
        <v>4.7878317987721122</v>
      </c>
      <c r="H24" s="20">
        <f t="shared" si="5"/>
        <v>19.515618744995024</v>
      </c>
    </row>
    <row r="25" spans="1:8" x14ac:dyDescent="0.2">
      <c r="A25" s="15">
        <v>8</v>
      </c>
      <c r="B25" s="21">
        <v>11.5</v>
      </c>
      <c r="C25" s="21">
        <v>16</v>
      </c>
      <c r="D25" s="21">
        <v>16.899999999999999</v>
      </c>
      <c r="E25" s="46">
        <f t="shared" si="3"/>
        <v>14.799999999999999</v>
      </c>
      <c r="F25" s="22" t="s">
        <v>9</v>
      </c>
      <c r="G25" s="45">
        <f t="shared" si="4"/>
        <v>2.8930952282978772</v>
      </c>
      <c r="H25" s="20">
        <f t="shared" si="5"/>
        <v>19.547940731742415</v>
      </c>
    </row>
    <row r="26" spans="1:8" x14ac:dyDescent="0.2">
      <c r="A26" s="26">
        <v>24</v>
      </c>
      <c r="B26" s="27" t="s">
        <v>10</v>
      </c>
      <c r="C26" s="27" t="s">
        <v>10</v>
      </c>
      <c r="D26" s="27" t="s">
        <v>10</v>
      </c>
      <c r="E26" s="28" t="s">
        <v>11</v>
      </c>
      <c r="F26" s="29" t="s">
        <v>9</v>
      </c>
      <c r="G26" s="30" t="s">
        <v>11</v>
      </c>
      <c r="H26" s="31" t="s">
        <v>11</v>
      </c>
    </row>
    <row r="27" spans="1:8" x14ac:dyDescent="0.2">
      <c r="A27" s="32" t="s">
        <v>12</v>
      </c>
      <c r="B27" s="33"/>
      <c r="C27" s="33"/>
      <c r="D27" s="33"/>
      <c r="E27" s="34">
        <v>2.4</v>
      </c>
      <c r="F27" s="35"/>
      <c r="G27" s="36"/>
      <c r="H27" s="37"/>
    </row>
    <row r="28" spans="1:8" x14ac:dyDescent="0.2">
      <c r="A28" s="32" t="s">
        <v>13</v>
      </c>
      <c r="B28" s="33"/>
      <c r="C28" s="33"/>
      <c r="D28" s="33"/>
      <c r="E28" s="34">
        <v>0.25</v>
      </c>
      <c r="F28" s="38"/>
      <c r="G28" s="36"/>
      <c r="H28" s="37"/>
    </row>
    <row r="29" spans="1:8" x14ac:dyDescent="0.2">
      <c r="A29" s="32" t="s">
        <v>14</v>
      </c>
      <c r="B29" s="33"/>
      <c r="C29" s="33"/>
      <c r="D29" s="33"/>
      <c r="E29" s="34">
        <v>521</v>
      </c>
      <c r="F29" s="38"/>
      <c r="G29" s="36"/>
      <c r="H29" s="37"/>
    </row>
    <row r="30" spans="1:8" x14ac:dyDescent="0.2">
      <c r="A30" s="32" t="s">
        <v>15</v>
      </c>
      <c r="B30" s="33"/>
      <c r="C30" s="33"/>
      <c r="D30" s="33"/>
      <c r="E30" s="34">
        <v>835</v>
      </c>
      <c r="F30" s="38"/>
      <c r="G30" s="36"/>
      <c r="H30" s="37"/>
    </row>
    <row r="31" spans="1:8" ht="17" thickBot="1" x14ac:dyDescent="0.25">
      <c r="A31" s="39" t="s">
        <v>16</v>
      </c>
      <c r="B31" s="40"/>
      <c r="C31" s="40"/>
      <c r="D31" s="40"/>
      <c r="E31" s="41">
        <v>886</v>
      </c>
      <c r="F31" s="42"/>
      <c r="G31" s="43"/>
      <c r="H31" s="44"/>
    </row>
    <row r="32" spans="1:8" x14ac:dyDescent="0.2">
      <c r="F32" s="14"/>
      <c r="H32" s="14"/>
    </row>
    <row r="33" spans="6:8" x14ac:dyDescent="0.2">
      <c r="F33" s="14"/>
      <c r="H33" s="14"/>
    </row>
    <row r="34" spans="6:8" x14ac:dyDescent="0.2">
      <c r="F34" s="14"/>
      <c r="H34" s="14"/>
    </row>
    <row r="35" spans="6:8" x14ac:dyDescent="0.2">
      <c r="F35" s="14"/>
      <c r="H35" s="14"/>
    </row>
    <row r="36" spans="6:8" x14ac:dyDescent="0.2">
      <c r="F36" s="14"/>
      <c r="H36" s="14"/>
    </row>
    <row r="37" spans="6:8" x14ac:dyDescent="0.2">
      <c r="F37" s="14"/>
      <c r="H37" s="14"/>
    </row>
  </sheetData>
  <mergeCells count="4">
    <mergeCell ref="A1:H1"/>
    <mergeCell ref="B2:D2"/>
    <mergeCell ref="A17:H17"/>
    <mergeCell ref="B18:D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I27" sqref="I27"/>
    </sheetView>
  </sheetViews>
  <sheetFormatPr baseColWidth="10" defaultRowHeight="16" x14ac:dyDescent="0.2"/>
  <sheetData>
    <row r="1" spans="1:3" x14ac:dyDescent="0.2">
      <c r="A1" s="1" t="s">
        <v>0</v>
      </c>
      <c r="B1" s="1" t="s">
        <v>2</v>
      </c>
      <c r="C1" s="2"/>
    </row>
    <row r="2" spans="1:3" x14ac:dyDescent="0.2">
      <c r="A2" s="3">
        <v>3.78</v>
      </c>
      <c r="B2" s="3">
        <v>0.106</v>
      </c>
      <c r="C2" s="2"/>
    </row>
    <row r="3" spans="1:3" x14ac:dyDescent="0.2">
      <c r="A3" s="3">
        <v>2.23</v>
      </c>
      <c r="B3" s="3">
        <v>1.58</v>
      </c>
      <c r="C3" s="2"/>
    </row>
    <row r="4" spans="1:3" x14ac:dyDescent="0.2">
      <c r="A4" s="3">
        <v>2.96</v>
      </c>
      <c r="B4" s="3">
        <v>1.25</v>
      </c>
      <c r="C4" s="2"/>
    </row>
    <row r="5" spans="1:3" x14ac:dyDescent="0.2">
      <c r="A5" s="3">
        <v>2.9</v>
      </c>
      <c r="B5" s="3">
        <v>0.92100000000000004</v>
      </c>
      <c r="C5" s="2"/>
    </row>
    <row r="6" spans="1:3" x14ac:dyDescent="0.2">
      <c r="A6" s="3">
        <v>2.81</v>
      </c>
      <c r="B6" s="3"/>
      <c r="C6" s="2"/>
    </row>
    <row r="7" spans="1:3" x14ac:dyDescent="0.2">
      <c r="A7" s="2"/>
      <c r="B7" s="2"/>
      <c r="C7" s="2"/>
    </row>
    <row r="8" spans="1:3" x14ac:dyDescent="0.2">
      <c r="A8" s="2"/>
      <c r="B8" s="2"/>
      <c r="C8" s="2"/>
    </row>
    <row r="9" spans="1:3" x14ac:dyDescent="0.2">
      <c r="A9" s="2"/>
      <c r="B9" s="2"/>
      <c r="C9" s="2"/>
    </row>
    <row r="10" spans="1:3" x14ac:dyDescent="0.2">
      <c r="A10" s="2"/>
      <c r="B10" s="2"/>
      <c r="C10" s="2"/>
    </row>
    <row r="11" spans="1:3" x14ac:dyDescent="0.2">
      <c r="A11" s="2"/>
      <c r="B11" s="2"/>
      <c r="C11" s="2"/>
    </row>
    <row r="12" spans="1:3" x14ac:dyDescent="0.2">
      <c r="A12" s="2"/>
      <c r="B12" s="2"/>
      <c r="C12" s="2"/>
    </row>
    <row r="13" spans="1:3" x14ac:dyDescent="0.2">
      <c r="A13" s="2"/>
      <c r="B13" s="2"/>
      <c r="C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4a</vt:lpstr>
      <vt:lpstr>Figure4b</vt:lpstr>
      <vt:lpstr>Figure 4c</vt:lpstr>
      <vt:lpstr>Figure 4d</vt:lpstr>
      <vt:lpstr>Figure 4f</vt:lpstr>
      <vt:lpstr>Figure 4g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2017-07-11T04:15:19Z</dcterms:created>
  <dcterms:modified xsi:type="dcterms:W3CDTF">2017-08-05T21:39:24Z</dcterms:modified>
</cp:coreProperties>
</file>