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7729"/>
  <workbookPr autoCompressPictures="0"/>
  <bookViews>
    <workbookView xWindow="0" yWindow="0" windowWidth="25600" windowHeight="14640" tabRatio="500"/>
  </bookViews>
  <sheets>
    <sheet name="Foglio1" sheetId="1" r:id="rId1"/>
    <sheet name="Foglio2" sheetId="2" r:id="rId2"/>
  </sheet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calcChain.xml><?xml version="1.0" encoding="utf-8"?>
<calcChain xmlns="http://schemas.openxmlformats.org/spreadsheetml/2006/main">
  <c r="H10" i="2" l="1"/>
  <c r="I45" i="2"/>
  <c r="J45" i="2"/>
  <c r="I39" i="2"/>
  <c r="J39" i="2"/>
  <c r="I33" i="2"/>
  <c r="J33" i="2"/>
  <c r="I27" i="2"/>
  <c r="J27" i="2"/>
  <c r="I21" i="2"/>
  <c r="J21" i="2"/>
  <c r="I16" i="2"/>
  <c r="J16" i="2"/>
  <c r="I10" i="2"/>
  <c r="J10" i="2"/>
  <c r="I4" i="2"/>
  <c r="J4" i="2"/>
  <c r="H45" i="2"/>
  <c r="H39" i="2"/>
  <c r="H33" i="2"/>
  <c r="H27" i="2"/>
  <c r="H21" i="2"/>
  <c r="H16" i="2"/>
  <c r="H4" i="2"/>
  <c r="F48" i="2"/>
  <c r="F45" i="2"/>
  <c r="F42" i="2"/>
  <c r="F39" i="2"/>
  <c r="F36" i="2"/>
  <c r="F33" i="2"/>
  <c r="F30" i="2"/>
  <c r="F27" i="2"/>
  <c r="F24" i="2"/>
  <c r="F21" i="2"/>
  <c r="F19" i="2"/>
  <c r="F16" i="2"/>
  <c r="F13" i="2"/>
  <c r="F10" i="2"/>
  <c r="F7" i="2"/>
  <c r="F4" i="2"/>
  <c r="G48" i="1"/>
  <c r="G24" i="1"/>
  <c r="H48" i="1"/>
  <c r="I48" i="1"/>
  <c r="G42" i="1"/>
  <c r="H42" i="1"/>
  <c r="I42" i="1"/>
  <c r="G36" i="1"/>
  <c r="H36" i="1"/>
  <c r="I36" i="1"/>
  <c r="G30" i="1"/>
  <c r="H30" i="1"/>
  <c r="I30" i="1"/>
  <c r="G18" i="1"/>
  <c r="H18" i="1"/>
  <c r="I18" i="1"/>
  <c r="G12" i="1"/>
  <c r="H12" i="1"/>
  <c r="I12" i="1"/>
  <c r="G6" i="1"/>
  <c r="H6" i="1"/>
  <c r="I6" i="1"/>
  <c r="H24" i="1"/>
  <c r="E51" i="1"/>
  <c r="E48" i="1"/>
  <c r="E45" i="1"/>
  <c r="E42" i="1"/>
  <c r="E39" i="1"/>
  <c r="E36" i="1"/>
  <c r="E33" i="1"/>
  <c r="E30" i="1"/>
  <c r="E27" i="1"/>
  <c r="E24" i="1"/>
  <c r="E21" i="1"/>
  <c r="E18" i="1"/>
  <c r="E15" i="1"/>
  <c r="E12" i="1"/>
  <c r="E9" i="1"/>
  <c r="E6" i="1"/>
</calcChain>
</file>

<file path=xl/sharedStrings.xml><?xml version="1.0" encoding="utf-8"?>
<sst xmlns="http://schemas.openxmlformats.org/spreadsheetml/2006/main" count="309" uniqueCount="30">
  <si>
    <t>Sample</t>
  </si>
  <si>
    <t>detector</t>
  </si>
  <si>
    <t>Task</t>
  </si>
  <si>
    <t>Ct</t>
  </si>
  <si>
    <t>PGc</t>
  </si>
  <si>
    <t>LAMB3</t>
  </si>
  <si>
    <t>Target</t>
  </si>
  <si>
    <t>GAPDH</t>
  </si>
  <si>
    <t>Endogenous Control</t>
  </si>
  <si>
    <t>PRE.G_H10</t>
  </si>
  <si>
    <t>8Mc2</t>
  </si>
  <si>
    <t>PRE.G_H1</t>
  </si>
  <si>
    <t>PRE.G_H7</t>
  </si>
  <si>
    <t>FU4m_H1-11</t>
  </si>
  <si>
    <t>JEB28 postG</t>
  </si>
  <si>
    <t>8Mc1</t>
  </si>
  <si>
    <t>Ct mean</t>
  </si>
  <si>
    <t>Dct</t>
  </si>
  <si>
    <t>DDct</t>
  </si>
  <si>
    <t>2^-DDct</t>
  </si>
  <si>
    <t>FU4M_H1-11</t>
  </si>
  <si>
    <t>4Mc</t>
  </si>
  <si>
    <t>ct mean</t>
  </si>
  <si>
    <t>SDS 2.4 RQ Results</t>
  </si>
  <si>
    <t>1.2</t>
  </si>
  <si>
    <t>Filename</t>
  </si>
  <si>
    <t>Study copy number lamb3 010817.sdm</t>
  </si>
  <si>
    <t>Assay Type</t>
  </si>
  <si>
    <t>RQ Study</t>
  </si>
  <si>
    <t>Study copy number lamb3 020817.sdm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</si>
</sst>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7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B0F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FF0000"/>
      <name val="Calibri (Corpo)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1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164" fontId="0" fillId="0" borderId="0" xfId="0" applyNumberFormat="1"/>
    <xf numFmtId="0" fontId="2" fillId="0" borderId="0" xfId="0" applyFont="1"/>
    <xf numFmtId="164" fontId="2" fillId="0" borderId="0" xfId="0" applyNumberFormat="1" applyFont="1"/>
    <xf numFmtId="3" fontId="0" fillId="0" borderId="0" xfId="0" applyNumberFormat="1"/>
    <xf numFmtId="3" fontId="1" fillId="0" borderId="0" xfId="0" applyNumberFormat="1" applyFont="1"/>
    <xf numFmtId="3" fontId="0" fillId="0" borderId="0" xfId="0" applyNumberFormat="1" applyAlignment="1">
      <alignment horizontal="center"/>
    </xf>
    <xf numFmtId="165" fontId="1" fillId="0" borderId="0" xfId="0" applyNumberFormat="1" applyFont="1"/>
    <xf numFmtId="0" fontId="0" fillId="0" borderId="0" xfId="0" applyFont="1"/>
    <xf numFmtId="0" fontId="3" fillId="0" borderId="0" xfId="0" applyFont="1"/>
    <xf numFmtId="165" fontId="0" fillId="0" borderId="0" xfId="0" applyNumberFormat="1"/>
    <xf numFmtId="164" fontId="1" fillId="0" borderId="0" xfId="0" applyNumberFormat="1" applyFont="1"/>
    <xf numFmtId="0" fontId="1" fillId="0" borderId="0" xfId="0" applyFont="1"/>
    <xf numFmtId="3" fontId="3" fillId="0" borderId="0" xfId="0" applyNumberFormat="1" applyFont="1"/>
    <xf numFmtId="0" fontId="4" fillId="0" borderId="0" xfId="0" applyFont="1"/>
  </cellXfs>
  <cellStyles count="41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visitato" xfId="2" builtinId="9" hidden="1"/>
    <cellStyle name="Collegamento visitato" xfId="4" builtinId="9" hidden="1"/>
    <cellStyle name="Collegamento visitato" xfId="6" builtinId="9" hidden="1"/>
    <cellStyle name="Collegamento visitato" xfId="8" builtinId="9" hidden="1"/>
    <cellStyle name="Collegamento visitato" xfId="10" builtinId="9" hidden="1"/>
    <cellStyle name="Collegamento visitato" xfId="12" builtinId="9" hidden="1"/>
    <cellStyle name="Collegamento visitato" xfId="14" builtinId="9" hidden="1"/>
    <cellStyle name="Collegamento visitato" xfId="16" builtinId="9" hidden="1"/>
    <cellStyle name="Collegamento visitato" xfId="18" builtinId="9" hidden="1"/>
    <cellStyle name="Collegamento visitato" xfId="20" builtinId="9" hidden="1"/>
    <cellStyle name="Collegamento visitato" xfId="22" builtinId="9" hidden="1"/>
    <cellStyle name="Collegamento visitato" xfId="24" builtinId="9" hidden="1"/>
    <cellStyle name="Collegamento visitato" xfId="26" builtinId="9" hidden="1"/>
    <cellStyle name="Collegamento visitato" xfId="28" builtinId="9" hidden="1"/>
    <cellStyle name="Collegamento visitato" xfId="30" builtinId="9" hidden="1"/>
    <cellStyle name="Collegamento visitato" xfId="32" builtinId="9" hidden="1"/>
    <cellStyle name="Collegamento visitato" xfId="34" builtinId="9" hidden="1"/>
    <cellStyle name="Collegamento visitato" xfId="36" builtinId="9" hidden="1"/>
    <cellStyle name="Collegamento visitato" xfId="38" builtinId="9" hidden="1"/>
    <cellStyle name="Collegamento visitato" xfId="40" builtinId="9" hidden="1"/>
    <cellStyle name="Normale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4"/>
  <sheetViews>
    <sheetView tabSelected="1" topLeftCell="A26" workbookViewId="0">
      <selection activeCell="F57" sqref="F57"/>
    </sheetView>
  </sheetViews>
  <sheetFormatPr baseColWidth="10" defaultRowHeight="15" x14ac:dyDescent="0"/>
  <cols>
    <col min="3" max="3" width="24.5" customWidth="1"/>
    <col min="5" max="5" width="11.1640625" bestFit="1" customWidth="1"/>
  </cols>
  <sheetData>
    <row r="1" spans="1:21">
      <c r="A1" t="s">
        <v>23</v>
      </c>
      <c r="B1" t="s">
        <v>24</v>
      </c>
      <c r="I1" s="1"/>
      <c r="J1" s="1"/>
    </row>
    <row r="2" spans="1:21">
      <c r="A2" t="s">
        <v>25</v>
      </c>
      <c r="B2" t="s">
        <v>29</v>
      </c>
      <c r="Q2" s="1"/>
      <c r="R2" s="1"/>
    </row>
    <row r="3" spans="1:21">
      <c r="A3" t="s">
        <v>27</v>
      </c>
      <c r="B3" t="s">
        <v>28</v>
      </c>
      <c r="Q3" s="1"/>
      <c r="R3" s="1"/>
    </row>
    <row r="4" spans="1:21">
      <c r="A4" t="s">
        <v>0</v>
      </c>
      <c r="B4" t="s">
        <v>1</v>
      </c>
      <c r="C4" t="s">
        <v>2</v>
      </c>
      <c r="D4" t="s">
        <v>3</v>
      </c>
      <c r="E4" t="s">
        <v>16</v>
      </c>
      <c r="G4" t="s">
        <v>17</v>
      </c>
      <c r="H4" t="s">
        <v>18</v>
      </c>
      <c r="I4" t="s">
        <v>19</v>
      </c>
      <c r="O4" s="2"/>
      <c r="P4" s="2"/>
      <c r="Q4" s="3"/>
      <c r="R4" s="3"/>
    </row>
    <row r="5" spans="1:21">
      <c r="Q5" s="1"/>
      <c r="R5" s="1"/>
    </row>
    <row r="6" spans="1:21">
      <c r="A6" t="s">
        <v>4</v>
      </c>
      <c r="B6" t="s">
        <v>5</v>
      </c>
      <c r="C6" t="s">
        <v>6</v>
      </c>
      <c r="D6" s="4">
        <v>27564018</v>
      </c>
      <c r="E6">
        <f>(D6+D7+D8)/3</f>
        <v>27553287.333333332</v>
      </c>
      <c r="F6">
        <v>27.55</v>
      </c>
      <c r="G6">
        <f>F6-F9</f>
        <v>-1.5489999999999995</v>
      </c>
      <c r="H6">
        <f>G6-G24</f>
        <v>-0.95899999999999963</v>
      </c>
      <c r="I6">
        <f>2^-H6</f>
        <v>1.9439619759627045</v>
      </c>
      <c r="Q6" s="1"/>
      <c r="R6" s="1"/>
      <c r="S6" s="4"/>
      <c r="U6" s="5"/>
    </row>
    <row r="7" spans="1:21">
      <c r="A7" t="s">
        <v>4</v>
      </c>
      <c r="B7" t="s">
        <v>5</v>
      </c>
      <c r="C7" t="s">
        <v>6</v>
      </c>
      <c r="D7" s="4">
        <v>27572958</v>
      </c>
      <c r="Q7" s="1"/>
      <c r="R7" s="1"/>
      <c r="S7" s="4"/>
      <c r="U7" s="5"/>
    </row>
    <row r="8" spans="1:21">
      <c r="A8" t="s">
        <v>4</v>
      </c>
      <c r="B8" t="s">
        <v>5</v>
      </c>
      <c r="C8" t="s">
        <v>6</v>
      </c>
      <c r="D8" s="4">
        <v>27522886</v>
      </c>
      <c r="Q8" s="1"/>
      <c r="R8" s="1"/>
      <c r="S8" s="4"/>
      <c r="U8" s="5"/>
    </row>
    <row r="9" spans="1:21">
      <c r="A9" t="s">
        <v>4</v>
      </c>
      <c r="B9" t="s">
        <v>7</v>
      </c>
      <c r="C9" t="s">
        <v>8</v>
      </c>
      <c r="D9" s="4">
        <v>29263151</v>
      </c>
      <c r="E9">
        <f>(D9+D10+D11)/3</f>
        <v>29099095.666666668</v>
      </c>
      <c r="F9">
        <v>29.099</v>
      </c>
      <c r="N9" s="4"/>
      <c r="Q9" s="1"/>
      <c r="R9" s="1"/>
    </row>
    <row r="10" spans="1:21">
      <c r="A10" t="s">
        <v>4</v>
      </c>
      <c r="B10" t="s">
        <v>7</v>
      </c>
      <c r="C10" t="s">
        <v>8</v>
      </c>
      <c r="D10" s="4">
        <v>29075161</v>
      </c>
      <c r="Q10" s="1"/>
      <c r="R10" s="1"/>
    </row>
    <row r="11" spans="1:21">
      <c r="A11" t="s">
        <v>4</v>
      </c>
      <c r="B11" t="s">
        <v>7</v>
      </c>
      <c r="C11" t="s">
        <v>8</v>
      </c>
      <c r="D11" s="4">
        <v>28958975</v>
      </c>
      <c r="Q11" s="1"/>
      <c r="R11" s="1"/>
    </row>
    <row r="12" spans="1:21">
      <c r="A12" t="s">
        <v>9</v>
      </c>
      <c r="B12" t="s">
        <v>5</v>
      </c>
      <c r="C12" t="s">
        <v>6</v>
      </c>
      <c r="D12" s="4">
        <v>27520609</v>
      </c>
      <c r="E12">
        <f>(D12+D13+D14)/3</f>
        <v>27751619.333333332</v>
      </c>
      <c r="F12">
        <v>27.75</v>
      </c>
      <c r="G12">
        <f>F12-F15</f>
        <v>-0.64999999999999858</v>
      </c>
      <c r="H12">
        <f>G12-G24</f>
        <v>-5.9999999999998721E-2</v>
      </c>
      <c r="I12">
        <f>2^-H12</f>
        <v>1.0424657608411205</v>
      </c>
      <c r="Q12" s="1"/>
      <c r="R12" s="1"/>
      <c r="U12" s="5"/>
    </row>
    <row r="13" spans="1:21">
      <c r="A13" t="s">
        <v>9</v>
      </c>
      <c r="B13" t="s">
        <v>5</v>
      </c>
      <c r="C13" t="s">
        <v>6</v>
      </c>
      <c r="D13" s="4">
        <v>27935543</v>
      </c>
      <c r="Q13" s="1"/>
      <c r="R13" s="1"/>
      <c r="U13" s="5"/>
    </row>
    <row r="14" spans="1:21">
      <c r="A14" t="s">
        <v>9</v>
      </c>
      <c r="B14" t="s">
        <v>5</v>
      </c>
      <c r="C14" t="s">
        <v>6</v>
      </c>
      <c r="D14" s="4">
        <v>27798706</v>
      </c>
      <c r="Q14" s="1"/>
      <c r="R14" s="1"/>
      <c r="U14" s="5"/>
    </row>
    <row r="15" spans="1:21">
      <c r="A15" t="s">
        <v>9</v>
      </c>
      <c r="B15" t="s">
        <v>7</v>
      </c>
      <c r="C15" t="s">
        <v>8</v>
      </c>
      <c r="D15" s="6">
        <v>28400640</v>
      </c>
      <c r="E15">
        <f>(D15+D16+D17)/3</f>
        <v>28397382</v>
      </c>
      <c r="F15">
        <v>28.4</v>
      </c>
      <c r="Q15" s="1"/>
      <c r="R15" s="1"/>
    </row>
    <row r="16" spans="1:21">
      <c r="A16" t="s">
        <v>9</v>
      </c>
      <c r="B16" t="s">
        <v>7</v>
      </c>
      <c r="C16" t="s">
        <v>8</v>
      </c>
      <c r="D16" s="6">
        <v>28372040</v>
      </c>
      <c r="Q16" s="1"/>
      <c r="R16" s="1"/>
    </row>
    <row r="17" spans="1:21">
      <c r="A17" t="s">
        <v>9</v>
      </c>
      <c r="B17" t="s">
        <v>7</v>
      </c>
      <c r="C17" t="s">
        <v>8</v>
      </c>
      <c r="D17" s="4">
        <v>28419466</v>
      </c>
      <c r="Q17" s="1"/>
      <c r="R17" s="1"/>
    </row>
    <row r="18" spans="1:21">
      <c r="A18" t="s">
        <v>10</v>
      </c>
      <c r="B18" t="s">
        <v>5</v>
      </c>
      <c r="C18" t="s">
        <v>6</v>
      </c>
      <c r="D18" s="4">
        <v>29156212</v>
      </c>
      <c r="E18">
        <f>(D18+D19+D20)/3</f>
        <v>29305049.333333332</v>
      </c>
      <c r="F18">
        <v>29.305</v>
      </c>
      <c r="G18">
        <f>F18-F21</f>
        <v>-0.63500000000000156</v>
      </c>
      <c r="H18">
        <f>G18-G24</f>
        <v>-4.5000000000001705E-2</v>
      </c>
      <c r="I18">
        <f>2^-H18</f>
        <v>1.0316831793013601</v>
      </c>
      <c r="Q18" s="1"/>
      <c r="R18" s="1"/>
      <c r="U18" s="5"/>
    </row>
    <row r="19" spans="1:21">
      <c r="A19" t="s">
        <v>10</v>
      </c>
      <c r="B19" t="s">
        <v>5</v>
      </c>
      <c r="C19" t="s">
        <v>6</v>
      </c>
      <c r="D19" s="4">
        <v>29232830</v>
      </c>
      <c r="Q19" s="1"/>
      <c r="R19" s="1"/>
      <c r="U19" s="5"/>
    </row>
    <row r="20" spans="1:21">
      <c r="A20" t="s">
        <v>10</v>
      </c>
      <c r="B20" t="s">
        <v>5</v>
      </c>
      <c r="C20" t="s">
        <v>6</v>
      </c>
      <c r="D20" s="4">
        <v>29526106</v>
      </c>
      <c r="Q20" s="1"/>
      <c r="R20" s="1"/>
      <c r="U20" s="5"/>
    </row>
    <row r="21" spans="1:21">
      <c r="A21" t="s">
        <v>10</v>
      </c>
      <c r="B21" t="s">
        <v>7</v>
      </c>
      <c r="C21" t="s">
        <v>8</v>
      </c>
      <c r="D21" s="4">
        <v>29789577</v>
      </c>
      <c r="E21">
        <f>(D21+D22+D23)/3</f>
        <v>29939131.333333332</v>
      </c>
      <c r="F21">
        <v>29.94</v>
      </c>
      <c r="Q21" s="1"/>
      <c r="R21" s="1"/>
    </row>
    <row r="22" spans="1:21">
      <c r="A22" t="s">
        <v>10</v>
      </c>
      <c r="B22" t="s">
        <v>7</v>
      </c>
      <c r="C22" t="s">
        <v>8</v>
      </c>
      <c r="D22" s="4">
        <v>29911600</v>
      </c>
      <c r="Q22" s="1"/>
      <c r="R22" s="1"/>
    </row>
    <row r="23" spans="1:21">
      <c r="A23" t="s">
        <v>10</v>
      </c>
      <c r="B23" t="s">
        <v>7</v>
      </c>
      <c r="C23" t="s">
        <v>8</v>
      </c>
      <c r="D23" s="4">
        <v>30116217</v>
      </c>
      <c r="Q23" s="1"/>
      <c r="R23" s="1"/>
    </row>
    <row r="24" spans="1:21">
      <c r="A24" t="s">
        <v>11</v>
      </c>
      <c r="B24" t="s">
        <v>5</v>
      </c>
      <c r="C24" t="s">
        <v>6</v>
      </c>
      <c r="D24" s="4">
        <v>28136822</v>
      </c>
      <c r="E24">
        <f>(D24+D25+D26)/3</f>
        <v>28237479</v>
      </c>
      <c r="F24">
        <v>28.23</v>
      </c>
      <c r="G24" s="12">
        <f>F24-F27</f>
        <v>-0.58999999999999986</v>
      </c>
      <c r="H24">
        <f>G24-G24</f>
        <v>0</v>
      </c>
      <c r="I24" s="12">
        <v>1</v>
      </c>
      <c r="Q24" s="1"/>
      <c r="R24" s="1"/>
      <c r="U24" s="5"/>
    </row>
    <row r="25" spans="1:21">
      <c r="A25" t="s">
        <v>11</v>
      </c>
      <c r="B25" t="s">
        <v>5</v>
      </c>
      <c r="C25" t="s">
        <v>6</v>
      </c>
      <c r="D25" s="4">
        <v>28197298</v>
      </c>
      <c r="Q25" s="1"/>
      <c r="R25" s="1"/>
      <c r="U25" s="5"/>
    </row>
    <row r="26" spans="1:21">
      <c r="A26" t="s">
        <v>11</v>
      </c>
      <c r="B26" t="s">
        <v>5</v>
      </c>
      <c r="C26" t="s">
        <v>6</v>
      </c>
      <c r="D26" s="4">
        <v>28378317</v>
      </c>
      <c r="Q26" s="1"/>
      <c r="R26" s="1"/>
      <c r="U26" s="5"/>
    </row>
    <row r="27" spans="1:21">
      <c r="A27" t="s">
        <v>11</v>
      </c>
      <c r="B27" t="s">
        <v>7</v>
      </c>
      <c r="C27" t="s">
        <v>8</v>
      </c>
      <c r="D27" s="4">
        <v>28734642</v>
      </c>
      <c r="E27">
        <f>(D27+D28+D29)/3</f>
        <v>28818238</v>
      </c>
      <c r="F27">
        <v>28.82</v>
      </c>
      <c r="Q27" s="1"/>
      <c r="R27" s="1"/>
    </row>
    <row r="28" spans="1:21">
      <c r="A28" t="s">
        <v>11</v>
      </c>
      <c r="B28" t="s">
        <v>7</v>
      </c>
      <c r="C28" t="s">
        <v>8</v>
      </c>
      <c r="D28" s="4">
        <v>28724392</v>
      </c>
      <c r="Q28" s="1"/>
      <c r="R28" s="1"/>
    </row>
    <row r="29" spans="1:21">
      <c r="A29" t="s">
        <v>11</v>
      </c>
      <c r="B29" t="s">
        <v>7</v>
      </c>
      <c r="C29" t="s">
        <v>8</v>
      </c>
      <c r="D29" s="4">
        <v>28995680</v>
      </c>
      <c r="Q29" s="1"/>
      <c r="R29" s="1"/>
    </row>
    <row r="30" spans="1:21">
      <c r="A30" t="s">
        <v>12</v>
      </c>
      <c r="B30" t="s">
        <v>5</v>
      </c>
      <c r="C30" t="s">
        <v>6</v>
      </c>
      <c r="D30" s="4">
        <v>26443581</v>
      </c>
      <c r="E30">
        <f>(D30+D31+D32)/3</f>
        <v>26456422.333333332</v>
      </c>
      <c r="F30">
        <v>26.45</v>
      </c>
      <c r="G30">
        <f>F30-F33</f>
        <v>-2.1099999999999994</v>
      </c>
      <c r="H30">
        <f>G30-G24</f>
        <v>-1.5199999999999996</v>
      </c>
      <c r="I30">
        <f>2^-H30</f>
        <v>2.8679104960316542</v>
      </c>
      <c r="Q30" s="1"/>
      <c r="R30" s="1"/>
      <c r="T30" s="4"/>
      <c r="U30" s="5"/>
    </row>
    <row r="31" spans="1:21">
      <c r="A31" t="s">
        <v>12</v>
      </c>
      <c r="B31" t="s">
        <v>5</v>
      </c>
      <c r="C31" t="s">
        <v>6</v>
      </c>
      <c r="D31" s="4">
        <v>26421406</v>
      </c>
      <c r="P31" s="4"/>
      <c r="Q31" s="1"/>
      <c r="R31" s="1"/>
      <c r="T31" s="4"/>
      <c r="U31" s="5"/>
    </row>
    <row r="32" spans="1:21">
      <c r="A32" t="s">
        <v>12</v>
      </c>
      <c r="B32" t="s">
        <v>5</v>
      </c>
      <c r="C32" t="s">
        <v>6</v>
      </c>
      <c r="D32" s="4">
        <v>26504280</v>
      </c>
      <c r="P32" s="4"/>
      <c r="Q32" s="1"/>
      <c r="R32" s="1"/>
      <c r="T32" s="4"/>
      <c r="U32" s="5"/>
    </row>
    <row r="33" spans="1:21">
      <c r="A33" t="s">
        <v>12</v>
      </c>
      <c r="B33" t="s">
        <v>7</v>
      </c>
      <c r="C33" t="s">
        <v>8</v>
      </c>
      <c r="D33" s="4">
        <v>28624588</v>
      </c>
      <c r="E33">
        <f>(D33+D34+D35)/3</f>
        <v>28565534</v>
      </c>
      <c r="F33">
        <v>28.56</v>
      </c>
      <c r="Q33" s="1"/>
      <c r="R33" s="1"/>
    </row>
    <row r="34" spans="1:21">
      <c r="A34" t="s">
        <v>12</v>
      </c>
      <c r="B34" t="s">
        <v>7</v>
      </c>
      <c r="C34" t="s">
        <v>8</v>
      </c>
      <c r="D34" s="4">
        <v>28616028</v>
      </c>
      <c r="Q34" s="1"/>
      <c r="R34" s="1"/>
      <c r="S34" s="4"/>
      <c r="T34" s="4"/>
    </row>
    <row r="35" spans="1:21">
      <c r="A35" t="s">
        <v>12</v>
      </c>
      <c r="B35" t="s">
        <v>7</v>
      </c>
      <c r="C35" t="s">
        <v>8</v>
      </c>
      <c r="D35" s="4">
        <v>28455986</v>
      </c>
      <c r="Q35" s="1"/>
      <c r="R35" s="1"/>
      <c r="S35" s="4"/>
      <c r="T35" s="4"/>
    </row>
    <row r="36" spans="1:21">
      <c r="A36" t="s">
        <v>13</v>
      </c>
      <c r="B36" t="s">
        <v>5</v>
      </c>
      <c r="C36" t="s">
        <v>6</v>
      </c>
      <c r="D36" s="4">
        <v>26139455</v>
      </c>
      <c r="E36">
        <f>(D36+D37+D38)/3</f>
        <v>26105927.666666668</v>
      </c>
      <c r="F36">
        <v>26.11</v>
      </c>
      <c r="G36">
        <f>F36-F39</f>
        <v>-1.7890000000000015</v>
      </c>
      <c r="H36">
        <f>G36-G24</f>
        <v>-1.1990000000000016</v>
      </c>
      <c r="I36">
        <f>2^-H36</f>
        <v>2.2958048277100063</v>
      </c>
      <c r="Q36" s="1"/>
      <c r="R36" s="7"/>
      <c r="S36" s="4"/>
      <c r="T36" s="4"/>
    </row>
    <row r="37" spans="1:21">
      <c r="A37" t="s">
        <v>13</v>
      </c>
      <c r="B37" t="s">
        <v>5</v>
      </c>
      <c r="C37" t="s">
        <v>6</v>
      </c>
      <c r="D37" s="4">
        <v>26088654</v>
      </c>
      <c r="Q37" s="1"/>
      <c r="R37" s="3"/>
    </row>
    <row r="38" spans="1:21">
      <c r="A38" t="s">
        <v>13</v>
      </c>
      <c r="B38" t="s">
        <v>5</v>
      </c>
      <c r="C38" t="s">
        <v>6</v>
      </c>
      <c r="D38" s="4">
        <v>26089674</v>
      </c>
      <c r="Q38" s="1"/>
      <c r="R38" s="1"/>
      <c r="U38" s="8"/>
    </row>
    <row r="39" spans="1:21">
      <c r="A39" t="s">
        <v>13</v>
      </c>
      <c r="B39" t="s">
        <v>7</v>
      </c>
      <c r="C39" t="s">
        <v>8</v>
      </c>
      <c r="D39" s="4">
        <v>27863876</v>
      </c>
      <c r="E39">
        <f>(D39+D40+D41)/3</f>
        <v>27899112.333333332</v>
      </c>
      <c r="F39">
        <v>27.899000000000001</v>
      </c>
      <c r="Q39" s="1"/>
      <c r="R39" s="1"/>
      <c r="U39" s="8"/>
    </row>
    <row r="40" spans="1:21">
      <c r="A40" t="s">
        <v>13</v>
      </c>
      <c r="B40" t="s">
        <v>7</v>
      </c>
      <c r="C40" t="s">
        <v>8</v>
      </c>
      <c r="D40" s="4">
        <v>27934672</v>
      </c>
      <c r="Q40" s="1"/>
      <c r="R40" s="1"/>
    </row>
    <row r="41" spans="1:21">
      <c r="A41" t="s">
        <v>13</v>
      </c>
      <c r="B41" t="s">
        <v>7</v>
      </c>
      <c r="C41" t="s">
        <v>8</v>
      </c>
      <c r="D41" s="4">
        <v>27898789</v>
      </c>
      <c r="Q41" s="1"/>
      <c r="R41" s="1"/>
    </row>
    <row r="42" spans="1:21">
      <c r="A42" t="s">
        <v>14</v>
      </c>
      <c r="B42" t="s">
        <v>5</v>
      </c>
      <c r="C42" t="s">
        <v>6</v>
      </c>
      <c r="D42" s="4">
        <v>26472562</v>
      </c>
      <c r="E42">
        <f>(D42+D43+D44)/3</f>
        <v>26567834.666666668</v>
      </c>
      <c r="F42">
        <v>26.57</v>
      </c>
      <c r="G42">
        <f>F42-F45</f>
        <v>-0.30999999999999872</v>
      </c>
      <c r="H42">
        <f>G42-G24</f>
        <v>0.28000000000000114</v>
      </c>
      <c r="I42">
        <f>2^-H42</f>
        <v>0.82359101726757244</v>
      </c>
      <c r="O42" s="10"/>
      <c r="Q42" s="1"/>
      <c r="R42" s="11"/>
    </row>
    <row r="43" spans="1:21">
      <c r="A43" t="s">
        <v>14</v>
      </c>
      <c r="B43" t="s">
        <v>5</v>
      </c>
      <c r="C43" t="s">
        <v>6</v>
      </c>
      <c r="D43" s="4">
        <v>26678456</v>
      </c>
      <c r="Q43" s="1"/>
      <c r="R43" s="1"/>
    </row>
    <row r="44" spans="1:21">
      <c r="A44" t="s">
        <v>14</v>
      </c>
      <c r="B44" t="s">
        <v>5</v>
      </c>
      <c r="C44" t="s">
        <v>6</v>
      </c>
      <c r="D44" s="4">
        <v>26552486</v>
      </c>
      <c r="Q44" s="1"/>
      <c r="R44" s="1"/>
    </row>
    <row r="45" spans="1:21">
      <c r="A45" t="s">
        <v>14</v>
      </c>
      <c r="B45" t="s">
        <v>7</v>
      </c>
      <c r="C45" t="s">
        <v>8</v>
      </c>
      <c r="D45" s="4">
        <v>26916956</v>
      </c>
      <c r="E45">
        <f>(D45+D46+D47)/3</f>
        <v>26883329</v>
      </c>
      <c r="F45">
        <v>26.88</v>
      </c>
      <c r="Q45" s="1"/>
      <c r="R45" s="1"/>
      <c r="U45" s="8"/>
    </row>
    <row r="46" spans="1:21">
      <c r="A46" t="s">
        <v>14</v>
      </c>
      <c r="B46" t="s">
        <v>7</v>
      </c>
      <c r="C46" t="s">
        <v>8</v>
      </c>
      <c r="D46" s="4">
        <v>26771783</v>
      </c>
      <c r="Q46" s="1"/>
      <c r="R46" s="1"/>
      <c r="U46" s="8"/>
    </row>
    <row r="47" spans="1:21">
      <c r="A47" t="s">
        <v>14</v>
      </c>
      <c r="B47" t="s">
        <v>7</v>
      </c>
      <c r="C47" t="s">
        <v>8</v>
      </c>
      <c r="D47" s="4">
        <v>26961248</v>
      </c>
      <c r="Q47" s="1"/>
      <c r="R47" s="1"/>
      <c r="U47" s="8"/>
    </row>
    <row r="48" spans="1:21">
      <c r="A48" t="s">
        <v>15</v>
      </c>
      <c r="B48" t="s">
        <v>5</v>
      </c>
      <c r="C48" t="s">
        <v>6</v>
      </c>
      <c r="D48" s="4">
        <v>27864651</v>
      </c>
      <c r="E48">
        <f>(D48+D49+D50)/3</f>
        <v>27860368.333333332</v>
      </c>
      <c r="F48">
        <v>27.86</v>
      </c>
      <c r="G48">
        <f>F48-F51</f>
        <v>-6.0000000000002274E-2</v>
      </c>
      <c r="H48">
        <f>G48-G24</f>
        <v>0.52999999999999758</v>
      </c>
      <c r="I48">
        <f>2^-H48</f>
        <v>0.69255473405546364</v>
      </c>
      <c r="Q48" s="1"/>
      <c r="R48" s="1"/>
    </row>
    <row r="49" spans="1:18">
      <c r="A49" t="s">
        <v>15</v>
      </c>
      <c r="B49" t="s">
        <v>5</v>
      </c>
      <c r="C49" t="s">
        <v>6</v>
      </c>
      <c r="D49" s="4">
        <v>27873563</v>
      </c>
      <c r="Q49" s="1"/>
      <c r="R49" s="1"/>
    </row>
    <row r="50" spans="1:18">
      <c r="A50" t="s">
        <v>15</v>
      </c>
      <c r="B50" t="s">
        <v>5</v>
      </c>
      <c r="C50" t="s">
        <v>6</v>
      </c>
      <c r="D50" s="4">
        <v>27842891</v>
      </c>
      <c r="Q50" s="1"/>
      <c r="R50" s="1"/>
    </row>
    <row r="51" spans="1:18">
      <c r="A51" t="s">
        <v>15</v>
      </c>
      <c r="B51" t="s">
        <v>7</v>
      </c>
      <c r="C51" t="s">
        <v>8</v>
      </c>
      <c r="D51" s="4">
        <v>28032143</v>
      </c>
      <c r="E51">
        <f>(D51+D52+D53)/3</f>
        <v>27925573.333333332</v>
      </c>
      <c r="F51">
        <v>27.92</v>
      </c>
      <c r="P51" s="1"/>
      <c r="Q51" s="1"/>
      <c r="R51" s="11"/>
    </row>
    <row r="52" spans="1:18">
      <c r="A52" t="s">
        <v>15</v>
      </c>
      <c r="B52" t="s">
        <v>7</v>
      </c>
      <c r="C52" t="s">
        <v>8</v>
      </c>
      <c r="D52" s="4">
        <v>27887834</v>
      </c>
      <c r="Q52" s="1"/>
      <c r="R52" s="1"/>
    </row>
    <row r="53" spans="1:18">
      <c r="A53" t="s">
        <v>15</v>
      </c>
      <c r="B53" t="s">
        <v>7</v>
      </c>
      <c r="C53" t="s">
        <v>8</v>
      </c>
      <c r="D53" s="4">
        <v>27856743</v>
      </c>
      <c r="Q53" s="1"/>
      <c r="R53" s="1"/>
    </row>
    <row r="54" spans="1:18">
      <c r="I54" s="1"/>
      <c r="J54" s="1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0"/>
  <sheetViews>
    <sheetView workbookViewId="0">
      <selection activeCell="J10" sqref="J10"/>
    </sheetView>
  </sheetViews>
  <sheetFormatPr baseColWidth="10" defaultRowHeight="15" x14ac:dyDescent="0"/>
  <sheetData>
    <row r="1" spans="1:21">
      <c r="A1" t="s">
        <v>23</v>
      </c>
      <c r="B1" t="s">
        <v>24</v>
      </c>
      <c r="N1" s="2"/>
      <c r="O1" s="2"/>
      <c r="P1" s="2"/>
      <c r="Q1" s="3"/>
      <c r="R1" s="3"/>
      <c r="S1" s="8"/>
      <c r="T1" s="8"/>
      <c r="U1" s="8"/>
    </row>
    <row r="2" spans="1:21">
      <c r="A2" t="s">
        <v>25</v>
      </c>
      <c r="B2" t="s">
        <v>26</v>
      </c>
      <c r="N2" s="9"/>
      <c r="O2" s="9"/>
      <c r="P2" s="9"/>
      <c r="Q2" s="1"/>
      <c r="R2" s="1"/>
    </row>
    <row r="3" spans="1:21">
      <c r="A3" t="s">
        <v>27</v>
      </c>
      <c r="B3" t="s">
        <v>28</v>
      </c>
      <c r="G3" t="s">
        <v>22</v>
      </c>
      <c r="H3" t="s">
        <v>17</v>
      </c>
      <c r="I3" t="s">
        <v>18</v>
      </c>
      <c r="J3" t="s">
        <v>19</v>
      </c>
      <c r="N3" s="9"/>
      <c r="O3" s="9"/>
      <c r="P3" s="9"/>
      <c r="Q3" s="1"/>
      <c r="R3" s="1"/>
    </row>
    <row r="4" spans="1:21">
      <c r="B4" t="s">
        <v>4</v>
      </c>
      <c r="C4" t="s">
        <v>5</v>
      </c>
      <c r="D4" t="s">
        <v>6</v>
      </c>
      <c r="E4" s="4">
        <v>27610273</v>
      </c>
      <c r="F4">
        <f>(E4+E5+E6)/3</f>
        <v>27663574.333333332</v>
      </c>
      <c r="G4">
        <v>27.66</v>
      </c>
      <c r="H4">
        <f>G4-G7</f>
        <v>-1.1449999999999996</v>
      </c>
      <c r="I4">
        <f>H4-H10</f>
        <v>-0.61499999999999844</v>
      </c>
      <c r="J4">
        <f>2^-I4</f>
        <v>1.5315579970943811</v>
      </c>
      <c r="N4" s="9"/>
      <c r="O4" s="9"/>
      <c r="P4" s="9"/>
      <c r="Q4" s="1"/>
      <c r="R4" s="1"/>
      <c r="S4" s="4"/>
      <c r="U4" s="5"/>
    </row>
    <row r="5" spans="1:21">
      <c r="B5" t="s">
        <v>4</v>
      </c>
      <c r="C5" t="s">
        <v>5</v>
      </c>
      <c r="D5" t="s">
        <v>6</v>
      </c>
      <c r="E5" s="4">
        <v>27635094</v>
      </c>
      <c r="N5" s="9"/>
      <c r="O5" s="9"/>
      <c r="P5" s="9"/>
      <c r="Q5" s="1"/>
      <c r="R5" s="1"/>
      <c r="S5" s="4"/>
      <c r="U5" s="5"/>
    </row>
    <row r="6" spans="1:21">
      <c r="B6" t="s">
        <v>4</v>
      </c>
      <c r="C6" t="s">
        <v>5</v>
      </c>
      <c r="D6" t="s">
        <v>6</v>
      </c>
      <c r="E6" s="4">
        <v>27745356</v>
      </c>
      <c r="N6" s="9"/>
      <c r="O6" s="9"/>
      <c r="P6" s="9"/>
      <c r="Q6" s="1"/>
      <c r="R6" s="1"/>
      <c r="S6" s="4"/>
      <c r="U6" s="5"/>
    </row>
    <row r="7" spans="1:21">
      <c r="B7" t="s">
        <v>4</v>
      </c>
      <c r="C7" t="s">
        <v>7</v>
      </c>
      <c r="D7" t="s">
        <v>8</v>
      </c>
      <c r="E7" s="4">
        <v>28945724</v>
      </c>
      <c r="F7">
        <f>(E7+E8+E9)/3</f>
        <v>28805175.666666668</v>
      </c>
      <c r="G7">
        <v>28.805</v>
      </c>
      <c r="N7" s="9"/>
      <c r="O7" s="9"/>
      <c r="P7" s="9"/>
      <c r="Q7" s="1"/>
      <c r="R7" s="1"/>
    </row>
    <row r="8" spans="1:21">
      <c r="B8" t="s">
        <v>4</v>
      </c>
      <c r="C8" t="s">
        <v>7</v>
      </c>
      <c r="D8" t="s">
        <v>8</v>
      </c>
      <c r="E8" s="4">
        <v>28713745</v>
      </c>
      <c r="N8" s="9"/>
      <c r="O8" s="9"/>
      <c r="P8" s="9"/>
      <c r="Q8" s="1"/>
      <c r="R8" s="1"/>
    </row>
    <row r="9" spans="1:21">
      <c r="B9" t="s">
        <v>4</v>
      </c>
      <c r="C9" t="s">
        <v>7</v>
      </c>
      <c r="D9" t="s">
        <v>8</v>
      </c>
      <c r="E9" s="4">
        <v>28756058</v>
      </c>
      <c r="N9" s="9"/>
      <c r="O9" s="9"/>
      <c r="P9" s="9"/>
      <c r="Q9" s="1"/>
      <c r="R9" s="1"/>
    </row>
    <row r="10" spans="1:21">
      <c r="B10" t="s">
        <v>11</v>
      </c>
      <c r="C10" t="s">
        <v>5</v>
      </c>
      <c r="D10" t="s">
        <v>6</v>
      </c>
      <c r="E10" s="4">
        <v>29514496</v>
      </c>
      <c r="F10">
        <f>(E10+E11+E12)/3</f>
        <v>29615250.666666668</v>
      </c>
      <c r="G10">
        <v>29.61</v>
      </c>
      <c r="H10" s="12">
        <f>G10-G13</f>
        <v>-0.53000000000000114</v>
      </c>
      <c r="I10">
        <f>H10-H10</f>
        <v>0</v>
      </c>
      <c r="J10" s="12">
        <f>2^-I10</f>
        <v>1</v>
      </c>
      <c r="N10" s="9"/>
      <c r="O10" s="9"/>
      <c r="P10" s="9"/>
      <c r="Q10" s="1"/>
      <c r="R10" s="1"/>
      <c r="S10" s="1"/>
      <c r="U10" s="5"/>
    </row>
    <row r="11" spans="1:21">
      <c r="B11" t="s">
        <v>11</v>
      </c>
      <c r="C11" t="s">
        <v>5</v>
      </c>
      <c r="D11" t="s">
        <v>6</v>
      </c>
      <c r="E11" s="4">
        <v>29754150</v>
      </c>
      <c r="N11" s="9"/>
      <c r="O11" s="9"/>
      <c r="P11" s="9"/>
      <c r="Q11" s="1"/>
      <c r="R11" s="1"/>
      <c r="U11" s="5"/>
    </row>
    <row r="12" spans="1:21">
      <c r="B12" t="s">
        <v>11</v>
      </c>
      <c r="C12" t="s">
        <v>5</v>
      </c>
      <c r="D12" t="s">
        <v>6</v>
      </c>
      <c r="E12" s="4">
        <v>29577106</v>
      </c>
      <c r="N12" s="9"/>
      <c r="O12" s="9"/>
      <c r="P12" s="9"/>
      <c r="Q12" s="1"/>
      <c r="R12" s="1"/>
      <c r="U12" s="5"/>
    </row>
    <row r="13" spans="1:21">
      <c r="B13" t="s">
        <v>11</v>
      </c>
      <c r="C13" t="s">
        <v>7</v>
      </c>
      <c r="D13" t="s">
        <v>8</v>
      </c>
      <c r="E13" s="4">
        <v>30118282</v>
      </c>
      <c r="F13">
        <f>(E13+E14+E15)/3</f>
        <v>30144135</v>
      </c>
      <c r="G13">
        <v>30.14</v>
      </c>
      <c r="N13" s="9"/>
      <c r="O13" s="9"/>
      <c r="P13" s="9"/>
      <c r="Q13" s="1"/>
      <c r="R13" s="1"/>
    </row>
    <row r="14" spans="1:21">
      <c r="B14" t="s">
        <v>11</v>
      </c>
      <c r="C14" t="s">
        <v>7</v>
      </c>
      <c r="D14" t="s">
        <v>8</v>
      </c>
      <c r="E14" s="4">
        <v>30282152</v>
      </c>
      <c r="N14" s="9"/>
      <c r="O14" s="9"/>
      <c r="P14" s="9"/>
      <c r="Q14" s="1"/>
      <c r="R14" s="1"/>
    </row>
    <row r="15" spans="1:21">
      <c r="B15" t="s">
        <v>11</v>
      </c>
      <c r="C15" t="s">
        <v>7</v>
      </c>
      <c r="D15" t="s">
        <v>8</v>
      </c>
      <c r="E15" s="4">
        <v>30031971</v>
      </c>
      <c r="N15" s="9"/>
      <c r="O15" s="9"/>
      <c r="P15" s="9"/>
      <c r="Q15" s="1"/>
      <c r="R15" s="1"/>
    </row>
    <row r="16" spans="1:21">
      <c r="B16" t="s">
        <v>20</v>
      </c>
      <c r="C16" t="s">
        <v>5</v>
      </c>
      <c r="D16" t="s">
        <v>6</v>
      </c>
      <c r="E16" s="4">
        <v>26379870</v>
      </c>
      <c r="F16">
        <f>(E16+E17+E18)/3</f>
        <v>26435968.333333332</v>
      </c>
      <c r="G16">
        <v>26.43</v>
      </c>
      <c r="H16">
        <f>G16-G19</f>
        <v>-1.4100000000000001</v>
      </c>
      <c r="I16">
        <f>H16-H10</f>
        <v>-0.87999999999999901</v>
      </c>
      <c r="J16">
        <f>2^-I16</f>
        <v>1.840375301249749</v>
      </c>
      <c r="N16" s="9"/>
      <c r="O16" s="9"/>
      <c r="P16" s="9"/>
      <c r="Q16" s="1"/>
      <c r="R16" s="1"/>
      <c r="S16" s="4"/>
      <c r="U16" s="5"/>
    </row>
    <row r="17" spans="1:21">
      <c r="B17" t="s">
        <v>20</v>
      </c>
      <c r="C17" t="s">
        <v>5</v>
      </c>
      <c r="D17" t="s">
        <v>6</v>
      </c>
      <c r="E17" s="4">
        <v>26462383</v>
      </c>
      <c r="N17" s="9"/>
      <c r="O17" s="9"/>
      <c r="P17" s="9"/>
      <c r="Q17" s="1"/>
      <c r="R17" s="1"/>
      <c r="S17" s="4"/>
      <c r="U17" s="5"/>
    </row>
    <row r="18" spans="1:21">
      <c r="B18" t="s">
        <v>20</v>
      </c>
      <c r="C18" t="s">
        <v>5</v>
      </c>
      <c r="D18" t="s">
        <v>6</v>
      </c>
      <c r="E18" s="4">
        <v>26465652</v>
      </c>
      <c r="N18" s="9"/>
      <c r="O18" s="9"/>
      <c r="P18" s="9"/>
      <c r="Q18" s="1"/>
      <c r="R18" s="1"/>
      <c r="S18" s="4"/>
      <c r="U18" s="5"/>
    </row>
    <row r="19" spans="1:21">
      <c r="B19" t="s">
        <v>20</v>
      </c>
      <c r="C19" t="s">
        <v>7</v>
      </c>
      <c r="D19" t="s">
        <v>8</v>
      </c>
      <c r="E19" s="4">
        <v>27753370</v>
      </c>
      <c r="F19">
        <f>(E19+E20+E21)/3</f>
        <v>27837309.333333332</v>
      </c>
      <c r="G19">
        <v>27.84</v>
      </c>
      <c r="N19" s="9"/>
      <c r="O19" s="9"/>
      <c r="P19" s="9"/>
      <c r="Q19" s="1"/>
      <c r="R19" s="1"/>
    </row>
    <row r="20" spans="1:21">
      <c r="B20" t="s">
        <v>20</v>
      </c>
      <c r="C20" t="s">
        <v>7</v>
      </c>
      <c r="D20" t="s">
        <v>8</v>
      </c>
      <c r="E20" s="4">
        <v>27929775</v>
      </c>
      <c r="N20" s="9"/>
      <c r="O20" s="9"/>
      <c r="P20" s="9"/>
      <c r="Q20" s="1"/>
      <c r="R20" s="1"/>
    </row>
    <row r="21" spans="1:21">
      <c r="B21" t="s">
        <v>9</v>
      </c>
      <c r="C21" t="s">
        <v>5</v>
      </c>
      <c r="D21" t="s">
        <v>6</v>
      </c>
      <c r="E21" s="4">
        <v>27828783</v>
      </c>
      <c r="F21">
        <f>(E21+E22+E23)/3</f>
        <v>27831744.666666668</v>
      </c>
      <c r="G21">
        <v>27.83</v>
      </c>
      <c r="H21">
        <f>G21-G24</f>
        <v>9.9999999999980105E-3</v>
      </c>
      <c r="I21">
        <f>H21-H10</f>
        <v>0.53999999999999915</v>
      </c>
      <c r="J21">
        <f>2^-I21</f>
        <v>0.68777090906987226</v>
      </c>
      <c r="N21" s="9"/>
      <c r="O21" s="9"/>
      <c r="P21" s="9"/>
      <c r="Q21" s="1"/>
      <c r="R21" s="1"/>
      <c r="U21" s="12"/>
    </row>
    <row r="22" spans="1:21">
      <c r="B22" t="s">
        <v>9</v>
      </c>
      <c r="C22" t="s">
        <v>5</v>
      </c>
      <c r="D22" t="s">
        <v>6</v>
      </c>
      <c r="E22" s="4">
        <v>27796486</v>
      </c>
      <c r="N22" s="9"/>
      <c r="O22" s="9"/>
      <c r="P22" s="9"/>
      <c r="Q22" s="1"/>
      <c r="R22" s="1"/>
      <c r="U22" s="12"/>
    </row>
    <row r="23" spans="1:21">
      <c r="B23" t="s">
        <v>9</v>
      </c>
      <c r="C23" t="s">
        <v>5</v>
      </c>
      <c r="D23" t="s">
        <v>6</v>
      </c>
      <c r="E23" s="4">
        <v>27869965</v>
      </c>
      <c r="N23" s="9"/>
      <c r="O23" s="9"/>
      <c r="P23" s="9"/>
      <c r="Q23" s="1"/>
      <c r="R23" s="1"/>
      <c r="U23" s="12"/>
    </row>
    <row r="24" spans="1:21">
      <c r="B24" t="s">
        <v>9</v>
      </c>
      <c r="C24" t="s">
        <v>7</v>
      </c>
      <c r="D24" t="s">
        <v>8</v>
      </c>
      <c r="E24" s="4">
        <v>27844370</v>
      </c>
      <c r="F24">
        <f>(E24+E25+E26)/3</f>
        <v>27824255</v>
      </c>
      <c r="G24">
        <v>27.82</v>
      </c>
      <c r="N24" s="9"/>
      <c r="O24" s="9"/>
      <c r="P24" s="9"/>
      <c r="Q24" s="1"/>
      <c r="R24" s="1"/>
    </row>
    <row r="25" spans="1:21">
      <c r="B25" t="s">
        <v>9</v>
      </c>
      <c r="C25" t="s">
        <v>7</v>
      </c>
      <c r="D25" t="s">
        <v>8</v>
      </c>
      <c r="E25" s="4">
        <v>27705557</v>
      </c>
      <c r="N25" s="9"/>
      <c r="O25" s="9"/>
      <c r="P25" s="9"/>
      <c r="Q25" s="1"/>
      <c r="R25" s="1"/>
    </row>
    <row r="26" spans="1:21">
      <c r="B26" t="s">
        <v>9</v>
      </c>
      <c r="C26" t="s">
        <v>7</v>
      </c>
      <c r="D26" t="s">
        <v>8</v>
      </c>
      <c r="E26" s="4">
        <v>27922838</v>
      </c>
      <c r="N26" s="9"/>
      <c r="O26" s="9"/>
      <c r="P26" s="9"/>
      <c r="Q26" s="1"/>
      <c r="R26" s="1"/>
    </row>
    <row r="27" spans="1:21">
      <c r="A27" s="9"/>
      <c r="B27" t="s">
        <v>12</v>
      </c>
      <c r="C27" s="9" t="s">
        <v>5</v>
      </c>
      <c r="D27" s="9" t="s">
        <v>6</v>
      </c>
      <c r="E27" s="13">
        <v>25539516</v>
      </c>
      <c r="F27">
        <f>(E27+E28+E29)/3</f>
        <v>25639309</v>
      </c>
      <c r="G27">
        <v>25.64</v>
      </c>
      <c r="H27">
        <f>G27-G30</f>
        <v>-2.2199999999999989</v>
      </c>
      <c r="I27">
        <f>H27-H10</f>
        <v>-1.6899999999999977</v>
      </c>
      <c r="J27">
        <f>2^-I27</f>
        <v>3.2265670368885</v>
      </c>
      <c r="N27" s="9"/>
      <c r="O27" s="9"/>
      <c r="P27" s="9"/>
      <c r="Q27" s="1"/>
      <c r="R27" s="1"/>
      <c r="S27" s="13"/>
      <c r="T27" s="13"/>
      <c r="U27" s="5"/>
    </row>
    <row r="28" spans="1:21">
      <c r="A28" s="9"/>
      <c r="B28" t="s">
        <v>12</v>
      </c>
      <c r="C28" s="9" t="s">
        <v>5</v>
      </c>
      <c r="D28" s="9" t="s">
        <v>6</v>
      </c>
      <c r="E28" s="13">
        <v>25824340</v>
      </c>
      <c r="Q28" s="1"/>
      <c r="R28" s="1"/>
      <c r="S28" s="13"/>
      <c r="T28" s="13"/>
      <c r="U28" s="5"/>
    </row>
    <row r="29" spans="1:21">
      <c r="A29" s="9"/>
      <c r="B29" t="s">
        <v>12</v>
      </c>
      <c r="C29" s="9" t="s">
        <v>5</v>
      </c>
      <c r="D29" s="9" t="s">
        <v>6</v>
      </c>
      <c r="E29" s="13">
        <v>25554071</v>
      </c>
      <c r="Q29" s="1"/>
      <c r="R29" s="1"/>
      <c r="S29" s="13"/>
      <c r="T29" s="13"/>
      <c r="U29" s="5"/>
    </row>
    <row r="30" spans="1:21">
      <c r="A30" s="9"/>
      <c r="B30" t="s">
        <v>12</v>
      </c>
      <c r="C30" s="9" t="s">
        <v>7</v>
      </c>
      <c r="D30" s="9" t="s">
        <v>8</v>
      </c>
      <c r="E30" s="13">
        <v>27866133</v>
      </c>
      <c r="F30">
        <f>(E30+E31+E32)/3</f>
        <v>27857089</v>
      </c>
      <c r="G30">
        <v>27.86</v>
      </c>
      <c r="N30" s="9"/>
      <c r="O30" s="9"/>
      <c r="P30" s="9"/>
      <c r="Q30" s="9"/>
      <c r="R30" s="1"/>
      <c r="S30" s="9"/>
      <c r="T30" s="9"/>
      <c r="U30" s="9"/>
    </row>
    <row r="31" spans="1:21">
      <c r="A31" s="9"/>
      <c r="B31" t="s">
        <v>12</v>
      </c>
      <c r="C31" s="9" t="s">
        <v>7</v>
      </c>
      <c r="D31" s="9" t="s">
        <v>8</v>
      </c>
      <c r="E31" s="13">
        <v>28014476</v>
      </c>
      <c r="N31" s="9"/>
      <c r="O31" s="9"/>
      <c r="P31" s="9"/>
      <c r="Q31" s="9"/>
      <c r="R31" s="1"/>
      <c r="S31" s="9"/>
      <c r="T31" s="9"/>
      <c r="U31" s="9"/>
    </row>
    <row r="32" spans="1:21">
      <c r="A32" s="9"/>
      <c r="B32" t="s">
        <v>12</v>
      </c>
      <c r="C32" s="9" t="s">
        <v>7</v>
      </c>
      <c r="D32" s="9" t="s">
        <v>8</v>
      </c>
      <c r="E32" s="13">
        <v>27690658</v>
      </c>
      <c r="N32" s="9"/>
      <c r="O32" s="9"/>
      <c r="P32" s="9"/>
      <c r="Q32" s="9"/>
      <c r="R32" s="1"/>
      <c r="S32" s="9"/>
      <c r="T32" s="9"/>
      <c r="U32" s="9"/>
    </row>
    <row r="33" spans="2:21">
      <c r="B33" t="s">
        <v>21</v>
      </c>
      <c r="C33" t="s">
        <v>5</v>
      </c>
      <c r="D33" t="s">
        <v>6</v>
      </c>
      <c r="E33" s="4">
        <v>28032574</v>
      </c>
      <c r="F33">
        <f>(E33+E34+E35)/3</f>
        <v>28057954</v>
      </c>
      <c r="G33">
        <v>28.06</v>
      </c>
      <c r="H33">
        <f>G33-G36</f>
        <v>0.13999999999999702</v>
      </c>
      <c r="I33">
        <f>H33-H10</f>
        <v>0.66999999999999815</v>
      </c>
      <c r="J33">
        <f>2^-I33</f>
        <v>0.62850668726091508</v>
      </c>
      <c r="Q33" s="1"/>
      <c r="R33" s="1"/>
      <c r="U33" s="14"/>
    </row>
    <row r="34" spans="2:21">
      <c r="B34" t="s">
        <v>21</v>
      </c>
      <c r="C34" t="s">
        <v>5</v>
      </c>
      <c r="D34" t="s">
        <v>6</v>
      </c>
      <c r="E34" s="4">
        <v>27935127</v>
      </c>
      <c r="U34" s="14"/>
    </row>
    <row r="35" spans="2:21">
      <c r="B35" t="s">
        <v>21</v>
      </c>
      <c r="C35" t="s">
        <v>5</v>
      </c>
      <c r="D35" t="s">
        <v>6</v>
      </c>
      <c r="E35" s="4">
        <v>28206161</v>
      </c>
      <c r="U35" s="14"/>
    </row>
    <row r="36" spans="2:21">
      <c r="B36" t="s">
        <v>21</v>
      </c>
      <c r="C36" t="s">
        <v>7</v>
      </c>
      <c r="D36" t="s">
        <v>8</v>
      </c>
      <c r="E36" s="4">
        <v>27873164</v>
      </c>
      <c r="F36">
        <f>(E36+E37+E38)/3</f>
        <v>27920760.333333332</v>
      </c>
      <c r="G36">
        <v>27.92</v>
      </c>
    </row>
    <row r="37" spans="2:21">
      <c r="B37" t="s">
        <v>21</v>
      </c>
      <c r="C37" t="s">
        <v>7</v>
      </c>
      <c r="D37" t="s">
        <v>8</v>
      </c>
      <c r="E37" s="4">
        <v>27954442</v>
      </c>
    </row>
    <row r="38" spans="2:21">
      <c r="B38" t="s">
        <v>21</v>
      </c>
      <c r="C38" t="s">
        <v>7</v>
      </c>
      <c r="D38" t="s">
        <v>8</v>
      </c>
      <c r="E38" s="4">
        <v>27934675</v>
      </c>
    </row>
    <row r="39" spans="2:21">
      <c r="B39" t="s">
        <v>15</v>
      </c>
      <c r="C39" t="s">
        <v>5</v>
      </c>
      <c r="D39" t="s">
        <v>6</v>
      </c>
      <c r="E39" s="4">
        <v>26643234</v>
      </c>
      <c r="F39">
        <f>(E39+E40+E41)/3</f>
        <v>26550558</v>
      </c>
      <c r="G39">
        <v>26.55</v>
      </c>
      <c r="H39">
        <f>G39-G42</f>
        <v>-0.25999999999999801</v>
      </c>
      <c r="I39">
        <f>H39-H10</f>
        <v>0.27000000000000313</v>
      </c>
      <c r="J39">
        <f>2^-I39</f>
        <v>0.8293195458144399</v>
      </c>
    </row>
    <row r="40" spans="2:21">
      <c r="B40" t="s">
        <v>15</v>
      </c>
      <c r="C40" t="s">
        <v>5</v>
      </c>
      <c r="D40" t="s">
        <v>6</v>
      </c>
      <c r="E40" s="4">
        <v>26453659</v>
      </c>
      <c r="Q40" s="1"/>
      <c r="U40" s="12"/>
    </row>
    <row r="41" spans="2:21">
      <c r="B41" t="s">
        <v>15</v>
      </c>
      <c r="C41" t="s">
        <v>5</v>
      </c>
      <c r="D41" t="s">
        <v>6</v>
      </c>
      <c r="E41" s="4">
        <v>26554781</v>
      </c>
    </row>
    <row r="42" spans="2:21">
      <c r="B42" t="s">
        <v>15</v>
      </c>
      <c r="C42" t="s">
        <v>7</v>
      </c>
      <c r="D42" t="s">
        <v>8</v>
      </c>
      <c r="E42" s="4">
        <v>26901234</v>
      </c>
      <c r="F42">
        <f>(E42+E43+E44)/3</f>
        <v>26813271</v>
      </c>
      <c r="G42">
        <v>26.81</v>
      </c>
    </row>
    <row r="43" spans="2:21">
      <c r="B43" t="s">
        <v>15</v>
      </c>
      <c r="C43" t="s">
        <v>7</v>
      </c>
      <c r="D43" t="s">
        <v>8</v>
      </c>
      <c r="E43" s="4">
        <v>26804645</v>
      </c>
    </row>
    <row r="44" spans="2:21">
      <c r="B44" t="s">
        <v>15</v>
      </c>
      <c r="C44" t="s">
        <v>7</v>
      </c>
      <c r="D44" t="s">
        <v>8</v>
      </c>
      <c r="E44" s="4">
        <v>26733934</v>
      </c>
    </row>
    <row r="45" spans="2:21">
      <c r="B45" t="s">
        <v>10</v>
      </c>
      <c r="C45" t="s">
        <v>5</v>
      </c>
      <c r="D45" t="s">
        <v>6</v>
      </c>
      <c r="E45" s="4">
        <v>27449945</v>
      </c>
      <c r="F45">
        <f>(E45+E46+E47)/3</f>
        <v>27546804</v>
      </c>
      <c r="G45">
        <v>27.55</v>
      </c>
      <c r="H45">
        <f>G45-G48</f>
        <v>-0.46099999999999852</v>
      </c>
      <c r="I45">
        <f>H45-H10</f>
        <v>6.9000000000002615E-2</v>
      </c>
      <c r="J45">
        <f>2^-I45</f>
        <v>0.95329854528815727</v>
      </c>
    </row>
    <row r="46" spans="2:21">
      <c r="B46" t="s">
        <v>10</v>
      </c>
      <c r="C46" t="s">
        <v>5</v>
      </c>
      <c r="D46" t="s">
        <v>6</v>
      </c>
      <c r="E46" s="4">
        <v>27709632</v>
      </c>
      <c r="N46" s="2"/>
      <c r="O46" s="2"/>
      <c r="P46" s="2"/>
      <c r="Q46" s="3"/>
      <c r="R46" s="3"/>
    </row>
    <row r="47" spans="2:21">
      <c r="B47" t="s">
        <v>10</v>
      </c>
      <c r="C47" t="s">
        <v>5</v>
      </c>
      <c r="D47" t="s">
        <v>6</v>
      </c>
      <c r="E47" s="4">
        <v>27480835</v>
      </c>
    </row>
    <row r="48" spans="2:21">
      <c r="B48" t="s">
        <v>10</v>
      </c>
      <c r="C48" t="s">
        <v>7</v>
      </c>
      <c r="D48" t="s">
        <v>8</v>
      </c>
      <c r="E48" s="4">
        <v>28034634</v>
      </c>
      <c r="F48">
        <f>(E48+E49+E50)/3</f>
        <v>28010974</v>
      </c>
      <c r="G48">
        <v>28.010999999999999</v>
      </c>
    </row>
    <row r="49" spans="2:21">
      <c r="B49" t="s">
        <v>10</v>
      </c>
      <c r="C49" t="s">
        <v>7</v>
      </c>
      <c r="D49" t="s">
        <v>8</v>
      </c>
      <c r="E49" s="4">
        <v>28031321</v>
      </c>
      <c r="Q49" s="1"/>
      <c r="U49" s="12"/>
    </row>
    <row r="50" spans="2:21">
      <c r="B50" t="s">
        <v>10</v>
      </c>
      <c r="C50" t="s">
        <v>7</v>
      </c>
      <c r="D50" t="s">
        <v>8</v>
      </c>
      <c r="E50" s="4">
        <v>27966967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di Microsoft Office</dc:creator>
  <cp:lastModifiedBy>Laura De Rosa</cp:lastModifiedBy>
  <dcterms:created xsi:type="dcterms:W3CDTF">2017-08-08T15:27:05Z</dcterms:created>
  <dcterms:modified xsi:type="dcterms:W3CDTF">2017-08-16T11:28:55Z</dcterms:modified>
</cp:coreProperties>
</file>