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theme/themeOverride10.xml" ContentType="application/vnd.openxmlformats-officedocument.themeOverride+xml"/>
  <Override PartName="/xl/charts/chart14.xml" ContentType="application/vnd.openxmlformats-officedocument.drawingml.chart+xml"/>
  <Override PartName="/xl/theme/themeOverride1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T:\linux\MULNIAD\common\blood\biomarker\AIBL\paper\Nature\revise_3rd\final\submit\replace_20171201\"/>
    </mc:Choice>
  </mc:AlternateContent>
  <bookViews>
    <workbookView xWindow="3330" yWindow="0" windowWidth="20160" windowHeight="8820" xr2:uid="{00000000-000D-0000-FFFF-FFFF00000000}"/>
  </bookViews>
  <sheets>
    <sheet name="ExFig5_a" sheetId="1" r:id="rId1"/>
    <sheet name="ExFig5_b" sheetId="2" r:id="rId2"/>
    <sheet name="ExFig5_c" sheetId="3" r:id="rId3"/>
    <sheet name="ExFig5_d" sheetId="4" r:id="rId4"/>
    <sheet name="ExFig5_e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4" l="1"/>
  <c r="L19" i="4"/>
  <c r="K20" i="4"/>
  <c r="L20" i="4"/>
  <c r="K21" i="4"/>
  <c r="L21" i="4"/>
  <c r="K22" i="4"/>
  <c r="L22" i="4"/>
  <c r="K23" i="4"/>
  <c r="L23" i="4"/>
  <c r="K24" i="4"/>
  <c r="L24" i="4"/>
  <c r="K25" i="4"/>
  <c r="L25" i="4"/>
  <c r="K26" i="4"/>
  <c r="L26" i="4"/>
  <c r="K27" i="4"/>
  <c r="L27" i="4"/>
  <c r="K28" i="4"/>
  <c r="L28" i="4"/>
  <c r="K29" i="4"/>
  <c r="L29" i="4"/>
  <c r="K30" i="4"/>
  <c r="L30" i="4"/>
  <c r="K31" i="4"/>
  <c r="L31" i="4"/>
  <c r="K32" i="4"/>
  <c r="L32" i="4"/>
  <c r="K33" i="4"/>
  <c r="L33" i="4"/>
  <c r="K34" i="4"/>
  <c r="L34" i="4"/>
  <c r="K35" i="4"/>
  <c r="L35" i="4"/>
  <c r="K36" i="4"/>
  <c r="L36" i="4"/>
  <c r="K37" i="4"/>
  <c r="L37" i="4"/>
  <c r="M24" i="1" l="1"/>
  <c r="L24" i="1"/>
  <c r="K24" i="1"/>
  <c r="J24" i="1"/>
  <c r="I24" i="1"/>
  <c r="M23" i="1"/>
  <c r="L23" i="1"/>
  <c r="K23" i="1"/>
  <c r="J23" i="1"/>
  <c r="I23" i="1"/>
  <c r="F24" i="1"/>
  <c r="E24" i="1"/>
  <c r="D24" i="1"/>
  <c r="C24" i="1"/>
  <c r="B24" i="1"/>
  <c r="F23" i="1"/>
  <c r="E23" i="1"/>
  <c r="D23" i="1"/>
  <c r="C23" i="1"/>
  <c r="B23" i="1"/>
  <c r="T24" i="1"/>
  <c r="S24" i="1"/>
  <c r="R24" i="1"/>
  <c r="Q24" i="1"/>
  <c r="P24" i="1"/>
  <c r="T23" i="1"/>
  <c r="S23" i="1"/>
  <c r="R23" i="1"/>
  <c r="Q23" i="1"/>
  <c r="P23" i="1"/>
  <c r="U24" i="2"/>
  <c r="T24" i="2"/>
  <c r="S24" i="2"/>
  <c r="R24" i="2"/>
  <c r="Q24" i="2"/>
  <c r="U23" i="2"/>
  <c r="T23" i="2"/>
  <c r="S23" i="2"/>
  <c r="R23" i="2"/>
  <c r="Q23" i="2"/>
  <c r="F24" i="2"/>
  <c r="E24" i="2"/>
  <c r="D24" i="2"/>
  <c r="C24" i="2"/>
  <c r="B24" i="2"/>
  <c r="F23" i="2"/>
  <c r="E23" i="2"/>
  <c r="D23" i="2"/>
  <c r="C23" i="2"/>
  <c r="B23" i="2"/>
  <c r="N24" i="2"/>
  <c r="M24" i="2"/>
  <c r="L24" i="2"/>
  <c r="K24" i="2"/>
  <c r="J24" i="2"/>
  <c r="I24" i="2"/>
  <c r="N23" i="2"/>
  <c r="M23" i="2"/>
  <c r="L23" i="2"/>
  <c r="K23" i="2"/>
  <c r="J23" i="2"/>
  <c r="I23" i="2"/>
  <c r="W24" i="3"/>
  <c r="V24" i="3"/>
  <c r="U24" i="3"/>
  <c r="T24" i="3"/>
  <c r="S24" i="3"/>
  <c r="R24" i="3"/>
  <c r="W23" i="3"/>
  <c r="V23" i="3"/>
  <c r="U23" i="3"/>
  <c r="T23" i="3"/>
  <c r="S23" i="3"/>
  <c r="R23" i="3"/>
  <c r="G24" i="3"/>
  <c r="F24" i="3"/>
  <c r="E24" i="3"/>
  <c r="D24" i="3"/>
  <c r="C24" i="3"/>
  <c r="B24" i="3"/>
  <c r="G23" i="3"/>
  <c r="F23" i="3"/>
  <c r="E23" i="3"/>
  <c r="D23" i="3"/>
  <c r="C23" i="3"/>
  <c r="B23" i="3"/>
  <c r="O24" i="3"/>
  <c r="N24" i="3"/>
  <c r="M24" i="3"/>
  <c r="L24" i="3"/>
  <c r="K24" i="3"/>
  <c r="O23" i="3"/>
  <c r="N23" i="3"/>
  <c r="M23" i="3"/>
  <c r="L23" i="3"/>
  <c r="K23" i="3"/>
  <c r="J24" i="3"/>
  <c r="J23" i="3"/>
</calcChain>
</file>

<file path=xl/sharedStrings.xml><?xml version="1.0" encoding="utf-8"?>
<sst xmlns="http://schemas.openxmlformats.org/spreadsheetml/2006/main" count="194" uniqueCount="34">
  <si>
    <t>n1</t>
  </si>
  <si>
    <t>n2</t>
  </si>
  <si>
    <t>n3</t>
  </si>
  <si>
    <t>n4</t>
  </si>
  <si>
    <t>Average</t>
  </si>
  <si>
    <t>SD</t>
  </si>
  <si>
    <t>Standard curve</t>
    <phoneticPr fontId="1"/>
  </si>
  <si>
    <t>Plasma dilution</t>
    <phoneticPr fontId="1"/>
  </si>
  <si>
    <t>Spiked plasma</t>
    <phoneticPr fontId="1"/>
  </si>
  <si>
    <t>Conc. (pM)</t>
    <phoneticPr fontId="1"/>
  </si>
  <si>
    <t>Dilution rate</t>
    <phoneticPr fontId="1"/>
  </si>
  <si>
    <t>Spiked conc. (pM)</t>
    <phoneticPr fontId="1"/>
  </si>
  <si>
    <t>-</t>
  </si>
  <si>
    <t>-</t>
    <phoneticPr fontId="1"/>
  </si>
  <si>
    <t>TPF</t>
  </si>
  <si>
    <t>FPF</t>
  </si>
  <si>
    <t>Ab140</t>
  </si>
  <si>
    <t>Ab142</t>
  </si>
  <si>
    <t>APP669</t>
    <phoneticPr fontId="1"/>
  </si>
  <si>
    <t>Ab142</t>
    <phoneticPr fontId="1"/>
  </si>
  <si>
    <t>Ab140</t>
    <phoneticPr fontId="1"/>
  </si>
  <si>
    <t>Ab140_Ab142</t>
  </si>
  <si>
    <t>Ab140_Ab142</t>
    <phoneticPr fontId="1"/>
  </si>
  <si>
    <t>Value</t>
  </si>
  <si>
    <t>Odds ratio</t>
  </si>
  <si>
    <t>Intemal standard:SIL-Ab138</t>
    <phoneticPr fontId="1"/>
  </si>
  <si>
    <t>Individual intemal standards</t>
    <phoneticPr fontId="1"/>
  </si>
  <si>
    <t>SIL-peptide</t>
    <phoneticPr fontId="1"/>
  </si>
  <si>
    <t xml:space="preserve"> SIL-Ab138</t>
  </si>
  <si>
    <t>SIL-Ab142</t>
  </si>
  <si>
    <t>SIL-Ab138</t>
  </si>
  <si>
    <t>SIL-Ab140</t>
  </si>
  <si>
    <t>SD</t>
    <phoneticPr fontId="1"/>
  </si>
  <si>
    <t>Abeta_status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</si>
</sst>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游ゴシック"/>
      <family val="2"/>
      <charset val="128"/>
    </font>
    <font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77" fontId="4" fillId="0" borderId="0" xfId="0" applyNumberFormat="1" applyFont="1" applyAlignment="1">
      <alignment vertical="center"/>
    </xf>
    <xf numFmtId="0" fontId="4" fillId="0" borderId="0" xfId="0" applyNumberFormat="1" applyFont="1">
      <alignment vertical="center"/>
    </xf>
  </cellXfs>
  <cellStyles count="3">
    <cellStyle name="標準" xfId="0" builtinId="0"/>
    <cellStyle name="標準 3" xfId="2" xr:uid="{16052545-1F71-4345-B820-0947F9FCD59B}"/>
    <cellStyle name="標準 5" xfId="1" xr:uid="{00000000-0005-0000-0000-000002000000}"/>
  </cellStyles>
  <dxfs count="0"/>
  <tableStyles count="0" defaultTableStyle="TableStyleMedium2" defaultPivotStyle="PivotStyleLight16"/>
  <colors>
    <mruColors>
      <color rgb="FFC00000"/>
      <color rgb="FF17375E"/>
      <color rgb="FF779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scatterChart>
        <c:scatterStyle val="lineMarker"/>
        <c:varyColors val="0"/>
        <c:ser>
          <c:idx val="2"/>
          <c:order val="2"/>
          <c:tx>
            <c:strRef>
              <c:f>ExFig5_a!$H$18</c:f>
              <c:strCache>
                <c:ptCount val="1"/>
                <c:pt idx="0">
                  <c:v>Conc. (pM)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450562375319138"/>
                  <c:y val="4.4644045810916917E-2"/>
                </c:manualLayout>
              </c:layout>
              <c:numFmt formatCode="0.000_);[Red]\(0.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chemeClr val="accent3">
                          <a:lumMod val="7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ExFig5_a!$I$24:$M$24</c:f>
                <c:numCache>
                  <c:formatCode>General</c:formatCode>
                  <c:ptCount val="5"/>
                  <c:pt idx="0">
                    <c:v>6.1017960432891948E-2</c:v>
                  </c:pt>
                  <c:pt idx="1">
                    <c:v>4.86977517562708E-2</c:v>
                  </c:pt>
                  <c:pt idx="2">
                    <c:v>0.13015721613865922</c:v>
                  </c:pt>
                  <c:pt idx="3">
                    <c:v>0.80964139651222178</c:v>
                  </c:pt>
                  <c:pt idx="4">
                    <c:v>0.40574028075660551</c:v>
                  </c:pt>
                </c:numCache>
              </c:numRef>
            </c:plus>
            <c:minus>
              <c:numRef>
                <c:f>ExFig5_a!$I$24:$M$24</c:f>
                <c:numCache>
                  <c:formatCode>General</c:formatCode>
                  <c:ptCount val="5"/>
                  <c:pt idx="0">
                    <c:v>6.1017960432891948E-2</c:v>
                  </c:pt>
                  <c:pt idx="1">
                    <c:v>4.86977517562708E-2</c:v>
                  </c:pt>
                  <c:pt idx="2">
                    <c:v>0.13015721613865922</c:v>
                  </c:pt>
                  <c:pt idx="3">
                    <c:v>0.80964139651222178</c:v>
                  </c:pt>
                  <c:pt idx="4">
                    <c:v>0.40574028075660551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ExFig5_a!$I$18:$M$18</c:f>
              <c:numCache>
                <c:formatCode>0.0000_ </c:formatCode>
                <c:ptCount val="5"/>
                <c:pt idx="0">
                  <c:v>10</c:v>
                </c:pt>
                <c:pt idx="1">
                  <c:v>20</c:v>
                </c:pt>
                <c:pt idx="2">
                  <c:v>40</c:v>
                </c:pt>
                <c:pt idx="3">
                  <c:v>80</c:v>
                </c:pt>
                <c:pt idx="4">
                  <c:v>160</c:v>
                </c:pt>
              </c:numCache>
            </c:numRef>
          </c:xVal>
          <c:yVal>
            <c:numRef>
              <c:f>ExFig5_a!$I$23:$M$23</c:f>
              <c:numCache>
                <c:formatCode>0.0000_ </c:formatCode>
                <c:ptCount val="5"/>
                <c:pt idx="0">
                  <c:v>1.5619301659622506</c:v>
                </c:pt>
                <c:pt idx="1">
                  <c:v>3.3443638888842555</c:v>
                </c:pt>
                <c:pt idx="2">
                  <c:v>6.8797970280241447</c:v>
                </c:pt>
                <c:pt idx="3">
                  <c:v>13.664209966171747</c:v>
                </c:pt>
                <c:pt idx="4">
                  <c:v>24.396211154461071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C7-464D-8AB2-8558012DC2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281720"/>
        <c:axId val="467282112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ExFig5_a!$A$18</c15:sqref>
                        </c15:formulaRef>
                      </c:ext>
                    </c:extLst>
                    <c:strCache>
                      <c:ptCount val="1"/>
                      <c:pt idx="0">
                        <c:v>Conc. (pM)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1"/>
                      </a:solidFill>
                      <a:prstDash val="solid"/>
                    </a:ln>
                    <a:effectLst/>
                  </c:spPr>
                  <c:trendlineType val="linear"/>
                  <c:dispRSqr val="0"/>
                  <c:dispEq val="0"/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>
                        <c:ext uri="{02D57815-91ED-43cb-92C2-25804820EDAC}">
                          <c15:formulaRef>
                            <c15:sqref>ExFig5_a!$B$24:$F$24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5.8146929999185531E-3</c:v>
                        </c:pt>
                        <c:pt idx="1">
                          <c:v>1.3194350218648329E-2</c:v>
                        </c:pt>
                        <c:pt idx="2">
                          <c:v>1.598962722781834E-2</c:v>
                        </c:pt>
                        <c:pt idx="3">
                          <c:v>6.0759441251941756E-2</c:v>
                        </c:pt>
                        <c:pt idx="4">
                          <c:v>4.2314246155819017E-2</c:v>
                        </c:pt>
                      </c:numCache>
                    </c:numRef>
                  </c:plus>
                  <c:minus>
                    <c:numRef>
                      <c:extLst>
                        <c:ext uri="{02D57815-91ED-43cb-92C2-25804820EDAC}">
                          <c15:formulaRef>
                            <c15:sqref>ExFig5_a!$B$24:$F$24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5.8146929999185531E-3</c:v>
                        </c:pt>
                        <c:pt idx="1">
                          <c:v>1.3194350218648329E-2</c:v>
                        </c:pt>
                        <c:pt idx="2">
                          <c:v>1.598962722781834E-2</c:v>
                        </c:pt>
                        <c:pt idx="3">
                          <c:v>6.0759441251941756E-2</c:v>
                        </c:pt>
                        <c:pt idx="4">
                          <c:v>4.2314246155819017E-2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>
                      <c:ext uri="{02D57815-91ED-43cb-92C2-25804820EDAC}">
                        <c15:formulaRef>
                          <c15:sqref>ExFig5_a!$B$18:$F$18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2.5</c:v>
                      </c:pt>
                      <c:pt idx="1">
                        <c:v>5</c:v>
                      </c:pt>
                      <c:pt idx="2">
                        <c:v>10</c:v>
                      </c:pt>
                      <c:pt idx="3">
                        <c:v>20</c:v>
                      </c:pt>
                      <c:pt idx="4">
                        <c:v>40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ExFig5_a!$B$23:$F$23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0.11911833424137974</c:v>
                      </c:pt>
                      <c:pt idx="1">
                        <c:v>0.23230051721822825</c:v>
                      </c:pt>
                      <c:pt idx="2">
                        <c:v>0.44006300944069765</c:v>
                      </c:pt>
                      <c:pt idx="3">
                        <c:v>0.86114717028251075</c:v>
                      </c:pt>
                      <c:pt idx="4">
                        <c:v>1.5688647564918681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1-46C7-464D-8AB2-8558012DC20A}"/>
                  </c:ext>
                </c:extLst>
              </c15:ser>
            </c15:filteredScatterSeries>
            <c15:filteredScatte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ExFig5_a!$O$18</c15:sqref>
                        </c15:formulaRef>
                      </c:ext>
                    </c:extLst>
                    <c:strCache>
                      <c:ptCount val="1"/>
                      <c:pt idx="0">
                        <c:v>Conc. (pM)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2"/>
                      </a:solidFill>
                      <a:prstDash val="solid"/>
                    </a:ln>
                    <a:effectLst/>
                  </c:spPr>
                  <c:trendlineType val="linear"/>
                  <c:dispRSqr val="0"/>
                  <c:dispEq val="0"/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ExFig5_a!$P$24:$T$24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5.6534097320465777E-3</c:v>
                        </c:pt>
                        <c:pt idx="1">
                          <c:v>6.8119334085222057E-3</c:v>
                        </c:pt>
                        <c:pt idx="2">
                          <c:v>2.0697729213881674E-2</c:v>
                        </c:pt>
                        <c:pt idx="3">
                          <c:v>4.7835020241689959E-2</c:v>
                        </c:pt>
                        <c:pt idx="4">
                          <c:v>6.212582713015042E-2</c:v>
                        </c:pt>
                      </c:numCache>
                    </c:numRef>
                  </c:plus>
                  <c:min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ExFig5_a!$P$24:$T$24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5.6534097320465777E-3</c:v>
                        </c:pt>
                        <c:pt idx="1">
                          <c:v>6.8119334085222057E-3</c:v>
                        </c:pt>
                        <c:pt idx="2">
                          <c:v>2.0697729213881674E-2</c:v>
                        </c:pt>
                        <c:pt idx="3">
                          <c:v>4.7835020241689959E-2</c:v>
                        </c:pt>
                        <c:pt idx="4">
                          <c:v>6.212582713015042E-2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ExFig5_a!$P$18:$T$18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2.5</c:v>
                      </c:pt>
                      <c:pt idx="1">
                        <c:v>5</c:v>
                      </c:pt>
                      <c:pt idx="2">
                        <c:v>10</c:v>
                      </c:pt>
                      <c:pt idx="3">
                        <c:v>20</c:v>
                      </c:pt>
                      <c:pt idx="4">
                        <c:v>40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ExFig5_a!$P$23:$T$23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0.15185002793202607</c:v>
                      </c:pt>
                      <c:pt idx="1">
                        <c:v>0.29921508189824586</c:v>
                      </c:pt>
                      <c:pt idx="2">
                        <c:v>0.59549936057370767</c:v>
                      </c:pt>
                      <c:pt idx="3">
                        <c:v>1.2510182671473198</c:v>
                      </c:pt>
                      <c:pt idx="4">
                        <c:v>2.3146102963209465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6C7-464D-8AB2-8558012DC20A}"/>
                  </c:ext>
                </c:extLst>
              </c15:ser>
            </c15:filteredScatterSeries>
          </c:ext>
        </c:extLst>
      </c:scatterChart>
      <c:valAx>
        <c:axId val="467281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Concentration (pM)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_ 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7282112"/>
        <c:crosses val="autoZero"/>
        <c:crossBetween val="midCat"/>
      </c:valAx>
      <c:valAx>
        <c:axId val="46728211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Normalized intensity (a.u.)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_ 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72817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ExFig5_a!$A$18</c:f>
              <c:strCache>
                <c:ptCount val="1"/>
                <c:pt idx="0">
                  <c:v>Conc. (pM)</c:v>
                </c:pt>
              </c:strCache>
              <c:extLst xmlns:c15="http://schemas.microsoft.com/office/drawing/2012/chart"/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2996258979426243"/>
                  <c:y val="3.5257364128247343E-2"/>
                </c:manualLayout>
              </c:layout>
              <c:numFmt formatCode="0.000_);[Red]\(0.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rgbClr val="17375E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ExFig5_a!$B$24:$F$24</c:f>
                <c:numCache>
                  <c:formatCode>General</c:formatCode>
                  <c:ptCount val="5"/>
                  <c:pt idx="0">
                    <c:v>5.8146929999185531E-3</c:v>
                  </c:pt>
                  <c:pt idx="1">
                    <c:v>1.3194350218648329E-2</c:v>
                  </c:pt>
                  <c:pt idx="2">
                    <c:v>1.598962722781834E-2</c:v>
                  </c:pt>
                  <c:pt idx="3">
                    <c:v>6.0759441251941756E-2</c:v>
                  </c:pt>
                  <c:pt idx="4">
                    <c:v>4.2314246155819017E-2</c:v>
                  </c:pt>
                </c:numCache>
                <c:extLst xmlns:c15="http://schemas.microsoft.com/office/drawing/2012/chart"/>
              </c:numRef>
            </c:plus>
            <c:minus>
              <c:numRef>
                <c:f>ExFig5_a!$B$24:$F$24</c:f>
                <c:numCache>
                  <c:formatCode>General</c:formatCode>
                  <c:ptCount val="5"/>
                  <c:pt idx="0">
                    <c:v>5.8146929999185531E-3</c:v>
                  </c:pt>
                  <c:pt idx="1">
                    <c:v>1.3194350218648329E-2</c:v>
                  </c:pt>
                  <c:pt idx="2">
                    <c:v>1.598962722781834E-2</c:v>
                  </c:pt>
                  <c:pt idx="3">
                    <c:v>6.0759441251941756E-2</c:v>
                  </c:pt>
                  <c:pt idx="4">
                    <c:v>4.2314246155819017E-2</c:v>
                  </c:pt>
                </c:numCache>
                <c:extLst xmlns:c15="http://schemas.microsoft.com/office/drawing/2012/chart"/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ExFig5_a!$B$18:$F$18</c:f>
              <c:numCache>
                <c:formatCode>0.0000_ </c:formatCode>
                <c:ptCount val="5"/>
                <c:pt idx="0">
                  <c:v>2.5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40</c:v>
                </c:pt>
              </c:numCache>
              <c:extLst xmlns:c15="http://schemas.microsoft.com/office/drawing/2012/chart"/>
            </c:numRef>
          </c:xVal>
          <c:yVal>
            <c:numRef>
              <c:f>ExFig5_a!$B$23:$F$23</c:f>
              <c:numCache>
                <c:formatCode>0.0000_ </c:formatCode>
                <c:ptCount val="5"/>
                <c:pt idx="0">
                  <c:v>0.11911833424137974</c:v>
                </c:pt>
                <c:pt idx="1">
                  <c:v>0.23230051721822825</c:v>
                </c:pt>
                <c:pt idx="2">
                  <c:v>0.44006300944069765</c:v>
                </c:pt>
                <c:pt idx="3">
                  <c:v>0.86114717028251075</c:v>
                </c:pt>
                <c:pt idx="4">
                  <c:v>1.5688647564918681</c:v>
                </c:pt>
              </c:numCache>
              <c:extLst xmlns:c15="http://schemas.microsoft.com/office/drawing/2012/chart"/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2C8D-4A77-922A-67B4A75F6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283680"/>
        <c:axId val="467284072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ExFig5_a!$O$18</c15:sqref>
                        </c15:formulaRef>
                      </c:ext>
                    </c:extLst>
                    <c:strCache>
                      <c:ptCount val="1"/>
                      <c:pt idx="0">
                        <c:v>Conc. (pM)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2"/>
                      </a:solidFill>
                      <a:prstDash val="solid"/>
                    </a:ln>
                    <a:effectLst/>
                  </c:spPr>
                  <c:trendlineType val="linear"/>
                  <c:dispRSqr val="0"/>
                  <c:dispEq val="0"/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>
                        <c:ext uri="{02D57815-91ED-43cb-92C2-25804820EDAC}">
                          <c15:formulaRef>
                            <c15:sqref>ExFig5_a!$P$24:$T$24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5.6534097320465777E-3</c:v>
                        </c:pt>
                        <c:pt idx="1">
                          <c:v>6.8119334085222057E-3</c:v>
                        </c:pt>
                        <c:pt idx="2">
                          <c:v>2.0697729213881674E-2</c:v>
                        </c:pt>
                        <c:pt idx="3">
                          <c:v>4.7835020241689959E-2</c:v>
                        </c:pt>
                        <c:pt idx="4">
                          <c:v>6.212582713015042E-2</c:v>
                        </c:pt>
                      </c:numCache>
                    </c:numRef>
                  </c:plus>
                  <c:minus>
                    <c:numRef>
                      <c:extLst>
                        <c:ext uri="{02D57815-91ED-43cb-92C2-25804820EDAC}">
                          <c15:formulaRef>
                            <c15:sqref>ExFig5_a!$P$24:$T$24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5.6534097320465777E-3</c:v>
                        </c:pt>
                        <c:pt idx="1">
                          <c:v>6.8119334085222057E-3</c:v>
                        </c:pt>
                        <c:pt idx="2">
                          <c:v>2.0697729213881674E-2</c:v>
                        </c:pt>
                        <c:pt idx="3">
                          <c:v>4.7835020241689959E-2</c:v>
                        </c:pt>
                        <c:pt idx="4">
                          <c:v>6.212582713015042E-2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>
                      <c:ext uri="{02D57815-91ED-43cb-92C2-25804820EDAC}">
                        <c15:formulaRef>
                          <c15:sqref>ExFig5_a!$P$18:$T$18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2.5</c:v>
                      </c:pt>
                      <c:pt idx="1">
                        <c:v>5</c:v>
                      </c:pt>
                      <c:pt idx="2">
                        <c:v>10</c:v>
                      </c:pt>
                      <c:pt idx="3">
                        <c:v>20</c:v>
                      </c:pt>
                      <c:pt idx="4">
                        <c:v>40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ExFig5_a!$P$23:$T$23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0.15185002793202607</c:v>
                      </c:pt>
                      <c:pt idx="1">
                        <c:v>0.29921508189824586</c:v>
                      </c:pt>
                      <c:pt idx="2">
                        <c:v>0.59549936057370767</c:v>
                      </c:pt>
                      <c:pt idx="3">
                        <c:v>1.2510182671473198</c:v>
                      </c:pt>
                      <c:pt idx="4">
                        <c:v>2.3146102963209465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2-2C8D-4A77-922A-67B4A75F67F1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ExFig5_a!$H$18</c15:sqref>
                        </c15:formulaRef>
                      </c:ext>
                    </c:extLst>
                    <c:strCache>
                      <c:ptCount val="1"/>
                      <c:pt idx="0">
                        <c:v>Conc. (pM)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3"/>
                      </a:solidFill>
                      <a:prstDash val="solid"/>
                    </a:ln>
                    <a:effectLst/>
                  </c:spPr>
                  <c:trendlineType val="linear"/>
                  <c:dispRSqr val="1"/>
                  <c:dispEq val="1"/>
                  <c:trendlineLbl>
                    <c:layout>
                      <c:manualLayout>
                        <c:x val="-0.1450562375319138"/>
                        <c:y val="4.4644045810916917E-2"/>
                      </c:manualLayout>
                    </c:layout>
                    <c:numFmt formatCode="0.000_);[Red]\(0.000\)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anchor="ctr" anchorCtr="1"/>
                      <a:lstStyle/>
                      <a:p>
                        <a:pPr>
                          <a:defRPr sz="1100" b="0" i="0" u="none" strike="noStrike" kern="1200" baseline="0">
                            <a:solidFill>
                              <a:schemeClr val="accent3">
                                <a:lumMod val="75000"/>
                              </a:schemeClr>
                            </a:solidFill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defRPr>
                        </a:pPr>
                        <a:endParaRPr lang="ja-JP"/>
                      </a:p>
                    </c:txPr>
                  </c:trendlineLbl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ExFig5_a!$I$24:$M$24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6.1017960432891948E-2</c:v>
                        </c:pt>
                        <c:pt idx="1">
                          <c:v>4.86977517562708E-2</c:v>
                        </c:pt>
                        <c:pt idx="2">
                          <c:v>0.13015721613865922</c:v>
                        </c:pt>
                        <c:pt idx="3">
                          <c:v>0.80964139651222178</c:v>
                        </c:pt>
                        <c:pt idx="4">
                          <c:v>0.40574028075660551</c:v>
                        </c:pt>
                      </c:numCache>
                    </c:numRef>
                  </c:plus>
                  <c:min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ExFig5_a!$I$24:$M$24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6.1017960432891948E-2</c:v>
                        </c:pt>
                        <c:pt idx="1">
                          <c:v>4.86977517562708E-2</c:v>
                        </c:pt>
                        <c:pt idx="2">
                          <c:v>0.13015721613865922</c:v>
                        </c:pt>
                        <c:pt idx="3">
                          <c:v>0.80964139651222178</c:v>
                        </c:pt>
                        <c:pt idx="4">
                          <c:v>0.40574028075660551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ExFig5_a!$I$18:$M$18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10</c:v>
                      </c:pt>
                      <c:pt idx="1">
                        <c:v>20</c:v>
                      </c:pt>
                      <c:pt idx="2">
                        <c:v>40</c:v>
                      </c:pt>
                      <c:pt idx="3">
                        <c:v>80</c:v>
                      </c:pt>
                      <c:pt idx="4">
                        <c:v>160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ExFig5_a!$I$23:$M$23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1.5619301659622506</c:v>
                      </c:pt>
                      <c:pt idx="1">
                        <c:v>3.3443638888842555</c:v>
                      </c:pt>
                      <c:pt idx="2">
                        <c:v>6.8797970280241447</c:v>
                      </c:pt>
                      <c:pt idx="3">
                        <c:v>13.664209966171747</c:v>
                      </c:pt>
                      <c:pt idx="4">
                        <c:v>24.396211154461071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2C8D-4A77-922A-67B4A75F67F1}"/>
                  </c:ext>
                </c:extLst>
              </c15:ser>
            </c15:filteredScatterSeries>
          </c:ext>
        </c:extLst>
      </c:scatterChart>
      <c:valAx>
        <c:axId val="467283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Concentration (pM)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_ 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7284072"/>
        <c:crosses val="autoZero"/>
        <c:crossBetween val="midCat"/>
      </c:valAx>
      <c:valAx>
        <c:axId val="467284072"/>
        <c:scaling>
          <c:orientation val="minMax"/>
          <c:max val="1.8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Normalized intensity (a.u.)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.0_ 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7283680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scatterChart>
        <c:scatterStyle val="lineMarker"/>
        <c:varyColors val="0"/>
        <c:ser>
          <c:idx val="1"/>
          <c:order val="1"/>
          <c:tx>
            <c:strRef>
              <c:f>ExFig5_a!$O$18</c:f>
              <c:strCache>
                <c:ptCount val="1"/>
                <c:pt idx="0">
                  <c:v>Conc. (pM)</c:v>
                </c:pt>
              </c:strCache>
              <c:extLst xmlns:c15="http://schemas.microsoft.com/office/drawing/2012/chart"/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3662109696209938"/>
                  <c:y val="3.6270767845374766E-3"/>
                </c:manualLayout>
              </c:layout>
              <c:numFmt formatCode="0.000_);[Red]\(0.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rgbClr val="C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ExFig5_a!$P$24:$T$24</c:f>
                <c:numCache>
                  <c:formatCode>General</c:formatCode>
                  <c:ptCount val="5"/>
                  <c:pt idx="0">
                    <c:v>5.6534097320465777E-3</c:v>
                  </c:pt>
                  <c:pt idx="1">
                    <c:v>6.8119334085222057E-3</c:v>
                  </c:pt>
                  <c:pt idx="2">
                    <c:v>2.0697729213881674E-2</c:v>
                  </c:pt>
                  <c:pt idx="3">
                    <c:v>4.7835020241689959E-2</c:v>
                  </c:pt>
                  <c:pt idx="4">
                    <c:v>6.212582713015042E-2</c:v>
                  </c:pt>
                </c:numCache>
                <c:extLst xmlns:c15="http://schemas.microsoft.com/office/drawing/2012/chart"/>
              </c:numRef>
            </c:plus>
            <c:minus>
              <c:numRef>
                <c:f>ExFig5_a!$P$24:$T$24</c:f>
                <c:numCache>
                  <c:formatCode>General</c:formatCode>
                  <c:ptCount val="5"/>
                  <c:pt idx="0">
                    <c:v>5.6534097320465777E-3</c:v>
                  </c:pt>
                  <c:pt idx="1">
                    <c:v>6.8119334085222057E-3</c:v>
                  </c:pt>
                  <c:pt idx="2">
                    <c:v>2.0697729213881674E-2</c:v>
                  </c:pt>
                  <c:pt idx="3">
                    <c:v>4.7835020241689959E-2</c:v>
                  </c:pt>
                  <c:pt idx="4">
                    <c:v>6.212582713015042E-2</c:v>
                  </c:pt>
                </c:numCache>
                <c:extLst xmlns:c15="http://schemas.microsoft.com/office/drawing/2012/chart"/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ExFig5_a!$P$18:$T$18</c:f>
              <c:numCache>
                <c:formatCode>0.0000_ </c:formatCode>
                <c:ptCount val="5"/>
                <c:pt idx="0">
                  <c:v>2.5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40</c:v>
                </c:pt>
              </c:numCache>
              <c:extLst xmlns:c15="http://schemas.microsoft.com/office/drawing/2012/chart"/>
            </c:numRef>
          </c:xVal>
          <c:yVal>
            <c:numRef>
              <c:f>ExFig5_a!$P$23:$T$23</c:f>
              <c:numCache>
                <c:formatCode>0.0000_ </c:formatCode>
                <c:ptCount val="5"/>
                <c:pt idx="0">
                  <c:v>0.15185002793202607</c:v>
                </c:pt>
                <c:pt idx="1">
                  <c:v>0.29921508189824586</c:v>
                </c:pt>
                <c:pt idx="2">
                  <c:v>0.59549936057370767</c:v>
                </c:pt>
                <c:pt idx="3">
                  <c:v>1.2510182671473198</c:v>
                </c:pt>
                <c:pt idx="4">
                  <c:v>2.3146102963209465</c:v>
                </c:pt>
              </c:numCache>
              <c:extLst xmlns:c15="http://schemas.microsoft.com/office/drawing/2012/chart"/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35BA-4200-8229-5538882C4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279368"/>
        <c:axId val="467278976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ExFig5_a!$A$18</c15:sqref>
                        </c15:formulaRef>
                      </c:ext>
                    </c:extLst>
                    <c:strCache>
                      <c:ptCount val="1"/>
                      <c:pt idx="0">
                        <c:v>Conc. (pM)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1"/>
                      </a:solidFill>
                      <a:prstDash val="solid"/>
                    </a:ln>
                    <a:effectLst/>
                  </c:spPr>
                  <c:trendlineType val="linear"/>
                  <c:dispRSqr val="1"/>
                  <c:dispEq val="1"/>
                  <c:trendlineLbl>
                    <c:layout>
                      <c:manualLayout>
                        <c:x val="-0.22996258979426243"/>
                        <c:y val="3.5257364128247343E-2"/>
                      </c:manualLayout>
                    </c:layout>
                    <c:numFmt formatCode="General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anchor="ctr" anchorCtr="1"/>
                      <a:lstStyle/>
                      <a:p>
                        <a:pPr>
                          <a:defRPr sz="1100" b="0" i="0" u="none" strike="noStrike" kern="1200" baseline="0">
                            <a:solidFill>
                              <a:sysClr val="windowText" lastClr="000000"/>
                            </a:solidFill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defRPr>
                        </a:pPr>
                        <a:endParaRPr lang="ja-JP"/>
                      </a:p>
                    </c:txPr>
                  </c:trendlineLbl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>
                        <c:ext uri="{02D57815-91ED-43cb-92C2-25804820EDAC}">
                          <c15:formulaRef>
                            <c15:sqref>ExFig5_a!$B$24:$F$24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5.8146929999185531E-3</c:v>
                        </c:pt>
                        <c:pt idx="1">
                          <c:v>1.3194350218648329E-2</c:v>
                        </c:pt>
                        <c:pt idx="2">
                          <c:v>1.598962722781834E-2</c:v>
                        </c:pt>
                        <c:pt idx="3">
                          <c:v>6.0759441251941756E-2</c:v>
                        </c:pt>
                        <c:pt idx="4">
                          <c:v>4.2314246155819017E-2</c:v>
                        </c:pt>
                      </c:numCache>
                    </c:numRef>
                  </c:plus>
                  <c:minus>
                    <c:numRef>
                      <c:extLst>
                        <c:ext uri="{02D57815-91ED-43cb-92C2-25804820EDAC}">
                          <c15:formulaRef>
                            <c15:sqref>ExFig5_a!$B$24:$F$24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5.8146929999185531E-3</c:v>
                        </c:pt>
                        <c:pt idx="1">
                          <c:v>1.3194350218648329E-2</c:v>
                        </c:pt>
                        <c:pt idx="2">
                          <c:v>1.598962722781834E-2</c:v>
                        </c:pt>
                        <c:pt idx="3">
                          <c:v>6.0759441251941756E-2</c:v>
                        </c:pt>
                        <c:pt idx="4">
                          <c:v>4.2314246155819017E-2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>
                      <c:ext uri="{02D57815-91ED-43cb-92C2-25804820EDAC}">
                        <c15:formulaRef>
                          <c15:sqref>ExFig5_a!$B$18:$F$18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2.5</c:v>
                      </c:pt>
                      <c:pt idx="1">
                        <c:v>5</c:v>
                      </c:pt>
                      <c:pt idx="2">
                        <c:v>10</c:v>
                      </c:pt>
                      <c:pt idx="3">
                        <c:v>20</c:v>
                      </c:pt>
                      <c:pt idx="4">
                        <c:v>40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ExFig5_a!$B$23:$F$23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0.11911833424137974</c:v>
                      </c:pt>
                      <c:pt idx="1">
                        <c:v>0.23230051721822825</c:v>
                      </c:pt>
                      <c:pt idx="2">
                        <c:v>0.44006300944069765</c:v>
                      </c:pt>
                      <c:pt idx="3">
                        <c:v>0.86114717028251075</c:v>
                      </c:pt>
                      <c:pt idx="4">
                        <c:v>1.5688647564918681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0-35BA-4200-8229-5538882C4BB0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ExFig5_a!$H$18</c15:sqref>
                        </c15:formulaRef>
                      </c:ext>
                    </c:extLst>
                    <c:strCache>
                      <c:ptCount val="1"/>
                      <c:pt idx="0">
                        <c:v>Conc. (pM)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3"/>
                      </a:solidFill>
                      <a:prstDash val="solid"/>
                    </a:ln>
                    <a:effectLst/>
                  </c:spPr>
                  <c:trendlineType val="linear"/>
                  <c:dispRSqr val="1"/>
                  <c:dispEq val="1"/>
                  <c:trendlineLbl>
                    <c:layout>
                      <c:manualLayout>
                        <c:x val="-0.1450562375319138"/>
                        <c:y val="4.4644045810916917E-2"/>
                      </c:manualLayout>
                    </c:layout>
                    <c:numFmt formatCode="0.000_);[Red]\(0.000\)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anchor="ctr" anchorCtr="1"/>
                      <a:lstStyle/>
                      <a:p>
                        <a:pPr>
                          <a:defRPr sz="1100" b="0" i="0" u="none" strike="noStrike" kern="1200" baseline="0">
                            <a:solidFill>
                              <a:schemeClr val="accent3">
                                <a:lumMod val="75000"/>
                              </a:schemeClr>
                            </a:solidFill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defRPr>
                        </a:pPr>
                        <a:endParaRPr lang="ja-JP"/>
                      </a:p>
                    </c:txPr>
                  </c:trendlineLbl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ExFig5_a!$I$24:$M$24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6.1017960432891948E-2</c:v>
                        </c:pt>
                        <c:pt idx="1">
                          <c:v>4.86977517562708E-2</c:v>
                        </c:pt>
                        <c:pt idx="2">
                          <c:v>0.13015721613865922</c:v>
                        </c:pt>
                        <c:pt idx="3">
                          <c:v>0.80964139651222178</c:v>
                        </c:pt>
                        <c:pt idx="4">
                          <c:v>0.40574028075660551</c:v>
                        </c:pt>
                      </c:numCache>
                    </c:numRef>
                  </c:plus>
                  <c:min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ExFig5_a!$I$24:$M$24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6.1017960432891948E-2</c:v>
                        </c:pt>
                        <c:pt idx="1">
                          <c:v>4.86977517562708E-2</c:v>
                        </c:pt>
                        <c:pt idx="2">
                          <c:v>0.13015721613865922</c:v>
                        </c:pt>
                        <c:pt idx="3">
                          <c:v>0.80964139651222178</c:v>
                        </c:pt>
                        <c:pt idx="4">
                          <c:v>0.40574028075660551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ExFig5_a!$I$18:$M$18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10</c:v>
                      </c:pt>
                      <c:pt idx="1">
                        <c:v>20</c:v>
                      </c:pt>
                      <c:pt idx="2">
                        <c:v>40</c:v>
                      </c:pt>
                      <c:pt idx="3">
                        <c:v>80</c:v>
                      </c:pt>
                      <c:pt idx="4">
                        <c:v>160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ExFig5_a!$I$23:$M$23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1.5619301659622506</c:v>
                      </c:pt>
                      <c:pt idx="1">
                        <c:v>3.3443638888842555</c:v>
                      </c:pt>
                      <c:pt idx="2">
                        <c:v>6.8797970280241447</c:v>
                      </c:pt>
                      <c:pt idx="3">
                        <c:v>13.664209966171747</c:v>
                      </c:pt>
                      <c:pt idx="4">
                        <c:v>24.396211154461071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5BA-4200-8229-5538882C4BB0}"/>
                  </c:ext>
                </c:extLst>
              </c15:ser>
            </c15:filteredScatterSeries>
          </c:ext>
        </c:extLst>
      </c:scatterChart>
      <c:valAx>
        <c:axId val="467279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Concentration (pM)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_ 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7278976"/>
        <c:crosses val="autoZero"/>
        <c:crossBetween val="midCat"/>
      </c:valAx>
      <c:valAx>
        <c:axId val="4672789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Normalized intensity (a.u.)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.0_ 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72793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2"/>
          <c:tx>
            <c:strRef>
              <c:f>ExFig5_b!$H$18</c:f>
              <c:strCache>
                <c:ptCount val="1"/>
                <c:pt idx="0">
                  <c:v>Dilution rate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32185934743781142"/>
                  <c:y val="0.12351097396769821"/>
                </c:manualLayout>
              </c:layout>
              <c:numFmt formatCode="0.000_);[Red]\(0.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chemeClr val="accent3">
                          <a:lumMod val="7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ExFig5_b!$I$24:$N$24</c:f>
                <c:numCache>
                  <c:formatCode>General</c:formatCode>
                  <c:ptCount val="6"/>
                  <c:pt idx="0">
                    <c:v>1.4119003850513063E-2</c:v>
                  </c:pt>
                  <c:pt idx="1">
                    <c:v>4.0421305456088359E-2</c:v>
                  </c:pt>
                  <c:pt idx="2">
                    <c:v>5.6298652532614589E-2</c:v>
                  </c:pt>
                  <c:pt idx="3">
                    <c:v>4.610028793139187E-2</c:v>
                  </c:pt>
                  <c:pt idx="4">
                    <c:v>6.8325396097082963E-2</c:v>
                  </c:pt>
                  <c:pt idx="5">
                    <c:v>0.15435575196850537</c:v>
                  </c:pt>
                </c:numCache>
              </c:numRef>
            </c:plus>
            <c:minus>
              <c:numRef>
                <c:f>ExFig5_b!$I$24:$N$24</c:f>
                <c:numCache>
                  <c:formatCode>General</c:formatCode>
                  <c:ptCount val="6"/>
                  <c:pt idx="0">
                    <c:v>1.4119003850513063E-2</c:v>
                  </c:pt>
                  <c:pt idx="1">
                    <c:v>4.0421305456088359E-2</c:v>
                  </c:pt>
                  <c:pt idx="2">
                    <c:v>5.6298652532614589E-2</c:v>
                  </c:pt>
                  <c:pt idx="3">
                    <c:v>4.610028793139187E-2</c:v>
                  </c:pt>
                  <c:pt idx="4">
                    <c:v>6.8325396097082963E-2</c:v>
                  </c:pt>
                  <c:pt idx="5">
                    <c:v>0.15435575196850537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ExFig5_b!$I$18:$N$18</c:f>
              <c:numCache>
                <c:formatCode>0.0000_ </c:formatCode>
                <c:ptCount val="6"/>
                <c:pt idx="0">
                  <c:v>0.1</c:v>
                </c:pt>
                <c:pt idx="1">
                  <c:v>0.2</c:v>
                </c:pt>
                <c:pt idx="2">
                  <c:v>0.4</c:v>
                </c:pt>
                <c:pt idx="3">
                  <c:v>0.6</c:v>
                </c:pt>
                <c:pt idx="4">
                  <c:v>0.8</c:v>
                </c:pt>
                <c:pt idx="5">
                  <c:v>1</c:v>
                </c:pt>
              </c:numCache>
            </c:numRef>
          </c:xVal>
          <c:yVal>
            <c:numRef>
              <c:f>ExFig5_b!$I$23:$N$23</c:f>
              <c:numCache>
                <c:formatCode>0.0000_ </c:formatCode>
                <c:ptCount val="6"/>
                <c:pt idx="0">
                  <c:v>0.28546273773181874</c:v>
                </c:pt>
                <c:pt idx="1">
                  <c:v>0.57188555061486368</c:v>
                </c:pt>
                <c:pt idx="2">
                  <c:v>1.1292115875032387</c:v>
                </c:pt>
                <c:pt idx="3">
                  <c:v>1.8660932889697601</c:v>
                </c:pt>
                <c:pt idx="4">
                  <c:v>2.6400863811372615</c:v>
                </c:pt>
                <c:pt idx="5">
                  <c:v>3.1290102219160532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3212-4103-ADE1-93CC16257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434616"/>
        <c:axId val="467435008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ExFig5_b!$A$18</c15:sqref>
                        </c15:formulaRef>
                      </c:ext>
                    </c:extLst>
                    <c:strCache>
                      <c:ptCount val="1"/>
                      <c:pt idx="0">
                        <c:v>Dilution rate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1"/>
                      </a:solidFill>
                      <a:prstDash val="solid"/>
                    </a:ln>
                    <a:effectLst/>
                  </c:spPr>
                  <c:trendlineType val="linear"/>
                  <c:dispRSqr val="0"/>
                  <c:dispEq val="0"/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>
                        <c:ext uri="{02D57815-91ED-43cb-92C2-25804820EDAC}">
                          <c15:formulaRef>
                            <c15:sqref>ExFig5_b!$B$24:$F$24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1.0288589263747629E-2</c:v>
                        </c:pt>
                        <c:pt idx="1">
                          <c:v>2.5475120460301155E-2</c:v>
                        </c:pt>
                        <c:pt idx="2">
                          <c:v>1.2202134078153855E-2</c:v>
                        </c:pt>
                        <c:pt idx="3">
                          <c:v>9.8375808397272238E-3</c:v>
                        </c:pt>
                        <c:pt idx="4">
                          <c:v>1.5143993841683493E-2</c:v>
                        </c:pt>
                      </c:numCache>
                    </c:numRef>
                  </c:plus>
                  <c:minus>
                    <c:numRef>
                      <c:extLst>
                        <c:ext uri="{02D57815-91ED-43cb-92C2-25804820EDAC}">
                          <c15:formulaRef>
                            <c15:sqref>ExFig5_b!$B$24:$F$24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1.0288589263747629E-2</c:v>
                        </c:pt>
                        <c:pt idx="1">
                          <c:v>2.5475120460301155E-2</c:v>
                        </c:pt>
                        <c:pt idx="2">
                          <c:v>1.2202134078153855E-2</c:v>
                        </c:pt>
                        <c:pt idx="3">
                          <c:v>9.8375808397272238E-3</c:v>
                        </c:pt>
                        <c:pt idx="4">
                          <c:v>1.5143993841683493E-2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>
                      <c:ext uri="{02D57815-91ED-43cb-92C2-25804820EDAC}">
                        <c15:formulaRef>
                          <c15:sqref>ExFig5_b!$B$18:$F$18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0.2</c:v>
                      </c:pt>
                      <c:pt idx="1">
                        <c:v>0.4</c:v>
                      </c:pt>
                      <c:pt idx="2">
                        <c:v>0.6</c:v>
                      </c:pt>
                      <c:pt idx="3">
                        <c:v>0.8</c:v>
                      </c:pt>
                      <c:pt idx="4">
                        <c:v>1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ExFig5_b!$B$23:$F$23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5.4718994149019894E-2</c:v>
                      </c:pt>
                      <c:pt idx="1">
                        <c:v>8.6848934241962897E-2</c:v>
                      </c:pt>
                      <c:pt idx="2">
                        <c:v>0.13176467944404802</c:v>
                      </c:pt>
                      <c:pt idx="3">
                        <c:v>0.18326228727442481</c:v>
                      </c:pt>
                      <c:pt idx="4">
                        <c:v>0.20402603404924771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1-3212-4103-ADE1-93CC162575FC}"/>
                  </c:ext>
                </c:extLst>
              </c15:ser>
            </c15:filteredScatterSeries>
            <c15:filteredScatte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ExFig5_b!$P$18</c15:sqref>
                        </c15:formulaRef>
                      </c:ext>
                    </c:extLst>
                    <c:strCache>
                      <c:ptCount val="1"/>
                      <c:pt idx="0">
                        <c:v>Dilution rate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2"/>
                      </a:solidFill>
                      <a:prstDash val="solid"/>
                    </a:ln>
                    <a:effectLst/>
                  </c:spPr>
                  <c:trendlineType val="linear"/>
                  <c:dispRSqr val="0"/>
                  <c:dispEq val="0"/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ExFig5_b!$Q$24:$U$24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1.0159735708115104E-2</c:v>
                        </c:pt>
                        <c:pt idx="1">
                          <c:v>1.9164725888725743E-2</c:v>
                        </c:pt>
                        <c:pt idx="2">
                          <c:v>1.0516615238353575E-2</c:v>
                        </c:pt>
                        <c:pt idx="3">
                          <c:v>1.4530630940832574E-2</c:v>
                        </c:pt>
                        <c:pt idx="4">
                          <c:v>3.5204599181127061E-2</c:v>
                        </c:pt>
                      </c:numCache>
                    </c:numRef>
                  </c:plus>
                  <c:min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ExFig5_b!$Q$24:$U$24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1.0159735708115104E-2</c:v>
                        </c:pt>
                        <c:pt idx="1">
                          <c:v>1.9164725888725743E-2</c:v>
                        </c:pt>
                        <c:pt idx="2">
                          <c:v>1.0516615238353575E-2</c:v>
                        </c:pt>
                        <c:pt idx="3">
                          <c:v>1.4530630940832574E-2</c:v>
                        </c:pt>
                        <c:pt idx="4">
                          <c:v>3.5204599181127061E-2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ExFig5_b!$Q$18:$U$18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0.2</c:v>
                      </c:pt>
                      <c:pt idx="1">
                        <c:v>0.4</c:v>
                      </c:pt>
                      <c:pt idx="2">
                        <c:v>0.6</c:v>
                      </c:pt>
                      <c:pt idx="3">
                        <c:v>0.8</c:v>
                      </c:pt>
                      <c:pt idx="4">
                        <c:v>1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ExFig5_b!$Q$23:$U$23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5.683001964043128E-2</c:v>
                      </c:pt>
                      <c:pt idx="1">
                        <c:v>0.10071584536620402</c:v>
                      </c:pt>
                      <c:pt idx="2">
                        <c:v>0.1457229316285904</c:v>
                      </c:pt>
                      <c:pt idx="3">
                        <c:v>0.20491206094163111</c:v>
                      </c:pt>
                      <c:pt idx="4">
                        <c:v>0.24056557298940567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212-4103-ADE1-93CC162575FC}"/>
                  </c:ext>
                </c:extLst>
              </c15:ser>
            </c15:filteredScatterSeries>
          </c:ext>
        </c:extLst>
      </c:scatterChart>
      <c:valAx>
        <c:axId val="467434616"/>
        <c:scaling>
          <c:orientation val="minMax"/>
          <c:max val="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Plasma dilution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%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7435008"/>
        <c:crosses val="autoZero"/>
        <c:crossBetween val="midCat"/>
      </c:valAx>
      <c:valAx>
        <c:axId val="4674350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Normalized intensity (a.u.)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74346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05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ExFig5_b!$A$18</c:f>
              <c:strCache>
                <c:ptCount val="1"/>
                <c:pt idx="0">
                  <c:v>Dilution rate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52026537090693614"/>
                  <c:y val="-2.1089124669989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rgbClr val="17375E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ExFig5_b!$B$24:$F$24</c:f>
                <c:numCache>
                  <c:formatCode>General</c:formatCode>
                  <c:ptCount val="5"/>
                  <c:pt idx="0">
                    <c:v>1.0288589263747629E-2</c:v>
                  </c:pt>
                  <c:pt idx="1">
                    <c:v>2.5475120460301155E-2</c:v>
                  </c:pt>
                  <c:pt idx="2">
                    <c:v>1.2202134078153855E-2</c:v>
                  </c:pt>
                  <c:pt idx="3">
                    <c:v>9.8375808397272238E-3</c:v>
                  </c:pt>
                  <c:pt idx="4">
                    <c:v>1.5143993841683493E-2</c:v>
                  </c:pt>
                </c:numCache>
              </c:numRef>
            </c:plus>
            <c:minus>
              <c:numRef>
                <c:f>ExFig5_b!$B$24:$F$24</c:f>
                <c:numCache>
                  <c:formatCode>General</c:formatCode>
                  <c:ptCount val="5"/>
                  <c:pt idx="0">
                    <c:v>1.0288589263747629E-2</c:v>
                  </c:pt>
                  <c:pt idx="1">
                    <c:v>2.5475120460301155E-2</c:v>
                  </c:pt>
                  <c:pt idx="2">
                    <c:v>1.2202134078153855E-2</c:v>
                  </c:pt>
                  <c:pt idx="3">
                    <c:v>9.8375808397272238E-3</c:v>
                  </c:pt>
                  <c:pt idx="4">
                    <c:v>1.5143993841683493E-2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ExFig5_b!$B$18:$F$18</c:f>
              <c:numCache>
                <c:formatCode>0.0000_ </c:formatCode>
                <c:ptCount val="5"/>
                <c:pt idx="0">
                  <c:v>0.2</c:v>
                </c:pt>
                <c:pt idx="1">
                  <c:v>0.4</c:v>
                </c:pt>
                <c:pt idx="2">
                  <c:v>0.6</c:v>
                </c:pt>
                <c:pt idx="3">
                  <c:v>0.8</c:v>
                </c:pt>
                <c:pt idx="4">
                  <c:v>1</c:v>
                </c:pt>
              </c:numCache>
            </c:numRef>
          </c:xVal>
          <c:yVal>
            <c:numRef>
              <c:f>ExFig5_b!$B$23:$F$23</c:f>
              <c:numCache>
                <c:formatCode>0.0000_ </c:formatCode>
                <c:ptCount val="5"/>
                <c:pt idx="0">
                  <c:v>5.4718994149019894E-2</c:v>
                </c:pt>
                <c:pt idx="1">
                  <c:v>8.6848934241962897E-2</c:v>
                </c:pt>
                <c:pt idx="2">
                  <c:v>0.13176467944404802</c:v>
                </c:pt>
                <c:pt idx="3">
                  <c:v>0.18326228727442481</c:v>
                </c:pt>
                <c:pt idx="4">
                  <c:v>0.20402603404924771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5BB4-475A-BF8E-EA52F74E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436576"/>
        <c:axId val="467436968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ExFig5_b!$P$18</c15:sqref>
                        </c15:formulaRef>
                      </c:ext>
                    </c:extLst>
                    <c:strCache>
                      <c:ptCount val="1"/>
                      <c:pt idx="0">
                        <c:v>Dilution rate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2"/>
                      </a:solidFill>
                      <a:prstDash val="solid"/>
                    </a:ln>
                    <a:effectLst/>
                  </c:spPr>
                  <c:trendlineType val="linear"/>
                  <c:dispRSqr val="0"/>
                  <c:dispEq val="0"/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>
                        <c:ext uri="{02D57815-91ED-43cb-92C2-25804820EDAC}">
                          <c15:formulaRef>
                            <c15:sqref>ExFig5_b!$Q$24:$U$24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1.0159735708115104E-2</c:v>
                        </c:pt>
                        <c:pt idx="1">
                          <c:v>1.9164725888725743E-2</c:v>
                        </c:pt>
                        <c:pt idx="2">
                          <c:v>1.0516615238353575E-2</c:v>
                        </c:pt>
                        <c:pt idx="3">
                          <c:v>1.4530630940832574E-2</c:v>
                        </c:pt>
                        <c:pt idx="4">
                          <c:v>3.5204599181127061E-2</c:v>
                        </c:pt>
                      </c:numCache>
                    </c:numRef>
                  </c:plus>
                  <c:minus>
                    <c:numRef>
                      <c:extLst>
                        <c:ext uri="{02D57815-91ED-43cb-92C2-25804820EDAC}">
                          <c15:formulaRef>
                            <c15:sqref>ExFig5_b!$Q$24:$U$24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1.0159735708115104E-2</c:v>
                        </c:pt>
                        <c:pt idx="1">
                          <c:v>1.9164725888725743E-2</c:v>
                        </c:pt>
                        <c:pt idx="2">
                          <c:v>1.0516615238353575E-2</c:v>
                        </c:pt>
                        <c:pt idx="3">
                          <c:v>1.4530630940832574E-2</c:v>
                        </c:pt>
                        <c:pt idx="4">
                          <c:v>3.5204599181127061E-2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>
                      <c:ext uri="{02D57815-91ED-43cb-92C2-25804820EDAC}">
                        <c15:formulaRef>
                          <c15:sqref>ExFig5_b!$Q$18:$U$18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0.2</c:v>
                      </c:pt>
                      <c:pt idx="1">
                        <c:v>0.4</c:v>
                      </c:pt>
                      <c:pt idx="2">
                        <c:v>0.6</c:v>
                      </c:pt>
                      <c:pt idx="3">
                        <c:v>0.8</c:v>
                      </c:pt>
                      <c:pt idx="4">
                        <c:v>1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ExFig5_b!$Q$23:$U$23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5.683001964043128E-2</c:v>
                      </c:pt>
                      <c:pt idx="1">
                        <c:v>0.10071584536620402</c:v>
                      </c:pt>
                      <c:pt idx="2">
                        <c:v>0.1457229316285904</c:v>
                      </c:pt>
                      <c:pt idx="3">
                        <c:v>0.20491206094163111</c:v>
                      </c:pt>
                      <c:pt idx="4">
                        <c:v>0.24056557298940567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1-5BB4-475A-BF8E-EA52F74E185C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ExFig5_b!$H$18</c15:sqref>
                        </c15:formulaRef>
                      </c:ext>
                    </c:extLst>
                    <c:strCache>
                      <c:ptCount val="1"/>
                      <c:pt idx="0">
                        <c:v>Dilution rate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3"/>
                      </a:solidFill>
                      <a:prstDash val="solid"/>
                    </a:ln>
                    <a:effectLst/>
                  </c:spPr>
                  <c:trendlineType val="linear"/>
                  <c:dispRSqr val="1"/>
                  <c:dispEq val="0"/>
                  <c:trendlineLbl>
                    <c:layout>
                      <c:manualLayout>
                        <c:x val="-0.32185934743781142"/>
                        <c:y val="0.12351097396769821"/>
                      </c:manualLayout>
                    </c:layout>
                    <c:numFmt formatCode="0.000_);[Red]\(0.000\)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anchor="ctr" anchorCtr="1"/>
                      <a:lstStyle/>
                      <a:p>
                        <a:pPr>
                          <a:defRPr sz="1050" b="0" i="0" u="none" strike="noStrike" kern="1200" baseline="0">
                            <a:solidFill>
                              <a:schemeClr val="accent3">
                                <a:lumMod val="75000"/>
                              </a:schemeClr>
                            </a:solidFill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defRPr>
                        </a:pPr>
                        <a:endParaRPr lang="ja-JP"/>
                      </a:p>
                    </c:txPr>
                  </c:trendlineLbl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ExFig5_b!$I$24:$N$24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1.4119003850513063E-2</c:v>
                        </c:pt>
                        <c:pt idx="1">
                          <c:v>4.0421305456088359E-2</c:v>
                        </c:pt>
                        <c:pt idx="2">
                          <c:v>5.6298652532614589E-2</c:v>
                        </c:pt>
                        <c:pt idx="3">
                          <c:v>4.610028793139187E-2</c:v>
                        </c:pt>
                        <c:pt idx="4">
                          <c:v>6.8325396097082963E-2</c:v>
                        </c:pt>
                        <c:pt idx="5">
                          <c:v>0.15435575196850537</c:v>
                        </c:pt>
                      </c:numCache>
                    </c:numRef>
                  </c:plus>
                  <c:min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ExFig5_b!$I$24:$N$24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1.4119003850513063E-2</c:v>
                        </c:pt>
                        <c:pt idx="1">
                          <c:v>4.0421305456088359E-2</c:v>
                        </c:pt>
                        <c:pt idx="2">
                          <c:v>5.6298652532614589E-2</c:v>
                        </c:pt>
                        <c:pt idx="3">
                          <c:v>4.610028793139187E-2</c:v>
                        </c:pt>
                        <c:pt idx="4">
                          <c:v>6.8325396097082963E-2</c:v>
                        </c:pt>
                        <c:pt idx="5">
                          <c:v>0.15435575196850537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ExFig5_b!$I$18:$N$18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0.1</c:v>
                      </c:pt>
                      <c:pt idx="1">
                        <c:v>0.2</c:v>
                      </c:pt>
                      <c:pt idx="2">
                        <c:v>0.4</c:v>
                      </c:pt>
                      <c:pt idx="3">
                        <c:v>0.6</c:v>
                      </c:pt>
                      <c:pt idx="4">
                        <c:v>0.8</c:v>
                      </c:pt>
                      <c:pt idx="5">
                        <c:v>1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ExFig5_b!$I$23:$N$23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0.28546273773181874</c:v>
                      </c:pt>
                      <c:pt idx="1">
                        <c:v>0.57188555061486368</c:v>
                      </c:pt>
                      <c:pt idx="2">
                        <c:v>1.1292115875032387</c:v>
                      </c:pt>
                      <c:pt idx="3">
                        <c:v>1.8660932889697601</c:v>
                      </c:pt>
                      <c:pt idx="4">
                        <c:v>2.6400863811372615</c:v>
                      </c:pt>
                      <c:pt idx="5">
                        <c:v>3.1290102219160532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BB4-475A-BF8E-EA52F74E185C}"/>
                  </c:ext>
                </c:extLst>
              </c15:ser>
            </c15:filteredScatterSeries>
          </c:ext>
        </c:extLst>
      </c:scatterChart>
      <c:valAx>
        <c:axId val="467436576"/>
        <c:scaling>
          <c:orientation val="minMax"/>
          <c:max val="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Plasma dilution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%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7436968"/>
        <c:crosses val="autoZero"/>
        <c:crossBetween val="midCat"/>
      </c:valAx>
      <c:valAx>
        <c:axId val="4674369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Normalized intensity (a.u.)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74365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05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1"/>
          <c:tx>
            <c:strRef>
              <c:f>ExFig5_b!$P$18</c:f>
              <c:strCache>
                <c:ptCount val="1"/>
                <c:pt idx="0">
                  <c:v>Dilution rate</c:v>
                </c:pt>
              </c:strCache>
              <c:extLst xmlns:c15="http://schemas.microsoft.com/office/drawing/2012/chart"/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48621903338355327"/>
                  <c:y val="7.8447468579186507E-3"/>
                </c:manualLayout>
              </c:layout>
              <c:numFmt formatCode="0.000_);[Red]\(0.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rgbClr val="C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ExFig5_b!$Q$24:$U$24</c:f>
                <c:numCache>
                  <c:formatCode>General</c:formatCode>
                  <c:ptCount val="5"/>
                  <c:pt idx="0">
                    <c:v>1.0159735708115104E-2</c:v>
                  </c:pt>
                  <c:pt idx="1">
                    <c:v>1.9164725888725743E-2</c:v>
                  </c:pt>
                  <c:pt idx="2">
                    <c:v>1.0516615238353575E-2</c:v>
                  </c:pt>
                  <c:pt idx="3">
                    <c:v>1.4530630940832574E-2</c:v>
                  </c:pt>
                  <c:pt idx="4">
                    <c:v>3.5204599181127061E-2</c:v>
                  </c:pt>
                </c:numCache>
                <c:extLst xmlns:c15="http://schemas.microsoft.com/office/drawing/2012/chart"/>
              </c:numRef>
            </c:plus>
            <c:minus>
              <c:numRef>
                <c:f>ExFig5_b!$Q$24:$U$24</c:f>
                <c:numCache>
                  <c:formatCode>General</c:formatCode>
                  <c:ptCount val="5"/>
                  <c:pt idx="0">
                    <c:v>1.0159735708115104E-2</c:v>
                  </c:pt>
                  <c:pt idx="1">
                    <c:v>1.9164725888725743E-2</c:v>
                  </c:pt>
                  <c:pt idx="2">
                    <c:v>1.0516615238353575E-2</c:v>
                  </c:pt>
                  <c:pt idx="3">
                    <c:v>1.4530630940832574E-2</c:v>
                  </c:pt>
                  <c:pt idx="4">
                    <c:v>3.5204599181127061E-2</c:v>
                  </c:pt>
                </c:numCache>
                <c:extLst xmlns:c15="http://schemas.microsoft.com/office/drawing/2012/chart"/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ExFig5_b!$Q$18:$U$18</c:f>
              <c:numCache>
                <c:formatCode>0.0000_ </c:formatCode>
                <c:ptCount val="5"/>
                <c:pt idx="0">
                  <c:v>0.2</c:v>
                </c:pt>
                <c:pt idx="1">
                  <c:v>0.4</c:v>
                </c:pt>
                <c:pt idx="2">
                  <c:v>0.6</c:v>
                </c:pt>
                <c:pt idx="3">
                  <c:v>0.8</c:v>
                </c:pt>
                <c:pt idx="4">
                  <c:v>1</c:v>
                </c:pt>
              </c:numCache>
              <c:extLst xmlns:c15="http://schemas.microsoft.com/office/drawing/2012/chart"/>
            </c:numRef>
          </c:xVal>
          <c:yVal>
            <c:numRef>
              <c:f>ExFig5_b!$Q$23:$U$23</c:f>
              <c:numCache>
                <c:formatCode>0.0000_ </c:formatCode>
                <c:ptCount val="5"/>
                <c:pt idx="0">
                  <c:v>5.683001964043128E-2</c:v>
                </c:pt>
                <c:pt idx="1">
                  <c:v>0.10071584536620402</c:v>
                </c:pt>
                <c:pt idx="2">
                  <c:v>0.1457229316285904</c:v>
                </c:pt>
                <c:pt idx="3">
                  <c:v>0.20491206094163111</c:v>
                </c:pt>
                <c:pt idx="4">
                  <c:v>0.24056557298940567</c:v>
                </c:pt>
              </c:numCache>
              <c:extLst xmlns:c15="http://schemas.microsoft.com/office/drawing/2012/chart"/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4411-4281-A595-9930BC5F9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438536"/>
        <c:axId val="467438928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ExFig5_b!$A$18</c15:sqref>
                        </c15:formulaRef>
                      </c:ext>
                    </c:extLst>
                    <c:strCache>
                      <c:ptCount val="1"/>
                      <c:pt idx="0">
                        <c:v>Dilution rate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1"/>
                      </a:solidFill>
                      <a:prstDash val="solid"/>
                    </a:ln>
                    <a:effectLst/>
                  </c:spPr>
                  <c:trendlineType val="linear"/>
                  <c:dispRSqr val="0"/>
                  <c:dispEq val="0"/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>
                        <c:ext uri="{02D57815-91ED-43cb-92C2-25804820EDAC}">
                          <c15:formulaRef>
                            <c15:sqref>ExFig5_b!$B$24:$F$24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1.0288589263747629E-2</c:v>
                        </c:pt>
                        <c:pt idx="1">
                          <c:v>2.5475120460301155E-2</c:v>
                        </c:pt>
                        <c:pt idx="2">
                          <c:v>1.2202134078153855E-2</c:v>
                        </c:pt>
                        <c:pt idx="3">
                          <c:v>9.8375808397272238E-3</c:v>
                        </c:pt>
                        <c:pt idx="4">
                          <c:v>1.5143993841683493E-2</c:v>
                        </c:pt>
                      </c:numCache>
                    </c:numRef>
                  </c:plus>
                  <c:minus>
                    <c:numRef>
                      <c:extLst>
                        <c:ext uri="{02D57815-91ED-43cb-92C2-25804820EDAC}">
                          <c15:formulaRef>
                            <c15:sqref>ExFig5_b!$B$24:$F$24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1.0288589263747629E-2</c:v>
                        </c:pt>
                        <c:pt idx="1">
                          <c:v>2.5475120460301155E-2</c:v>
                        </c:pt>
                        <c:pt idx="2">
                          <c:v>1.2202134078153855E-2</c:v>
                        </c:pt>
                        <c:pt idx="3">
                          <c:v>9.8375808397272238E-3</c:v>
                        </c:pt>
                        <c:pt idx="4">
                          <c:v>1.5143993841683493E-2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>
                      <c:ext uri="{02D57815-91ED-43cb-92C2-25804820EDAC}">
                        <c15:formulaRef>
                          <c15:sqref>ExFig5_b!$B$18:$F$18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0.2</c:v>
                      </c:pt>
                      <c:pt idx="1">
                        <c:v>0.4</c:v>
                      </c:pt>
                      <c:pt idx="2">
                        <c:v>0.6</c:v>
                      </c:pt>
                      <c:pt idx="3">
                        <c:v>0.8</c:v>
                      </c:pt>
                      <c:pt idx="4">
                        <c:v>1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ExFig5_b!$B$23:$F$23</c15:sqref>
                        </c15:formulaRef>
                      </c:ext>
                    </c:extLst>
                    <c:numCache>
                      <c:formatCode>0.0000_ </c:formatCode>
                      <c:ptCount val="5"/>
                      <c:pt idx="0">
                        <c:v>5.4718994149019894E-2</c:v>
                      </c:pt>
                      <c:pt idx="1">
                        <c:v>8.6848934241962897E-2</c:v>
                      </c:pt>
                      <c:pt idx="2">
                        <c:v>0.13176467944404802</c:v>
                      </c:pt>
                      <c:pt idx="3">
                        <c:v>0.18326228727442481</c:v>
                      </c:pt>
                      <c:pt idx="4">
                        <c:v>0.20402603404924771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0-4411-4281-A595-9930BC5F9C47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ExFig5_b!$H$18</c15:sqref>
                        </c15:formulaRef>
                      </c:ext>
                    </c:extLst>
                    <c:strCache>
                      <c:ptCount val="1"/>
                      <c:pt idx="0">
                        <c:v>Dilution rate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3"/>
                      </a:solidFill>
                      <a:prstDash val="solid"/>
                    </a:ln>
                    <a:effectLst/>
                  </c:spPr>
                  <c:trendlineType val="linear"/>
                  <c:dispRSqr val="1"/>
                  <c:dispEq val="0"/>
                  <c:trendlineLbl>
                    <c:layout>
                      <c:manualLayout>
                        <c:x val="-0.32185934743781142"/>
                        <c:y val="0.12351097396769821"/>
                      </c:manualLayout>
                    </c:layout>
                    <c:numFmt formatCode="0.000_);[Red]\(0.000\)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anchor="ctr" anchorCtr="1"/>
                      <a:lstStyle/>
                      <a:p>
                        <a:pPr>
                          <a:defRPr sz="1050" b="0" i="0" u="none" strike="noStrike" kern="1200" baseline="0">
                            <a:solidFill>
                              <a:schemeClr val="accent3">
                                <a:lumMod val="75000"/>
                              </a:schemeClr>
                            </a:solidFill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defRPr>
                        </a:pPr>
                        <a:endParaRPr lang="ja-JP"/>
                      </a:p>
                    </c:txPr>
                  </c:trendlineLbl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ExFig5_b!$I$24:$N$24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1.4119003850513063E-2</c:v>
                        </c:pt>
                        <c:pt idx="1">
                          <c:v>4.0421305456088359E-2</c:v>
                        </c:pt>
                        <c:pt idx="2">
                          <c:v>5.6298652532614589E-2</c:v>
                        </c:pt>
                        <c:pt idx="3">
                          <c:v>4.610028793139187E-2</c:v>
                        </c:pt>
                        <c:pt idx="4">
                          <c:v>6.8325396097082963E-2</c:v>
                        </c:pt>
                        <c:pt idx="5">
                          <c:v>0.15435575196850537</c:v>
                        </c:pt>
                      </c:numCache>
                    </c:numRef>
                  </c:plus>
                  <c:min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ExFig5_b!$I$24:$N$24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1.4119003850513063E-2</c:v>
                        </c:pt>
                        <c:pt idx="1">
                          <c:v>4.0421305456088359E-2</c:v>
                        </c:pt>
                        <c:pt idx="2">
                          <c:v>5.6298652532614589E-2</c:v>
                        </c:pt>
                        <c:pt idx="3">
                          <c:v>4.610028793139187E-2</c:v>
                        </c:pt>
                        <c:pt idx="4">
                          <c:v>6.8325396097082963E-2</c:v>
                        </c:pt>
                        <c:pt idx="5">
                          <c:v>0.15435575196850537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ExFig5_b!$I$18:$N$18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0.1</c:v>
                      </c:pt>
                      <c:pt idx="1">
                        <c:v>0.2</c:v>
                      </c:pt>
                      <c:pt idx="2">
                        <c:v>0.4</c:v>
                      </c:pt>
                      <c:pt idx="3">
                        <c:v>0.6</c:v>
                      </c:pt>
                      <c:pt idx="4">
                        <c:v>0.8</c:v>
                      </c:pt>
                      <c:pt idx="5">
                        <c:v>1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ExFig5_b!$I$23:$N$23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0.28546273773181874</c:v>
                      </c:pt>
                      <c:pt idx="1">
                        <c:v>0.57188555061486368</c:v>
                      </c:pt>
                      <c:pt idx="2">
                        <c:v>1.1292115875032387</c:v>
                      </c:pt>
                      <c:pt idx="3">
                        <c:v>1.8660932889697601</c:v>
                      </c:pt>
                      <c:pt idx="4">
                        <c:v>2.6400863811372615</c:v>
                      </c:pt>
                      <c:pt idx="5">
                        <c:v>3.1290102219160532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411-4281-A595-9930BC5F9C47}"/>
                  </c:ext>
                </c:extLst>
              </c15:ser>
            </c15:filteredScatterSeries>
          </c:ext>
        </c:extLst>
      </c:scatterChart>
      <c:valAx>
        <c:axId val="467438536"/>
        <c:scaling>
          <c:orientation val="minMax"/>
          <c:max val="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Plasma dilution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%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7438928"/>
        <c:crosses val="autoZero"/>
        <c:crossBetween val="midCat"/>
      </c:valAx>
      <c:valAx>
        <c:axId val="4674389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Normalized intensity (a.u.)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74385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05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scatterChart>
        <c:scatterStyle val="lineMarker"/>
        <c:varyColors val="0"/>
        <c:ser>
          <c:idx val="2"/>
          <c:order val="2"/>
          <c:tx>
            <c:strRef>
              <c:f>ExFig5_c!$I$17</c:f>
              <c:strCache>
                <c:ptCount val="1"/>
                <c:pt idx="0">
                  <c:v>Ab140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0404289774638243"/>
                  <c:y val="-1.3351973750784238E-2"/>
                </c:manualLayout>
              </c:layout>
              <c:numFmt formatCode="0.000_);[Red]\(0.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rgbClr val="77933C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ExFig5_c!$J$24:$O$24</c:f>
                <c:numCache>
                  <c:formatCode>General</c:formatCode>
                  <c:ptCount val="6"/>
                  <c:pt idx="0">
                    <c:v>5.8105109492286186E-2</c:v>
                  </c:pt>
                  <c:pt idx="1">
                    <c:v>6.941442404234606E-2</c:v>
                  </c:pt>
                  <c:pt idx="2">
                    <c:v>0.21155016175652269</c:v>
                  </c:pt>
                  <c:pt idx="3">
                    <c:v>0.17950166182694297</c:v>
                  </c:pt>
                  <c:pt idx="4">
                    <c:v>0.68023508993821202</c:v>
                  </c:pt>
                  <c:pt idx="5">
                    <c:v>0.38197444736436975</c:v>
                  </c:pt>
                </c:numCache>
              </c:numRef>
            </c:plus>
            <c:minus>
              <c:numRef>
                <c:f>ExFig5_c!$J$24:$O$24</c:f>
                <c:numCache>
                  <c:formatCode>General</c:formatCode>
                  <c:ptCount val="6"/>
                  <c:pt idx="0">
                    <c:v>5.8105109492286186E-2</c:v>
                  </c:pt>
                  <c:pt idx="1">
                    <c:v>6.941442404234606E-2</c:v>
                  </c:pt>
                  <c:pt idx="2">
                    <c:v>0.21155016175652269</c:v>
                  </c:pt>
                  <c:pt idx="3">
                    <c:v>0.17950166182694297</c:v>
                  </c:pt>
                  <c:pt idx="4">
                    <c:v>0.68023508993821202</c:v>
                  </c:pt>
                  <c:pt idx="5">
                    <c:v>0.38197444736436975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ExFig5_c!$J$18:$O$18</c:f>
              <c:numCache>
                <c:formatCode>0.0000_ </c:formatCode>
                <c:ptCount val="6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40</c:v>
                </c:pt>
                <c:pt idx="4">
                  <c:v>80</c:v>
                </c:pt>
                <c:pt idx="5">
                  <c:v>160</c:v>
                </c:pt>
              </c:numCache>
            </c:numRef>
          </c:xVal>
          <c:yVal>
            <c:numRef>
              <c:f>ExFig5_c!$J$23:$O$23</c:f>
              <c:numCache>
                <c:formatCode>0.0000_ </c:formatCode>
                <c:ptCount val="6"/>
                <c:pt idx="0">
                  <c:v>1.3046316898519053</c:v>
                </c:pt>
                <c:pt idx="1">
                  <c:v>2.5819560397140693</c:v>
                </c:pt>
                <c:pt idx="2">
                  <c:v>4.2337855318392883</c:v>
                </c:pt>
                <c:pt idx="3">
                  <c:v>6.5933465726708551</c:v>
                </c:pt>
                <c:pt idx="4">
                  <c:v>12.715458550799578</c:v>
                </c:pt>
                <c:pt idx="5">
                  <c:v>24.49970254680624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179A-4C49-8EA1-84EF5FF85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440496"/>
        <c:axId val="467440888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ExFig5_c!$A$17</c15:sqref>
                        </c15:formulaRef>
                      </c:ext>
                    </c:extLst>
                    <c:strCache>
                      <c:ptCount val="1"/>
                      <c:pt idx="0">
                        <c:v>Ab142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1"/>
                      </a:solidFill>
                      <a:prstDash val="solid"/>
                    </a:ln>
                    <a:effectLst/>
                  </c:spPr>
                  <c:trendlineType val="linear"/>
                  <c:dispRSqr val="1"/>
                  <c:dispEq val="1"/>
                  <c:trendlineLbl>
                    <c:layout>
                      <c:manualLayout>
                        <c:x val="-0.18024422640388016"/>
                        <c:y val="0.10843359778187044"/>
                      </c:manualLayout>
                    </c:layout>
                    <c:numFmt formatCode="0.000_);[Red]\(0.000\)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anchor="ctr" anchorCtr="1"/>
                      <a:lstStyle/>
                      <a:p>
                        <a:pPr>
                          <a:defRPr sz="1100" b="0" i="0" u="none" strike="noStrike" kern="1200" baseline="0">
                            <a:solidFill>
                              <a:schemeClr val="tx2">
                                <a:lumMod val="75000"/>
                              </a:schemeClr>
                            </a:solidFill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defRPr>
                        </a:pPr>
                        <a:endParaRPr lang="ja-JP"/>
                      </a:p>
                    </c:txPr>
                  </c:trendlineLbl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>
                        <c:ext uri="{02D57815-91ED-43cb-92C2-25804820EDAC}">
                          <c15:formulaRef>
                            <c15:sqref>ExFig5_c!$B$24:$G$24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1.9085342804185005E-2</c:v>
                        </c:pt>
                        <c:pt idx="1">
                          <c:v>5.7391435753299837E-3</c:v>
                        </c:pt>
                        <c:pt idx="2">
                          <c:v>3.4290958683039996E-2</c:v>
                        </c:pt>
                        <c:pt idx="3">
                          <c:v>3.3765187018429579E-2</c:v>
                        </c:pt>
                        <c:pt idx="4">
                          <c:v>6.3267799754890067E-2</c:v>
                        </c:pt>
                        <c:pt idx="5">
                          <c:v>2.9705710283409174E-2</c:v>
                        </c:pt>
                      </c:numCache>
                    </c:numRef>
                  </c:plus>
                  <c:minus>
                    <c:numRef>
                      <c:extLst>
                        <c:ext uri="{02D57815-91ED-43cb-92C2-25804820EDAC}">
                          <c15:formulaRef>
                            <c15:sqref>ExFig5_c!$B$24:$G$24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1.9085342804185005E-2</c:v>
                        </c:pt>
                        <c:pt idx="1">
                          <c:v>5.7391435753299837E-3</c:v>
                        </c:pt>
                        <c:pt idx="2">
                          <c:v>3.4290958683039996E-2</c:v>
                        </c:pt>
                        <c:pt idx="3">
                          <c:v>3.3765187018429579E-2</c:v>
                        </c:pt>
                        <c:pt idx="4">
                          <c:v>6.3267799754890067E-2</c:v>
                        </c:pt>
                        <c:pt idx="5">
                          <c:v>2.9705710283409174E-2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>
                      <c:ext uri="{02D57815-91ED-43cb-92C2-25804820EDAC}">
                        <c15:formulaRef>
                          <c15:sqref>ExFig5_c!$B$18:$G$18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0</c:v>
                      </c:pt>
                      <c:pt idx="1">
                        <c:v>2.5</c:v>
                      </c:pt>
                      <c:pt idx="2">
                        <c:v>5</c:v>
                      </c:pt>
                      <c:pt idx="3">
                        <c:v>10</c:v>
                      </c:pt>
                      <c:pt idx="4">
                        <c:v>20</c:v>
                      </c:pt>
                      <c:pt idx="5">
                        <c:v>40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ExFig5_c!$B$23:$G$23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0.11743434048649418</c:v>
                      </c:pt>
                      <c:pt idx="1">
                        <c:v>0.20470207057040926</c:v>
                      </c:pt>
                      <c:pt idx="2">
                        <c:v>0.34108543679049264</c:v>
                      </c:pt>
                      <c:pt idx="3">
                        <c:v>0.48309884669666481</c:v>
                      </c:pt>
                      <c:pt idx="4">
                        <c:v>0.88366909418308581</c:v>
                      </c:pt>
                      <c:pt idx="5">
                        <c:v>1.6654876835351924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0-179A-4C49-8EA1-84EF5FF8569E}"/>
                  </c:ext>
                </c:extLst>
              </c15:ser>
            </c15:filteredScatterSeries>
            <c15:filteredScatte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ExFig5_c!$Q$17</c15:sqref>
                        </c15:formulaRef>
                      </c:ext>
                    </c:extLst>
                    <c:strCache>
                      <c:ptCount val="1"/>
                      <c:pt idx="0">
                        <c:v>APP669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2"/>
                      </a:solidFill>
                      <a:prstDash val="solid"/>
                    </a:ln>
                    <a:effectLst/>
                  </c:spPr>
                  <c:trendlineType val="linear"/>
                  <c:dispRSqr val="1"/>
                  <c:dispEq val="0"/>
                  <c:trendlineLbl>
                    <c:layout>
                      <c:manualLayout>
                        <c:x val="-9.591578877618738E-2"/>
                        <c:y val="2.6505682725532626E-2"/>
                      </c:manualLayout>
                    </c:layout>
                    <c:numFmt formatCode="0.000_);[Red]\(0.000\)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anchor="ctr" anchorCtr="1"/>
                      <a:lstStyle/>
                      <a:p>
                        <a:pPr>
                          <a:defRPr sz="1100" b="0" i="0" u="none" strike="noStrike" kern="1200" baseline="0">
                            <a:solidFill>
                              <a:srgbClr val="C00000"/>
                            </a:solidFill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defRPr>
                        </a:pPr>
                        <a:endParaRPr lang="ja-JP"/>
                      </a:p>
                    </c:txPr>
                  </c:trendlineLbl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ExFig5_c!$R$24:$W$24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1.4927628312155957E-2</c:v>
                        </c:pt>
                        <c:pt idx="1">
                          <c:v>1.4359135355086181E-2</c:v>
                        </c:pt>
                        <c:pt idx="2">
                          <c:v>3.6137285703825905E-2</c:v>
                        </c:pt>
                        <c:pt idx="3">
                          <c:v>4.621865722230134E-2</c:v>
                        </c:pt>
                        <c:pt idx="4">
                          <c:v>8.0002604613451406E-2</c:v>
                        </c:pt>
                        <c:pt idx="5">
                          <c:v>4.4831384295726064E-2</c:v>
                        </c:pt>
                      </c:numCache>
                    </c:numRef>
                  </c:plus>
                  <c:min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ExFig5_c!$R$24:$W$24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1.4927628312155957E-2</c:v>
                        </c:pt>
                        <c:pt idx="1">
                          <c:v>1.4359135355086181E-2</c:v>
                        </c:pt>
                        <c:pt idx="2">
                          <c:v>3.6137285703825905E-2</c:v>
                        </c:pt>
                        <c:pt idx="3">
                          <c:v>4.621865722230134E-2</c:v>
                        </c:pt>
                        <c:pt idx="4">
                          <c:v>8.0002604613451406E-2</c:v>
                        </c:pt>
                        <c:pt idx="5">
                          <c:v>4.4831384295726064E-2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ExFig5_c!$R$18:$W$18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0</c:v>
                      </c:pt>
                      <c:pt idx="1">
                        <c:v>2.5</c:v>
                      </c:pt>
                      <c:pt idx="2">
                        <c:v>5</c:v>
                      </c:pt>
                      <c:pt idx="3">
                        <c:v>10</c:v>
                      </c:pt>
                      <c:pt idx="4">
                        <c:v>20</c:v>
                      </c:pt>
                      <c:pt idx="5">
                        <c:v>40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ExFig5_c!$R$23:$W$23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0.21154893586929932</c:v>
                      </c:pt>
                      <c:pt idx="1">
                        <c:v>0.33050993115681632</c:v>
                      </c:pt>
                      <c:pt idx="2">
                        <c:v>0.4788458133956594</c:v>
                      </c:pt>
                      <c:pt idx="3">
                        <c:v>0.69064732117508298</c:v>
                      </c:pt>
                      <c:pt idx="4">
                        <c:v>1.1960634714878287</c:v>
                      </c:pt>
                      <c:pt idx="5">
                        <c:v>2.2040813592755542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179A-4C49-8EA1-84EF5FF8569E}"/>
                  </c:ext>
                </c:extLst>
              </c15:ser>
            </c15:filteredScatterSeries>
          </c:ext>
        </c:extLst>
      </c:scatterChart>
      <c:valAx>
        <c:axId val="4674404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altLang="ja-JP"/>
                  <a:t>Aβ1-42 s</a:t>
                </a:r>
                <a:r>
                  <a:rPr lang="en-US"/>
                  <a:t>piked (pM)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_ 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7440888"/>
        <c:crosses val="autoZero"/>
        <c:crossBetween val="midCat"/>
      </c:valAx>
      <c:valAx>
        <c:axId val="46744088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Normalized intensity (a.u.)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74404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05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ExFig5_c!$A$17</c:f>
              <c:strCache>
                <c:ptCount val="1"/>
                <c:pt idx="0">
                  <c:v>Ab142</c:v>
                </c:pt>
              </c:strCache>
              <c:extLst xmlns:c15="http://schemas.microsoft.com/office/drawing/2012/chart"/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8024422640388016"/>
                  <c:y val="0.10843359778187044"/>
                </c:manualLayout>
              </c:layout>
              <c:numFmt formatCode="0.000_);[Red]\(0.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ExFig5_c!$B$24:$G$24</c:f>
                <c:numCache>
                  <c:formatCode>General</c:formatCode>
                  <c:ptCount val="6"/>
                  <c:pt idx="0">
                    <c:v>1.9085342804185005E-2</c:v>
                  </c:pt>
                  <c:pt idx="1">
                    <c:v>5.7391435753299837E-3</c:v>
                  </c:pt>
                  <c:pt idx="2">
                    <c:v>3.4290958683039996E-2</c:v>
                  </c:pt>
                  <c:pt idx="3">
                    <c:v>3.3765187018429579E-2</c:v>
                  </c:pt>
                  <c:pt idx="4">
                    <c:v>6.3267799754890067E-2</c:v>
                  </c:pt>
                  <c:pt idx="5">
                    <c:v>2.9705710283409174E-2</c:v>
                  </c:pt>
                </c:numCache>
                <c:extLst xmlns:c15="http://schemas.microsoft.com/office/drawing/2012/chart"/>
              </c:numRef>
            </c:plus>
            <c:minus>
              <c:numRef>
                <c:f>ExFig5_c!$B$24:$G$24</c:f>
                <c:numCache>
                  <c:formatCode>General</c:formatCode>
                  <c:ptCount val="6"/>
                  <c:pt idx="0">
                    <c:v>1.9085342804185005E-2</c:v>
                  </c:pt>
                  <c:pt idx="1">
                    <c:v>5.7391435753299837E-3</c:v>
                  </c:pt>
                  <c:pt idx="2">
                    <c:v>3.4290958683039996E-2</c:v>
                  </c:pt>
                  <c:pt idx="3">
                    <c:v>3.3765187018429579E-2</c:v>
                  </c:pt>
                  <c:pt idx="4">
                    <c:v>6.3267799754890067E-2</c:v>
                  </c:pt>
                  <c:pt idx="5">
                    <c:v>2.9705710283409174E-2</c:v>
                  </c:pt>
                </c:numCache>
                <c:extLst xmlns:c15="http://schemas.microsoft.com/office/drawing/2012/chart"/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ExFig5_c!$B$18:$G$18</c:f>
              <c:numCache>
                <c:formatCode>0.0000_ </c:formatCode>
                <c:ptCount val="6"/>
                <c:pt idx="0">
                  <c:v>0</c:v>
                </c:pt>
                <c:pt idx="1">
                  <c:v>2.5</c:v>
                </c:pt>
                <c:pt idx="2">
                  <c:v>5</c:v>
                </c:pt>
                <c:pt idx="3">
                  <c:v>10</c:v>
                </c:pt>
                <c:pt idx="4">
                  <c:v>20</c:v>
                </c:pt>
                <c:pt idx="5">
                  <c:v>40</c:v>
                </c:pt>
              </c:numCache>
              <c:extLst xmlns:c15="http://schemas.microsoft.com/office/drawing/2012/chart"/>
            </c:numRef>
          </c:xVal>
          <c:yVal>
            <c:numRef>
              <c:f>ExFig5_c!$B$23:$G$23</c:f>
              <c:numCache>
                <c:formatCode>0.0000_ </c:formatCode>
                <c:ptCount val="6"/>
                <c:pt idx="0">
                  <c:v>0.11743434048649418</c:v>
                </c:pt>
                <c:pt idx="1">
                  <c:v>0.20470207057040926</c:v>
                </c:pt>
                <c:pt idx="2">
                  <c:v>0.34108543679049264</c:v>
                </c:pt>
                <c:pt idx="3">
                  <c:v>0.48309884669666481</c:v>
                </c:pt>
                <c:pt idx="4">
                  <c:v>0.88366909418308581</c:v>
                </c:pt>
                <c:pt idx="5">
                  <c:v>1.6654876835351924</c:v>
                </c:pt>
              </c:numCache>
              <c:extLst xmlns:c15="http://schemas.microsoft.com/office/drawing/2012/chart"/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9608-41F2-8355-9AE3774BB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8596464"/>
        <c:axId val="468596856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ExFig5_c!$Q$17</c15:sqref>
                        </c15:formulaRef>
                      </c:ext>
                    </c:extLst>
                    <c:strCache>
                      <c:ptCount val="1"/>
                      <c:pt idx="0">
                        <c:v>APP669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2"/>
                      </a:solidFill>
                      <a:prstDash val="solid"/>
                    </a:ln>
                    <a:effectLst/>
                  </c:spPr>
                  <c:trendlineType val="linear"/>
                  <c:dispRSqr val="1"/>
                  <c:dispEq val="0"/>
                  <c:trendlineLbl>
                    <c:layout>
                      <c:manualLayout>
                        <c:x val="-9.591578877618738E-2"/>
                        <c:y val="2.6505682725532626E-2"/>
                      </c:manualLayout>
                    </c:layout>
                    <c:numFmt formatCode="0.000_);[Red]\(0.000\)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anchor="ctr" anchorCtr="1"/>
                      <a:lstStyle/>
                      <a:p>
                        <a:pPr>
                          <a:defRPr sz="1100" b="0" i="0" u="none" strike="noStrike" kern="1200" baseline="0">
                            <a:solidFill>
                              <a:srgbClr val="C00000"/>
                            </a:solidFill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defRPr>
                        </a:pPr>
                        <a:endParaRPr lang="ja-JP"/>
                      </a:p>
                    </c:txPr>
                  </c:trendlineLbl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>
                        <c:ext uri="{02D57815-91ED-43cb-92C2-25804820EDAC}">
                          <c15:formulaRef>
                            <c15:sqref>ExFig5_c!$R$24:$W$24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1.4927628312155957E-2</c:v>
                        </c:pt>
                        <c:pt idx="1">
                          <c:v>1.4359135355086181E-2</c:v>
                        </c:pt>
                        <c:pt idx="2">
                          <c:v>3.6137285703825905E-2</c:v>
                        </c:pt>
                        <c:pt idx="3">
                          <c:v>4.621865722230134E-2</c:v>
                        </c:pt>
                        <c:pt idx="4">
                          <c:v>8.0002604613451406E-2</c:v>
                        </c:pt>
                        <c:pt idx="5">
                          <c:v>4.4831384295726064E-2</c:v>
                        </c:pt>
                      </c:numCache>
                    </c:numRef>
                  </c:plus>
                  <c:minus>
                    <c:numRef>
                      <c:extLst>
                        <c:ext uri="{02D57815-91ED-43cb-92C2-25804820EDAC}">
                          <c15:formulaRef>
                            <c15:sqref>ExFig5_c!$R$24:$W$24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1.4927628312155957E-2</c:v>
                        </c:pt>
                        <c:pt idx="1">
                          <c:v>1.4359135355086181E-2</c:v>
                        </c:pt>
                        <c:pt idx="2">
                          <c:v>3.6137285703825905E-2</c:v>
                        </c:pt>
                        <c:pt idx="3">
                          <c:v>4.621865722230134E-2</c:v>
                        </c:pt>
                        <c:pt idx="4">
                          <c:v>8.0002604613451406E-2</c:v>
                        </c:pt>
                        <c:pt idx="5">
                          <c:v>4.4831384295726064E-2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>
                      <c:ext uri="{02D57815-91ED-43cb-92C2-25804820EDAC}">
                        <c15:formulaRef>
                          <c15:sqref>ExFig5_c!$R$18:$W$18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0</c:v>
                      </c:pt>
                      <c:pt idx="1">
                        <c:v>2.5</c:v>
                      </c:pt>
                      <c:pt idx="2">
                        <c:v>5</c:v>
                      </c:pt>
                      <c:pt idx="3">
                        <c:v>10</c:v>
                      </c:pt>
                      <c:pt idx="4">
                        <c:v>20</c:v>
                      </c:pt>
                      <c:pt idx="5">
                        <c:v>40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ExFig5_c!$R$23:$W$23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0.21154893586929932</c:v>
                      </c:pt>
                      <c:pt idx="1">
                        <c:v>0.33050993115681632</c:v>
                      </c:pt>
                      <c:pt idx="2">
                        <c:v>0.4788458133956594</c:v>
                      </c:pt>
                      <c:pt idx="3">
                        <c:v>0.69064732117508298</c:v>
                      </c:pt>
                      <c:pt idx="4">
                        <c:v>1.1960634714878287</c:v>
                      </c:pt>
                      <c:pt idx="5">
                        <c:v>2.2040813592755542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2-9608-41F2-8355-9AE3774BBB41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ExFig5_c!$I$17</c15:sqref>
                        </c15:formulaRef>
                      </c:ext>
                    </c:extLst>
                    <c:strCache>
                      <c:ptCount val="1"/>
                      <c:pt idx="0">
                        <c:v>Ab140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3"/>
                      </a:solidFill>
                      <a:prstDash val="solid"/>
                    </a:ln>
                    <a:effectLst/>
                  </c:spPr>
                  <c:trendlineType val="linear"/>
                  <c:dispRSqr val="1"/>
                  <c:dispEq val="1"/>
                  <c:trendlineLbl>
                    <c:layout>
                      <c:manualLayout>
                        <c:x val="-0.20404289774638243"/>
                        <c:y val="-1.3351973750784238E-2"/>
                      </c:manualLayout>
                    </c:layout>
                    <c:numFmt formatCode="0.000_);[Red]\(0.000\)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anchor="ctr" anchorCtr="1"/>
                      <a:lstStyle/>
                      <a:p>
                        <a:pPr>
                          <a:defRPr sz="1050" b="0" i="0" u="none" strike="noStrike" kern="1200" baseline="0">
                            <a:solidFill>
                              <a:sysClr val="windowText" lastClr="000000"/>
                            </a:solidFill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defRPr>
                        </a:pPr>
                        <a:endParaRPr lang="ja-JP"/>
                      </a:p>
                    </c:txPr>
                  </c:trendlineLbl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ExFig5_c!$J$24:$O$24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5.8105109492286186E-2</c:v>
                        </c:pt>
                        <c:pt idx="1">
                          <c:v>6.941442404234606E-2</c:v>
                        </c:pt>
                        <c:pt idx="2">
                          <c:v>0.21155016175652269</c:v>
                        </c:pt>
                        <c:pt idx="3">
                          <c:v>0.17950166182694297</c:v>
                        </c:pt>
                        <c:pt idx="4">
                          <c:v>0.68023508993821202</c:v>
                        </c:pt>
                        <c:pt idx="5">
                          <c:v>0.38197444736436975</c:v>
                        </c:pt>
                      </c:numCache>
                    </c:numRef>
                  </c:plus>
                  <c:min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ExFig5_c!$J$24:$O$24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5.8105109492286186E-2</c:v>
                        </c:pt>
                        <c:pt idx="1">
                          <c:v>6.941442404234606E-2</c:v>
                        </c:pt>
                        <c:pt idx="2">
                          <c:v>0.21155016175652269</c:v>
                        </c:pt>
                        <c:pt idx="3">
                          <c:v>0.17950166182694297</c:v>
                        </c:pt>
                        <c:pt idx="4">
                          <c:v>0.68023508993821202</c:v>
                        </c:pt>
                        <c:pt idx="5">
                          <c:v>0.38197444736436975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ExFig5_c!$J$18:$O$18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0</c:v>
                      </c:pt>
                      <c:pt idx="1">
                        <c:v>10</c:v>
                      </c:pt>
                      <c:pt idx="2">
                        <c:v>20</c:v>
                      </c:pt>
                      <c:pt idx="3">
                        <c:v>40</c:v>
                      </c:pt>
                      <c:pt idx="4">
                        <c:v>80</c:v>
                      </c:pt>
                      <c:pt idx="5">
                        <c:v>160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ExFig5_c!$J$23:$O$23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1.3046316898519053</c:v>
                      </c:pt>
                      <c:pt idx="1">
                        <c:v>2.5819560397140693</c:v>
                      </c:pt>
                      <c:pt idx="2">
                        <c:v>4.2337855318392883</c:v>
                      </c:pt>
                      <c:pt idx="3">
                        <c:v>6.5933465726708551</c:v>
                      </c:pt>
                      <c:pt idx="4">
                        <c:v>12.715458550799578</c:v>
                      </c:pt>
                      <c:pt idx="5">
                        <c:v>24.49970254680624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9608-41F2-8355-9AE3774BBB41}"/>
                  </c:ext>
                </c:extLst>
              </c15:ser>
            </c15:filteredScatterSeries>
          </c:ext>
        </c:extLst>
      </c:scatterChart>
      <c:valAx>
        <c:axId val="468596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altLang="ja-JP"/>
                  <a:t>Aβ1-42 s</a:t>
                </a:r>
                <a:r>
                  <a:rPr lang="en-US"/>
                  <a:t>piked (pM)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_ 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8596856"/>
        <c:crosses val="autoZero"/>
        <c:crossBetween val="midCat"/>
      </c:valAx>
      <c:valAx>
        <c:axId val="46859685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Normalized intensity (a.u.)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8596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05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scatterChart>
        <c:scatterStyle val="lineMarker"/>
        <c:varyColors val="0"/>
        <c:ser>
          <c:idx val="1"/>
          <c:order val="1"/>
          <c:tx>
            <c:strRef>
              <c:f>ExFig5_c!$Q$17</c:f>
              <c:strCache>
                <c:ptCount val="1"/>
                <c:pt idx="0">
                  <c:v>APP669</c:v>
                </c:pt>
              </c:strCache>
              <c:extLst xmlns:c15="http://schemas.microsoft.com/office/drawing/2012/chart"/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9299467994855643"/>
                  <c:y val="2.3848750784238329E-2"/>
                </c:manualLayout>
              </c:layout>
              <c:numFmt formatCode="0.000_);[Red]\(0.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rgbClr val="C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ExFig5_c!$R$24:$W$24</c:f>
                <c:numCache>
                  <c:formatCode>General</c:formatCode>
                  <c:ptCount val="6"/>
                  <c:pt idx="0">
                    <c:v>1.4927628312155957E-2</c:v>
                  </c:pt>
                  <c:pt idx="1">
                    <c:v>1.4359135355086181E-2</c:v>
                  </c:pt>
                  <c:pt idx="2">
                    <c:v>3.6137285703825905E-2</c:v>
                  </c:pt>
                  <c:pt idx="3">
                    <c:v>4.621865722230134E-2</c:v>
                  </c:pt>
                  <c:pt idx="4">
                    <c:v>8.0002604613451406E-2</c:v>
                  </c:pt>
                  <c:pt idx="5">
                    <c:v>4.4831384295726064E-2</c:v>
                  </c:pt>
                </c:numCache>
                <c:extLst xmlns:c15="http://schemas.microsoft.com/office/drawing/2012/chart"/>
              </c:numRef>
            </c:plus>
            <c:minus>
              <c:numRef>
                <c:f>ExFig5_c!$R$24:$W$24</c:f>
                <c:numCache>
                  <c:formatCode>General</c:formatCode>
                  <c:ptCount val="6"/>
                  <c:pt idx="0">
                    <c:v>1.4927628312155957E-2</c:v>
                  </c:pt>
                  <c:pt idx="1">
                    <c:v>1.4359135355086181E-2</c:v>
                  </c:pt>
                  <c:pt idx="2">
                    <c:v>3.6137285703825905E-2</c:v>
                  </c:pt>
                  <c:pt idx="3">
                    <c:v>4.621865722230134E-2</c:v>
                  </c:pt>
                  <c:pt idx="4">
                    <c:v>8.0002604613451406E-2</c:v>
                  </c:pt>
                  <c:pt idx="5">
                    <c:v>4.4831384295726064E-2</c:v>
                  </c:pt>
                </c:numCache>
                <c:extLst xmlns:c15="http://schemas.microsoft.com/office/drawing/2012/chart"/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ExFig5_c!$R$18:$W$18</c:f>
              <c:numCache>
                <c:formatCode>0.0000_ </c:formatCode>
                <c:ptCount val="6"/>
                <c:pt idx="0">
                  <c:v>0</c:v>
                </c:pt>
                <c:pt idx="1">
                  <c:v>2.5</c:v>
                </c:pt>
                <c:pt idx="2">
                  <c:v>5</c:v>
                </c:pt>
                <c:pt idx="3">
                  <c:v>10</c:v>
                </c:pt>
                <c:pt idx="4">
                  <c:v>20</c:v>
                </c:pt>
                <c:pt idx="5">
                  <c:v>40</c:v>
                </c:pt>
              </c:numCache>
              <c:extLst xmlns:c15="http://schemas.microsoft.com/office/drawing/2012/chart"/>
            </c:numRef>
          </c:xVal>
          <c:yVal>
            <c:numRef>
              <c:f>ExFig5_c!$R$23:$W$23</c:f>
              <c:numCache>
                <c:formatCode>0.0000_ </c:formatCode>
                <c:ptCount val="6"/>
                <c:pt idx="0">
                  <c:v>0.21154893586929932</c:v>
                </c:pt>
                <c:pt idx="1">
                  <c:v>0.33050993115681632</c:v>
                </c:pt>
                <c:pt idx="2">
                  <c:v>0.4788458133956594</c:v>
                </c:pt>
                <c:pt idx="3">
                  <c:v>0.69064732117508298</c:v>
                </c:pt>
                <c:pt idx="4">
                  <c:v>1.1960634714878287</c:v>
                </c:pt>
                <c:pt idx="5">
                  <c:v>2.2040813592755542</c:v>
                </c:pt>
              </c:numCache>
              <c:extLst xmlns:c15="http://schemas.microsoft.com/office/drawing/2012/chart"/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06E5-4A4D-945E-977C04BB3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8598424"/>
        <c:axId val="468598816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ExFig5_c!$A$17</c15:sqref>
                        </c15:formulaRef>
                      </c:ext>
                    </c:extLst>
                    <c:strCache>
                      <c:ptCount val="1"/>
                      <c:pt idx="0">
                        <c:v>Ab142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1"/>
                      </a:solidFill>
                      <a:prstDash val="solid"/>
                    </a:ln>
                    <a:effectLst/>
                  </c:spPr>
                  <c:trendlineType val="linear"/>
                  <c:dispRSqr val="1"/>
                  <c:dispEq val="1"/>
                  <c:trendlineLbl>
                    <c:layout>
                      <c:manualLayout>
                        <c:x val="-0.18024422640388016"/>
                        <c:y val="0.10843359778187044"/>
                      </c:manualLayout>
                    </c:layout>
                    <c:numFmt formatCode="0.000_);[Red]\(0.000\)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anchor="ctr" anchorCtr="1"/>
                      <a:lstStyle/>
                      <a:p>
                        <a:pPr>
                          <a:defRPr sz="1100" b="0" i="0" u="none" strike="noStrike" kern="1200" baseline="0">
                            <a:solidFill>
                              <a:schemeClr val="tx2">
                                <a:lumMod val="75000"/>
                              </a:schemeClr>
                            </a:solidFill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defRPr>
                        </a:pPr>
                        <a:endParaRPr lang="ja-JP"/>
                      </a:p>
                    </c:txPr>
                  </c:trendlineLbl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>
                        <c:ext uri="{02D57815-91ED-43cb-92C2-25804820EDAC}">
                          <c15:formulaRef>
                            <c15:sqref>ExFig5_c!$B$24:$G$24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1.9085342804185005E-2</c:v>
                        </c:pt>
                        <c:pt idx="1">
                          <c:v>5.7391435753299837E-3</c:v>
                        </c:pt>
                        <c:pt idx="2">
                          <c:v>3.4290958683039996E-2</c:v>
                        </c:pt>
                        <c:pt idx="3">
                          <c:v>3.3765187018429579E-2</c:v>
                        </c:pt>
                        <c:pt idx="4">
                          <c:v>6.3267799754890067E-2</c:v>
                        </c:pt>
                        <c:pt idx="5">
                          <c:v>2.9705710283409174E-2</c:v>
                        </c:pt>
                      </c:numCache>
                    </c:numRef>
                  </c:plus>
                  <c:minus>
                    <c:numRef>
                      <c:extLst>
                        <c:ext uri="{02D57815-91ED-43cb-92C2-25804820EDAC}">
                          <c15:formulaRef>
                            <c15:sqref>ExFig5_c!$B$24:$G$24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1.9085342804185005E-2</c:v>
                        </c:pt>
                        <c:pt idx="1">
                          <c:v>5.7391435753299837E-3</c:v>
                        </c:pt>
                        <c:pt idx="2">
                          <c:v>3.4290958683039996E-2</c:v>
                        </c:pt>
                        <c:pt idx="3">
                          <c:v>3.3765187018429579E-2</c:v>
                        </c:pt>
                        <c:pt idx="4">
                          <c:v>6.3267799754890067E-2</c:v>
                        </c:pt>
                        <c:pt idx="5">
                          <c:v>2.9705710283409174E-2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>
                      <c:ext uri="{02D57815-91ED-43cb-92C2-25804820EDAC}">
                        <c15:formulaRef>
                          <c15:sqref>ExFig5_c!$B$18:$G$18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0</c:v>
                      </c:pt>
                      <c:pt idx="1">
                        <c:v>2.5</c:v>
                      </c:pt>
                      <c:pt idx="2">
                        <c:v>5</c:v>
                      </c:pt>
                      <c:pt idx="3">
                        <c:v>10</c:v>
                      </c:pt>
                      <c:pt idx="4">
                        <c:v>20</c:v>
                      </c:pt>
                      <c:pt idx="5">
                        <c:v>40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ExFig5_c!$B$23:$G$23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0.11743434048649418</c:v>
                      </c:pt>
                      <c:pt idx="1">
                        <c:v>0.20470207057040926</c:v>
                      </c:pt>
                      <c:pt idx="2">
                        <c:v>0.34108543679049264</c:v>
                      </c:pt>
                      <c:pt idx="3">
                        <c:v>0.48309884669666481</c:v>
                      </c:pt>
                      <c:pt idx="4">
                        <c:v>0.88366909418308581</c:v>
                      </c:pt>
                      <c:pt idx="5">
                        <c:v>1.6654876835351924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0-06E5-4A4D-945E-977C04BB3844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ExFig5_c!$I$17</c15:sqref>
                        </c15:formulaRef>
                      </c:ext>
                    </c:extLst>
                    <c:strCache>
                      <c:ptCount val="1"/>
                      <c:pt idx="0">
                        <c:v>Ab140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3"/>
                      </a:solidFill>
                      <a:prstDash val="solid"/>
                    </a:ln>
                    <a:effectLst/>
                  </c:spPr>
                  <c:trendlineType val="linear"/>
                  <c:dispRSqr val="1"/>
                  <c:dispEq val="1"/>
                  <c:trendlineLbl>
                    <c:layout>
                      <c:manualLayout>
                        <c:x val="-0.20404289774638243"/>
                        <c:y val="-1.3351973750784238E-2"/>
                      </c:manualLayout>
                    </c:layout>
                    <c:numFmt formatCode="0.000_);[Red]\(0.000\)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anchor="ctr" anchorCtr="1"/>
                      <a:lstStyle/>
                      <a:p>
                        <a:pPr>
                          <a:defRPr sz="1050" b="0" i="0" u="none" strike="noStrike" kern="1200" baseline="0">
                            <a:solidFill>
                              <a:sysClr val="windowText" lastClr="000000"/>
                            </a:solidFill>
                            <a:latin typeface="Arial" panose="020B0604020202020204" pitchFamily="34" charset="0"/>
                            <a:ea typeface="+mn-ea"/>
                            <a:cs typeface="Arial" panose="020B0604020202020204" pitchFamily="34" charset="0"/>
                          </a:defRPr>
                        </a:pPr>
                        <a:endParaRPr lang="ja-JP"/>
                      </a:p>
                    </c:txPr>
                  </c:trendlineLbl>
                </c:trendline>
                <c:errBars>
                  <c:errDir val="y"/>
                  <c:errBarType val="both"/>
                  <c:errValType val="cust"/>
                  <c:noEndCap val="0"/>
                  <c:pl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ExFig5_c!$J$24:$O$24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5.8105109492286186E-2</c:v>
                        </c:pt>
                        <c:pt idx="1">
                          <c:v>6.941442404234606E-2</c:v>
                        </c:pt>
                        <c:pt idx="2">
                          <c:v>0.21155016175652269</c:v>
                        </c:pt>
                        <c:pt idx="3">
                          <c:v>0.17950166182694297</c:v>
                        </c:pt>
                        <c:pt idx="4">
                          <c:v>0.68023508993821202</c:v>
                        </c:pt>
                        <c:pt idx="5">
                          <c:v>0.38197444736436975</c:v>
                        </c:pt>
                      </c:numCache>
                    </c:numRef>
                  </c:plus>
                  <c:min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ExFig5_c!$J$24:$O$24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5.8105109492286186E-2</c:v>
                        </c:pt>
                        <c:pt idx="1">
                          <c:v>6.941442404234606E-2</c:v>
                        </c:pt>
                        <c:pt idx="2">
                          <c:v>0.21155016175652269</c:v>
                        </c:pt>
                        <c:pt idx="3">
                          <c:v>0.17950166182694297</c:v>
                        </c:pt>
                        <c:pt idx="4">
                          <c:v>0.68023508993821202</c:v>
                        </c:pt>
                        <c:pt idx="5">
                          <c:v>0.38197444736436975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ExFig5_c!$J$18:$O$18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0</c:v>
                      </c:pt>
                      <c:pt idx="1">
                        <c:v>10</c:v>
                      </c:pt>
                      <c:pt idx="2">
                        <c:v>20</c:v>
                      </c:pt>
                      <c:pt idx="3">
                        <c:v>40</c:v>
                      </c:pt>
                      <c:pt idx="4">
                        <c:v>80</c:v>
                      </c:pt>
                      <c:pt idx="5">
                        <c:v>160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ExFig5_c!$J$23:$O$23</c15:sqref>
                        </c15:formulaRef>
                      </c:ext>
                    </c:extLst>
                    <c:numCache>
                      <c:formatCode>0.0000_ </c:formatCode>
                      <c:ptCount val="6"/>
                      <c:pt idx="0">
                        <c:v>1.3046316898519053</c:v>
                      </c:pt>
                      <c:pt idx="1">
                        <c:v>2.5819560397140693</c:v>
                      </c:pt>
                      <c:pt idx="2">
                        <c:v>4.2337855318392883</c:v>
                      </c:pt>
                      <c:pt idx="3">
                        <c:v>6.5933465726708551</c:v>
                      </c:pt>
                      <c:pt idx="4">
                        <c:v>12.715458550799578</c:v>
                      </c:pt>
                      <c:pt idx="5">
                        <c:v>24.49970254680624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6E5-4A4D-945E-977C04BB3844}"/>
                  </c:ext>
                </c:extLst>
              </c15:ser>
            </c15:filteredScatterSeries>
          </c:ext>
        </c:extLst>
      </c:scatterChart>
      <c:valAx>
        <c:axId val="468598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altLang="ja-JP"/>
                  <a:t>Aβ1-42 s</a:t>
                </a:r>
                <a:r>
                  <a:rPr lang="en-US"/>
                  <a:t>piked (pM)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_ 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8598816"/>
        <c:crosses val="autoZero"/>
        <c:crossBetween val="midCat"/>
      </c:valAx>
      <c:valAx>
        <c:axId val="4685988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Normalized intensity (a.u.)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468598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05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sz="1400">
                <a:latin typeface="Arial" panose="020B0604020202020204" pitchFamily="34" charset="0"/>
                <a:cs typeface="Arial" panose="020B0604020202020204" pitchFamily="34" charset="0"/>
              </a:rPr>
              <a:t>A</a:t>
            </a:r>
            <a:r>
              <a:rPr lang="el-GR" altLang="ja-JP" sz="1400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l-GR" altLang="ja-JP" sz="1400" baseline="-25000">
                <a:latin typeface="Arial" panose="020B0604020202020204" pitchFamily="34" charset="0"/>
                <a:cs typeface="Arial" panose="020B0604020202020204" pitchFamily="34" charset="0"/>
              </a:rPr>
              <a:t>1-40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ExFig5_d!$F$17</c:f>
              <c:strCache>
                <c:ptCount val="1"/>
                <c:pt idx="0">
                  <c:v>Ab140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ExFig5_d!$F$19:$F$37</c:f>
              <c:numCache>
                <c:formatCode>0.0000_ </c:formatCode>
                <c:ptCount val="19"/>
                <c:pt idx="0">
                  <c:v>9.2727473359014603</c:v>
                </c:pt>
                <c:pt idx="1">
                  <c:v>9.5549906029841942</c:v>
                </c:pt>
                <c:pt idx="2">
                  <c:v>10.423494401662543</c:v>
                </c:pt>
                <c:pt idx="3">
                  <c:v>11.94049452171395</c:v>
                </c:pt>
                <c:pt idx="4">
                  <c:v>11.153410975885878</c:v>
                </c:pt>
                <c:pt idx="5">
                  <c:v>10.624048700213251</c:v>
                </c:pt>
                <c:pt idx="6">
                  <c:v>10.021108850628714</c:v>
                </c:pt>
                <c:pt idx="7">
                  <c:v>12.167039454530167</c:v>
                </c:pt>
                <c:pt idx="8">
                  <c:v>8.3075112425591993</c:v>
                </c:pt>
                <c:pt idx="9">
                  <c:v>13.388315000726706</c:v>
                </c:pt>
                <c:pt idx="10">
                  <c:v>10.925724836637004</c:v>
                </c:pt>
                <c:pt idx="11">
                  <c:v>10.330348220383382</c:v>
                </c:pt>
                <c:pt idx="12">
                  <c:v>10.259256454504857</c:v>
                </c:pt>
                <c:pt idx="13">
                  <c:v>14.259446709975386</c:v>
                </c:pt>
                <c:pt idx="14">
                  <c:v>10.126068921806729</c:v>
                </c:pt>
                <c:pt idx="15">
                  <c:v>9.6687639096119788</c:v>
                </c:pt>
                <c:pt idx="16">
                  <c:v>10.342153553535026</c:v>
                </c:pt>
                <c:pt idx="17">
                  <c:v>9.8620031839162348</c:v>
                </c:pt>
                <c:pt idx="18">
                  <c:v>12.558885250309242</c:v>
                </c:pt>
              </c:numCache>
            </c:numRef>
          </c:xVal>
          <c:yVal>
            <c:numRef>
              <c:f>ExFig5_d!$G$19:$G$37</c:f>
              <c:numCache>
                <c:formatCode>0.0000_ </c:formatCode>
                <c:ptCount val="19"/>
                <c:pt idx="0">
                  <c:v>1.735003616337103</c:v>
                </c:pt>
                <c:pt idx="1">
                  <c:v>1.5418567505709182</c:v>
                </c:pt>
                <c:pt idx="2">
                  <c:v>1.5705589527910297</c:v>
                </c:pt>
                <c:pt idx="3">
                  <c:v>1.9518468744692656</c:v>
                </c:pt>
                <c:pt idx="4">
                  <c:v>1.7612891134946937</c:v>
                </c:pt>
                <c:pt idx="5">
                  <c:v>1.9066649887674982</c:v>
                </c:pt>
                <c:pt idx="6">
                  <c:v>1.7729316290344812</c:v>
                </c:pt>
                <c:pt idx="7">
                  <c:v>1.795941688765595</c:v>
                </c:pt>
                <c:pt idx="8">
                  <c:v>1.3834381264041</c:v>
                </c:pt>
                <c:pt idx="9">
                  <c:v>2.3003348678737963</c:v>
                </c:pt>
                <c:pt idx="10">
                  <c:v>1.8834965511942636</c:v>
                </c:pt>
                <c:pt idx="11">
                  <c:v>1.8550321581749067</c:v>
                </c:pt>
                <c:pt idx="12">
                  <c:v>1.8559141986412797</c:v>
                </c:pt>
                <c:pt idx="13">
                  <c:v>2.2917229534393466</c:v>
                </c:pt>
                <c:pt idx="14">
                  <c:v>1.8725450048522314</c:v>
                </c:pt>
                <c:pt idx="15">
                  <c:v>1.6976814274678507</c:v>
                </c:pt>
                <c:pt idx="16">
                  <c:v>1.7487686116312968</c:v>
                </c:pt>
                <c:pt idx="17">
                  <c:v>1.695701417787828</c:v>
                </c:pt>
                <c:pt idx="18">
                  <c:v>2.0781468035099362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D3-4919-9165-91DB74A8B7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8599600"/>
        <c:axId val="468599992"/>
      </c:scatterChart>
      <c:valAx>
        <c:axId val="468599600"/>
        <c:scaling>
          <c:orientation val="minMax"/>
          <c:max val="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altLang="ja-JP" sz="1100">
                    <a:latin typeface="Arial" panose="020B0604020202020204" pitchFamily="34" charset="0"/>
                    <a:cs typeface="Arial" panose="020B0604020202020204" pitchFamily="34" charset="0"/>
                  </a:rPr>
                  <a:t>Internal</a:t>
                </a:r>
                <a:r>
                  <a:rPr lang="en-US" altLang="ja-JP" sz="11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standard: SIL-Aβ</a:t>
                </a:r>
                <a:r>
                  <a:rPr lang="en-US" altLang="ja-JP" sz="1100" baseline="-25000">
                    <a:latin typeface="Arial" panose="020B0604020202020204" pitchFamily="34" charset="0"/>
                    <a:cs typeface="Arial" panose="020B0604020202020204" pitchFamily="34" charset="0"/>
                  </a:rPr>
                  <a:t>1-38</a:t>
                </a:r>
                <a:endParaRPr lang="ja-JP" altLang="en-US" sz="1100" baseline="-25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_ 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68599992"/>
        <c:crosses val="autoZero"/>
        <c:crossBetween val="midCat"/>
      </c:valAx>
      <c:valAx>
        <c:axId val="468599992"/>
        <c:scaling>
          <c:orientation val="minMax"/>
          <c:max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altLang="ja-JP" sz="1100">
                    <a:latin typeface="Arial" panose="020B0604020202020204" pitchFamily="34" charset="0"/>
                    <a:cs typeface="Arial" panose="020B0604020202020204" pitchFamily="34" charset="0"/>
                  </a:rPr>
                  <a:t>Internal</a:t>
                </a:r>
                <a:r>
                  <a:rPr lang="en-US" altLang="ja-JP" sz="11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standard: SIL-Aβ</a:t>
                </a:r>
                <a:r>
                  <a:rPr lang="en-US" altLang="ja-JP" sz="1100" baseline="-25000">
                    <a:latin typeface="Arial" panose="020B0604020202020204" pitchFamily="34" charset="0"/>
                    <a:cs typeface="Arial" panose="020B0604020202020204" pitchFamily="34" charset="0"/>
                  </a:rPr>
                  <a:t>1-40</a:t>
                </a:r>
                <a:endParaRPr lang="ja-JP" altLang="en-US" sz="1100" baseline="-25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_ 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68599600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>
                <a:latin typeface="Arial" panose="020B0604020202020204" pitchFamily="34" charset="0"/>
                <a:cs typeface="Arial" panose="020B0604020202020204" pitchFamily="34" charset="0"/>
              </a:rPr>
              <a:t>A</a:t>
            </a:r>
            <a:r>
              <a:rPr lang="el-GR" altLang="ja-JP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l-GR" altLang="ja-JP" sz="1200">
                <a:latin typeface="Arial" panose="020B0604020202020204" pitchFamily="34" charset="0"/>
                <a:cs typeface="Arial" panose="020B0604020202020204" pitchFamily="34" charset="0"/>
              </a:rPr>
              <a:t>1-42</a:t>
            </a:r>
            <a:endParaRPr lang="el-GR" altLang="ja-JP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ExFig5_d!$A$18</c:f>
              <c:strCache>
                <c:ptCount val="1"/>
                <c:pt idx="0">
                  <c:v>SIL-Ab138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ExFig5_d!$A$19:$A$37</c:f>
              <c:numCache>
                <c:formatCode>0.0000_ </c:formatCode>
                <c:ptCount val="19"/>
                <c:pt idx="0">
                  <c:v>0.3587453051258459</c:v>
                </c:pt>
                <c:pt idx="1">
                  <c:v>0.34745042296336026</c:v>
                </c:pt>
                <c:pt idx="2">
                  <c:v>0.42931058940220862</c:v>
                </c:pt>
                <c:pt idx="3">
                  <c:v>0.3847154625686881</c:v>
                </c:pt>
                <c:pt idx="4">
                  <c:v>0.40417407582607701</c:v>
                </c:pt>
                <c:pt idx="5">
                  <c:v>0.45379897084021137</c:v>
                </c:pt>
                <c:pt idx="6">
                  <c:v>0.41288932847758081</c:v>
                </c:pt>
                <c:pt idx="7">
                  <c:v>0.41510728657417439</c:v>
                </c:pt>
                <c:pt idx="8">
                  <c:v>0.30697787905823809</c:v>
                </c:pt>
                <c:pt idx="9">
                  <c:v>0.54472908476462001</c:v>
                </c:pt>
                <c:pt idx="10">
                  <c:v>0.55877929036162444</c:v>
                </c:pt>
                <c:pt idx="11">
                  <c:v>0.53844927015265864</c:v>
                </c:pt>
                <c:pt idx="12">
                  <c:v>0.57543923827958932</c:v>
                </c:pt>
                <c:pt idx="13">
                  <c:v>0.71759515911952709</c:v>
                </c:pt>
                <c:pt idx="14">
                  <c:v>0.53695727554076789</c:v>
                </c:pt>
                <c:pt idx="15">
                  <c:v>0.51074849087165997</c:v>
                </c:pt>
                <c:pt idx="16">
                  <c:v>0.5144415741405608</c:v>
                </c:pt>
                <c:pt idx="17">
                  <c:v>0.52449587141319443</c:v>
                </c:pt>
                <c:pt idx="18">
                  <c:v>0.60473586256549705</c:v>
                </c:pt>
              </c:numCache>
            </c:numRef>
          </c:xVal>
          <c:yVal>
            <c:numRef>
              <c:f>ExFig5_d!$B$19:$B$37</c:f>
              <c:numCache>
                <c:formatCode>0.0000_ </c:formatCode>
                <c:ptCount val="19"/>
                <c:pt idx="0">
                  <c:v>0.33946334122136251</c:v>
                </c:pt>
                <c:pt idx="1">
                  <c:v>0.30503531747439483</c:v>
                </c:pt>
                <c:pt idx="2">
                  <c:v>0.29700577943761386</c:v>
                </c:pt>
                <c:pt idx="3">
                  <c:v>0.338154609935783</c:v>
                </c:pt>
                <c:pt idx="4">
                  <c:v>0.34785937761465324</c:v>
                </c:pt>
                <c:pt idx="5">
                  <c:v>0.41852337311483384</c:v>
                </c:pt>
                <c:pt idx="6">
                  <c:v>0.43939790101839854</c:v>
                </c:pt>
                <c:pt idx="7">
                  <c:v>0.38312639760117634</c:v>
                </c:pt>
                <c:pt idx="8">
                  <c:v>0.29328430191267058</c:v>
                </c:pt>
                <c:pt idx="9">
                  <c:v>0.57967132541444655</c:v>
                </c:pt>
                <c:pt idx="10">
                  <c:v>0.53596204729260066</c:v>
                </c:pt>
                <c:pt idx="11">
                  <c:v>0.53395654680793947</c:v>
                </c:pt>
                <c:pt idx="12">
                  <c:v>0.59527841153669692</c:v>
                </c:pt>
                <c:pt idx="13">
                  <c:v>0.49750379430283076</c:v>
                </c:pt>
                <c:pt idx="14">
                  <c:v>0.49556528568990887</c:v>
                </c:pt>
                <c:pt idx="15">
                  <c:v>0.43980001163375293</c:v>
                </c:pt>
                <c:pt idx="16">
                  <c:v>0.42747807645702096</c:v>
                </c:pt>
                <c:pt idx="17">
                  <c:v>0.42988312541252344</c:v>
                </c:pt>
                <c:pt idx="18">
                  <c:v>0.48676876123142265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E89-4E07-BE3E-1884A7241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8600776"/>
        <c:axId val="468601168"/>
      </c:scatterChart>
      <c:valAx>
        <c:axId val="468600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altLang="ja-JP" sz="1100">
                    <a:latin typeface="Arial" panose="020B0604020202020204" pitchFamily="34" charset="0"/>
                    <a:cs typeface="Arial" panose="020B0604020202020204" pitchFamily="34" charset="0"/>
                  </a:rPr>
                  <a:t>Internal</a:t>
                </a:r>
                <a:r>
                  <a:rPr lang="en-US" altLang="ja-JP" sz="11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standard: SIL-Aβ</a:t>
                </a:r>
                <a:r>
                  <a:rPr lang="en-US" altLang="ja-JP" sz="1100" baseline="-25000">
                    <a:latin typeface="Arial" panose="020B0604020202020204" pitchFamily="34" charset="0"/>
                    <a:cs typeface="Arial" panose="020B0604020202020204" pitchFamily="34" charset="0"/>
                  </a:rPr>
                  <a:t>1-38</a:t>
                </a:r>
                <a:endParaRPr lang="ja-JP" altLang="en-US" sz="1100" baseline="-25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.0_ 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68601168"/>
        <c:crosses val="autoZero"/>
        <c:crossBetween val="midCat"/>
      </c:valAx>
      <c:valAx>
        <c:axId val="468601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altLang="ja-JP" sz="1100">
                    <a:latin typeface="Arial" panose="020B0604020202020204" pitchFamily="34" charset="0"/>
                    <a:cs typeface="Arial" panose="020B0604020202020204" pitchFamily="34" charset="0"/>
                  </a:rPr>
                  <a:t>Internal</a:t>
                </a:r>
                <a:r>
                  <a:rPr lang="en-US" altLang="ja-JP" sz="11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standard: SIL-Aβ</a:t>
                </a:r>
                <a:r>
                  <a:rPr lang="en-US" altLang="ja-JP" sz="1100" baseline="-25000">
                    <a:latin typeface="Arial" panose="020B0604020202020204" pitchFamily="34" charset="0"/>
                    <a:cs typeface="Arial" panose="020B0604020202020204" pitchFamily="34" charset="0"/>
                  </a:rPr>
                  <a:t>1-42</a:t>
                </a:r>
                <a:endParaRPr lang="ja-JP" altLang="en-US" sz="1100" baseline="-25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.0_ 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68600776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>
                <a:latin typeface="Arial" panose="020B0604020202020204" pitchFamily="34" charset="0"/>
                <a:cs typeface="Arial" panose="020B0604020202020204" pitchFamily="34" charset="0"/>
              </a:rPr>
              <a:t>A</a:t>
            </a:r>
            <a:r>
              <a:rPr lang="el-GR" altLang="ja-JP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l-GR" altLang="ja-JP" baseline="-25000">
                <a:latin typeface="Arial" panose="020B0604020202020204" pitchFamily="34" charset="0"/>
                <a:cs typeface="Arial" panose="020B0604020202020204" pitchFamily="34" charset="0"/>
              </a:rPr>
              <a:t>1-40</a:t>
            </a:r>
            <a:r>
              <a:rPr lang="el-GR" altLang="ja-JP">
                <a:latin typeface="Arial" panose="020B0604020202020204" pitchFamily="34" charset="0"/>
                <a:cs typeface="Arial" panose="020B0604020202020204" pitchFamily="34" charset="0"/>
              </a:rPr>
              <a:t>/</a:t>
            </a:r>
            <a:r>
              <a:rPr lang="en-US" altLang="ja-JP">
                <a:latin typeface="Arial" panose="020B0604020202020204" pitchFamily="34" charset="0"/>
                <a:cs typeface="Arial" panose="020B0604020202020204" pitchFamily="34" charset="0"/>
              </a:rPr>
              <a:t>A</a:t>
            </a:r>
            <a:r>
              <a:rPr lang="el-GR" altLang="ja-JP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l-GR" altLang="ja-JP" baseline="-25000">
                <a:latin typeface="Arial" panose="020B0604020202020204" pitchFamily="34" charset="0"/>
                <a:cs typeface="Arial" panose="020B0604020202020204" pitchFamily="34" charset="0"/>
              </a:rPr>
              <a:t>1-42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ExFig5_d!$K$17</c:f>
              <c:strCache>
                <c:ptCount val="1"/>
                <c:pt idx="0">
                  <c:v>Ab140_Ab142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ExFig5_d!$K$19:$K$37</c:f>
              <c:numCache>
                <c:formatCode>0.0000_ </c:formatCode>
                <c:ptCount val="19"/>
                <c:pt idx="0">
                  <c:v>25.847717596328209</c:v>
                </c:pt>
                <c:pt idx="1">
                  <c:v>27.500299241229584</c:v>
                </c:pt>
                <c:pt idx="2">
                  <c:v>24.279611682014846</c:v>
                </c:pt>
                <c:pt idx="3">
                  <c:v>31.037209791332632</c:v>
                </c:pt>
                <c:pt idx="4">
                  <c:v>27.595562513725845</c:v>
                </c:pt>
                <c:pt idx="5">
                  <c:v>23.411354769145387</c:v>
                </c:pt>
                <c:pt idx="6">
                  <c:v>24.270689890627299</c:v>
                </c:pt>
                <c:pt idx="7">
                  <c:v>29.31058993192612</c:v>
                </c:pt>
                <c:pt idx="8">
                  <c:v>27.06224718225754</c:v>
                </c:pt>
                <c:pt idx="9">
                  <c:v>24.577933095883544</c:v>
                </c:pt>
                <c:pt idx="10">
                  <c:v>19.552844969551785</c:v>
                </c:pt>
                <c:pt idx="11">
                  <c:v>19.185369528785078</c:v>
                </c:pt>
                <c:pt idx="12">
                  <c:v>17.828566027539786</c:v>
                </c:pt>
                <c:pt idx="13">
                  <c:v>19.871157892803236</c:v>
                </c:pt>
                <c:pt idx="14">
                  <c:v>18.858239534251208</c:v>
                </c:pt>
                <c:pt idx="15">
                  <c:v>18.930577539467521</c:v>
                </c:pt>
                <c:pt idx="16">
                  <c:v>20.103650391811531</c:v>
                </c:pt>
                <c:pt idx="17">
                  <c:v>18.802823285041672</c:v>
                </c:pt>
                <c:pt idx="18">
                  <c:v>20.767554940482842</c:v>
                </c:pt>
              </c:numCache>
            </c:numRef>
          </c:xVal>
          <c:yVal>
            <c:numRef>
              <c:f>ExFig5_d!$L$19:$L$37</c:f>
              <c:numCache>
                <c:formatCode>0.0000_ </c:formatCode>
                <c:ptCount val="19"/>
                <c:pt idx="0">
                  <c:v>5.1110190870528047</c:v>
                </c:pt>
                <c:pt idx="1">
                  <c:v>5.0546827276823256</c:v>
                </c:pt>
                <c:pt idx="2">
                  <c:v>5.2879743813905344</c:v>
                </c:pt>
                <c:pt idx="3">
                  <c:v>5.7720546079201158</c:v>
                </c:pt>
                <c:pt idx="4">
                  <c:v>5.0632215971069483</c:v>
                </c:pt>
                <c:pt idx="5">
                  <c:v>4.5556953595620335</c:v>
                </c:pt>
                <c:pt idx="6">
                  <c:v>4.0349114661798184</c:v>
                </c:pt>
                <c:pt idx="7">
                  <c:v>4.6875957908677419</c:v>
                </c:pt>
                <c:pt idx="8">
                  <c:v>4.7170548078500216</c:v>
                </c:pt>
                <c:pt idx="9">
                  <c:v>3.9683433818796021</c:v>
                </c:pt>
                <c:pt idx="10">
                  <c:v>3.5142349364263774</c:v>
                </c:pt>
                <c:pt idx="11">
                  <c:v>3.4741256929323674</c:v>
                </c:pt>
                <c:pt idx="12">
                  <c:v>3.117724685916766</c:v>
                </c:pt>
                <c:pt idx="13">
                  <c:v>4.6064431662291483</c:v>
                </c:pt>
                <c:pt idx="14">
                  <c:v>3.7786040687764055</c:v>
                </c:pt>
                <c:pt idx="15">
                  <c:v>3.8601213791726972</c:v>
                </c:pt>
                <c:pt idx="16">
                  <c:v>4.0908966048627748</c:v>
                </c:pt>
                <c:pt idx="17">
                  <c:v>3.9445638071059501</c:v>
                </c:pt>
                <c:pt idx="18">
                  <c:v>4.26926904317496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751-4B18-949E-8A1F1B82A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8601952"/>
        <c:axId val="468602344"/>
      </c:scatterChart>
      <c:valAx>
        <c:axId val="468601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altLang="ja-JP" sz="1100">
                    <a:latin typeface="Arial" panose="020B0604020202020204" pitchFamily="34" charset="0"/>
                    <a:cs typeface="Arial" panose="020B0604020202020204" pitchFamily="34" charset="0"/>
                  </a:rPr>
                  <a:t>Internal</a:t>
                </a:r>
                <a:r>
                  <a:rPr lang="en-US" altLang="ja-JP" sz="11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standard: SIL-Aβ</a:t>
                </a:r>
                <a:r>
                  <a:rPr lang="en-US" altLang="ja-JP" sz="1100" baseline="-25000">
                    <a:latin typeface="Arial" panose="020B0604020202020204" pitchFamily="34" charset="0"/>
                    <a:cs typeface="Arial" panose="020B0604020202020204" pitchFamily="34" charset="0"/>
                  </a:rPr>
                  <a:t>1-38</a:t>
                </a:r>
                <a:endParaRPr lang="ja-JP" altLang="en-US" sz="1100" baseline="-25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_ 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68602344"/>
        <c:crosses val="autoZero"/>
        <c:crossBetween val="midCat"/>
      </c:valAx>
      <c:valAx>
        <c:axId val="468602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altLang="ja-JP" sz="1100">
                    <a:latin typeface="Arial" panose="020B0604020202020204" pitchFamily="34" charset="0"/>
                    <a:cs typeface="Arial" panose="020B0604020202020204" pitchFamily="34" charset="0"/>
                  </a:rPr>
                  <a:t>Internal</a:t>
                </a:r>
                <a:r>
                  <a:rPr lang="en-US" altLang="ja-JP" sz="11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standard: individual SIL-peptide</a:t>
                </a:r>
                <a:endParaRPr lang="ja-JP" altLang="en-US" sz="11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/>
            </a:p>
          </c:txPr>
        </c:title>
        <c:numFmt formatCode="0_ 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68601952"/>
        <c:crosses val="autoZero"/>
        <c:crossBetween val="midCat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679212423438917E-2"/>
          <c:y val="9.8453572830781308E-2"/>
          <c:w val="0.89440395799657091"/>
          <c:h val="0.81626693168433462"/>
        </c:manualLayout>
      </c:layout>
      <c:scatterChart>
        <c:scatterStyle val="lineMarker"/>
        <c:varyColors val="0"/>
        <c:ser>
          <c:idx val="1"/>
          <c:order val="0"/>
          <c:tx>
            <c:strRef>
              <c:f>ExFig5_e!$A$19</c:f>
              <c:strCache>
                <c:ptCount val="1"/>
                <c:pt idx="0">
                  <c:v>Ab142</c:v>
                </c:pt>
              </c:strCache>
            </c:strRef>
          </c:tx>
          <c:spPr>
            <a:ln w="38100" cmpd="sng">
              <a:solidFill>
                <a:srgbClr val="FFC000">
                  <a:lumMod val="60000"/>
                  <a:lumOff val="40000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ExFig5_e!$B$21:$B$40</c:f>
              <c:numCache>
                <c:formatCode>0.0000_ 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</c:v>
                </c:pt>
                <c:pt idx="11">
                  <c:v>0.2</c:v>
                </c:pt>
                <c:pt idx="12">
                  <c:v>0.3</c:v>
                </c:pt>
                <c:pt idx="13">
                  <c:v>0.4</c:v>
                </c:pt>
                <c:pt idx="14">
                  <c:v>0.5</c:v>
                </c:pt>
                <c:pt idx="15">
                  <c:v>0.6</c:v>
                </c:pt>
                <c:pt idx="16">
                  <c:v>0.7</c:v>
                </c:pt>
                <c:pt idx="17">
                  <c:v>0.8</c:v>
                </c:pt>
                <c:pt idx="18">
                  <c:v>0.9</c:v>
                </c:pt>
                <c:pt idx="19">
                  <c:v>1</c:v>
                </c:pt>
              </c:numCache>
            </c:numRef>
          </c:xVal>
          <c:yVal>
            <c:numRef>
              <c:f>ExFig5_e!$C$21:$C$40</c:f>
              <c:numCache>
                <c:formatCode>0.0000_ </c:formatCode>
                <c:ptCount val="20"/>
                <c:pt idx="0">
                  <c:v>0</c:v>
                </c:pt>
                <c:pt idx="1">
                  <c:v>0.1111111111111111</c:v>
                </c:pt>
                <c:pt idx="2">
                  <c:v>0.22222222222222221</c:v>
                </c:pt>
                <c:pt idx="3">
                  <c:v>0.33333333333333331</c:v>
                </c:pt>
                <c:pt idx="4">
                  <c:v>0.44444444444444442</c:v>
                </c:pt>
                <c:pt idx="5">
                  <c:v>0.55555555555555558</c:v>
                </c:pt>
                <c:pt idx="6">
                  <c:v>0.66666666666666663</c:v>
                </c:pt>
                <c:pt idx="7">
                  <c:v>0.77777777777777779</c:v>
                </c:pt>
                <c:pt idx="8">
                  <c:v>0.88888888888888884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CEF-4215-AE0F-E75191E8E167}"/>
            </c:ext>
          </c:extLst>
        </c:ser>
        <c:ser>
          <c:idx val="6"/>
          <c:order val="1"/>
          <c:tx>
            <c:strRef>
              <c:f>ExFig5_e!$F$19</c:f>
              <c:strCache>
                <c:ptCount val="1"/>
                <c:pt idx="0">
                  <c:v>Ab140_Ab142</c:v>
                </c:pt>
              </c:strCache>
            </c:strRef>
          </c:tx>
          <c:spPr>
            <a:ln w="38100">
              <a:solidFill>
                <a:srgbClr val="3366FF">
                  <a:alpha val="74902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ExFig5_e!$G$21:$G$40</c:f>
              <c:numCache>
                <c:formatCode>0.0000_ </c:formatCode>
                <c:ptCount val="20"/>
                <c:pt idx="0">
                  <c:v>1</c:v>
                </c:pt>
                <c:pt idx="1">
                  <c:v>0.9</c:v>
                </c:pt>
                <c:pt idx="2">
                  <c:v>0.8</c:v>
                </c:pt>
                <c:pt idx="3">
                  <c:v>0.7</c:v>
                </c:pt>
                <c:pt idx="4">
                  <c:v>0.6</c:v>
                </c:pt>
                <c:pt idx="5">
                  <c:v>0.5</c:v>
                </c:pt>
                <c:pt idx="6">
                  <c:v>0.4</c:v>
                </c:pt>
                <c:pt idx="7">
                  <c:v>0.3</c:v>
                </c:pt>
                <c:pt idx="8">
                  <c:v>0.2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xVal>
          <c:yVal>
            <c:numRef>
              <c:f>ExFig5_e!$H$21:$H$40</c:f>
              <c:numCache>
                <c:formatCode>0.0000_ 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0.88888888888888884</c:v>
                </c:pt>
                <c:pt idx="11">
                  <c:v>0.77777777777777779</c:v>
                </c:pt>
                <c:pt idx="12">
                  <c:v>0.66666666666666663</c:v>
                </c:pt>
                <c:pt idx="13">
                  <c:v>0.66666666666666663</c:v>
                </c:pt>
                <c:pt idx="14">
                  <c:v>0.55555555555555558</c:v>
                </c:pt>
                <c:pt idx="15">
                  <c:v>0.44444444444444442</c:v>
                </c:pt>
                <c:pt idx="16">
                  <c:v>0.33333333333333331</c:v>
                </c:pt>
                <c:pt idx="17">
                  <c:v>0.22222222222222221</c:v>
                </c:pt>
                <c:pt idx="18">
                  <c:v>0.1111111111111111</c:v>
                </c:pt>
                <c:pt idx="1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CEF-4215-AE0F-E75191E8E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5336808"/>
        <c:axId val="465337200"/>
      </c:scatterChart>
      <c:valAx>
        <c:axId val="465336808"/>
        <c:scaling>
          <c:orientation val="minMax"/>
          <c:max val="1"/>
          <c:min val="-0.2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465337200"/>
        <c:crosses val="autoZero"/>
        <c:crossBetween val="midCat"/>
        <c:majorUnit val="0.2"/>
      </c:valAx>
      <c:valAx>
        <c:axId val="465337200"/>
        <c:scaling>
          <c:orientation val="minMax"/>
          <c:max val="1.0049999999999999"/>
          <c:min val="0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465336808"/>
        <c:crossesAt val="0"/>
        <c:crossBetween val="midCat"/>
        <c:majorUnit val="0.2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679212423438917E-2"/>
          <c:y val="9.8453572830781308E-2"/>
          <c:w val="0.89440395799657091"/>
          <c:h val="0.81626693168433462"/>
        </c:manualLayout>
      </c:layout>
      <c:scatterChart>
        <c:scatterStyle val="lineMarker"/>
        <c:varyColors val="0"/>
        <c:ser>
          <c:idx val="1"/>
          <c:order val="0"/>
          <c:tx>
            <c:strRef>
              <c:f>ExFig5_e!$J$19</c:f>
              <c:strCache>
                <c:ptCount val="1"/>
                <c:pt idx="0">
                  <c:v>Ab142</c:v>
                </c:pt>
              </c:strCache>
            </c:strRef>
          </c:tx>
          <c:spPr>
            <a:ln w="38100" cmpd="sng">
              <a:solidFill>
                <a:srgbClr val="FFC000">
                  <a:lumMod val="60000"/>
                  <a:lumOff val="40000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ExFig5_e!$K$21:$K$40</c:f>
              <c:numCache>
                <c:formatCode>0.0000_ 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</c:v>
                </c:pt>
                <c:pt idx="10">
                  <c:v>0.2</c:v>
                </c:pt>
                <c:pt idx="11">
                  <c:v>0.2</c:v>
                </c:pt>
                <c:pt idx="12">
                  <c:v>0.3</c:v>
                </c:pt>
                <c:pt idx="13">
                  <c:v>0.4</c:v>
                </c:pt>
                <c:pt idx="14">
                  <c:v>0.5</c:v>
                </c:pt>
                <c:pt idx="15">
                  <c:v>0.6</c:v>
                </c:pt>
                <c:pt idx="16">
                  <c:v>0.7</c:v>
                </c:pt>
                <c:pt idx="17">
                  <c:v>0.8</c:v>
                </c:pt>
                <c:pt idx="18">
                  <c:v>0.9</c:v>
                </c:pt>
                <c:pt idx="19">
                  <c:v>1</c:v>
                </c:pt>
              </c:numCache>
            </c:numRef>
          </c:xVal>
          <c:yVal>
            <c:numRef>
              <c:f>ExFig5_e!$L$21:$L$40</c:f>
              <c:numCache>
                <c:formatCode>0.0000_ </c:formatCode>
                <c:ptCount val="20"/>
                <c:pt idx="0">
                  <c:v>0</c:v>
                </c:pt>
                <c:pt idx="1">
                  <c:v>0.1111111111111111</c:v>
                </c:pt>
                <c:pt idx="2">
                  <c:v>0.22222222222222221</c:v>
                </c:pt>
                <c:pt idx="3">
                  <c:v>0.33333333333333331</c:v>
                </c:pt>
                <c:pt idx="4">
                  <c:v>0.44444444444444442</c:v>
                </c:pt>
                <c:pt idx="5">
                  <c:v>0.55555555555555558</c:v>
                </c:pt>
                <c:pt idx="6">
                  <c:v>0.66666666666666663</c:v>
                </c:pt>
                <c:pt idx="7">
                  <c:v>0.77777777777777779</c:v>
                </c:pt>
                <c:pt idx="8">
                  <c:v>0.88888888888888884</c:v>
                </c:pt>
                <c:pt idx="9">
                  <c:v>0.88888888888888884</c:v>
                </c:pt>
                <c:pt idx="10">
                  <c:v>0.88888888888888884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CB-4439-BB34-B3D7DFC9E444}"/>
            </c:ext>
          </c:extLst>
        </c:ser>
        <c:ser>
          <c:idx val="6"/>
          <c:order val="1"/>
          <c:tx>
            <c:strRef>
              <c:f>ExFig5_e!$N$19</c:f>
              <c:strCache>
                <c:ptCount val="1"/>
                <c:pt idx="0">
                  <c:v>Ab140_Ab142</c:v>
                </c:pt>
              </c:strCache>
            </c:strRef>
          </c:tx>
          <c:spPr>
            <a:ln w="38100">
              <a:solidFill>
                <a:srgbClr val="3366FF">
                  <a:alpha val="74902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ExFig5_e!$O$21:$O$40</c:f>
              <c:numCache>
                <c:formatCode>0.0000_ </c:formatCode>
                <c:ptCount val="20"/>
                <c:pt idx="0">
                  <c:v>1</c:v>
                </c:pt>
                <c:pt idx="1">
                  <c:v>0.9</c:v>
                </c:pt>
                <c:pt idx="2">
                  <c:v>0.8</c:v>
                </c:pt>
                <c:pt idx="3">
                  <c:v>0.7</c:v>
                </c:pt>
                <c:pt idx="4">
                  <c:v>0.6</c:v>
                </c:pt>
                <c:pt idx="5">
                  <c:v>0.5</c:v>
                </c:pt>
                <c:pt idx="6">
                  <c:v>0.4</c:v>
                </c:pt>
                <c:pt idx="7">
                  <c:v>0.3</c:v>
                </c:pt>
                <c:pt idx="8">
                  <c:v>0.3</c:v>
                </c:pt>
                <c:pt idx="9">
                  <c:v>0.2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xVal>
          <c:yVal>
            <c:numRef>
              <c:f>ExFig5_e!$P$21:$P$40</c:f>
              <c:numCache>
                <c:formatCode>0.0000_ 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0.88888888888888884</c:v>
                </c:pt>
                <c:pt idx="9">
                  <c:v>0.88888888888888884</c:v>
                </c:pt>
                <c:pt idx="10">
                  <c:v>0.88888888888888884</c:v>
                </c:pt>
                <c:pt idx="11">
                  <c:v>0.77777777777777779</c:v>
                </c:pt>
                <c:pt idx="12">
                  <c:v>0.77777777777777779</c:v>
                </c:pt>
                <c:pt idx="13">
                  <c:v>0.66666666666666663</c:v>
                </c:pt>
                <c:pt idx="14">
                  <c:v>0.55555555555555558</c:v>
                </c:pt>
                <c:pt idx="15">
                  <c:v>0.44444444444444442</c:v>
                </c:pt>
                <c:pt idx="16">
                  <c:v>0.33333333333333331</c:v>
                </c:pt>
                <c:pt idx="17">
                  <c:v>0.22222222222222221</c:v>
                </c:pt>
                <c:pt idx="18">
                  <c:v>0.1111111111111111</c:v>
                </c:pt>
                <c:pt idx="1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ACB-4439-BB34-B3D7DFC9E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277800"/>
        <c:axId val="467278192"/>
      </c:scatterChart>
      <c:valAx>
        <c:axId val="467277800"/>
        <c:scaling>
          <c:orientation val="minMax"/>
          <c:max val="1"/>
          <c:min val="-0.2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467278192"/>
        <c:crosses val="autoZero"/>
        <c:crossBetween val="midCat"/>
        <c:majorUnit val="0.2"/>
      </c:valAx>
      <c:valAx>
        <c:axId val="467278192"/>
        <c:scaling>
          <c:orientation val="minMax"/>
          <c:max val="1.0049999999999999"/>
          <c:min val="0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467277800"/>
        <c:crossesAt val="0"/>
        <c:crossBetween val="midCat"/>
        <c:majorUnit val="0.2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22514</xdr:colOff>
      <xdr:row>0</xdr:row>
      <xdr:rowOff>163657</xdr:rowOff>
    </xdr:from>
    <xdr:to>
      <xdr:col>13</xdr:col>
      <xdr:colOff>16577</xdr:colOff>
      <xdr:row>14</xdr:row>
      <xdr:rowOff>138103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1</xdr:row>
      <xdr:rowOff>0</xdr:rowOff>
    </xdr:from>
    <xdr:to>
      <xdr:col>5</xdr:col>
      <xdr:colOff>316553</xdr:colOff>
      <xdr:row>14</xdr:row>
      <xdr:rowOff>107796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57150</xdr:colOff>
      <xdr:row>0</xdr:row>
      <xdr:rowOff>133350</xdr:rowOff>
    </xdr:from>
    <xdr:to>
      <xdr:col>20</xdr:col>
      <xdr:colOff>40328</xdr:colOff>
      <xdr:row>14</xdr:row>
      <xdr:rowOff>60171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23380</xdr:colOff>
      <xdr:row>0</xdr:row>
      <xdr:rowOff>177511</xdr:rowOff>
    </xdr:from>
    <xdr:to>
      <xdr:col>13</xdr:col>
      <xdr:colOff>17442</xdr:colOff>
      <xdr:row>14</xdr:row>
      <xdr:rowOff>68408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0</xdr:row>
      <xdr:rowOff>142875</xdr:rowOff>
    </xdr:from>
    <xdr:to>
      <xdr:col>6</xdr:col>
      <xdr:colOff>164151</xdr:colOff>
      <xdr:row>14</xdr:row>
      <xdr:rowOff>62347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19050</xdr:colOff>
      <xdr:row>0</xdr:row>
      <xdr:rowOff>156483</xdr:rowOff>
    </xdr:from>
    <xdr:to>
      <xdr:col>21</xdr:col>
      <xdr:colOff>13112</xdr:colOff>
      <xdr:row>14</xdr:row>
      <xdr:rowOff>47380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0</xdr:row>
      <xdr:rowOff>114300</xdr:rowOff>
    </xdr:from>
    <xdr:to>
      <xdr:col>13</xdr:col>
      <xdr:colOff>628650</xdr:colOff>
      <xdr:row>14</xdr:row>
      <xdr:rowOff>114304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0</xdr:row>
      <xdr:rowOff>28575</xdr:rowOff>
    </xdr:from>
    <xdr:to>
      <xdr:col>6</xdr:col>
      <xdr:colOff>9525</xdr:colOff>
      <xdr:row>14</xdr:row>
      <xdr:rowOff>28579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28575</xdr:colOff>
      <xdr:row>0</xdr:row>
      <xdr:rowOff>57150</xdr:rowOff>
    </xdr:from>
    <xdr:to>
      <xdr:col>21</xdr:col>
      <xdr:colOff>638175</xdr:colOff>
      <xdr:row>14</xdr:row>
      <xdr:rowOff>57154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602974</xdr:colOff>
      <xdr:row>0</xdr:row>
      <xdr:rowOff>27538</xdr:rowOff>
    </xdr:from>
    <xdr:to>
      <xdr:col>9</xdr:col>
      <xdr:colOff>405691</xdr:colOff>
      <xdr:row>13</xdr:row>
      <xdr:rowOff>161974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AA074B99-006E-4570-92C3-0E773AD4F6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57682</xdr:colOff>
      <xdr:row>0</xdr:row>
      <xdr:rowOff>0</xdr:rowOff>
    </xdr:from>
    <xdr:to>
      <xdr:col>4</xdr:col>
      <xdr:colOff>547856</xdr:colOff>
      <xdr:row>13</xdr:row>
      <xdr:rowOff>165081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B26C54CE-BDA9-419F-A43D-6CDDF52805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492757</xdr:colOff>
      <xdr:row>0</xdr:row>
      <xdr:rowOff>37063</xdr:rowOff>
    </xdr:from>
    <xdr:to>
      <xdr:col>14</xdr:col>
      <xdr:colOff>295475</xdr:colOff>
      <xdr:row>13</xdr:row>
      <xdr:rowOff>190549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1CA4C2EB-D9D1-486C-B047-E177654367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47625</xdr:rowOff>
    </xdr:from>
    <xdr:to>
      <xdr:col>4</xdr:col>
      <xdr:colOff>582525</xdr:colOff>
      <xdr:row>14</xdr:row>
      <xdr:rowOff>172950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1045EF1F-727B-44DE-B7FC-DE2DC7859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581025</xdr:colOff>
      <xdr:row>0</xdr:row>
      <xdr:rowOff>57150</xdr:rowOff>
    </xdr:from>
    <xdr:to>
      <xdr:col>13</xdr:col>
      <xdr:colOff>363450</xdr:colOff>
      <xdr:row>15</xdr:row>
      <xdr:rowOff>144375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17B5C782-F523-43E3-BFCE-D1DE490D3A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6:T31"/>
  <sheetViews>
    <sheetView tabSelected="1" zoomScaleNormal="100" workbookViewId="0">
      <selection activeCell="A17" sqref="A17"/>
    </sheetView>
  </sheetViews>
  <sheetFormatPr defaultRowHeight="12.75" x14ac:dyDescent="0.4"/>
  <cols>
    <col min="1" max="1" width="14.25" style="2" bestFit="1" customWidth="1"/>
    <col min="2" max="16384" width="9" style="2"/>
  </cols>
  <sheetData>
    <row r="16" spans="1:1" s="5" customFormat="1" ht="16.5" customHeight="1" x14ac:dyDescent="0.4">
      <c r="A16" s="5" t="s">
        <v>6</v>
      </c>
    </row>
    <row r="17" spans="1:20" s="5" customFormat="1" ht="16.5" customHeight="1" x14ac:dyDescent="0.4">
      <c r="A17" s="5" t="s">
        <v>17</v>
      </c>
      <c r="H17" s="5" t="s">
        <v>16</v>
      </c>
      <c r="O17" s="5" t="s">
        <v>18</v>
      </c>
    </row>
    <row r="18" spans="1:20" s="5" customFormat="1" ht="16.5" customHeight="1" x14ac:dyDescent="0.4">
      <c r="A18" s="5" t="s">
        <v>9</v>
      </c>
      <c r="B18" s="5">
        <v>2.5</v>
      </c>
      <c r="C18" s="5">
        <v>5</v>
      </c>
      <c r="D18" s="5">
        <v>10</v>
      </c>
      <c r="E18" s="5">
        <v>20</v>
      </c>
      <c r="F18" s="6">
        <v>40</v>
      </c>
      <c r="H18" s="5" t="s">
        <v>9</v>
      </c>
      <c r="I18" s="5">
        <v>10</v>
      </c>
      <c r="J18" s="5">
        <v>20</v>
      </c>
      <c r="K18" s="5">
        <v>40</v>
      </c>
      <c r="L18" s="5">
        <v>80</v>
      </c>
      <c r="M18" s="5">
        <v>160</v>
      </c>
      <c r="O18" s="5" t="s">
        <v>9</v>
      </c>
      <c r="P18" s="5">
        <v>2.5</v>
      </c>
      <c r="Q18" s="5">
        <v>5</v>
      </c>
      <c r="R18" s="5">
        <v>10</v>
      </c>
      <c r="S18" s="5">
        <v>20</v>
      </c>
      <c r="T18" s="5">
        <v>40</v>
      </c>
    </row>
    <row r="19" spans="1:20" s="5" customFormat="1" ht="16.5" customHeight="1" x14ac:dyDescent="0.4">
      <c r="A19" s="5" t="s">
        <v>0</v>
      </c>
      <c r="B19" s="5">
        <v>0.11524060099292294</v>
      </c>
      <c r="C19" s="5">
        <v>0.22456848977015695</v>
      </c>
      <c r="D19" s="5">
        <v>0.4332480595545703</v>
      </c>
      <c r="E19" s="5">
        <v>0.83127973438944269</v>
      </c>
      <c r="F19" s="5">
        <v>1.6201911153950808</v>
      </c>
      <c r="H19" s="5" t="s">
        <v>0</v>
      </c>
      <c r="I19" s="5">
        <v>1.5115334468842947</v>
      </c>
      <c r="J19" s="5">
        <v>3.401995165416948</v>
      </c>
      <c r="K19" s="5">
        <v>6.724119746453586</v>
      </c>
      <c r="L19" s="5">
        <v>12.708451348274167</v>
      </c>
      <c r="M19" s="5">
        <v>24.367708292574914</v>
      </c>
      <c r="O19" s="5" t="s">
        <v>0</v>
      </c>
      <c r="P19" s="5">
        <v>0.14712622695845839</v>
      </c>
      <c r="Q19" s="5">
        <v>0.29920538710028549</v>
      </c>
      <c r="R19" s="5">
        <v>0.61281062367438111</v>
      </c>
      <c r="S19" s="5">
        <v>1.1894688032081517</v>
      </c>
      <c r="T19" s="5">
        <v>2.3759664621032441</v>
      </c>
    </row>
    <row r="20" spans="1:20" s="5" customFormat="1" ht="16.5" customHeight="1" x14ac:dyDescent="0.4">
      <c r="A20" s="5" t="s">
        <v>1</v>
      </c>
      <c r="B20" s="5">
        <v>0.127504868632318</v>
      </c>
      <c r="C20" s="5">
        <v>0.21962838490235714</v>
      </c>
      <c r="D20" s="5">
        <v>0.4473847469127708</v>
      </c>
      <c r="E20" s="5">
        <v>0.80712245546586792</v>
      </c>
      <c r="F20" s="5">
        <v>1.5863858990250299</v>
      </c>
      <c r="H20" s="5" t="s">
        <v>1</v>
      </c>
      <c r="I20" s="5">
        <v>1.6480795244451063</v>
      </c>
      <c r="J20" s="5">
        <v>3.3038213561723522</v>
      </c>
      <c r="K20" s="5">
        <v>6.9402157348132789</v>
      </c>
      <c r="L20" s="5">
        <v>13.472711058154941</v>
      </c>
      <c r="M20" s="5">
        <v>23.954369357899832</v>
      </c>
      <c r="O20" s="5" t="s">
        <v>1</v>
      </c>
      <c r="P20" s="5">
        <v>0.15809582655517279</v>
      </c>
      <c r="Q20" s="5">
        <v>0.29197747192316753</v>
      </c>
      <c r="R20" s="5">
        <v>0.59473841489783541</v>
      </c>
      <c r="S20" s="5">
        <v>1.2482417907779959</v>
      </c>
      <c r="T20" s="5">
        <v>2.3127663458950374</v>
      </c>
    </row>
    <row r="21" spans="1:20" s="5" customFormat="1" ht="16.5" customHeight="1" x14ac:dyDescent="0.4">
      <c r="A21" s="5" t="s">
        <v>2</v>
      </c>
      <c r="B21" s="5">
        <v>0.1151468800975754</v>
      </c>
      <c r="C21" s="5">
        <v>0.24934878506694855</v>
      </c>
      <c r="D21" s="5">
        <v>0.45806919858744094</v>
      </c>
      <c r="E21" s="5">
        <v>0.94636823316219365</v>
      </c>
      <c r="F21" s="5">
        <v>1.5399233183450831</v>
      </c>
      <c r="H21" s="5" t="s">
        <v>2</v>
      </c>
      <c r="I21" s="5">
        <v>1.5609196046645029</v>
      </c>
      <c r="J21" s="5">
        <v>3.3674686836467487</v>
      </c>
      <c r="K21" s="5">
        <v>7.0233423426911479</v>
      </c>
      <c r="L21" s="5">
        <v>14.661106546236539</v>
      </c>
      <c r="M21" s="5">
        <v>24.937346627785644</v>
      </c>
      <c r="O21" s="5" t="s">
        <v>2</v>
      </c>
      <c r="P21" s="5">
        <v>0.14700242964718699</v>
      </c>
      <c r="Q21" s="5">
        <v>0.30834157468356416</v>
      </c>
      <c r="R21" s="5">
        <v>0.60781512962015638</v>
      </c>
      <c r="S21" s="5">
        <v>1.3055375435042289</v>
      </c>
      <c r="T21" s="5">
        <v>2.3398088247930593</v>
      </c>
    </row>
    <row r="22" spans="1:20" s="5" customFormat="1" ht="16.5" customHeight="1" x14ac:dyDescent="0.4">
      <c r="A22" s="5" t="s">
        <v>3</v>
      </c>
      <c r="B22" s="5">
        <v>0.11858098724270261</v>
      </c>
      <c r="C22" s="5">
        <v>0.23565640913345029</v>
      </c>
      <c r="D22" s="5">
        <v>0.42155003270800862</v>
      </c>
      <c r="E22" s="5">
        <v>0.85981825811253865</v>
      </c>
      <c r="F22" s="5">
        <v>1.5289586932022778</v>
      </c>
      <c r="H22" s="5" t="s">
        <v>3</v>
      </c>
      <c r="I22" s="5">
        <v>1.5271880878550992</v>
      </c>
      <c r="J22" s="5">
        <v>3.3041703503009736</v>
      </c>
      <c r="K22" s="5">
        <v>6.8315102881385652</v>
      </c>
      <c r="L22" s="5">
        <v>13.814570912021335</v>
      </c>
      <c r="M22" s="5">
        <v>24.325420339583903</v>
      </c>
      <c r="O22" s="5" t="s">
        <v>3</v>
      </c>
      <c r="P22" s="5">
        <v>0.15517562856728606</v>
      </c>
      <c r="Q22" s="5">
        <v>0.29733589388596632</v>
      </c>
      <c r="R22" s="5">
        <v>0.56663327410245767</v>
      </c>
      <c r="S22" s="5">
        <v>1.2608249310989026</v>
      </c>
      <c r="T22" s="5">
        <v>2.2298995524924443</v>
      </c>
    </row>
    <row r="23" spans="1:20" s="5" customFormat="1" ht="16.5" customHeight="1" x14ac:dyDescent="0.4">
      <c r="A23" s="5" t="s">
        <v>4</v>
      </c>
      <c r="B23" s="5">
        <f>AVERAGE(B19:B22)</f>
        <v>0.11911833424137974</v>
      </c>
      <c r="C23" s="5">
        <f>AVERAGE(C19:C22)</f>
        <v>0.23230051721822825</v>
      </c>
      <c r="D23" s="5">
        <f>AVERAGE(D19:D22)</f>
        <v>0.44006300944069765</v>
      </c>
      <c r="E23" s="5">
        <f>AVERAGE(E19:E22)</f>
        <v>0.86114717028251075</v>
      </c>
      <c r="F23" s="5">
        <f>AVERAGE(F19:F22)</f>
        <v>1.5688647564918681</v>
      </c>
      <c r="H23" s="5" t="s">
        <v>4</v>
      </c>
      <c r="I23" s="5">
        <f>AVERAGE(I19:I22)</f>
        <v>1.5619301659622506</v>
      </c>
      <c r="J23" s="5">
        <f>AVERAGE(J19:J22)</f>
        <v>3.3443638888842555</v>
      </c>
      <c r="K23" s="5">
        <f>AVERAGE(K19:K22)</f>
        <v>6.8797970280241447</v>
      </c>
      <c r="L23" s="5">
        <f>AVERAGE(L19:L22)</f>
        <v>13.664209966171747</v>
      </c>
      <c r="M23" s="5">
        <f>AVERAGE(M19:M22)</f>
        <v>24.396211154461071</v>
      </c>
      <c r="O23" s="5" t="s">
        <v>4</v>
      </c>
      <c r="P23" s="5">
        <f>AVERAGE(P19:P22)</f>
        <v>0.15185002793202607</v>
      </c>
      <c r="Q23" s="5">
        <f>AVERAGE(Q19:Q22)</f>
        <v>0.29921508189824586</v>
      </c>
      <c r="R23" s="5">
        <f>AVERAGE(R19:R22)</f>
        <v>0.59549936057370767</v>
      </c>
      <c r="S23" s="5">
        <f>AVERAGE(S19:S22)</f>
        <v>1.2510182671473198</v>
      </c>
      <c r="T23" s="5">
        <f>AVERAGE(T19:T22)</f>
        <v>2.3146102963209465</v>
      </c>
    </row>
    <row r="24" spans="1:20" s="5" customFormat="1" ht="16.5" customHeight="1" x14ac:dyDescent="0.4">
      <c r="A24" s="5" t="s">
        <v>5</v>
      </c>
      <c r="B24" s="5">
        <f>_xlfn.STDEV.S(B19:B22)</f>
        <v>5.8146929999185531E-3</v>
      </c>
      <c r="C24" s="5">
        <f>_xlfn.STDEV.S(C19:C22)</f>
        <v>1.3194350218648329E-2</v>
      </c>
      <c r="D24" s="5">
        <f>_xlfn.STDEV.S(D19:D22)</f>
        <v>1.598962722781834E-2</v>
      </c>
      <c r="E24" s="5">
        <f>_xlfn.STDEV.S(E19:E22)</f>
        <v>6.0759441251941756E-2</v>
      </c>
      <c r="F24" s="5">
        <f>_xlfn.STDEV.S(F19:F22)</f>
        <v>4.2314246155819017E-2</v>
      </c>
      <c r="H24" s="5" t="s">
        <v>5</v>
      </c>
      <c r="I24" s="5">
        <f>_xlfn.STDEV.S(I19:I22)</f>
        <v>6.1017960432891948E-2</v>
      </c>
      <c r="J24" s="5">
        <f>_xlfn.STDEV.S(J19:J22)</f>
        <v>4.86977517562708E-2</v>
      </c>
      <c r="K24" s="5">
        <f>_xlfn.STDEV.S(K19:K22)</f>
        <v>0.13015721613865922</v>
      </c>
      <c r="L24" s="5">
        <f>_xlfn.STDEV.S(L19:L22)</f>
        <v>0.80964139651222178</v>
      </c>
      <c r="M24" s="5">
        <f>_xlfn.STDEV.S(M19:M22)</f>
        <v>0.40574028075660551</v>
      </c>
      <c r="O24" s="5" t="s">
        <v>5</v>
      </c>
      <c r="P24" s="5">
        <f>_xlfn.STDEV.S(P19:P22)</f>
        <v>5.6534097320465777E-3</v>
      </c>
      <c r="Q24" s="5">
        <f>_xlfn.STDEV.S(Q19:Q22)</f>
        <v>6.8119334085222057E-3</v>
      </c>
      <c r="R24" s="5">
        <f>_xlfn.STDEV.S(R19:R22)</f>
        <v>2.0697729213881674E-2</v>
      </c>
      <c r="S24" s="5">
        <f>_xlfn.STDEV.S(S19:S22)</f>
        <v>4.7835020241689959E-2</v>
      </c>
      <c r="T24" s="5">
        <f>_xlfn.STDEV.S(T19:T22)</f>
        <v>6.212582713015042E-2</v>
      </c>
    </row>
    <row r="25" spans="1:20" s="5" customFormat="1" ht="16.5" customHeight="1" x14ac:dyDescent="0.4"/>
    <row r="26" spans="1:20" s="5" customFormat="1" ht="16.5" customHeight="1" x14ac:dyDescent="0.4"/>
    <row r="27" spans="1:20" s="5" customFormat="1" ht="16.5" customHeight="1" x14ac:dyDescent="0.4"/>
    <row r="28" spans="1:20" s="5" customFormat="1" ht="16.5" customHeight="1" x14ac:dyDescent="0.4"/>
    <row r="29" spans="1:20" s="5" customFormat="1" ht="16.5" customHeight="1" x14ac:dyDescent="0.4"/>
    <row r="30" spans="1:20" s="5" customFormat="1" ht="16.5" customHeight="1" x14ac:dyDescent="0.4"/>
    <row r="31" spans="1:20" s="5" customFormat="1" ht="16.5" customHeight="1" x14ac:dyDescent="0.4"/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6:U25"/>
  <sheetViews>
    <sheetView zoomScaleNormal="100" workbookViewId="0">
      <selection activeCell="Y21" sqref="Y21"/>
    </sheetView>
  </sheetViews>
  <sheetFormatPr defaultRowHeight="12.75" x14ac:dyDescent="0.4"/>
  <cols>
    <col min="1" max="16384" width="9" style="2"/>
  </cols>
  <sheetData>
    <row r="16" spans="1:1" s="5" customFormat="1" ht="16.5" customHeight="1" x14ac:dyDescent="0.4">
      <c r="A16" s="5" t="s">
        <v>7</v>
      </c>
    </row>
    <row r="17" spans="1:21" s="5" customFormat="1" ht="16.5" customHeight="1" x14ac:dyDescent="0.4">
      <c r="A17" s="5" t="s">
        <v>19</v>
      </c>
      <c r="H17" s="5" t="s">
        <v>20</v>
      </c>
      <c r="P17" s="5" t="s">
        <v>18</v>
      </c>
    </row>
    <row r="18" spans="1:21" s="5" customFormat="1" ht="16.5" customHeight="1" x14ac:dyDescent="0.4">
      <c r="A18" s="5" t="s">
        <v>10</v>
      </c>
      <c r="B18" s="5">
        <v>0.2</v>
      </c>
      <c r="C18" s="5">
        <v>0.4</v>
      </c>
      <c r="D18" s="5">
        <v>0.6</v>
      </c>
      <c r="E18" s="5">
        <v>0.8</v>
      </c>
      <c r="F18" s="6">
        <v>1</v>
      </c>
      <c r="H18" s="5" t="s">
        <v>10</v>
      </c>
      <c r="I18" s="5">
        <v>0.1</v>
      </c>
      <c r="J18" s="5">
        <v>0.2</v>
      </c>
      <c r="K18" s="5">
        <v>0.4</v>
      </c>
      <c r="L18" s="5">
        <v>0.6</v>
      </c>
      <c r="M18" s="5">
        <v>0.8</v>
      </c>
      <c r="N18" s="5">
        <v>1</v>
      </c>
      <c r="P18" s="5" t="s">
        <v>10</v>
      </c>
      <c r="Q18" s="5">
        <v>0.2</v>
      </c>
      <c r="R18" s="5">
        <v>0.4</v>
      </c>
      <c r="S18" s="5">
        <v>0.6</v>
      </c>
      <c r="T18" s="5">
        <v>0.8</v>
      </c>
      <c r="U18" s="5">
        <v>1</v>
      </c>
    </row>
    <row r="19" spans="1:21" s="5" customFormat="1" ht="16.5" customHeight="1" x14ac:dyDescent="0.4">
      <c r="A19" s="5" t="s">
        <v>0</v>
      </c>
      <c r="B19" s="5">
        <v>4.2088739724876707E-2</v>
      </c>
      <c r="C19" s="5">
        <v>5.8006814909966731E-2</v>
      </c>
      <c r="D19" s="5">
        <v>0.13176663774229519</v>
      </c>
      <c r="E19" s="5">
        <v>0.18429114671833541</v>
      </c>
      <c r="F19" s="5">
        <v>0.20069023496650606</v>
      </c>
      <c r="H19" s="5" t="s">
        <v>0</v>
      </c>
      <c r="I19" s="5">
        <v>0.27497853503465103</v>
      </c>
      <c r="J19" s="5">
        <v>0.55487477432939158</v>
      </c>
      <c r="K19" s="5">
        <v>1.0981326693128044</v>
      </c>
      <c r="L19" s="5">
        <v>1.9271364519053604</v>
      </c>
      <c r="M19" s="5">
        <v>2.5627719493498895</v>
      </c>
      <c r="N19" s="5">
        <v>3.0149931231527454</v>
      </c>
      <c r="P19" s="5" t="s">
        <v>0</v>
      </c>
      <c r="Q19" s="5">
        <v>4.2013159646398471E-2</v>
      </c>
      <c r="R19" s="5">
        <v>9.6532717362815865E-2</v>
      </c>
      <c r="S19" s="5">
        <v>0.14350101095865994</v>
      </c>
      <c r="T19" s="5">
        <v>0.18742216357139135</v>
      </c>
      <c r="U19" s="5">
        <v>0.20855444959134331</v>
      </c>
    </row>
    <row r="20" spans="1:21" s="5" customFormat="1" ht="16.5" customHeight="1" x14ac:dyDescent="0.4">
      <c r="A20" s="5" t="s">
        <v>1</v>
      </c>
      <c r="B20" s="5">
        <v>5.891370448138844E-2</v>
      </c>
      <c r="C20" s="5">
        <v>7.4392287296108611E-2</v>
      </c>
      <c r="D20" s="5">
        <v>0.12810498434904383</v>
      </c>
      <c r="E20" s="5">
        <v>0.19453401047384786</v>
      </c>
      <c r="F20" s="5">
        <v>0.18784493468530791</v>
      </c>
      <c r="H20" s="5" t="s">
        <v>1</v>
      </c>
      <c r="I20" s="5">
        <v>0.27468331661831757</v>
      </c>
      <c r="J20" s="5">
        <v>0.56126648479295482</v>
      </c>
      <c r="K20" s="5">
        <v>1.1264973481656488</v>
      </c>
      <c r="L20" s="5">
        <v>1.8237145409599256</v>
      </c>
      <c r="M20" s="5">
        <v>2.7111702032528995</v>
      </c>
      <c r="N20" s="5">
        <v>3.1569975605914307</v>
      </c>
      <c r="P20" s="5" t="s">
        <v>1</v>
      </c>
      <c r="Q20" s="5">
        <v>5.880744863842928E-2</v>
      </c>
      <c r="R20" s="5">
        <v>7.5601604611663348E-2</v>
      </c>
      <c r="S20" s="5">
        <v>0.15797272602416684</v>
      </c>
      <c r="T20" s="5">
        <v>0.21963468879992659</v>
      </c>
      <c r="U20" s="5">
        <v>0.24449223582268195</v>
      </c>
    </row>
    <row r="21" spans="1:21" s="5" customFormat="1" ht="16.5" customHeight="1" x14ac:dyDescent="0.4">
      <c r="A21" s="5" t="s">
        <v>2</v>
      </c>
      <c r="B21" s="5">
        <v>6.6177867059454734E-2</v>
      </c>
      <c r="C21" s="5">
        <v>0.11481662793283703</v>
      </c>
      <c r="D21" s="5">
        <v>0.11898886816563757</v>
      </c>
      <c r="E21" s="5">
        <v>0.18369118769688703</v>
      </c>
      <c r="F21" s="5">
        <v>0.20318704363379614</v>
      </c>
      <c r="H21" s="5" t="s">
        <v>2</v>
      </c>
      <c r="I21" s="5">
        <v>0.28755483258463643</v>
      </c>
      <c r="J21" s="5">
        <v>0.63107563364137464</v>
      </c>
      <c r="K21" s="5">
        <v>1.0830036504540468</v>
      </c>
      <c r="L21" s="5">
        <v>1.8383314392728589</v>
      </c>
      <c r="M21" s="5">
        <v>2.681641495271935</v>
      </c>
      <c r="N21" s="5">
        <v>3.0077184606603389</v>
      </c>
      <c r="P21" s="5" t="s">
        <v>2</v>
      </c>
      <c r="Q21" s="5">
        <v>6.4625531144472406E-2</v>
      </c>
      <c r="R21" s="5">
        <v>0.11886228606395224</v>
      </c>
      <c r="S21" s="5">
        <v>0.13275525136128796</v>
      </c>
      <c r="T21" s="5">
        <v>0.2136078956150288</v>
      </c>
      <c r="U21" s="5">
        <v>0.22081732942419061</v>
      </c>
    </row>
    <row r="22" spans="1:21" s="5" customFormat="1" ht="16.5" customHeight="1" x14ac:dyDescent="0.4">
      <c r="A22" s="5" t="s">
        <v>3</v>
      </c>
      <c r="B22" s="5">
        <v>5.1695665330359721E-2</v>
      </c>
      <c r="C22" s="5">
        <v>0.10018000682893922</v>
      </c>
      <c r="D22" s="5">
        <v>0.14819822751921552</v>
      </c>
      <c r="E22" s="5">
        <v>0.17053280420862907</v>
      </c>
      <c r="F22" s="5">
        <v>0.2243819229113807</v>
      </c>
      <c r="H22" s="5" t="s">
        <v>3</v>
      </c>
      <c r="I22" s="5">
        <v>0.30463426668966997</v>
      </c>
      <c r="J22" s="5">
        <v>0.54032530969573378</v>
      </c>
      <c r="K22" s="5">
        <v>1.209212682080455</v>
      </c>
      <c r="L22" s="5">
        <v>1.8751907237408958</v>
      </c>
      <c r="M22" s="5">
        <v>2.6047618766743219</v>
      </c>
      <c r="N22" s="5">
        <v>3.3363317432596968</v>
      </c>
      <c r="P22" s="5" t="s">
        <v>3</v>
      </c>
      <c r="Q22" s="5">
        <v>6.1873939132424977E-2</v>
      </c>
      <c r="R22" s="5">
        <v>0.11186677342638468</v>
      </c>
      <c r="S22" s="5">
        <v>0.14866273817024694</v>
      </c>
      <c r="T22" s="5">
        <v>0.19898349578017765</v>
      </c>
      <c r="U22" s="5">
        <v>0.28839827711940674</v>
      </c>
    </row>
    <row r="23" spans="1:21" s="5" customFormat="1" ht="16.5" customHeight="1" x14ac:dyDescent="0.4">
      <c r="A23" s="5" t="s">
        <v>4</v>
      </c>
      <c r="B23" s="5">
        <f>AVERAGE(B19:B22)</f>
        <v>5.4718994149019894E-2</v>
      </c>
      <c r="C23" s="5">
        <f>AVERAGE(C19:C22)</f>
        <v>8.6848934241962897E-2</v>
      </c>
      <c r="D23" s="5">
        <f>AVERAGE(D19:D22)</f>
        <v>0.13176467944404802</v>
      </c>
      <c r="E23" s="5">
        <f>AVERAGE(E19:E22)</f>
        <v>0.18326228727442481</v>
      </c>
      <c r="F23" s="5">
        <f>AVERAGE(F19:F22)</f>
        <v>0.20402603404924771</v>
      </c>
      <c r="H23" s="5" t="s">
        <v>4</v>
      </c>
      <c r="I23" s="5">
        <f t="shared" ref="I23:N23" si="0">AVERAGE(I19:I22)</f>
        <v>0.28546273773181874</v>
      </c>
      <c r="J23" s="5">
        <f t="shared" si="0"/>
        <v>0.57188555061486368</v>
      </c>
      <c r="K23" s="5">
        <f t="shared" si="0"/>
        <v>1.1292115875032387</v>
      </c>
      <c r="L23" s="5">
        <f t="shared" si="0"/>
        <v>1.8660932889697601</v>
      </c>
      <c r="M23" s="5">
        <f t="shared" si="0"/>
        <v>2.6400863811372615</v>
      </c>
      <c r="N23" s="5">
        <f t="shared" si="0"/>
        <v>3.1290102219160532</v>
      </c>
      <c r="P23" s="5" t="s">
        <v>4</v>
      </c>
      <c r="Q23" s="5">
        <f>AVERAGE(Q19:Q22)</f>
        <v>5.683001964043128E-2</v>
      </c>
      <c r="R23" s="5">
        <f>AVERAGE(R19:R22)</f>
        <v>0.10071584536620402</v>
      </c>
      <c r="S23" s="5">
        <f>AVERAGE(S19:S22)</f>
        <v>0.1457229316285904</v>
      </c>
      <c r="T23" s="5">
        <f>AVERAGE(T19:T22)</f>
        <v>0.20491206094163111</v>
      </c>
      <c r="U23" s="5">
        <f>AVERAGE(U19:U22)</f>
        <v>0.24056557298940567</v>
      </c>
    </row>
    <row r="24" spans="1:21" s="5" customFormat="1" ht="16.5" customHeight="1" x14ac:dyDescent="0.4">
      <c r="A24" s="5" t="s">
        <v>32</v>
      </c>
      <c r="B24" s="5">
        <f>_xlfn.STDEV.S(B19:B22)</f>
        <v>1.0288589263747629E-2</v>
      </c>
      <c r="C24" s="5">
        <f>_xlfn.STDEV.S(C19:C22)</f>
        <v>2.5475120460301155E-2</v>
      </c>
      <c r="D24" s="5">
        <f>_xlfn.STDEV.S(D19:D22)</f>
        <v>1.2202134078153855E-2</v>
      </c>
      <c r="E24" s="5">
        <f>_xlfn.STDEV.S(E19:E22)</f>
        <v>9.8375808397272238E-3</v>
      </c>
      <c r="F24" s="5">
        <f>_xlfn.STDEV.S(F19:F22)</f>
        <v>1.5143993841683493E-2</v>
      </c>
      <c r="H24" s="5" t="s">
        <v>5</v>
      </c>
      <c r="I24" s="5">
        <f t="shared" ref="I24:N24" si="1">_xlfn.STDEV.S(I19:I22)</f>
        <v>1.4119003850513063E-2</v>
      </c>
      <c r="J24" s="5">
        <f t="shared" si="1"/>
        <v>4.0421305456088359E-2</v>
      </c>
      <c r="K24" s="5">
        <f t="shared" si="1"/>
        <v>5.6298652532614589E-2</v>
      </c>
      <c r="L24" s="5">
        <f t="shared" si="1"/>
        <v>4.610028793139187E-2</v>
      </c>
      <c r="M24" s="5">
        <f t="shared" si="1"/>
        <v>6.8325396097082963E-2</v>
      </c>
      <c r="N24" s="5">
        <f t="shared" si="1"/>
        <v>0.15435575196850537</v>
      </c>
      <c r="P24" s="5" t="s">
        <v>5</v>
      </c>
      <c r="Q24" s="5">
        <f>_xlfn.STDEV.S(Q19:Q22)</f>
        <v>1.0159735708115104E-2</v>
      </c>
      <c r="R24" s="5">
        <f>_xlfn.STDEV.S(R19:R22)</f>
        <v>1.9164725888725743E-2</v>
      </c>
      <c r="S24" s="5">
        <f>_xlfn.STDEV.S(S19:S22)</f>
        <v>1.0516615238353575E-2</v>
      </c>
      <c r="T24" s="5">
        <f>_xlfn.STDEV.S(T19:T22)</f>
        <v>1.4530630940832574E-2</v>
      </c>
      <c r="U24" s="5">
        <f>_xlfn.STDEV.S(U19:U22)</f>
        <v>3.5204599181127061E-2</v>
      </c>
    </row>
    <row r="25" spans="1:21" s="5" customFormat="1" ht="16.5" customHeight="1" x14ac:dyDescent="0.4"/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6:W24"/>
  <sheetViews>
    <sheetView zoomScaleNormal="100" workbookViewId="0">
      <selection activeCell="Q23" sqref="Q23"/>
    </sheetView>
  </sheetViews>
  <sheetFormatPr defaultRowHeight="14.25" x14ac:dyDescent="0.4"/>
  <cols>
    <col min="1" max="16384" width="9" style="1"/>
  </cols>
  <sheetData>
    <row r="16" spans="1:1" s="5" customFormat="1" ht="16.5" customHeight="1" x14ac:dyDescent="0.4">
      <c r="A16" s="5" t="s">
        <v>8</v>
      </c>
    </row>
    <row r="17" spans="1:23" s="5" customFormat="1" ht="16.5" customHeight="1" x14ac:dyDescent="0.4">
      <c r="A17" s="5" t="s">
        <v>19</v>
      </c>
      <c r="I17" s="5" t="s">
        <v>20</v>
      </c>
      <c r="Q17" s="5" t="s">
        <v>18</v>
      </c>
    </row>
    <row r="18" spans="1:23" s="5" customFormat="1" ht="16.5" customHeight="1" x14ac:dyDescent="0.4">
      <c r="A18" s="5" t="s">
        <v>11</v>
      </c>
      <c r="B18" s="5">
        <v>0</v>
      </c>
      <c r="C18" s="5">
        <v>2.5</v>
      </c>
      <c r="D18" s="5">
        <v>5</v>
      </c>
      <c r="E18" s="5">
        <v>10</v>
      </c>
      <c r="F18" s="6">
        <v>20</v>
      </c>
      <c r="G18" s="5">
        <v>40</v>
      </c>
      <c r="I18" s="5" t="s">
        <v>11</v>
      </c>
      <c r="J18" s="5">
        <v>0</v>
      </c>
      <c r="K18" s="5">
        <v>10</v>
      </c>
      <c r="L18" s="5">
        <v>20</v>
      </c>
      <c r="M18" s="5">
        <v>40</v>
      </c>
      <c r="N18" s="5">
        <v>80</v>
      </c>
      <c r="O18" s="5">
        <v>160</v>
      </c>
      <c r="Q18" s="5" t="s">
        <v>11</v>
      </c>
      <c r="R18" s="5">
        <v>0</v>
      </c>
      <c r="S18" s="5">
        <v>2.5</v>
      </c>
      <c r="T18" s="5">
        <v>5</v>
      </c>
      <c r="U18" s="5">
        <v>10</v>
      </c>
      <c r="V18" s="5">
        <v>20</v>
      </c>
      <c r="W18" s="5">
        <v>40</v>
      </c>
    </row>
    <row r="19" spans="1:23" s="5" customFormat="1" ht="16.5" customHeight="1" x14ac:dyDescent="0.4">
      <c r="A19" s="5" t="s">
        <v>0</v>
      </c>
      <c r="B19" s="5">
        <v>0.10561557985183172</v>
      </c>
      <c r="C19" s="5">
        <v>0.20122817729064243</v>
      </c>
      <c r="D19" s="5">
        <v>0.38144568724101391</v>
      </c>
      <c r="E19" s="5">
        <v>0.47544470749015183</v>
      </c>
      <c r="F19" s="5">
        <v>0.91865828355175494</v>
      </c>
      <c r="G19" s="5">
        <v>1.6417223979754572</v>
      </c>
      <c r="I19" s="5" t="s">
        <v>0</v>
      </c>
      <c r="J19" s="5">
        <v>1.2659215070160292</v>
      </c>
      <c r="K19" s="5">
        <v>2.4844379799822622</v>
      </c>
      <c r="L19" s="5">
        <v>4.5341533153116442</v>
      </c>
      <c r="M19" s="5">
        <v>6.6491303065681393</v>
      </c>
      <c r="N19" s="5">
        <v>13.209511208412579</v>
      </c>
      <c r="O19" s="5">
        <v>24.282740111554158</v>
      </c>
      <c r="Q19" s="5" t="s">
        <v>0</v>
      </c>
      <c r="R19" s="5">
        <v>0.19734179163120766</v>
      </c>
      <c r="S19" s="5">
        <v>0.33320053588719556</v>
      </c>
      <c r="T19" s="5">
        <v>0.51351642517159379</v>
      </c>
      <c r="U19" s="5">
        <v>0.67558579642007788</v>
      </c>
      <c r="V19" s="5">
        <v>1.2417051722787307</v>
      </c>
      <c r="W19" s="5">
        <v>2.1464598563466848</v>
      </c>
    </row>
    <row r="20" spans="1:23" s="5" customFormat="1" ht="16.5" customHeight="1" x14ac:dyDescent="0.4">
      <c r="A20" s="5" t="s">
        <v>1</v>
      </c>
      <c r="B20" s="5">
        <v>0.10526094503323659</v>
      </c>
      <c r="C20" s="5">
        <v>0.2126944351617728</v>
      </c>
      <c r="D20" s="5">
        <v>0.31358072527518066</v>
      </c>
      <c r="E20" s="5">
        <v>0.43857922351773987</v>
      </c>
      <c r="F20" s="5">
        <v>0.84972542396345563</v>
      </c>
      <c r="G20" s="5">
        <v>1.686229764925651</v>
      </c>
      <c r="I20" s="5" t="s">
        <v>1</v>
      </c>
      <c r="J20" s="5">
        <v>1.3211761316323545</v>
      </c>
      <c r="K20" s="5">
        <v>2.6091976624178757</v>
      </c>
      <c r="L20" s="5">
        <v>4.2274808009712128</v>
      </c>
      <c r="M20" s="5">
        <v>6.3997886236845725</v>
      </c>
      <c r="N20" s="5">
        <v>12.204584171492639</v>
      </c>
      <c r="O20" s="5">
        <v>25.011549499496621</v>
      </c>
      <c r="Q20" s="5" t="s">
        <v>1</v>
      </c>
      <c r="R20" s="5">
        <v>0.21929718910094634</v>
      </c>
      <c r="S20" s="5">
        <v>0.3125040779920758</v>
      </c>
      <c r="T20" s="5">
        <v>0.50522437797922326</v>
      </c>
      <c r="U20" s="5">
        <v>0.651263295182408</v>
      </c>
      <c r="V20" s="5">
        <v>1.1662825555600007</v>
      </c>
      <c r="W20" s="5">
        <v>2.2213579216245987</v>
      </c>
    </row>
    <row r="21" spans="1:23" s="5" customFormat="1" ht="16.5" customHeight="1" x14ac:dyDescent="0.4">
      <c r="A21" s="5" t="s">
        <v>2</v>
      </c>
      <c r="B21" s="5">
        <v>0.11335148054958342</v>
      </c>
      <c r="C21" s="5">
        <v>0.19992696636106899</v>
      </c>
      <c r="D21" s="5">
        <v>0.31164117182966411</v>
      </c>
      <c r="E21" s="5">
        <v>0.51223778682200349</v>
      </c>
      <c r="F21" s="5">
        <v>0.8137507987951097</v>
      </c>
      <c r="G21" s="5">
        <v>1.695702029830592</v>
      </c>
      <c r="I21" s="5" t="s">
        <v>2</v>
      </c>
      <c r="J21" s="5">
        <v>1.2520327168131438</v>
      </c>
      <c r="K21" s="5">
        <v>2.6465375937500837</v>
      </c>
      <c r="L21" s="5">
        <v>4.1062901052597702</v>
      </c>
      <c r="M21" s="5">
        <v>6.8148691414308082</v>
      </c>
      <c r="N21" s="5">
        <v>12.059438381492685</v>
      </c>
      <c r="O21" s="5">
        <v>24.558627672521506</v>
      </c>
      <c r="Q21" s="5" t="s">
        <v>2</v>
      </c>
      <c r="R21" s="5">
        <v>0.20089016246192326</v>
      </c>
      <c r="S21" s="5">
        <v>0.32895273619159793</v>
      </c>
      <c r="T21" s="5">
        <v>0.43948014788827527</v>
      </c>
      <c r="U21" s="5">
        <v>0.75754617748474207</v>
      </c>
      <c r="V21" s="5">
        <v>1.0983962410743742</v>
      </c>
      <c r="W21" s="5">
        <v>2.2525114367893302</v>
      </c>
    </row>
    <row r="22" spans="1:23" s="5" customFormat="1" ht="16.5" customHeight="1" x14ac:dyDescent="0.4">
      <c r="A22" s="5" t="s">
        <v>3</v>
      </c>
      <c r="B22" s="5">
        <v>0.14550935651132496</v>
      </c>
      <c r="C22" s="5">
        <v>0.20495870346815284</v>
      </c>
      <c r="D22" s="5">
        <v>0.35767416281611186</v>
      </c>
      <c r="E22" s="5">
        <v>0.50613366895676382</v>
      </c>
      <c r="F22" s="5">
        <v>0.9525418704220231</v>
      </c>
      <c r="G22" s="5">
        <v>1.6382965414090693</v>
      </c>
      <c r="I22" s="5" t="s">
        <v>3</v>
      </c>
      <c r="J22" s="5">
        <v>1.3793964039460935</v>
      </c>
      <c r="K22" s="5">
        <v>2.587650922706056</v>
      </c>
      <c r="L22" s="5">
        <v>4.0672179058145277</v>
      </c>
      <c r="M22" s="5">
        <v>6.5095982189999022</v>
      </c>
      <c r="N22" s="5">
        <v>13.388300441800412</v>
      </c>
      <c r="O22" s="5">
        <v>24.145892903652687</v>
      </c>
      <c r="Q22" s="5" t="s">
        <v>3</v>
      </c>
      <c r="R22" s="5">
        <v>0.22866660028312003</v>
      </c>
      <c r="S22" s="5">
        <v>0.34738237455639603</v>
      </c>
      <c r="T22" s="5">
        <v>0.45716230254354512</v>
      </c>
      <c r="U22" s="5">
        <v>0.67819401561310388</v>
      </c>
      <c r="V22" s="5">
        <v>1.2778699170382088</v>
      </c>
      <c r="W22" s="5">
        <v>2.195996222341603</v>
      </c>
    </row>
    <row r="23" spans="1:23" s="5" customFormat="1" ht="16.5" customHeight="1" x14ac:dyDescent="0.4">
      <c r="A23" s="5" t="s">
        <v>4</v>
      </c>
      <c r="B23" s="5">
        <f t="shared" ref="B23:G23" si="0">AVERAGE(B19:B22)</f>
        <v>0.11743434048649418</v>
      </c>
      <c r="C23" s="5">
        <f t="shared" si="0"/>
        <v>0.20470207057040926</v>
      </c>
      <c r="D23" s="5">
        <f t="shared" si="0"/>
        <v>0.34108543679049264</v>
      </c>
      <c r="E23" s="5">
        <f t="shared" si="0"/>
        <v>0.48309884669666481</v>
      </c>
      <c r="F23" s="5">
        <f t="shared" si="0"/>
        <v>0.88366909418308581</v>
      </c>
      <c r="G23" s="5">
        <f t="shared" si="0"/>
        <v>1.6654876835351924</v>
      </c>
      <c r="I23" s="5" t="s">
        <v>4</v>
      </c>
      <c r="J23" s="5">
        <f>AVERAGE(J19:J22)</f>
        <v>1.3046316898519053</v>
      </c>
      <c r="K23" s="5">
        <f t="shared" ref="K23:O23" si="1">AVERAGE(K19:K22)</f>
        <v>2.5819560397140693</v>
      </c>
      <c r="L23" s="5">
        <f t="shared" si="1"/>
        <v>4.2337855318392883</v>
      </c>
      <c r="M23" s="5">
        <f t="shared" si="1"/>
        <v>6.5933465726708551</v>
      </c>
      <c r="N23" s="5">
        <f t="shared" si="1"/>
        <v>12.715458550799578</v>
      </c>
      <c r="O23" s="5">
        <f t="shared" si="1"/>
        <v>24.49970254680624</v>
      </c>
      <c r="Q23" s="5" t="s">
        <v>4</v>
      </c>
      <c r="R23" s="5">
        <f t="shared" ref="R23:W23" si="2">AVERAGE(R19:R22)</f>
        <v>0.21154893586929932</v>
      </c>
      <c r="S23" s="5">
        <f t="shared" si="2"/>
        <v>0.33050993115681632</v>
      </c>
      <c r="T23" s="5">
        <f t="shared" si="2"/>
        <v>0.4788458133956594</v>
      </c>
      <c r="U23" s="5">
        <f t="shared" si="2"/>
        <v>0.69064732117508298</v>
      </c>
      <c r="V23" s="5">
        <f t="shared" si="2"/>
        <v>1.1960634714878287</v>
      </c>
      <c r="W23" s="5">
        <f t="shared" si="2"/>
        <v>2.2040813592755542</v>
      </c>
    </row>
    <row r="24" spans="1:23" s="5" customFormat="1" ht="16.5" customHeight="1" x14ac:dyDescent="0.4">
      <c r="A24" s="5" t="s">
        <v>5</v>
      </c>
      <c r="B24" s="5">
        <f t="shared" ref="B24:G24" si="3">_xlfn.STDEV.S(B19:B22)</f>
        <v>1.9085342804185005E-2</v>
      </c>
      <c r="C24" s="5">
        <f t="shared" si="3"/>
        <v>5.7391435753299837E-3</v>
      </c>
      <c r="D24" s="5">
        <f t="shared" si="3"/>
        <v>3.4290958683039996E-2</v>
      </c>
      <c r="E24" s="5">
        <f t="shared" si="3"/>
        <v>3.3765187018429579E-2</v>
      </c>
      <c r="F24" s="5">
        <f t="shared" si="3"/>
        <v>6.3267799754890067E-2</v>
      </c>
      <c r="G24" s="5">
        <f t="shared" si="3"/>
        <v>2.9705710283409174E-2</v>
      </c>
      <c r="I24" s="5" t="s">
        <v>5</v>
      </c>
      <c r="J24" s="5">
        <f>_xlfn.STDEV.S(J19:J22)</f>
        <v>5.8105109492286186E-2</v>
      </c>
      <c r="K24" s="5">
        <f t="shared" ref="K24:O24" si="4">_xlfn.STDEV.S(K19:K22)</f>
        <v>6.941442404234606E-2</v>
      </c>
      <c r="L24" s="5">
        <f t="shared" si="4"/>
        <v>0.21155016175652269</v>
      </c>
      <c r="M24" s="5">
        <f t="shared" si="4"/>
        <v>0.17950166182694297</v>
      </c>
      <c r="N24" s="5">
        <f t="shared" si="4"/>
        <v>0.68023508993821202</v>
      </c>
      <c r="O24" s="5">
        <f t="shared" si="4"/>
        <v>0.38197444736436975</v>
      </c>
      <c r="Q24" s="5" t="s">
        <v>5</v>
      </c>
      <c r="R24" s="5">
        <f t="shared" ref="R24:W24" si="5">_xlfn.STDEV.S(R19:R22)</f>
        <v>1.4927628312155957E-2</v>
      </c>
      <c r="S24" s="5">
        <f t="shared" si="5"/>
        <v>1.4359135355086181E-2</v>
      </c>
      <c r="T24" s="5">
        <f t="shared" si="5"/>
        <v>3.6137285703825905E-2</v>
      </c>
      <c r="U24" s="5">
        <f t="shared" si="5"/>
        <v>4.621865722230134E-2</v>
      </c>
      <c r="V24" s="5">
        <f t="shared" si="5"/>
        <v>8.0002604613451406E-2</v>
      </c>
      <c r="W24" s="5">
        <f t="shared" si="5"/>
        <v>4.4831384295726064E-2</v>
      </c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7"/>
  <sheetViews>
    <sheetView zoomScaleNormal="100" workbookViewId="0">
      <selection activeCell="C17" sqref="C17"/>
    </sheetView>
  </sheetViews>
  <sheetFormatPr defaultRowHeight="12.75" x14ac:dyDescent="0.4"/>
  <cols>
    <col min="1" max="16384" width="9" style="2"/>
  </cols>
  <sheetData>
    <row r="1" ht="16.5" customHeight="1" x14ac:dyDescent="0.4"/>
    <row r="2" ht="16.5" customHeight="1" x14ac:dyDescent="0.4"/>
    <row r="3" ht="16.5" customHeight="1" x14ac:dyDescent="0.4"/>
    <row r="4" ht="16.5" customHeight="1" x14ac:dyDescent="0.4"/>
    <row r="5" ht="16.5" customHeight="1" x14ac:dyDescent="0.4"/>
    <row r="6" ht="16.5" customHeight="1" x14ac:dyDescent="0.4"/>
    <row r="7" ht="16.5" customHeight="1" x14ac:dyDescent="0.4"/>
    <row r="8" ht="16.5" customHeight="1" x14ac:dyDescent="0.4"/>
    <row r="9" ht="16.5" customHeight="1" x14ac:dyDescent="0.4"/>
    <row r="10" ht="16.5" customHeight="1" x14ac:dyDescent="0.4"/>
    <row r="11" ht="16.5" customHeight="1" x14ac:dyDescent="0.4"/>
    <row r="12" ht="16.5" customHeight="1" x14ac:dyDescent="0.4"/>
    <row r="13" ht="16.5" customHeight="1" x14ac:dyDescent="0.4"/>
    <row r="14" ht="16.5" customHeight="1" x14ac:dyDescent="0.4"/>
    <row r="15" ht="16.5" customHeight="1" x14ac:dyDescent="0.4"/>
    <row r="16" ht="16.5" customHeight="1" x14ac:dyDescent="0.4"/>
    <row r="17" spans="1:13" s="5" customFormat="1" ht="16.5" customHeight="1" x14ac:dyDescent="0.4">
      <c r="A17" s="5" t="s">
        <v>19</v>
      </c>
      <c r="F17" s="5" t="s">
        <v>20</v>
      </c>
      <c r="K17" s="5" t="s">
        <v>22</v>
      </c>
    </row>
    <row r="18" spans="1:13" s="5" customFormat="1" ht="16.5" customHeight="1" x14ac:dyDescent="0.4">
      <c r="A18" s="5" t="s">
        <v>30</v>
      </c>
      <c r="B18" s="5" t="s">
        <v>29</v>
      </c>
      <c r="C18" s="7" t="s">
        <v>33</v>
      </c>
      <c r="F18" s="5" t="s">
        <v>30</v>
      </c>
      <c r="G18" s="5" t="s">
        <v>31</v>
      </c>
      <c r="H18" s="7" t="s">
        <v>33</v>
      </c>
      <c r="K18" s="5" t="s">
        <v>28</v>
      </c>
      <c r="L18" s="5" t="s">
        <v>27</v>
      </c>
      <c r="M18" s="7" t="s">
        <v>33</v>
      </c>
    </row>
    <row r="19" spans="1:13" s="5" customFormat="1" ht="16.5" customHeight="1" x14ac:dyDescent="0.4">
      <c r="A19" s="5">
        <v>0.3587453051258459</v>
      </c>
      <c r="B19" s="5">
        <v>0.33946334122136251</v>
      </c>
      <c r="C19" s="8">
        <v>1</v>
      </c>
      <c r="F19" s="6">
        <v>9.2727473359014603</v>
      </c>
      <c r="G19" s="5">
        <v>1.735003616337103</v>
      </c>
      <c r="H19" s="8">
        <v>1</v>
      </c>
      <c r="K19" s="5">
        <f>F19/A19</f>
        <v>25.847717596328209</v>
      </c>
      <c r="L19" s="5">
        <f>G19/B19</f>
        <v>5.1110190870528047</v>
      </c>
      <c r="M19" s="8">
        <v>1</v>
      </c>
    </row>
    <row r="20" spans="1:13" s="5" customFormat="1" ht="16.5" customHeight="1" x14ac:dyDescent="0.4">
      <c r="A20" s="5">
        <v>0.34745042296336026</v>
      </c>
      <c r="B20" s="5">
        <v>0.30503531747439483</v>
      </c>
      <c r="C20" s="8">
        <v>1</v>
      </c>
      <c r="F20" s="5">
        <v>9.5549906029841942</v>
      </c>
      <c r="G20" s="5">
        <v>1.5418567505709182</v>
      </c>
      <c r="H20" s="8">
        <v>1</v>
      </c>
      <c r="K20" s="5">
        <f>F20/A20</f>
        <v>27.500299241229584</v>
      </c>
      <c r="L20" s="5">
        <f>G20/B20</f>
        <v>5.0546827276823256</v>
      </c>
      <c r="M20" s="8">
        <v>1</v>
      </c>
    </row>
    <row r="21" spans="1:13" s="5" customFormat="1" ht="16.5" customHeight="1" x14ac:dyDescent="0.4">
      <c r="A21" s="5">
        <v>0.42931058940220862</v>
      </c>
      <c r="B21" s="5">
        <v>0.29700577943761386</v>
      </c>
      <c r="C21" s="8">
        <v>1</v>
      </c>
      <c r="F21" s="5">
        <v>10.423494401662543</v>
      </c>
      <c r="G21" s="5">
        <v>1.5705589527910297</v>
      </c>
      <c r="H21" s="8">
        <v>1</v>
      </c>
      <c r="K21" s="5">
        <f>F21/A21</f>
        <v>24.279611682014846</v>
      </c>
      <c r="L21" s="5">
        <f>G21/B21</f>
        <v>5.2879743813905344</v>
      </c>
      <c r="M21" s="8">
        <v>1</v>
      </c>
    </row>
    <row r="22" spans="1:13" s="5" customFormat="1" ht="16.5" customHeight="1" x14ac:dyDescent="0.4">
      <c r="A22" s="5">
        <v>0.3847154625686881</v>
      </c>
      <c r="B22" s="5">
        <v>0.338154609935783</v>
      </c>
      <c r="C22" s="8">
        <v>1</v>
      </c>
      <c r="F22" s="5">
        <v>11.94049452171395</v>
      </c>
      <c r="G22" s="5">
        <v>1.9518468744692656</v>
      </c>
      <c r="H22" s="8">
        <v>1</v>
      </c>
      <c r="K22" s="5">
        <f>F22/A22</f>
        <v>31.037209791332632</v>
      </c>
      <c r="L22" s="5">
        <f>G22/B22</f>
        <v>5.7720546079201158</v>
      </c>
      <c r="M22" s="8">
        <v>1</v>
      </c>
    </row>
    <row r="23" spans="1:13" s="5" customFormat="1" ht="16.5" customHeight="1" x14ac:dyDescent="0.4">
      <c r="A23" s="5">
        <v>0.40417407582607701</v>
      </c>
      <c r="B23" s="5">
        <v>0.34785937761465324</v>
      </c>
      <c r="C23" s="8">
        <v>1</v>
      </c>
      <c r="F23" s="5">
        <v>11.153410975885878</v>
      </c>
      <c r="G23" s="5">
        <v>1.7612891134946937</v>
      </c>
      <c r="H23" s="8">
        <v>1</v>
      </c>
      <c r="K23" s="5">
        <f>F23/A23</f>
        <v>27.595562513725845</v>
      </c>
      <c r="L23" s="5">
        <f>G23/B23</f>
        <v>5.0632215971069483</v>
      </c>
      <c r="M23" s="8">
        <v>1</v>
      </c>
    </row>
    <row r="24" spans="1:13" s="5" customFormat="1" ht="16.5" customHeight="1" x14ac:dyDescent="0.4">
      <c r="A24" s="5">
        <v>0.45379897084021137</v>
      </c>
      <c r="B24" s="5">
        <v>0.41852337311483384</v>
      </c>
      <c r="C24" s="8">
        <v>1</v>
      </c>
      <c r="F24" s="5">
        <v>10.624048700213251</v>
      </c>
      <c r="G24" s="5">
        <v>1.9066649887674982</v>
      </c>
      <c r="H24" s="8">
        <v>1</v>
      </c>
      <c r="K24" s="5">
        <f>F24/A24</f>
        <v>23.411354769145387</v>
      </c>
      <c r="L24" s="5">
        <f>G24/B24</f>
        <v>4.5556953595620335</v>
      </c>
      <c r="M24" s="8">
        <v>1</v>
      </c>
    </row>
    <row r="25" spans="1:13" s="5" customFormat="1" ht="16.5" customHeight="1" x14ac:dyDescent="0.4">
      <c r="A25" s="5">
        <v>0.41288932847758081</v>
      </c>
      <c r="B25" s="5">
        <v>0.43939790101839854</v>
      </c>
      <c r="C25" s="8">
        <v>1</v>
      </c>
      <c r="F25" s="5">
        <v>10.021108850628714</v>
      </c>
      <c r="G25" s="5">
        <v>1.7729316290344812</v>
      </c>
      <c r="H25" s="8">
        <v>1</v>
      </c>
      <c r="K25" s="5">
        <f>F25/A25</f>
        <v>24.270689890627299</v>
      </c>
      <c r="L25" s="5">
        <f>G25/B25</f>
        <v>4.0349114661798184</v>
      </c>
      <c r="M25" s="8">
        <v>1</v>
      </c>
    </row>
    <row r="26" spans="1:13" s="5" customFormat="1" ht="16.5" customHeight="1" x14ac:dyDescent="0.4">
      <c r="A26" s="5">
        <v>0.41510728657417439</v>
      </c>
      <c r="B26" s="5">
        <v>0.38312639760117634</v>
      </c>
      <c r="C26" s="8">
        <v>1</v>
      </c>
      <c r="F26" s="5">
        <v>12.167039454530167</v>
      </c>
      <c r="G26" s="5">
        <v>1.795941688765595</v>
      </c>
      <c r="H26" s="8">
        <v>1</v>
      </c>
      <c r="K26" s="5">
        <f>F26/A26</f>
        <v>29.31058993192612</v>
      </c>
      <c r="L26" s="5">
        <f>G26/B26</f>
        <v>4.6875957908677419</v>
      </c>
      <c r="M26" s="8">
        <v>1</v>
      </c>
    </row>
    <row r="27" spans="1:13" s="5" customFormat="1" ht="16.5" customHeight="1" x14ac:dyDescent="0.4">
      <c r="A27" s="5">
        <v>0.30697787905823809</v>
      </c>
      <c r="B27" s="5">
        <v>0.29328430191267058</v>
      </c>
      <c r="C27" s="8">
        <v>1</v>
      </c>
      <c r="F27" s="5">
        <v>8.3075112425591993</v>
      </c>
      <c r="G27" s="5">
        <v>1.3834381264041</v>
      </c>
      <c r="H27" s="8">
        <v>1</v>
      </c>
      <c r="K27" s="5">
        <f>F27/A27</f>
        <v>27.06224718225754</v>
      </c>
      <c r="L27" s="5">
        <f>G27/B27</f>
        <v>4.7170548078500216</v>
      </c>
      <c r="M27" s="8">
        <v>1</v>
      </c>
    </row>
    <row r="28" spans="1:13" s="5" customFormat="1" ht="16.5" customHeight="1" x14ac:dyDescent="0.4">
      <c r="A28" s="5">
        <v>0.54472908476462001</v>
      </c>
      <c r="B28" s="5">
        <v>0.57967132541444655</v>
      </c>
      <c r="C28" s="8">
        <v>0</v>
      </c>
      <c r="F28" s="5">
        <v>13.388315000726706</v>
      </c>
      <c r="G28" s="5">
        <v>2.3003348678737963</v>
      </c>
      <c r="H28" s="8">
        <v>0</v>
      </c>
      <c r="K28" s="5">
        <f>F28/A28</f>
        <v>24.577933095883544</v>
      </c>
      <c r="L28" s="5">
        <f>G28/B28</f>
        <v>3.9683433818796021</v>
      </c>
      <c r="M28" s="8">
        <v>0</v>
      </c>
    </row>
    <row r="29" spans="1:13" s="5" customFormat="1" ht="16.5" customHeight="1" x14ac:dyDescent="0.4">
      <c r="A29" s="5">
        <v>0.55877929036162444</v>
      </c>
      <c r="B29" s="5">
        <v>0.53596204729260066</v>
      </c>
      <c r="C29" s="8">
        <v>0</v>
      </c>
      <c r="F29" s="5">
        <v>10.925724836637004</v>
      </c>
      <c r="G29" s="5">
        <v>1.8834965511942636</v>
      </c>
      <c r="H29" s="8">
        <v>0</v>
      </c>
      <c r="K29" s="5">
        <f>F29/A29</f>
        <v>19.552844969551785</v>
      </c>
      <c r="L29" s="5">
        <f>G29/B29</f>
        <v>3.5142349364263774</v>
      </c>
      <c r="M29" s="8">
        <v>0</v>
      </c>
    </row>
    <row r="30" spans="1:13" s="5" customFormat="1" ht="16.5" customHeight="1" x14ac:dyDescent="0.4">
      <c r="A30" s="5">
        <v>0.53844927015265864</v>
      </c>
      <c r="B30" s="5">
        <v>0.53395654680793947</v>
      </c>
      <c r="C30" s="8">
        <v>0</v>
      </c>
      <c r="F30" s="5">
        <v>10.330348220383382</v>
      </c>
      <c r="G30" s="5">
        <v>1.8550321581749067</v>
      </c>
      <c r="H30" s="8">
        <v>0</v>
      </c>
      <c r="K30" s="5">
        <f>F30/A30</f>
        <v>19.185369528785078</v>
      </c>
      <c r="L30" s="5">
        <f>G30/B30</f>
        <v>3.4741256929323674</v>
      </c>
      <c r="M30" s="8">
        <v>0</v>
      </c>
    </row>
    <row r="31" spans="1:13" s="5" customFormat="1" ht="16.5" customHeight="1" x14ac:dyDescent="0.4">
      <c r="A31" s="5">
        <v>0.57543923827958932</v>
      </c>
      <c r="B31" s="5">
        <v>0.59527841153669692</v>
      </c>
      <c r="C31" s="8">
        <v>0</v>
      </c>
      <c r="F31" s="5">
        <v>10.259256454504857</v>
      </c>
      <c r="G31" s="5">
        <v>1.8559141986412797</v>
      </c>
      <c r="H31" s="8">
        <v>0</v>
      </c>
      <c r="K31" s="5">
        <f>F31/A31</f>
        <v>17.828566027539786</v>
      </c>
      <c r="L31" s="5">
        <f>G31/B31</f>
        <v>3.117724685916766</v>
      </c>
      <c r="M31" s="8">
        <v>0</v>
      </c>
    </row>
    <row r="32" spans="1:13" s="5" customFormat="1" ht="16.5" customHeight="1" x14ac:dyDescent="0.4">
      <c r="A32" s="5">
        <v>0.71759515911952709</v>
      </c>
      <c r="B32" s="5">
        <v>0.49750379430283076</v>
      </c>
      <c r="C32" s="8">
        <v>0</v>
      </c>
      <c r="F32" s="5">
        <v>14.259446709975386</v>
      </c>
      <c r="G32" s="5">
        <v>2.2917229534393466</v>
      </c>
      <c r="H32" s="8">
        <v>0</v>
      </c>
      <c r="K32" s="5">
        <f>F32/A32</f>
        <v>19.871157892803236</v>
      </c>
      <c r="L32" s="5">
        <f>G32/B32</f>
        <v>4.6064431662291483</v>
      </c>
      <c r="M32" s="8">
        <v>0</v>
      </c>
    </row>
    <row r="33" spans="1:13" s="5" customFormat="1" ht="16.5" customHeight="1" x14ac:dyDescent="0.4">
      <c r="A33" s="5">
        <v>0.53695727554076789</v>
      </c>
      <c r="B33" s="5">
        <v>0.49556528568990887</v>
      </c>
      <c r="C33" s="8">
        <v>0</v>
      </c>
      <c r="F33" s="5">
        <v>10.126068921806729</v>
      </c>
      <c r="G33" s="5">
        <v>1.8725450048522314</v>
      </c>
      <c r="H33" s="8">
        <v>0</v>
      </c>
      <c r="K33" s="5">
        <f>F33/A33</f>
        <v>18.858239534251208</v>
      </c>
      <c r="L33" s="5">
        <f>G33/B33</f>
        <v>3.7786040687764055</v>
      </c>
      <c r="M33" s="8">
        <v>0</v>
      </c>
    </row>
    <row r="34" spans="1:13" s="5" customFormat="1" ht="16.5" customHeight="1" x14ac:dyDescent="0.4">
      <c r="A34" s="5">
        <v>0.51074849087165997</v>
      </c>
      <c r="B34" s="5">
        <v>0.43980001163375293</v>
      </c>
      <c r="C34" s="8">
        <v>0</v>
      </c>
      <c r="F34" s="5">
        <v>9.6687639096119788</v>
      </c>
      <c r="G34" s="5">
        <v>1.6976814274678507</v>
      </c>
      <c r="H34" s="8">
        <v>0</v>
      </c>
      <c r="K34" s="5">
        <f>F34/A34</f>
        <v>18.930577539467521</v>
      </c>
      <c r="L34" s="5">
        <f>G34/B34</f>
        <v>3.8601213791726972</v>
      </c>
      <c r="M34" s="8">
        <v>0</v>
      </c>
    </row>
    <row r="35" spans="1:13" s="5" customFormat="1" ht="16.5" customHeight="1" x14ac:dyDescent="0.4">
      <c r="A35" s="5">
        <v>0.5144415741405608</v>
      </c>
      <c r="B35" s="5">
        <v>0.42747807645702096</v>
      </c>
      <c r="C35" s="8">
        <v>0</v>
      </c>
      <c r="F35" s="5">
        <v>10.342153553535026</v>
      </c>
      <c r="G35" s="5">
        <v>1.7487686116312968</v>
      </c>
      <c r="H35" s="8">
        <v>0</v>
      </c>
      <c r="K35" s="5">
        <f>F35/A35</f>
        <v>20.103650391811531</v>
      </c>
      <c r="L35" s="5">
        <f>G35/B35</f>
        <v>4.0908966048627748</v>
      </c>
      <c r="M35" s="8">
        <v>0</v>
      </c>
    </row>
    <row r="36" spans="1:13" s="5" customFormat="1" ht="16.5" customHeight="1" x14ac:dyDescent="0.4">
      <c r="A36" s="5">
        <v>0.52449587141319443</v>
      </c>
      <c r="B36" s="5">
        <v>0.42988312541252344</v>
      </c>
      <c r="C36" s="8">
        <v>0</v>
      </c>
      <c r="F36" s="5">
        <v>9.8620031839162348</v>
      </c>
      <c r="G36" s="5">
        <v>1.695701417787828</v>
      </c>
      <c r="H36" s="8">
        <v>0</v>
      </c>
      <c r="K36" s="5">
        <f>F36/A36</f>
        <v>18.802823285041672</v>
      </c>
      <c r="L36" s="5">
        <f>G36/B36</f>
        <v>3.9445638071059501</v>
      </c>
      <c r="M36" s="8">
        <v>0</v>
      </c>
    </row>
    <row r="37" spans="1:13" s="5" customFormat="1" ht="16.5" customHeight="1" x14ac:dyDescent="0.4">
      <c r="A37" s="5">
        <v>0.60473586256549705</v>
      </c>
      <c r="B37" s="5">
        <v>0.48676876123142265</v>
      </c>
      <c r="C37" s="8">
        <v>0</v>
      </c>
      <c r="F37" s="5">
        <v>12.558885250309242</v>
      </c>
      <c r="G37" s="5">
        <v>2.0781468035099362</v>
      </c>
      <c r="H37" s="8">
        <v>0</v>
      </c>
      <c r="K37" s="5">
        <f>F37/A37</f>
        <v>20.767554940482842</v>
      </c>
      <c r="L37" s="5">
        <f>G37/B37</f>
        <v>4.26926904317496</v>
      </c>
      <c r="M37" s="8">
        <v>0</v>
      </c>
    </row>
  </sheetData>
  <phoneticPr fontId="1"/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8:S45"/>
  <sheetViews>
    <sheetView workbookViewId="0">
      <selection activeCell="F21" sqref="F21"/>
    </sheetView>
  </sheetViews>
  <sheetFormatPr defaultRowHeight="12.75" x14ac:dyDescent="0.4"/>
  <cols>
    <col min="1" max="4" width="9" style="2"/>
    <col min="5" max="5" width="9.5" style="2" bestFit="1" customWidth="1"/>
    <col min="6" max="10" width="9" style="2"/>
    <col min="11" max="13" width="9.125" style="2" bestFit="1" customWidth="1"/>
    <col min="14" max="14" width="9" style="2"/>
    <col min="15" max="15" width="9.5" style="2" bestFit="1" customWidth="1"/>
    <col min="16" max="16384" width="9" style="2"/>
  </cols>
  <sheetData>
    <row r="18" spans="1:17" s="5" customFormat="1" ht="16.5" customHeight="1" x14ac:dyDescent="0.4">
      <c r="A18" s="5" t="s">
        <v>25</v>
      </c>
      <c r="J18" s="5" t="s">
        <v>26</v>
      </c>
    </row>
    <row r="19" spans="1:17" s="5" customFormat="1" ht="16.5" customHeight="1" x14ac:dyDescent="0.4">
      <c r="A19" s="5" t="s">
        <v>17</v>
      </c>
      <c r="F19" s="5" t="s">
        <v>21</v>
      </c>
      <c r="J19" s="5" t="s">
        <v>17</v>
      </c>
      <c r="N19" s="5" t="s">
        <v>21</v>
      </c>
    </row>
    <row r="20" spans="1:17" s="5" customFormat="1" ht="16.5" customHeight="1" x14ac:dyDescent="0.4">
      <c r="A20" s="5" t="s">
        <v>23</v>
      </c>
      <c r="B20" s="5" t="s">
        <v>15</v>
      </c>
      <c r="C20" s="5" t="s">
        <v>14</v>
      </c>
      <c r="D20" s="5" t="s">
        <v>24</v>
      </c>
      <c r="E20" s="5" t="s">
        <v>24</v>
      </c>
      <c r="F20" s="6" t="s">
        <v>23</v>
      </c>
      <c r="G20" s="5" t="s">
        <v>15</v>
      </c>
      <c r="H20" s="5" t="s">
        <v>14</v>
      </c>
      <c r="I20" s="5" t="s">
        <v>24</v>
      </c>
      <c r="J20" s="5" t="s">
        <v>23</v>
      </c>
      <c r="K20" s="5" t="s">
        <v>15</v>
      </c>
      <c r="L20" s="5" t="s">
        <v>14</v>
      </c>
      <c r="M20" s="5" t="s">
        <v>24</v>
      </c>
      <c r="N20" s="5" t="s">
        <v>23</v>
      </c>
      <c r="O20" s="5" t="s">
        <v>15</v>
      </c>
      <c r="P20" s="5" t="s">
        <v>14</v>
      </c>
      <c r="Q20" s="5" t="s">
        <v>24</v>
      </c>
    </row>
    <row r="21" spans="1:17" s="5" customFormat="1" ht="16.5" customHeight="1" x14ac:dyDescent="0.4">
      <c r="A21" s="5">
        <v>-0.69302212094176197</v>
      </c>
      <c r="B21" s="5">
        <v>0</v>
      </c>
      <c r="C21" s="5">
        <v>0</v>
      </c>
      <c r="D21" s="5" t="s">
        <v>12</v>
      </c>
      <c r="E21" s="5" t="s">
        <v>12</v>
      </c>
      <c r="F21" s="5">
        <v>17.828566027539786</v>
      </c>
      <c r="G21" s="5">
        <v>1</v>
      </c>
      <c r="H21" s="5">
        <v>1</v>
      </c>
      <c r="I21" s="5" t="s">
        <v>12</v>
      </c>
      <c r="J21" s="5">
        <v>-0.70671569808732948</v>
      </c>
      <c r="K21" s="5">
        <v>0</v>
      </c>
      <c r="L21" s="5">
        <v>0</v>
      </c>
      <c r="M21" s="5" t="s">
        <v>12</v>
      </c>
      <c r="N21" s="5">
        <v>3.117724685916766</v>
      </c>
      <c r="O21" s="5">
        <v>1</v>
      </c>
      <c r="P21" s="5">
        <v>1</v>
      </c>
      <c r="Q21" s="5" t="s">
        <v>12</v>
      </c>
    </row>
    <row r="22" spans="1:17" s="5" customFormat="1" ht="16.5" customHeight="1" x14ac:dyDescent="0.4">
      <c r="A22" s="5">
        <v>0.30697787905823809</v>
      </c>
      <c r="B22" s="5">
        <v>0</v>
      </c>
      <c r="C22" s="5">
        <v>0.1111111111111111</v>
      </c>
      <c r="D22" s="5" t="s">
        <v>12</v>
      </c>
      <c r="E22" s="5" t="s">
        <v>12</v>
      </c>
      <c r="F22" s="5">
        <v>18.802823285041672</v>
      </c>
      <c r="G22" s="5">
        <v>0.9</v>
      </c>
      <c r="H22" s="5">
        <v>1</v>
      </c>
      <c r="I22" s="5" t="s">
        <v>12</v>
      </c>
      <c r="J22" s="5">
        <v>0.29328430191267058</v>
      </c>
      <c r="K22" s="5">
        <v>0</v>
      </c>
      <c r="L22" s="5">
        <v>0.1111111111111111</v>
      </c>
      <c r="M22" s="5" t="s">
        <v>12</v>
      </c>
      <c r="N22" s="5">
        <v>3.4741256929323674</v>
      </c>
      <c r="O22" s="5">
        <v>0.9</v>
      </c>
      <c r="P22" s="5">
        <v>1</v>
      </c>
      <c r="Q22" s="5" t="s">
        <v>12</v>
      </c>
    </row>
    <row r="23" spans="1:17" s="5" customFormat="1" ht="16.5" customHeight="1" x14ac:dyDescent="0.4">
      <c r="A23" s="5">
        <v>0.34745042296336026</v>
      </c>
      <c r="B23" s="5">
        <v>0</v>
      </c>
      <c r="C23" s="5">
        <v>0.22222222222222221</v>
      </c>
      <c r="D23" s="5" t="s">
        <v>12</v>
      </c>
      <c r="E23" s="5" t="s">
        <v>12</v>
      </c>
      <c r="F23" s="5">
        <v>18.858239534251208</v>
      </c>
      <c r="G23" s="5">
        <v>0.8</v>
      </c>
      <c r="H23" s="5">
        <v>1</v>
      </c>
      <c r="I23" s="5" t="s">
        <v>12</v>
      </c>
      <c r="J23" s="5">
        <v>0.29700577943761386</v>
      </c>
      <c r="K23" s="5">
        <v>0</v>
      </c>
      <c r="L23" s="5">
        <v>0.22222222222222221</v>
      </c>
      <c r="M23" s="5" t="s">
        <v>12</v>
      </c>
      <c r="N23" s="5">
        <v>3.5142349364263774</v>
      </c>
      <c r="O23" s="5">
        <v>0.8</v>
      </c>
      <c r="P23" s="5">
        <v>1</v>
      </c>
      <c r="Q23" s="5" t="s">
        <v>12</v>
      </c>
    </row>
    <row r="24" spans="1:17" s="5" customFormat="1" ht="16.5" customHeight="1" x14ac:dyDescent="0.4">
      <c r="A24" s="5">
        <v>0.3587453051258459</v>
      </c>
      <c r="B24" s="5">
        <v>0</v>
      </c>
      <c r="C24" s="5">
        <v>0.33333333333333331</v>
      </c>
      <c r="D24" s="5" t="s">
        <v>12</v>
      </c>
      <c r="E24" s="5" t="s">
        <v>12</v>
      </c>
      <c r="F24" s="5">
        <v>18.930577539467521</v>
      </c>
      <c r="G24" s="5">
        <v>0.7</v>
      </c>
      <c r="H24" s="5">
        <v>1</v>
      </c>
      <c r="I24" s="5" t="s">
        <v>12</v>
      </c>
      <c r="J24" s="5">
        <v>0.30503531747439483</v>
      </c>
      <c r="K24" s="5">
        <v>0</v>
      </c>
      <c r="L24" s="5">
        <v>0.33333333333333331</v>
      </c>
      <c r="M24" s="5" t="s">
        <v>12</v>
      </c>
      <c r="N24" s="5">
        <v>3.7786040687764055</v>
      </c>
      <c r="O24" s="5">
        <v>0.7</v>
      </c>
      <c r="P24" s="5">
        <v>1</v>
      </c>
      <c r="Q24" s="5" t="s">
        <v>12</v>
      </c>
    </row>
    <row r="25" spans="1:17" s="5" customFormat="1" ht="16.5" customHeight="1" x14ac:dyDescent="0.4">
      <c r="A25" s="5">
        <v>0.3847154625686881</v>
      </c>
      <c r="B25" s="5">
        <v>0</v>
      </c>
      <c r="C25" s="5">
        <v>0.44444444444444442</v>
      </c>
      <c r="D25" s="5" t="s">
        <v>12</v>
      </c>
      <c r="E25" s="5" t="s">
        <v>12</v>
      </c>
      <c r="F25" s="5">
        <v>19.185369528785078</v>
      </c>
      <c r="G25" s="5">
        <v>0.6</v>
      </c>
      <c r="H25" s="5">
        <v>1</v>
      </c>
      <c r="I25" s="5" t="s">
        <v>12</v>
      </c>
      <c r="J25" s="5">
        <v>0.338154609935783</v>
      </c>
      <c r="K25" s="5">
        <v>0</v>
      </c>
      <c r="L25" s="5">
        <v>0.44444444444444442</v>
      </c>
      <c r="M25" s="5" t="s">
        <v>12</v>
      </c>
      <c r="N25" s="5">
        <v>3.8601213791726972</v>
      </c>
      <c r="O25" s="5">
        <v>0.6</v>
      </c>
      <c r="P25" s="5">
        <v>1</v>
      </c>
      <c r="Q25" s="5" t="s">
        <v>12</v>
      </c>
    </row>
    <row r="26" spans="1:17" s="5" customFormat="1" ht="16.5" customHeight="1" x14ac:dyDescent="0.4">
      <c r="A26" s="5">
        <v>0.40417407582607701</v>
      </c>
      <c r="B26" s="5">
        <v>0</v>
      </c>
      <c r="C26" s="5">
        <v>0.55555555555555558</v>
      </c>
      <c r="D26" s="5" t="s">
        <v>12</v>
      </c>
      <c r="E26" s="5" t="s">
        <v>12</v>
      </c>
      <c r="F26" s="5">
        <v>19.552844969551785</v>
      </c>
      <c r="G26" s="5">
        <v>0.5</v>
      </c>
      <c r="H26" s="5">
        <v>1</v>
      </c>
      <c r="I26" s="5" t="s">
        <v>12</v>
      </c>
      <c r="J26" s="5">
        <v>0.33946334122136251</v>
      </c>
      <c r="K26" s="5">
        <v>0</v>
      </c>
      <c r="L26" s="5">
        <v>0.55555555555555558</v>
      </c>
      <c r="M26" s="5" t="s">
        <v>12</v>
      </c>
      <c r="N26" s="5">
        <v>3.9445638071059501</v>
      </c>
      <c r="O26" s="5">
        <v>0.5</v>
      </c>
      <c r="P26" s="5">
        <v>1</v>
      </c>
      <c r="Q26" s="5" t="s">
        <v>12</v>
      </c>
    </row>
    <row r="27" spans="1:17" s="5" customFormat="1" ht="16.5" customHeight="1" x14ac:dyDescent="0.4">
      <c r="A27" s="5">
        <v>0.41288932847758081</v>
      </c>
      <c r="B27" s="5">
        <v>0</v>
      </c>
      <c r="C27" s="5">
        <v>0.66666666666666663</v>
      </c>
      <c r="D27" s="5" t="s">
        <v>12</v>
      </c>
      <c r="E27" s="5" t="s">
        <v>12</v>
      </c>
      <c r="F27" s="5">
        <v>19.871157892803236</v>
      </c>
      <c r="G27" s="5">
        <v>0.4</v>
      </c>
      <c r="H27" s="5">
        <v>1</v>
      </c>
      <c r="I27" s="5" t="s">
        <v>12</v>
      </c>
      <c r="J27" s="5">
        <v>0.34785937761465324</v>
      </c>
      <c r="K27" s="5">
        <v>0</v>
      </c>
      <c r="L27" s="5">
        <v>0.66666666666666663</v>
      </c>
      <c r="M27" s="5" t="s">
        <v>12</v>
      </c>
      <c r="N27" s="5">
        <v>3.9683433818796021</v>
      </c>
      <c r="O27" s="5">
        <v>0.4</v>
      </c>
      <c r="P27" s="5">
        <v>1</v>
      </c>
      <c r="Q27" s="5" t="s">
        <v>12</v>
      </c>
    </row>
    <row r="28" spans="1:17" s="5" customFormat="1" ht="16.5" customHeight="1" x14ac:dyDescent="0.4">
      <c r="A28" s="5">
        <v>0.41510728657417439</v>
      </c>
      <c r="B28" s="5">
        <v>0</v>
      </c>
      <c r="C28" s="5">
        <v>0.77777777777777779</v>
      </c>
      <c r="D28" s="5" t="s">
        <v>12</v>
      </c>
      <c r="E28" s="5">
        <v>12</v>
      </c>
      <c r="F28" s="5">
        <v>20.103650391811531</v>
      </c>
      <c r="G28" s="5">
        <v>0.3</v>
      </c>
      <c r="H28" s="5">
        <v>1</v>
      </c>
      <c r="I28" s="5" t="s">
        <v>12</v>
      </c>
      <c r="J28" s="5">
        <v>0.38312639760117634</v>
      </c>
      <c r="K28" s="5">
        <v>0</v>
      </c>
      <c r="L28" s="5">
        <v>0.77777777777777779</v>
      </c>
      <c r="M28" s="5" t="s">
        <v>12</v>
      </c>
      <c r="N28" s="5">
        <v>4.0349114661798184</v>
      </c>
      <c r="O28" s="5">
        <v>0.3</v>
      </c>
      <c r="P28" s="5">
        <v>1</v>
      </c>
      <c r="Q28" s="5" t="s">
        <v>12</v>
      </c>
    </row>
    <row r="29" spans="1:17" s="5" customFormat="1" ht="16.5" customHeight="1" x14ac:dyDescent="0.4">
      <c r="A29" s="5">
        <v>0.42931058940220862</v>
      </c>
      <c r="B29" s="5">
        <v>0</v>
      </c>
      <c r="C29" s="5">
        <v>0.88888888888888884</v>
      </c>
      <c r="D29" s="5" t="s">
        <v>12</v>
      </c>
      <c r="E29" s="5">
        <v>18.666666666666668</v>
      </c>
      <c r="F29" s="5">
        <v>20.767554940482842</v>
      </c>
      <c r="G29" s="5">
        <v>0.2</v>
      </c>
      <c r="H29" s="5">
        <v>1</v>
      </c>
      <c r="I29" s="5" t="s">
        <v>12</v>
      </c>
      <c r="J29" s="5">
        <v>0.41852337311483384</v>
      </c>
      <c r="K29" s="5">
        <v>0</v>
      </c>
      <c r="L29" s="5">
        <v>0.88888888888888884</v>
      </c>
      <c r="M29" s="5" t="s">
        <v>12</v>
      </c>
      <c r="N29" s="5">
        <v>4.0908966048627748</v>
      </c>
      <c r="O29" s="5">
        <v>0.3</v>
      </c>
      <c r="P29" s="5">
        <v>0.88888888888888884</v>
      </c>
      <c r="Q29" s="5">
        <v>18.666666666666668</v>
      </c>
    </row>
    <row r="30" spans="1:17" s="5" customFormat="1" ht="16.5" customHeight="1" x14ac:dyDescent="0.4">
      <c r="A30" s="5">
        <v>0.45379897084021137</v>
      </c>
      <c r="B30" s="5">
        <v>0</v>
      </c>
      <c r="C30" s="5">
        <v>1</v>
      </c>
      <c r="D30" s="5" t="s">
        <v>13</v>
      </c>
      <c r="E30" s="5">
        <v>32</v>
      </c>
      <c r="F30" s="5">
        <v>23.411354769145387</v>
      </c>
      <c r="G30" s="5">
        <v>0.1</v>
      </c>
      <c r="H30" s="5">
        <v>1</v>
      </c>
      <c r="I30" s="5" t="s">
        <v>12</v>
      </c>
      <c r="J30" s="5">
        <v>0.42747807645702096</v>
      </c>
      <c r="K30" s="5">
        <v>0.1</v>
      </c>
      <c r="L30" s="5">
        <v>0.88888888888888884</v>
      </c>
      <c r="M30" s="5">
        <v>72</v>
      </c>
      <c r="N30" s="5">
        <v>4.26926904317496</v>
      </c>
      <c r="O30" s="5">
        <v>0.2</v>
      </c>
      <c r="P30" s="5">
        <v>0.88888888888888884</v>
      </c>
      <c r="Q30" s="5">
        <v>32</v>
      </c>
    </row>
    <row r="31" spans="1:17" s="5" customFormat="1" ht="16.5" customHeight="1" x14ac:dyDescent="0.4">
      <c r="A31" s="5">
        <v>0.51074849087165997</v>
      </c>
      <c r="B31" s="5">
        <v>0.1</v>
      </c>
      <c r="C31" s="5">
        <v>1</v>
      </c>
      <c r="D31" s="5" t="s">
        <v>12</v>
      </c>
      <c r="E31" s="5">
        <v>72</v>
      </c>
      <c r="F31" s="5">
        <v>24.270689890627299</v>
      </c>
      <c r="G31" s="5">
        <v>0.1</v>
      </c>
      <c r="H31" s="5">
        <v>0.88888888888888884</v>
      </c>
      <c r="I31" s="5">
        <v>72</v>
      </c>
      <c r="J31" s="5">
        <v>0.42988312541252344</v>
      </c>
      <c r="K31" s="5">
        <v>0.2</v>
      </c>
      <c r="L31" s="5">
        <v>0.88888888888888884</v>
      </c>
      <c r="M31" s="5">
        <v>32</v>
      </c>
      <c r="N31" s="5">
        <v>4.5556953595620335</v>
      </c>
      <c r="O31" s="5">
        <v>0.1</v>
      </c>
      <c r="P31" s="5">
        <v>0.88888888888888884</v>
      </c>
      <c r="Q31" s="5">
        <v>72</v>
      </c>
    </row>
    <row r="32" spans="1:17" s="5" customFormat="1" ht="16.5" customHeight="1" x14ac:dyDescent="0.4">
      <c r="A32" s="5">
        <v>0.5144415741405608</v>
      </c>
      <c r="B32" s="5">
        <v>0.2</v>
      </c>
      <c r="C32" s="5">
        <v>1</v>
      </c>
      <c r="D32" s="5" t="s">
        <v>12</v>
      </c>
      <c r="E32" s="5">
        <v>31.5</v>
      </c>
      <c r="F32" s="5">
        <v>24.279611682014846</v>
      </c>
      <c r="G32" s="5">
        <v>0.1</v>
      </c>
      <c r="H32" s="5">
        <v>0.77777777777777779</v>
      </c>
      <c r="I32" s="5">
        <v>31.5</v>
      </c>
      <c r="J32" s="5">
        <v>0.43939790101839854</v>
      </c>
      <c r="K32" s="5">
        <v>0.2</v>
      </c>
      <c r="L32" s="5">
        <v>1</v>
      </c>
      <c r="M32" s="5" t="s">
        <v>12</v>
      </c>
      <c r="N32" s="5">
        <v>4.6064431662291483</v>
      </c>
      <c r="O32" s="5">
        <v>0.1</v>
      </c>
      <c r="P32" s="5">
        <v>0.77777777777777779</v>
      </c>
      <c r="Q32" s="5">
        <v>31.5</v>
      </c>
    </row>
    <row r="33" spans="1:19" s="5" customFormat="1" ht="16.5" customHeight="1" x14ac:dyDescent="0.4">
      <c r="A33" s="5">
        <v>0.52449587141319443</v>
      </c>
      <c r="B33" s="5">
        <v>0.3</v>
      </c>
      <c r="C33" s="5">
        <v>1</v>
      </c>
      <c r="D33" s="5" t="s">
        <v>12</v>
      </c>
      <c r="E33" s="5">
        <v>18</v>
      </c>
      <c r="F33" s="5">
        <v>24.577933095883544</v>
      </c>
      <c r="G33" s="5">
        <v>0.1</v>
      </c>
      <c r="H33" s="5">
        <v>0.66666666666666663</v>
      </c>
      <c r="I33" s="5">
        <v>18</v>
      </c>
      <c r="J33" s="5">
        <v>0.43980001163375293</v>
      </c>
      <c r="K33" s="5">
        <v>0.3</v>
      </c>
      <c r="L33" s="5">
        <v>1</v>
      </c>
      <c r="M33" s="5" t="s">
        <v>12</v>
      </c>
      <c r="N33" s="5">
        <v>4.6875957908677419</v>
      </c>
      <c r="O33" s="5">
        <v>0</v>
      </c>
      <c r="P33" s="5">
        <v>0.77777777777777779</v>
      </c>
      <c r="Q33" s="5" t="s">
        <v>12</v>
      </c>
    </row>
    <row r="34" spans="1:19" s="5" customFormat="1" ht="16.5" customHeight="1" x14ac:dyDescent="0.4">
      <c r="A34" s="5">
        <v>0.53695727554076789</v>
      </c>
      <c r="B34" s="5">
        <v>0.4</v>
      </c>
      <c r="C34" s="5">
        <v>1</v>
      </c>
      <c r="D34" s="5" t="s">
        <v>12</v>
      </c>
      <c r="E34" s="5">
        <v>11.25</v>
      </c>
      <c r="F34" s="5">
        <v>25.847717596328209</v>
      </c>
      <c r="G34" s="5">
        <v>0</v>
      </c>
      <c r="H34" s="5">
        <v>0.66666666666666663</v>
      </c>
      <c r="I34" s="5" t="s">
        <v>12</v>
      </c>
      <c r="J34" s="5">
        <v>0.48676876123142265</v>
      </c>
      <c r="K34" s="5">
        <v>0.4</v>
      </c>
      <c r="L34" s="5">
        <v>1</v>
      </c>
      <c r="M34" s="5" t="s">
        <v>12</v>
      </c>
      <c r="N34" s="5">
        <v>4.7170548078500216</v>
      </c>
      <c r="O34" s="5">
        <v>0</v>
      </c>
      <c r="P34" s="5">
        <v>0.66666666666666663</v>
      </c>
      <c r="Q34" s="5" t="s">
        <v>12</v>
      </c>
    </row>
    <row r="35" spans="1:19" s="5" customFormat="1" ht="16.5" customHeight="1" x14ac:dyDescent="0.4">
      <c r="A35" s="5">
        <v>0.53844927015265864</v>
      </c>
      <c r="B35" s="5">
        <v>0.5</v>
      </c>
      <c r="C35" s="5">
        <v>1</v>
      </c>
      <c r="D35" s="5" t="s">
        <v>12</v>
      </c>
      <c r="E35" s="5" t="s">
        <v>12</v>
      </c>
      <c r="F35" s="5">
        <v>27.06224718225754</v>
      </c>
      <c r="G35" s="5">
        <v>0</v>
      </c>
      <c r="H35" s="5">
        <v>0.55555555555555558</v>
      </c>
      <c r="I35" s="5" t="s">
        <v>12</v>
      </c>
      <c r="J35" s="5">
        <v>0.49556528568990887</v>
      </c>
      <c r="K35" s="5">
        <v>0.5</v>
      </c>
      <c r="L35" s="5">
        <v>1</v>
      </c>
      <c r="M35" s="5" t="s">
        <v>12</v>
      </c>
      <c r="N35" s="5">
        <v>5.0546827276823256</v>
      </c>
      <c r="O35" s="5">
        <v>0</v>
      </c>
      <c r="P35" s="5">
        <v>0.55555555555555558</v>
      </c>
      <c r="Q35" s="5" t="s">
        <v>12</v>
      </c>
    </row>
    <row r="36" spans="1:19" s="5" customFormat="1" ht="16.5" customHeight="1" x14ac:dyDescent="0.4">
      <c r="A36" s="5">
        <v>0.54472908476462001</v>
      </c>
      <c r="B36" s="5">
        <v>0.6</v>
      </c>
      <c r="C36" s="5">
        <v>1</v>
      </c>
      <c r="D36" s="5" t="s">
        <v>12</v>
      </c>
      <c r="E36" s="5" t="s">
        <v>12</v>
      </c>
      <c r="F36" s="5">
        <v>27.500299241229584</v>
      </c>
      <c r="G36" s="5">
        <v>0</v>
      </c>
      <c r="H36" s="5">
        <v>0.44444444444444442</v>
      </c>
      <c r="I36" s="5" t="s">
        <v>12</v>
      </c>
      <c r="J36" s="5">
        <v>0.49750379430283076</v>
      </c>
      <c r="K36" s="5">
        <v>0.6</v>
      </c>
      <c r="L36" s="5">
        <v>1</v>
      </c>
      <c r="M36" s="5" t="s">
        <v>12</v>
      </c>
      <c r="N36" s="5">
        <v>5.0632215971069483</v>
      </c>
      <c r="O36" s="5">
        <v>0</v>
      </c>
      <c r="P36" s="5">
        <v>0.44444444444444442</v>
      </c>
      <c r="Q36" s="5" t="s">
        <v>12</v>
      </c>
    </row>
    <row r="37" spans="1:19" s="5" customFormat="1" ht="16.5" customHeight="1" x14ac:dyDescent="0.4">
      <c r="A37" s="5">
        <v>0.55877929036162444</v>
      </c>
      <c r="B37" s="5">
        <v>0.7</v>
      </c>
      <c r="C37" s="5">
        <v>1</v>
      </c>
      <c r="D37" s="5" t="s">
        <v>12</v>
      </c>
      <c r="E37" s="5" t="s">
        <v>12</v>
      </c>
      <c r="F37" s="5">
        <v>27.595562513725845</v>
      </c>
      <c r="G37" s="5">
        <v>0</v>
      </c>
      <c r="H37" s="5">
        <v>0.33333333333333331</v>
      </c>
      <c r="I37" s="5" t="s">
        <v>12</v>
      </c>
      <c r="J37" s="5">
        <v>0.53395654680793947</v>
      </c>
      <c r="K37" s="5">
        <v>0.7</v>
      </c>
      <c r="L37" s="5">
        <v>1</v>
      </c>
      <c r="M37" s="5" t="s">
        <v>12</v>
      </c>
      <c r="N37" s="5">
        <v>5.1110190870528047</v>
      </c>
      <c r="O37" s="5">
        <v>0</v>
      </c>
      <c r="P37" s="5">
        <v>0.33333333333333331</v>
      </c>
      <c r="Q37" s="5" t="s">
        <v>12</v>
      </c>
    </row>
    <row r="38" spans="1:19" s="5" customFormat="1" ht="16.5" customHeight="1" x14ac:dyDescent="0.4">
      <c r="A38" s="5">
        <v>0.57543923827958932</v>
      </c>
      <c r="B38" s="5">
        <v>0.8</v>
      </c>
      <c r="C38" s="5">
        <v>1</v>
      </c>
      <c r="D38" s="5" t="s">
        <v>12</v>
      </c>
      <c r="E38" s="5" t="s">
        <v>12</v>
      </c>
      <c r="F38" s="5">
        <v>29.31058993192612</v>
      </c>
      <c r="G38" s="5">
        <v>0</v>
      </c>
      <c r="H38" s="5">
        <v>0.22222222222222221</v>
      </c>
      <c r="I38" s="5" t="s">
        <v>12</v>
      </c>
      <c r="J38" s="5">
        <v>0.53596204729260066</v>
      </c>
      <c r="K38" s="5">
        <v>0.8</v>
      </c>
      <c r="L38" s="5">
        <v>1</v>
      </c>
      <c r="M38" s="5" t="s">
        <v>12</v>
      </c>
      <c r="N38" s="5">
        <v>5.2879743813905344</v>
      </c>
      <c r="O38" s="5">
        <v>0</v>
      </c>
      <c r="P38" s="5">
        <v>0.22222222222222221</v>
      </c>
      <c r="Q38" s="5" t="s">
        <v>12</v>
      </c>
    </row>
    <row r="39" spans="1:19" s="5" customFormat="1" ht="16.5" customHeight="1" x14ac:dyDescent="0.4">
      <c r="A39" s="5">
        <v>0.60473586256549705</v>
      </c>
      <c r="B39" s="5">
        <v>0.9</v>
      </c>
      <c r="C39" s="5">
        <v>1</v>
      </c>
      <c r="D39" s="5" t="s">
        <v>12</v>
      </c>
      <c r="E39" s="5" t="s">
        <v>12</v>
      </c>
      <c r="F39" s="5">
        <v>31.037209791332632</v>
      </c>
      <c r="G39" s="5">
        <v>0</v>
      </c>
      <c r="H39" s="5">
        <v>0.1111111111111111</v>
      </c>
      <c r="I39" s="5" t="s">
        <v>12</v>
      </c>
      <c r="J39" s="5">
        <v>0.57967132541444655</v>
      </c>
      <c r="K39" s="5">
        <v>0.9</v>
      </c>
      <c r="L39" s="5">
        <v>1</v>
      </c>
      <c r="M39" s="5" t="s">
        <v>12</v>
      </c>
      <c r="N39" s="5">
        <v>5.7720546079201158</v>
      </c>
      <c r="O39" s="5">
        <v>0</v>
      </c>
      <c r="P39" s="5">
        <v>0.1111111111111111</v>
      </c>
      <c r="Q39" s="5" t="s">
        <v>12</v>
      </c>
    </row>
    <row r="40" spans="1:19" s="5" customFormat="1" ht="16.5" customHeight="1" x14ac:dyDescent="0.4">
      <c r="A40" s="5">
        <v>0.71759515911952709</v>
      </c>
      <c r="B40" s="5">
        <v>1</v>
      </c>
      <c r="C40" s="5">
        <v>1</v>
      </c>
      <c r="D40" s="5" t="s">
        <v>12</v>
      </c>
      <c r="E40" s="5" t="s">
        <v>12</v>
      </c>
      <c r="F40" s="5">
        <v>32.037209791332629</v>
      </c>
      <c r="G40" s="5">
        <v>0</v>
      </c>
      <c r="H40" s="5">
        <v>0</v>
      </c>
      <c r="I40" s="5" t="s">
        <v>12</v>
      </c>
      <c r="J40" s="5">
        <v>0.59527841153669692</v>
      </c>
      <c r="K40" s="5">
        <v>1</v>
      </c>
      <c r="L40" s="5">
        <v>1</v>
      </c>
      <c r="M40" s="5" t="s">
        <v>12</v>
      </c>
      <c r="N40" s="5">
        <v>6.7720546079201158</v>
      </c>
      <c r="O40" s="5">
        <v>0</v>
      </c>
      <c r="P40" s="5">
        <v>0</v>
      </c>
      <c r="Q40" s="5" t="s">
        <v>12</v>
      </c>
    </row>
    <row r="43" spans="1:19" x14ac:dyDescent="0.4">
      <c r="J43" s="3"/>
      <c r="P43" s="3"/>
    </row>
    <row r="45" spans="1:19" x14ac:dyDescent="0.4">
      <c r="K45" s="4"/>
      <c r="L45" s="4"/>
      <c r="M45" s="4"/>
      <c r="N45" s="4"/>
      <c r="O45" s="4"/>
      <c r="Q45" s="4"/>
      <c r="R45" s="4"/>
      <c r="S45" s="4"/>
    </row>
  </sheetData>
  <phoneticPr fontId="1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ExFig5_a</vt:lpstr>
      <vt:lpstr>ExFig5_b</vt:lpstr>
      <vt:lpstr>ExFig5_c</vt:lpstr>
      <vt:lpstr>ExFig5_d</vt:lpstr>
      <vt:lpstr>ExFig5_e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Naoki Kaneko</dc:creator>
  <cp:lastModifiedBy>nakamura</cp:lastModifiedBy>
  <cp:lastPrinted>2017-11-16T12:14:34Z</cp:lastPrinted>
  <dcterms:created xsi:type="dcterms:W3CDTF">2017-11-10T04:06:01Z</dcterms:created>
  <dcterms:modified xsi:type="dcterms:W3CDTF">2017-12-01T12:04:27Z</dcterms:modified>
</cp:coreProperties>
</file>