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" yWindow="468" windowWidth="21480" windowHeight="10488" activeTab="2"/>
  </bookViews>
  <sheets>
    <sheet name="Uni+Multi" sheetId="1" r:id="rId1"/>
    <sheet name="Multi_only" sheetId="2" r:id="rId2"/>
    <sheet name=" top10 comparison" sheetId="3" r:id="rId3"/>
  </sheets>
  <calcPr calcId="145621"/>
</workbook>
</file>

<file path=xl/calcChain.xml><?xml version="1.0" encoding="utf-8"?>
<calcChain xmlns="http://schemas.openxmlformats.org/spreadsheetml/2006/main">
  <c r="AE21" i="3" l="1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E6" i="3"/>
  <c r="AE5" i="3"/>
  <c r="AE4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AE42" i="3"/>
  <c r="AE41" i="3"/>
  <c r="AE40" i="3"/>
  <c r="AE39" i="3"/>
  <c r="AE38" i="3"/>
  <c r="AE37" i="3"/>
  <c r="AE36" i="3"/>
  <c r="AE35" i="3"/>
  <c r="AE34" i="3"/>
  <c r="AE33" i="3"/>
  <c r="AE32" i="3"/>
  <c r="AE31" i="3"/>
  <c r="AE30" i="3"/>
  <c r="AE29" i="3"/>
  <c r="AE28" i="3"/>
  <c r="AE27" i="3"/>
  <c r="AE26" i="3"/>
  <c r="AE25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116" i="2" l="1"/>
  <c r="J116" i="2" s="1"/>
  <c r="H116" i="2"/>
  <c r="I115" i="2"/>
  <c r="H115" i="2"/>
  <c r="J115" i="2" s="1"/>
  <c r="I114" i="2"/>
  <c r="J114" i="2" s="1"/>
  <c r="H114" i="2"/>
  <c r="I113" i="2"/>
  <c r="H113" i="2"/>
  <c r="J113" i="2" s="1"/>
  <c r="I112" i="2"/>
  <c r="J112" i="2" s="1"/>
  <c r="H112" i="2"/>
  <c r="I111" i="2"/>
  <c r="H111" i="2"/>
  <c r="J111" i="2" s="1"/>
  <c r="I110" i="2"/>
  <c r="J110" i="2" s="1"/>
  <c r="H110" i="2"/>
  <c r="J109" i="2"/>
  <c r="I109" i="2"/>
  <c r="H109" i="2"/>
  <c r="I108" i="2"/>
  <c r="J108" i="2" s="1"/>
  <c r="H108" i="2"/>
  <c r="I107" i="2"/>
  <c r="H107" i="2"/>
  <c r="J107" i="2" s="1"/>
  <c r="J106" i="2"/>
  <c r="I106" i="2"/>
  <c r="H106" i="2"/>
  <c r="I105" i="2"/>
  <c r="H105" i="2"/>
  <c r="J105" i="2" s="1"/>
  <c r="I104" i="2"/>
  <c r="J104" i="2" s="1"/>
  <c r="H104" i="2"/>
  <c r="I103" i="2"/>
  <c r="H103" i="2"/>
  <c r="J103" i="2" s="1"/>
  <c r="I102" i="2"/>
  <c r="J102" i="2" s="1"/>
  <c r="H102" i="2"/>
  <c r="J101" i="2"/>
  <c r="I101" i="2"/>
  <c r="H101" i="2"/>
  <c r="I100" i="2"/>
  <c r="J100" i="2" s="1"/>
  <c r="H100" i="2"/>
  <c r="I99" i="2"/>
  <c r="H99" i="2"/>
  <c r="J99" i="2" s="1"/>
  <c r="J98" i="2"/>
  <c r="I98" i="2"/>
  <c r="H98" i="2"/>
  <c r="I97" i="2"/>
  <c r="H97" i="2"/>
  <c r="J97" i="2" s="1"/>
  <c r="I96" i="2"/>
  <c r="J96" i="2" s="1"/>
  <c r="H96" i="2"/>
  <c r="I95" i="2"/>
  <c r="H95" i="2"/>
  <c r="J95" i="2" s="1"/>
  <c r="I94" i="2"/>
  <c r="J94" i="2" s="1"/>
  <c r="H94" i="2"/>
  <c r="J93" i="2"/>
  <c r="I93" i="2"/>
  <c r="H93" i="2"/>
  <c r="I92" i="2"/>
  <c r="J92" i="2" s="1"/>
  <c r="H92" i="2"/>
  <c r="I91" i="2"/>
  <c r="H91" i="2"/>
  <c r="J91" i="2" s="1"/>
  <c r="I90" i="2"/>
  <c r="J90" i="2" s="1"/>
  <c r="H90" i="2"/>
  <c r="I89" i="2"/>
  <c r="H89" i="2"/>
  <c r="J89" i="2" s="1"/>
  <c r="I88" i="2"/>
  <c r="J88" i="2" s="1"/>
  <c r="H88" i="2"/>
  <c r="I87" i="2"/>
  <c r="H87" i="2"/>
  <c r="J87" i="2" s="1"/>
  <c r="I86" i="2"/>
  <c r="J86" i="2" s="1"/>
  <c r="H86" i="2"/>
  <c r="J85" i="2"/>
  <c r="I85" i="2"/>
  <c r="H85" i="2"/>
  <c r="I84" i="2"/>
  <c r="J84" i="2" s="1"/>
  <c r="H84" i="2"/>
  <c r="I83" i="2"/>
  <c r="H83" i="2"/>
  <c r="J83" i="2" s="1"/>
  <c r="I82" i="2"/>
  <c r="J82" i="2" s="1"/>
  <c r="H82" i="2"/>
  <c r="I81" i="2"/>
  <c r="H81" i="2"/>
  <c r="J81" i="2" s="1"/>
  <c r="I80" i="2"/>
  <c r="J80" i="2" s="1"/>
  <c r="H80" i="2"/>
  <c r="I79" i="2"/>
  <c r="H79" i="2"/>
  <c r="J79" i="2" s="1"/>
  <c r="I78" i="2"/>
  <c r="J78" i="2" s="1"/>
  <c r="H78" i="2"/>
  <c r="J77" i="2"/>
  <c r="I77" i="2"/>
  <c r="H77" i="2"/>
  <c r="I76" i="2"/>
  <c r="J76" i="2" s="1"/>
  <c r="H76" i="2"/>
  <c r="I75" i="2"/>
  <c r="H75" i="2"/>
  <c r="J75" i="2" s="1"/>
  <c r="I74" i="2"/>
  <c r="J74" i="2" s="1"/>
  <c r="H74" i="2"/>
  <c r="I73" i="2"/>
  <c r="H73" i="2"/>
  <c r="J73" i="2" s="1"/>
  <c r="I72" i="2"/>
  <c r="J72" i="2" s="1"/>
  <c r="H72" i="2"/>
  <c r="I71" i="2"/>
  <c r="H71" i="2"/>
  <c r="J71" i="2" s="1"/>
  <c r="I70" i="2"/>
  <c r="J70" i="2" s="1"/>
  <c r="H70" i="2"/>
  <c r="J69" i="2"/>
  <c r="I69" i="2"/>
  <c r="H69" i="2"/>
  <c r="I68" i="2"/>
  <c r="J68" i="2" s="1"/>
  <c r="H68" i="2"/>
  <c r="I67" i="2"/>
  <c r="H67" i="2"/>
  <c r="J67" i="2" s="1"/>
  <c r="I66" i="2"/>
  <c r="J66" i="2" s="1"/>
  <c r="H66" i="2"/>
  <c r="I65" i="2"/>
  <c r="H65" i="2"/>
  <c r="J65" i="2" s="1"/>
  <c r="I64" i="2"/>
  <c r="J64" i="2" s="1"/>
  <c r="H64" i="2"/>
  <c r="I63" i="2"/>
  <c r="H63" i="2"/>
  <c r="J63" i="2" s="1"/>
  <c r="I62" i="2"/>
  <c r="J62" i="2" s="1"/>
  <c r="H62" i="2"/>
  <c r="J61" i="2"/>
  <c r="I61" i="2"/>
  <c r="H61" i="2"/>
  <c r="I60" i="2"/>
  <c r="J60" i="2" s="1"/>
  <c r="H60" i="2"/>
  <c r="I59" i="2"/>
  <c r="H59" i="2"/>
  <c r="J59" i="2" s="1"/>
  <c r="I58" i="2"/>
  <c r="J58" i="2" s="1"/>
  <c r="H58" i="2"/>
  <c r="I57" i="2"/>
  <c r="H57" i="2"/>
  <c r="J57" i="2" s="1"/>
  <c r="I56" i="2"/>
  <c r="J56" i="2" s="1"/>
  <c r="H56" i="2"/>
  <c r="I55" i="2"/>
  <c r="H55" i="2"/>
  <c r="J55" i="2" s="1"/>
  <c r="I54" i="2"/>
  <c r="J54" i="2" s="1"/>
  <c r="H54" i="2"/>
  <c r="J53" i="2"/>
  <c r="I53" i="2"/>
  <c r="H53" i="2"/>
  <c r="I52" i="2"/>
  <c r="J52" i="2" s="1"/>
  <c r="H52" i="2"/>
  <c r="I51" i="2"/>
  <c r="H51" i="2"/>
  <c r="J51" i="2" s="1"/>
  <c r="I50" i="2"/>
  <c r="J50" i="2" s="1"/>
  <c r="H50" i="2"/>
  <c r="I49" i="2"/>
  <c r="H49" i="2"/>
  <c r="J49" i="2" s="1"/>
  <c r="AE48" i="2"/>
  <c r="AF48" i="2" s="1"/>
  <c r="AD48" i="2"/>
  <c r="I48" i="2"/>
  <c r="H48" i="2"/>
  <c r="J48" i="2" s="1"/>
  <c r="AE47" i="2"/>
  <c r="AF47" i="2" s="1"/>
  <c r="AD47" i="2"/>
  <c r="J47" i="2"/>
  <c r="I47" i="2"/>
  <c r="H47" i="2"/>
  <c r="AE46" i="2"/>
  <c r="AF46" i="2" s="1"/>
  <c r="AD46" i="2"/>
  <c r="I46" i="2"/>
  <c r="H46" i="2"/>
  <c r="J46" i="2" s="1"/>
  <c r="AF45" i="2"/>
  <c r="AE45" i="2"/>
  <c r="AD45" i="2"/>
  <c r="I45" i="2"/>
  <c r="H45" i="2"/>
  <c r="J45" i="2" s="1"/>
  <c r="AE44" i="2"/>
  <c r="AF44" i="2" s="1"/>
  <c r="AD44" i="2"/>
  <c r="I44" i="2"/>
  <c r="H44" i="2"/>
  <c r="J44" i="2" s="1"/>
  <c r="AE43" i="2"/>
  <c r="AF43" i="2" s="1"/>
  <c r="AD43" i="2"/>
  <c r="J43" i="2"/>
  <c r="I43" i="2"/>
  <c r="H43" i="2"/>
  <c r="AE42" i="2"/>
  <c r="AF42" i="2" s="1"/>
  <c r="AD42" i="2"/>
  <c r="I42" i="2"/>
  <c r="H42" i="2"/>
  <c r="J42" i="2" s="1"/>
  <c r="AF41" i="2"/>
  <c r="AE41" i="2"/>
  <c r="AD41" i="2"/>
  <c r="I41" i="2"/>
  <c r="H41" i="2"/>
  <c r="J41" i="2" s="1"/>
  <c r="AE40" i="2"/>
  <c r="AF40" i="2" s="1"/>
  <c r="AD40" i="2"/>
  <c r="I40" i="2"/>
  <c r="H40" i="2"/>
  <c r="J40" i="2" s="1"/>
  <c r="AE39" i="2"/>
  <c r="AF39" i="2" s="1"/>
  <c r="AD39" i="2"/>
  <c r="J39" i="2"/>
  <c r="I39" i="2"/>
  <c r="H39" i="2"/>
  <c r="AE38" i="2"/>
  <c r="AF38" i="2" s="1"/>
  <c r="AD38" i="2"/>
  <c r="I38" i="2"/>
  <c r="H38" i="2"/>
  <c r="J38" i="2" s="1"/>
  <c r="AF37" i="2"/>
  <c r="AE37" i="2"/>
  <c r="AD37" i="2"/>
  <c r="I37" i="2"/>
  <c r="H37" i="2"/>
  <c r="J37" i="2" s="1"/>
  <c r="AE36" i="2"/>
  <c r="AF36" i="2" s="1"/>
  <c r="AD36" i="2"/>
  <c r="I36" i="2"/>
  <c r="H36" i="2"/>
  <c r="J36" i="2" s="1"/>
  <c r="AE35" i="2"/>
  <c r="AF35" i="2" s="1"/>
  <c r="AD35" i="2"/>
  <c r="J35" i="2"/>
  <c r="I35" i="2"/>
  <c r="H35" i="2"/>
  <c r="AE34" i="2"/>
  <c r="AF34" i="2" s="1"/>
  <c r="AD34" i="2"/>
  <c r="I34" i="2"/>
  <c r="H34" i="2"/>
  <c r="J34" i="2" s="1"/>
  <c r="AF33" i="2"/>
  <c r="AE33" i="2"/>
  <c r="AD33" i="2"/>
  <c r="I33" i="2"/>
  <c r="H33" i="2"/>
  <c r="J33" i="2" s="1"/>
  <c r="AE32" i="2"/>
  <c r="AF32" i="2" s="1"/>
  <c r="AD32" i="2"/>
  <c r="I32" i="2"/>
  <c r="H32" i="2"/>
  <c r="J32" i="2" s="1"/>
  <c r="AE31" i="2"/>
  <c r="AF31" i="2" s="1"/>
  <c r="AD31" i="2"/>
  <c r="J31" i="2"/>
  <c r="I31" i="2"/>
  <c r="H31" i="2"/>
  <c r="AE30" i="2"/>
  <c r="AF30" i="2" s="1"/>
  <c r="AD30" i="2"/>
  <c r="I30" i="2"/>
  <c r="H30" i="2"/>
  <c r="J30" i="2" s="1"/>
  <c r="AF29" i="2"/>
  <c r="AE29" i="2"/>
  <c r="AD29" i="2"/>
  <c r="I29" i="2"/>
  <c r="H29" i="2"/>
  <c r="J29" i="2" s="1"/>
  <c r="AE28" i="2"/>
  <c r="AF28" i="2" s="1"/>
  <c r="AD28" i="2"/>
  <c r="I28" i="2"/>
  <c r="H28" i="2"/>
  <c r="J28" i="2" s="1"/>
  <c r="AE27" i="2"/>
  <c r="AF27" i="2" s="1"/>
  <c r="AD27" i="2"/>
  <c r="J27" i="2"/>
  <c r="I27" i="2"/>
  <c r="H27" i="2"/>
  <c r="AE26" i="2"/>
  <c r="AF26" i="2" s="1"/>
  <c r="AD26" i="2"/>
  <c r="I26" i="2"/>
  <c r="H26" i="2"/>
  <c r="J26" i="2" s="1"/>
  <c r="AF25" i="2"/>
  <c r="AE25" i="2"/>
  <c r="AD25" i="2"/>
  <c r="T25" i="2"/>
  <c r="S25" i="2"/>
  <c r="U25" i="2" s="1"/>
  <c r="I25" i="2"/>
  <c r="J25" i="2" s="1"/>
  <c r="H25" i="2"/>
  <c r="AE24" i="2"/>
  <c r="AD24" i="2"/>
  <c r="AF24" i="2" s="1"/>
  <c r="T24" i="2"/>
  <c r="U24" i="2" s="1"/>
  <c r="S24" i="2"/>
  <c r="J24" i="2"/>
  <c r="I24" i="2"/>
  <c r="H24" i="2"/>
  <c r="AE23" i="2"/>
  <c r="AF23" i="2" s="1"/>
  <c r="AD23" i="2"/>
  <c r="T23" i="2"/>
  <c r="S23" i="2"/>
  <c r="U23" i="2" s="1"/>
  <c r="J23" i="2"/>
  <c r="I23" i="2"/>
  <c r="H23" i="2"/>
  <c r="AE22" i="2"/>
  <c r="AD22" i="2"/>
  <c r="AF22" i="2" s="1"/>
  <c r="T22" i="2"/>
  <c r="U22" i="2" s="1"/>
  <c r="S22" i="2"/>
  <c r="I22" i="2"/>
  <c r="H22" i="2"/>
  <c r="J22" i="2" s="1"/>
  <c r="AE21" i="2"/>
  <c r="AF21" i="2" s="1"/>
  <c r="AD21" i="2"/>
  <c r="U21" i="2"/>
  <c r="T21" i="2"/>
  <c r="S21" i="2"/>
  <c r="I21" i="2"/>
  <c r="J21" i="2" s="1"/>
  <c r="H21" i="2"/>
  <c r="AE20" i="2"/>
  <c r="AD20" i="2"/>
  <c r="AF20" i="2" s="1"/>
  <c r="U20" i="2"/>
  <c r="T20" i="2"/>
  <c r="S20" i="2"/>
  <c r="I20" i="2"/>
  <c r="H20" i="2"/>
  <c r="J20" i="2" s="1"/>
  <c r="AE19" i="2"/>
  <c r="AF19" i="2" s="1"/>
  <c r="AD19" i="2"/>
  <c r="T19" i="2"/>
  <c r="S19" i="2"/>
  <c r="U19" i="2" s="1"/>
  <c r="I19" i="2"/>
  <c r="J19" i="2" s="1"/>
  <c r="H19" i="2"/>
  <c r="AF18" i="2"/>
  <c r="AE18" i="2"/>
  <c r="AD18" i="2"/>
  <c r="T18" i="2"/>
  <c r="U18" i="2" s="1"/>
  <c r="S18" i="2"/>
  <c r="I18" i="2"/>
  <c r="H18" i="2"/>
  <c r="J18" i="2" s="1"/>
  <c r="AF17" i="2"/>
  <c r="AE17" i="2"/>
  <c r="AD17" i="2"/>
  <c r="T17" i="2"/>
  <c r="S17" i="2"/>
  <c r="U17" i="2" s="1"/>
  <c r="I17" i="2"/>
  <c r="J17" i="2" s="1"/>
  <c r="H17" i="2"/>
  <c r="AE16" i="2"/>
  <c r="AD16" i="2"/>
  <c r="AF16" i="2" s="1"/>
  <c r="T16" i="2"/>
  <c r="U16" i="2" s="1"/>
  <c r="S16" i="2"/>
  <c r="J16" i="2"/>
  <c r="I16" i="2"/>
  <c r="H16" i="2"/>
  <c r="AE15" i="2"/>
  <c r="AF15" i="2" s="1"/>
  <c r="AD15" i="2"/>
  <c r="T15" i="2"/>
  <c r="S15" i="2"/>
  <c r="U15" i="2" s="1"/>
  <c r="J15" i="2"/>
  <c r="I15" i="2"/>
  <c r="H15" i="2"/>
  <c r="AE14" i="2"/>
  <c r="AD14" i="2"/>
  <c r="AF14" i="2" s="1"/>
  <c r="T14" i="2"/>
  <c r="U14" i="2" s="1"/>
  <c r="S14" i="2"/>
  <c r="I14" i="2"/>
  <c r="H14" i="2"/>
  <c r="J14" i="2" s="1"/>
  <c r="AE13" i="2"/>
  <c r="AF13" i="2" s="1"/>
  <c r="AD13" i="2"/>
  <c r="U13" i="2"/>
  <c r="T13" i="2"/>
  <c r="S13" i="2"/>
  <c r="I13" i="2"/>
  <c r="J13" i="2" s="1"/>
  <c r="H13" i="2"/>
  <c r="AE12" i="2"/>
  <c r="AD12" i="2"/>
  <c r="AF12" i="2" s="1"/>
  <c r="U12" i="2"/>
  <c r="T12" i="2"/>
  <c r="S12" i="2"/>
  <c r="I12" i="2"/>
  <c r="H12" i="2"/>
  <c r="J12" i="2" s="1"/>
  <c r="AE11" i="2"/>
  <c r="AF11" i="2" s="1"/>
  <c r="AD11" i="2"/>
  <c r="T11" i="2"/>
  <c r="S11" i="2"/>
  <c r="U11" i="2" s="1"/>
  <c r="I11" i="2"/>
  <c r="J11" i="2" s="1"/>
  <c r="H11" i="2"/>
  <c r="AF10" i="2"/>
  <c r="AE10" i="2"/>
  <c r="AD10" i="2"/>
  <c r="T10" i="2"/>
  <c r="U10" i="2" s="1"/>
  <c r="S10" i="2"/>
  <c r="I10" i="2"/>
  <c r="H10" i="2"/>
  <c r="J10" i="2" s="1"/>
  <c r="AF9" i="2"/>
  <c r="AE9" i="2"/>
  <c r="AD9" i="2"/>
  <c r="T9" i="2"/>
  <c r="S9" i="2"/>
  <c r="U9" i="2" s="1"/>
  <c r="I9" i="2"/>
  <c r="J9" i="2" s="1"/>
  <c r="H9" i="2"/>
  <c r="AE8" i="2"/>
  <c r="AD8" i="2"/>
  <c r="AF8" i="2" s="1"/>
  <c r="T8" i="2"/>
  <c r="U8" i="2" s="1"/>
  <c r="S8" i="2"/>
  <c r="J8" i="2"/>
  <c r="I8" i="2"/>
  <c r="H8" i="2"/>
  <c r="AE7" i="2"/>
  <c r="AF7" i="2" s="1"/>
  <c r="AD7" i="2"/>
  <c r="T7" i="2"/>
  <c r="S7" i="2"/>
  <c r="U7" i="2" s="1"/>
  <c r="J7" i="2"/>
  <c r="I7" i="2"/>
  <c r="H7" i="2"/>
  <c r="AE6" i="2"/>
  <c r="AD6" i="2"/>
  <c r="AF6" i="2" s="1"/>
  <c r="T6" i="2"/>
  <c r="U6" i="2" s="1"/>
  <c r="S6" i="2"/>
  <c r="I6" i="2"/>
  <c r="H6" i="2"/>
  <c r="J6" i="2" s="1"/>
  <c r="AE5" i="2"/>
  <c r="AF5" i="2" s="1"/>
  <c r="AD5" i="2"/>
  <c r="U5" i="2"/>
  <c r="T5" i="2"/>
  <c r="S5" i="2"/>
  <c r="I5" i="2"/>
  <c r="J5" i="2" s="1"/>
  <c r="H5" i="2"/>
  <c r="AE4" i="2"/>
  <c r="AD4" i="2"/>
  <c r="AF4" i="2" s="1"/>
  <c r="U4" i="2"/>
  <c r="T4" i="2"/>
  <c r="S4" i="2"/>
  <c r="I4" i="2"/>
  <c r="H4" i="2"/>
  <c r="J4" i="2" s="1"/>
  <c r="AE3" i="2"/>
  <c r="AF3" i="2" s="1"/>
  <c r="AD3" i="2"/>
  <c r="T3" i="2"/>
  <c r="S3" i="2"/>
  <c r="U3" i="2" s="1"/>
  <c r="I3" i="2"/>
  <c r="J3" i="2" s="1"/>
  <c r="H3" i="2"/>
  <c r="AF2" i="2"/>
  <c r="AE2" i="2"/>
  <c r="AD2" i="2"/>
  <c r="T2" i="2"/>
  <c r="U2" i="2" s="1"/>
  <c r="S2" i="2"/>
  <c r="I2" i="2"/>
  <c r="H2" i="2"/>
  <c r="J2" i="2" s="1"/>
  <c r="S35" i="3"/>
  <c r="S34" i="3"/>
  <c r="AF36" i="3"/>
  <c r="S38" i="3"/>
  <c r="S39" i="3"/>
  <c r="H32" i="3"/>
  <c r="S26" i="3"/>
  <c r="H37" i="3"/>
  <c r="AF26" i="3"/>
  <c r="S25" i="3"/>
  <c r="H34" i="3"/>
  <c r="J34" i="3" s="1"/>
  <c r="S40" i="3"/>
  <c r="H29" i="3"/>
  <c r="S41" i="3"/>
  <c r="J27" i="3"/>
  <c r="H27" i="3"/>
  <c r="AF33" i="3"/>
  <c r="S32" i="3"/>
  <c r="U32" i="3" s="1"/>
  <c r="H26" i="3"/>
  <c r="U33" i="3"/>
  <c r="S33" i="3"/>
  <c r="H31" i="3"/>
  <c r="U30" i="3"/>
  <c r="S30" i="3"/>
  <c r="H35" i="3"/>
  <c r="J35" i="3" s="1"/>
  <c r="S36" i="3"/>
  <c r="H38" i="3"/>
  <c r="S29" i="3"/>
  <c r="H36" i="3"/>
  <c r="AF41" i="3"/>
  <c r="S27" i="3"/>
  <c r="H30" i="3"/>
  <c r="J30" i="3" s="1"/>
  <c r="U28" i="3"/>
  <c r="S28" i="3"/>
  <c r="H33" i="3"/>
  <c r="S31" i="3"/>
  <c r="H25" i="3"/>
  <c r="J25" i="3" s="1"/>
  <c r="S37" i="3"/>
  <c r="H28" i="3"/>
  <c r="AD14" i="3"/>
  <c r="AD18" i="3"/>
  <c r="S14" i="3"/>
  <c r="U14" i="3" s="1"/>
  <c r="AD16" i="3"/>
  <c r="S13" i="3"/>
  <c r="AD15" i="3"/>
  <c r="S17" i="3"/>
  <c r="AD6" i="3"/>
  <c r="S18" i="3"/>
  <c r="H11" i="3"/>
  <c r="AD7" i="3"/>
  <c r="AF7" i="3" s="1"/>
  <c r="S5" i="3"/>
  <c r="H16" i="3"/>
  <c r="AD5" i="3"/>
  <c r="S4" i="3"/>
  <c r="H13" i="3"/>
  <c r="AD9" i="3"/>
  <c r="S19" i="3"/>
  <c r="H8" i="3"/>
  <c r="AD13" i="3"/>
  <c r="U20" i="3"/>
  <c r="S20" i="3"/>
  <c r="H6" i="3"/>
  <c r="AD12" i="3"/>
  <c r="S11" i="3"/>
  <c r="H5" i="3"/>
  <c r="AD10" i="3"/>
  <c r="S12" i="3"/>
  <c r="H10" i="3"/>
  <c r="AD19" i="3"/>
  <c r="S9" i="3"/>
  <c r="H14" i="3"/>
  <c r="AD8" i="3"/>
  <c r="S15" i="3"/>
  <c r="H17" i="3"/>
  <c r="AD11" i="3"/>
  <c r="S8" i="3"/>
  <c r="H15" i="3"/>
  <c r="AD20" i="3"/>
  <c r="S6" i="3"/>
  <c r="H9" i="3"/>
  <c r="AD4" i="3"/>
  <c r="U7" i="3"/>
  <c r="S7" i="3"/>
  <c r="H12" i="3"/>
  <c r="AD21" i="3"/>
  <c r="S10" i="3"/>
  <c r="H4" i="3"/>
  <c r="AD17" i="3"/>
  <c r="U16" i="3"/>
  <c r="S16" i="3"/>
  <c r="H7" i="3"/>
  <c r="AF38" i="3" l="1"/>
  <c r="AF29" i="3"/>
  <c r="AF4" i="3"/>
  <c r="AF21" i="3"/>
  <c r="AF8" i="3"/>
  <c r="AF19" i="3"/>
  <c r="AF11" i="3"/>
  <c r="AF32" i="3"/>
  <c r="AF37" i="3"/>
  <c r="AF28" i="3"/>
  <c r="AF31" i="3"/>
  <c r="AF25" i="3"/>
  <c r="AF40" i="3"/>
  <c r="AF30" i="3"/>
  <c r="AF39" i="3"/>
  <c r="AF42" i="3"/>
  <c r="AF34" i="3"/>
  <c r="AF27" i="3"/>
  <c r="AF35" i="3"/>
  <c r="AF14" i="3"/>
  <c r="AF17" i="3"/>
  <c r="AF13" i="3"/>
  <c r="AF16" i="3"/>
  <c r="AF20" i="3"/>
  <c r="AF12" i="3"/>
  <c r="AF9" i="3"/>
  <c r="AF6" i="3"/>
  <c r="AF10" i="3"/>
  <c r="AF5" i="3"/>
  <c r="AF15" i="3"/>
  <c r="AF18" i="3"/>
  <c r="U31" i="3"/>
  <c r="U40" i="3"/>
  <c r="U35" i="3"/>
  <c r="U37" i="3"/>
  <c r="U26" i="3"/>
  <c r="U12" i="3"/>
  <c r="U10" i="3"/>
  <c r="U4" i="3"/>
  <c r="U17" i="3"/>
  <c r="U18" i="3"/>
  <c r="U13" i="3"/>
  <c r="U11" i="3"/>
  <c r="U36" i="3"/>
  <c r="U41" i="3"/>
  <c r="U29" i="3"/>
  <c r="U39" i="3"/>
  <c r="U27" i="3"/>
  <c r="U34" i="3"/>
  <c r="U25" i="3"/>
  <c r="U38" i="3"/>
  <c r="U15" i="3"/>
  <c r="U9" i="3"/>
  <c r="U5" i="3"/>
  <c r="U8" i="3"/>
  <c r="U6" i="3"/>
  <c r="U19" i="3"/>
  <c r="J9" i="3"/>
  <c r="J16" i="3"/>
  <c r="J17" i="3"/>
  <c r="J8" i="3"/>
  <c r="J12" i="3"/>
  <c r="J11" i="3"/>
  <c r="J15" i="3"/>
  <c r="J13" i="3"/>
  <c r="J26" i="3"/>
  <c r="J33" i="3"/>
  <c r="J31" i="3"/>
  <c r="J37" i="3"/>
  <c r="J36" i="3"/>
  <c r="J32" i="3"/>
  <c r="J28" i="3"/>
  <c r="J38" i="3"/>
  <c r="J29" i="3"/>
  <c r="J4" i="3"/>
  <c r="J5" i="3"/>
  <c r="J10" i="3"/>
  <c r="J14" i="3"/>
  <c r="J7" i="3"/>
  <c r="J6" i="3"/>
  <c r="I322" i="1"/>
  <c r="H322" i="1"/>
  <c r="I321" i="1"/>
  <c r="H321" i="1"/>
  <c r="I320" i="1"/>
  <c r="H320" i="1"/>
  <c r="I319" i="1"/>
  <c r="H319" i="1"/>
  <c r="J319" i="1" s="1"/>
  <c r="I318" i="1"/>
  <c r="H318" i="1"/>
  <c r="J318" i="1" s="1"/>
  <c r="I317" i="1"/>
  <c r="H317" i="1"/>
  <c r="I316" i="1"/>
  <c r="H316" i="1"/>
  <c r="I315" i="1"/>
  <c r="H315" i="1"/>
  <c r="I314" i="1"/>
  <c r="H314" i="1"/>
  <c r="J314" i="1" s="1"/>
  <c r="I313" i="1"/>
  <c r="H313" i="1"/>
  <c r="I312" i="1"/>
  <c r="H312" i="1"/>
  <c r="I311" i="1"/>
  <c r="H311" i="1"/>
  <c r="J311" i="1" s="1"/>
  <c r="I310" i="1"/>
  <c r="H310" i="1"/>
  <c r="I309" i="1"/>
  <c r="H309" i="1"/>
  <c r="I308" i="1"/>
  <c r="H308" i="1"/>
  <c r="I307" i="1"/>
  <c r="H307" i="1"/>
  <c r="I306" i="1"/>
  <c r="H306" i="1"/>
  <c r="J306" i="1" s="1"/>
  <c r="I305" i="1"/>
  <c r="H305" i="1"/>
  <c r="J305" i="1" s="1"/>
  <c r="I304" i="1"/>
  <c r="H304" i="1"/>
  <c r="I303" i="1"/>
  <c r="H303" i="1"/>
  <c r="I302" i="1"/>
  <c r="H302" i="1"/>
  <c r="J302" i="1" s="1"/>
  <c r="I301" i="1"/>
  <c r="H301" i="1"/>
  <c r="J301" i="1" s="1"/>
  <c r="I300" i="1"/>
  <c r="H300" i="1"/>
  <c r="I299" i="1"/>
  <c r="H299" i="1"/>
  <c r="I298" i="1"/>
  <c r="H298" i="1"/>
  <c r="I297" i="1"/>
  <c r="H297" i="1"/>
  <c r="J297" i="1" s="1"/>
  <c r="I296" i="1"/>
  <c r="H296" i="1"/>
  <c r="I295" i="1"/>
  <c r="H295" i="1"/>
  <c r="J295" i="1" s="1"/>
  <c r="I294" i="1"/>
  <c r="H294" i="1"/>
  <c r="J294" i="1" s="1"/>
  <c r="I293" i="1"/>
  <c r="H293" i="1"/>
  <c r="J293" i="1" s="1"/>
  <c r="I292" i="1"/>
  <c r="H292" i="1"/>
  <c r="I291" i="1"/>
  <c r="H291" i="1"/>
  <c r="I290" i="1"/>
  <c r="H290" i="1"/>
  <c r="I289" i="1"/>
  <c r="H289" i="1"/>
  <c r="J289" i="1" s="1"/>
  <c r="I288" i="1"/>
  <c r="J288" i="1" s="1"/>
  <c r="H288" i="1"/>
  <c r="I287" i="1"/>
  <c r="H287" i="1"/>
  <c r="J287" i="1" s="1"/>
  <c r="I286" i="1"/>
  <c r="H286" i="1"/>
  <c r="J286" i="1" s="1"/>
  <c r="I285" i="1"/>
  <c r="H285" i="1"/>
  <c r="J285" i="1" s="1"/>
  <c r="I284" i="1"/>
  <c r="H284" i="1"/>
  <c r="I283" i="1"/>
  <c r="H283" i="1"/>
  <c r="I282" i="1"/>
  <c r="H282" i="1"/>
  <c r="I281" i="1"/>
  <c r="H281" i="1"/>
  <c r="J281" i="1" s="1"/>
  <c r="J280" i="1"/>
  <c r="I280" i="1"/>
  <c r="H280" i="1"/>
  <c r="I279" i="1"/>
  <c r="H279" i="1"/>
  <c r="J279" i="1" s="1"/>
  <c r="I278" i="1"/>
  <c r="H278" i="1"/>
  <c r="I277" i="1"/>
  <c r="H277" i="1"/>
  <c r="I276" i="1"/>
  <c r="H276" i="1"/>
  <c r="J276" i="1" s="1"/>
  <c r="I275" i="1"/>
  <c r="H275" i="1"/>
  <c r="I274" i="1"/>
  <c r="H274" i="1"/>
  <c r="I273" i="1"/>
  <c r="H273" i="1"/>
  <c r="I272" i="1"/>
  <c r="H272" i="1"/>
  <c r="J272" i="1" s="1"/>
  <c r="I271" i="1"/>
  <c r="H271" i="1"/>
  <c r="J271" i="1" s="1"/>
  <c r="I270" i="1"/>
  <c r="H270" i="1"/>
  <c r="I269" i="1"/>
  <c r="H269" i="1"/>
  <c r="I268" i="1"/>
  <c r="H268" i="1"/>
  <c r="J268" i="1" s="1"/>
  <c r="I267" i="1"/>
  <c r="H267" i="1"/>
  <c r="I266" i="1"/>
  <c r="H266" i="1"/>
  <c r="I265" i="1"/>
  <c r="H265" i="1"/>
  <c r="I264" i="1"/>
  <c r="H264" i="1"/>
  <c r="J264" i="1" s="1"/>
  <c r="I263" i="1"/>
  <c r="H263" i="1"/>
  <c r="J263" i="1" s="1"/>
  <c r="I262" i="1"/>
  <c r="H262" i="1"/>
  <c r="I261" i="1"/>
  <c r="H261" i="1"/>
  <c r="I260" i="1"/>
  <c r="H260" i="1"/>
  <c r="J260" i="1" s="1"/>
  <c r="I259" i="1"/>
  <c r="H259" i="1"/>
  <c r="I258" i="1"/>
  <c r="H258" i="1"/>
  <c r="I257" i="1"/>
  <c r="H257" i="1"/>
  <c r="I256" i="1"/>
  <c r="H256" i="1"/>
  <c r="J256" i="1" s="1"/>
  <c r="I255" i="1"/>
  <c r="H255" i="1"/>
  <c r="I254" i="1"/>
  <c r="H254" i="1"/>
  <c r="I253" i="1"/>
  <c r="H253" i="1"/>
  <c r="I252" i="1"/>
  <c r="H252" i="1"/>
  <c r="J252" i="1" s="1"/>
  <c r="I251" i="1"/>
  <c r="H251" i="1"/>
  <c r="I250" i="1"/>
  <c r="H250" i="1"/>
  <c r="I249" i="1"/>
  <c r="H249" i="1"/>
  <c r="I248" i="1"/>
  <c r="H248" i="1"/>
  <c r="J248" i="1" s="1"/>
  <c r="I247" i="1"/>
  <c r="H247" i="1"/>
  <c r="I246" i="1"/>
  <c r="H246" i="1"/>
  <c r="I245" i="1"/>
  <c r="H245" i="1"/>
  <c r="I244" i="1"/>
  <c r="H244" i="1"/>
  <c r="J244" i="1" s="1"/>
  <c r="I243" i="1"/>
  <c r="H243" i="1"/>
  <c r="I242" i="1"/>
  <c r="H242" i="1"/>
  <c r="I241" i="1"/>
  <c r="H241" i="1"/>
  <c r="I240" i="1"/>
  <c r="H240" i="1"/>
  <c r="J240" i="1" s="1"/>
  <c r="I239" i="1"/>
  <c r="H239" i="1"/>
  <c r="I238" i="1"/>
  <c r="H238" i="1"/>
  <c r="I237" i="1"/>
  <c r="H237" i="1"/>
  <c r="I236" i="1"/>
  <c r="H236" i="1"/>
  <c r="J236" i="1" s="1"/>
  <c r="I235" i="1"/>
  <c r="H235" i="1"/>
  <c r="I234" i="1"/>
  <c r="H234" i="1"/>
  <c r="I233" i="1"/>
  <c r="H233" i="1"/>
  <c r="I232" i="1"/>
  <c r="H232" i="1"/>
  <c r="J232" i="1" s="1"/>
  <c r="I231" i="1"/>
  <c r="H231" i="1"/>
  <c r="J231" i="1" s="1"/>
  <c r="I230" i="1"/>
  <c r="H230" i="1"/>
  <c r="I229" i="1"/>
  <c r="H229" i="1"/>
  <c r="I228" i="1"/>
  <c r="H228" i="1"/>
  <c r="J228" i="1" s="1"/>
  <c r="I227" i="1"/>
  <c r="H227" i="1"/>
  <c r="I226" i="1"/>
  <c r="H226" i="1"/>
  <c r="I225" i="1"/>
  <c r="H225" i="1"/>
  <c r="I224" i="1"/>
  <c r="H224" i="1"/>
  <c r="I223" i="1"/>
  <c r="H223" i="1"/>
  <c r="I222" i="1"/>
  <c r="H222" i="1"/>
  <c r="I221" i="1"/>
  <c r="H221" i="1"/>
  <c r="I220" i="1"/>
  <c r="H220" i="1"/>
  <c r="I219" i="1"/>
  <c r="H219" i="1"/>
  <c r="I218" i="1"/>
  <c r="H218" i="1"/>
  <c r="I217" i="1"/>
  <c r="H217" i="1"/>
  <c r="I216" i="1"/>
  <c r="H216" i="1"/>
  <c r="J216" i="1" s="1"/>
  <c r="I215" i="1"/>
  <c r="H215" i="1"/>
  <c r="J215" i="1" s="1"/>
  <c r="I214" i="1"/>
  <c r="H214" i="1"/>
  <c r="I213" i="1"/>
  <c r="H213" i="1"/>
  <c r="I212" i="1"/>
  <c r="H212" i="1"/>
  <c r="J212" i="1" s="1"/>
  <c r="I211" i="1"/>
  <c r="H211" i="1"/>
  <c r="I210" i="1"/>
  <c r="H210" i="1"/>
  <c r="I209" i="1"/>
  <c r="H209" i="1"/>
  <c r="I208" i="1"/>
  <c r="H208" i="1"/>
  <c r="J208" i="1" s="1"/>
  <c r="I207" i="1"/>
  <c r="H207" i="1"/>
  <c r="J207" i="1" s="1"/>
  <c r="I206" i="1"/>
  <c r="H206" i="1"/>
  <c r="I205" i="1"/>
  <c r="H205" i="1"/>
  <c r="I204" i="1"/>
  <c r="H204" i="1"/>
  <c r="I203" i="1"/>
  <c r="H203" i="1"/>
  <c r="I202" i="1"/>
  <c r="H202" i="1"/>
  <c r="I201" i="1"/>
  <c r="H201" i="1"/>
  <c r="I200" i="1"/>
  <c r="H200" i="1"/>
  <c r="J200" i="1" s="1"/>
  <c r="I199" i="1"/>
  <c r="H199" i="1"/>
  <c r="J199" i="1" s="1"/>
  <c r="I198" i="1"/>
  <c r="H198" i="1"/>
  <c r="I197" i="1"/>
  <c r="H197" i="1"/>
  <c r="I196" i="1"/>
  <c r="H196" i="1"/>
  <c r="J196" i="1" s="1"/>
  <c r="I195" i="1"/>
  <c r="H195" i="1"/>
  <c r="I194" i="1"/>
  <c r="H194" i="1"/>
  <c r="I193" i="1"/>
  <c r="H193" i="1"/>
  <c r="I192" i="1"/>
  <c r="H192" i="1"/>
  <c r="J192" i="1" s="1"/>
  <c r="I191" i="1"/>
  <c r="H191" i="1"/>
  <c r="J191" i="1" s="1"/>
  <c r="I190" i="1"/>
  <c r="H190" i="1"/>
  <c r="I189" i="1"/>
  <c r="H189" i="1"/>
  <c r="I188" i="1"/>
  <c r="H188" i="1"/>
  <c r="J188" i="1" s="1"/>
  <c r="I187" i="1"/>
  <c r="H187" i="1"/>
  <c r="I186" i="1"/>
  <c r="H186" i="1"/>
  <c r="I185" i="1"/>
  <c r="H185" i="1"/>
  <c r="I184" i="1"/>
  <c r="H184" i="1"/>
  <c r="J184" i="1" s="1"/>
  <c r="I183" i="1"/>
  <c r="H183" i="1"/>
  <c r="J183" i="1" s="1"/>
  <c r="I182" i="1"/>
  <c r="H182" i="1"/>
  <c r="I181" i="1"/>
  <c r="H181" i="1"/>
  <c r="I180" i="1"/>
  <c r="H180" i="1"/>
  <c r="J180" i="1" s="1"/>
  <c r="I179" i="1"/>
  <c r="H179" i="1"/>
  <c r="I178" i="1"/>
  <c r="H178" i="1"/>
  <c r="I177" i="1"/>
  <c r="H177" i="1"/>
  <c r="I176" i="1"/>
  <c r="H176" i="1"/>
  <c r="J176" i="1" s="1"/>
  <c r="I175" i="1"/>
  <c r="H175" i="1"/>
  <c r="I174" i="1"/>
  <c r="H174" i="1"/>
  <c r="I173" i="1"/>
  <c r="H173" i="1"/>
  <c r="I172" i="1"/>
  <c r="H172" i="1"/>
  <c r="J172" i="1" s="1"/>
  <c r="I171" i="1"/>
  <c r="H171" i="1"/>
  <c r="I170" i="1"/>
  <c r="H170" i="1"/>
  <c r="I169" i="1"/>
  <c r="H169" i="1"/>
  <c r="I168" i="1"/>
  <c r="H168" i="1"/>
  <c r="J168" i="1" s="1"/>
  <c r="I167" i="1"/>
  <c r="H167" i="1"/>
  <c r="J167" i="1" s="1"/>
  <c r="I166" i="1"/>
  <c r="H166" i="1"/>
  <c r="I165" i="1"/>
  <c r="H165" i="1"/>
  <c r="I164" i="1"/>
  <c r="H164" i="1"/>
  <c r="J164" i="1" s="1"/>
  <c r="I163" i="1"/>
  <c r="H163" i="1"/>
  <c r="I162" i="1"/>
  <c r="H162" i="1"/>
  <c r="I161" i="1"/>
  <c r="H161" i="1"/>
  <c r="I160" i="1"/>
  <c r="H160" i="1"/>
  <c r="I159" i="1"/>
  <c r="H159" i="1"/>
  <c r="J159" i="1" s="1"/>
  <c r="I158" i="1"/>
  <c r="H158" i="1"/>
  <c r="I157" i="1"/>
  <c r="H157" i="1"/>
  <c r="I156" i="1"/>
  <c r="H156" i="1"/>
  <c r="I155" i="1"/>
  <c r="H155" i="1"/>
  <c r="I154" i="1"/>
  <c r="H154" i="1"/>
  <c r="I153" i="1"/>
  <c r="H153" i="1"/>
  <c r="I152" i="1"/>
  <c r="H152" i="1"/>
  <c r="J152" i="1" s="1"/>
  <c r="I151" i="1"/>
  <c r="H151" i="1"/>
  <c r="I150" i="1"/>
  <c r="H150" i="1"/>
  <c r="I149" i="1"/>
  <c r="H149" i="1"/>
  <c r="J149" i="1" s="1"/>
  <c r="I148" i="1"/>
  <c r="H148" i="1"/>
  <c r="J148" i="1" s="1"/>
  <c r="I147" i="1"/>
  <c r="H147" i="1"/>
  <c r="I146" i="1"/>
  <c r="H146" i="1"/>
  <c r="I145" i="1"/>
  <c r="H145" i="1"/>
  <c r="J145" i="1" s="1"/>
  <c r="I144" i="1"/>
  <c r="H144" i="1"/>
  <c r="J144" i="1" s="1"/>
  <c r="I143" i="1"/>
  <c r="H143" i="1"/>
  <c r="I142" i="1"/>
  <c r="H142" i="1"/>
  <c r="I141" i="1"/>
  <c r="H141" i="1"/>
  <c r="I140" i="1"/>
  <c r="H140" i="1"/>
  <c r="J140" i="1" s="1"/>
  <c r="I139" i="1"/>
  <c r="H139" i="1"/>
  <c r="I138" i="1"/>
  <c r="H138" i="1"/>
  <c r="I137" i="1"/>
  <c r="H137" i="1"/>
  <c r="I136" i="1"/>
  <c r="H136" i="1"/>
  <c r="J136" i="1" s="1"/>
  <c r="I135" i="1"/>
  <c r="H135" i="1"/>
  <c r="I134" i="1"/>
  <c r="H134" i="1"/>
  <c r="I133" i="1"/>
  <c r="H133" i="1"/>
  <c r="J133" i="1" s="1"/>
  <c r="I132" i="1"/>
  <c r="H132" i="1"/>
  <c r="J132" i="1" s="1"/>
  <c r="I131" i="1"/>
  <c r="H131" i="1"/>
  <c r="I130" i="1"/>
  <c r="H130" i="1"/>
  <c r="I129" i="1"/>
  <c r="H129" i="1"/>
  <c r="J129" i="1" s="1"/>
  <c r="I128" i="1"/>
  <c r="H128" i="1"/>
  <c r="J128" i="1" s="1"/>
  <c r="I127" i="1"/>
  <c r="H127" i="1"/>
  <c r="I126" i="1"/>
  <c r="H126" i="1"/>
  <c r="I125" i="1"/>
  <c r="H125" i="1"/>
  <c r="I124" i="1"/>
  <c r="H124" i="1"/>
  <c r="J124" i="1" s="1"/>
  <c r="I123" i="1"/>
  <c r="H123" i="1"/>
  <c r="I122" i="1"/>
  <c r="H122" i="1"/>
  <c r="I121" i="1"/>
  <c r="H121" i="1"/>
  <c r="I120" i="1"/>
  <c r="H120" i="1"/>
  <c r="J120" i="1" s="1"/>
  <c r="I119" i="1"/>
  <c r="H119" i="1"/>
  <c r="I118" i="1"/>
  <c r="H118" i="1"/>
  <c r="I117" i="1"/>
  <c r="H117" i="1"/>
  <c r="J117" i="1" s="1"/>
  <c r="I116" i="1"/>
  <c r="H116" i="1"/>
  <c r="J116" i="1" s="1"/>
  <c r="I115" i="1"/>
  <c r="H115" i="1"/>
  <c r="I114" i="1"/>
  <c r="H114" i="1"/>
  <c r="I113" i="1"/>
  <c r="H113" i="1"/>
  <c r="J113" i="1" s="1"/>
  <c r="I112" i="1"/>
  <c r="H112" i="1"/>
  <c r="J112" i="1" s="1"/>
  <c r="I111" i="1"/>
  <c r="H111" i="1"/>
  <c r="I110" i="1"/>
  <c r="H110" i="1"/>
  <c r="I109" i="1"/>
  <c r="H109" i="1"/>
  <c r="J109" i="1" s="1"/>
  <c r="I108" i="1"/>
  <c r="H108" i="1"/>
  <c r="J108" i="1" s="1"/>
  <c r="I107" i="1"/>
  <c r="H107" i="1"/>
  <c r="I106" i="1"/>
  <c r="H106" i="1"/>
  <c r="I105" i="1"/>
  <c r="H105" i="1"/>
  <c r="J105" i="1" s="1"/>
  <c r="I104" i="1"/>
  <c r="H104" i="1"/>
  <c r="J104" i="1" s="1"/>
  <c r="I103" i="1"/>
  <c r="H103" i="1"/>
  <c r="I102" i="1"/>
  <c r="H102" i="1"/>
  <c r="I101" i="1"/>
  <c r="H101" i="1"/>
  <c r="J101" i="1" s="1"/>
  <c r="I100" i="1"/>
  <c r="H100" i="1"/>
  <c r="J100" i="1" s="1"/>
  <c r="I99" i="1"/>
  <c r="H99" i="1"/>
  <c r="I98" i="1"/>
  <c r="H98" i="1"/>
  <c r="I97" i="1"/>
  <c r="H97" i="1"/>
  <c r="J97" i="1" s="1"/>
  <c r="I96" i="1"/>
  <c r="H96" i="1"/>
  <c r="I95" i="1"/>
  <c r="H95" i="1"/>
  <c r="I94" i="1"/>
  <c r="H94" i="1"/>
  <c r="I93" i="1"/>
  <c r="H93" i="1"/>
  <c r="J93" i="1" s="1"/>
  <c r="I92" i="1"/>
  <c r="H92" i="1"/>
  <c r="I91" i="1"/>
  <c r="H91" i="1"/>
  <c r="I90" i="1"/>
  <c r="H90" i="1"/>
  <c r="I89" i="1"/>
  <c r="H89" i="1"/>
  <c r="J89" i="1" s="1"/>
  <c r="I88" i="1"/>
  <c r="H88" i="1"/>
  <c r="J88" i="1" s="1"/>
  <c r="I87" i="1"/>
  <c r="H87" i="1"/>
  <c r="J87" i="1" s="1"/>
  <c r="I86" i="1"/>
  <c r="H86" i="1"/>
  <c r="I85" i="1"/>
  <c r="H85" i="1"/>
  <c r="J85" i="1" s="1"/>
  <c r="I84" i="1"/>
  <c r="H84" i="1"/>
  <c r="J84" i="1" s="1"/>
  <c r="I83" i="1"/>
  <c r="H83" i="1"/>
  <c r="I82" i="1"/>
  <c r="H82" i="1"/>
  <c r="I81" i="1"/>
  <c r="H81" i="1"/>
  <c r="J81" i="1" s="1"/>
  <c r="I80" i="1"/>
  <c r="H80" i="1"/>
  <c r="J80" i="1" s="1"/>
  <c r="I79" i="1"/>
  <c r="H79" i="1"/>
  <c r="J79" i="1" s="1"/>
  <c r="I78" i="1"/>
  <c r="H78" i="1"/>
  <c r="I77" i="1"/>
  <c r="H77" i="1"/>
  <c r="I76" i="1"/>
  <c r="H76" i="1"/>
  <c r="J76" i="1" s="1"/>
  <c r="I75" i="1"/>
  <c r="H75" i="1"/>
  <c r="I74" i="1"/>
  <c r="H74" i="1"/>
  <c r="I73" i="1"/>
  <c r="H73" i="1"/>
  <c r="I72" i="1"/>
  <c r="H72" i="1"/>
  <c r="J72" i="1" s="1"/>
  <c r="I71" i="1"/>
  <c r="H71" i="1"/>
  <c r="J71" i="1" s="1"/>
  <c r="I70" i="1"/>
  <c r="H70" i="1"/>
  <c r="I69" i="1"/>
  <c r="H69" i="1"/>
  <c r="J69" i="1" s="1"/>
  <c r="I68" i="1"/>
  <c r="H68" i="1"/>
  <c r="J68" i="1" s="1"/>
  <c r="I67" i="1"/>
  <c r="H67" i="1"/>
  <c r="I66" i="1"/>
  <c r="H66" i="1"/>
  <c r="I65" i="1"/>
  <c r="H65" i="1"/>
  <c r="J65" i="1" s="1"/>
  <c r="I64" i="1"/>
  <c r="H64" i="1"/>
  <c r="J64" i="1" s="1"/>
  <c r="I63" i="1"/>
  <c r="H63" i="1"/>
  <c r="J63" i="1" s="1"/>
  <c r="I62" i="1"/>
  <c r="H62" i="1"/>
  <c r="I61" i="1"/>
  <c r="H61" i="1"/>
  <c r="J61" i="1" s="1"/>
  <c r="I60" i="1"/>
  <c r="H60" i="1"/>
  <c r="J60" i="1" s="1"/>
  <c r="I59" i="1"/>
  <c r="H59" i="1"/>
  <c r="I58" i="1"/>
  <c r="H58" i="1"/>
  <c r="I57" i="1"/>
  <c r="H57" i="1"/>
  <c r="J57" i="1" s="1"/>
  <c r="I56" i="1"/>
  <c r="H56" i="1"/>
  <c r="J56" i="1" s="1"/>
  <c r="I55" i="1"/>
  <c r="H55" i="1"/>
  <c r="J55" i="1" s="1"/>
  <c r="I54" i="1"/>
  <c r="H54" i="1"/>
  <c r="I53" i="1"/>
  <c r="H53" i="1"/>
  <c r="J53" i="1" s="1"/>
  <c r="I52" i="1"/>
  <c r="H52" i="1"/>
  <c r="J52" i="1" s="1"/>
  <c r="I51" i="1"/>
  <c r="H51" i="1"/>
  <c r="I50" i="1"/>
  <c r="H50" i="1"/>
  <c r="I49" i="1"/>
  <c r="H49" i="1"/>
  <c r="J49" i="1" s="1"/>
  <c r="I48" i="1"/>
  <c r="H48" i="1"/>
  <c r="J48" i="1" s="1"/>
  <c r="I47" i="1"/>
  <c r="H47" i="1"/>
  <c r="I46" i="1"/>
  <c r="H46" i="1"/>
  <c r="I45" i="1"/>
  <c r="H45" i="1"/>
  <c r="J45" i="1" s="1"/>
  <c r="I44" i="1"/>
  <c r="H44" i="1"/>
  <c r="J44" i="1" s="1"/>
  <c r="I43" i="1"/>
  <c r="H43" i="1"/>
  <c r="I42" i="1"/>
  <c r="H42" i="1"/>
  <c r="I41" i="1"/>
  <c r="H41" i="1"/>
  <c r="J41" i="1" s="1"/>
  <c r="I40" i="1"/>
  <c r="H40" i="1"/>
  <c r="I39" i="1"/>
  <c r="H39" i="1"/>
  <c r="J39" i="1" s="1"/>
  <c r="I38" i="1"/>
  <c r="H38" i="1"/>
  <c r="I37" i="1"/>
  <c r="H37" i="1"/>
  <c r="J37" i="1" s="1"/>
  <c r="I36" i="1"/>
  <c r="H36" i="1"/>
  <c r="I35" i="1"/>
  <c r="H35" i="1"/>
  <c r="I34" i="1"/>
  <c r="H34" i="1"/>
  <c r="I33" i="1"/>
  <c r="H33" i="1"/>
  <c r="J33" i="1" s="1"/>
  <c r="I32" i="1"/>
  <c r="H32" i="1"/>
  <c r="I31" i="1"/>
  <c r="H31" i="1"/>
  <c r="I30" i="1"/>
  <c r="H30" i="1"/>
  <c r="I29" i="1"/>
  <c r="H29" i="1"/>
  <c r="J29" i="1" s="1"/>
  <c r="I28" i="1"/>
  <c r="H28" i="1"/>
  <c r="I27" i="1"/>
  <c r="H27" i="1"/>
  <c r="I26" i="1"/>
  <c r="H26" i="1"/>
  <c r="I25" i="1"/>
  <c r="H25" i="1"/>
  <c r="J25" i="1" s="1"/>
  <c r="I24" i="1"/>
  <c r="H24" i="1"/>
  <c r="J24" i="1" s="1"/>
  <c r="I23" i="1"/>
  <c r="H23" i="1"/>
  <c r="I22" i="1"/>
  <c r="H22" i="1"/>
  <c r="J22" i="1" s="1"/>
  <c r="I21" i="1"/>
  <c r="H21" i="1"/>
  <c r="I20" i="1"/>
  <c r="H20" i="1"/>
  <c r="I19" i="1"/>
  <c r="H19" i="1"/>
  <c r="I18" i="1"/>
  <c r="H18" i="1"/>
  <c r="J18" i="1" s="1"/>
  <c r="I17" i="1"/>
  <c r="H17" i="1"/>
  <c r="I16" i="1"/>
  <c r="H16" i="1"/>
  <c r="I15" i="1"/>
  <c r="H15" i="1"/>
  <c r="I14" i="1"/>
  <c r="H14" i="1"/>
  <c r="J14" i="1" s="1"/>
  <c r="I13" i="1"/>
  <c r="H13" i="1"/>
  <c r="I12" i="1"/>
  <c r="H12" i="1"/>
  <c r="I11" i="1"/>
  <c r="H11" i="1"/>
  <c r="I10" i="1"/>
  <c r="H10" i="1"/>
  <c r="J10" i="1" s="1"/>
  <c r="I9" i="1"/>
  <c r="H9" i="1"/>
  <c r="I8" i="1"/>
  <c r="H8" i="1"/>
  <c r="I7" i="1"/>
  <c r="H7" i="1"/>
  <c r="I6" i="1"/>
  <c r="H6" i="1"/>
  <c r="J6" i="1" s="1"/>
  <c r="I5" i="1"/>
  <c r="H5" i="1"/>
  <c r="I4" i="1"/>
  <c r="H4" i="1"/>
  <c r="I3" i="1"/>
  <c r="H3" i="1"/>
  <c r="I2" i="1"/>
  <c r="H2" i="1"/>
  <c r="J2" i="1" s="1"/>
  <c r="T95" i="1"/>
  <c r="S95" i="1"/>
  <c r="T94" i="1"/>
  <c r="S94" i="1"/>
  <c r="T93" i="1"/>
  <c r="S93" i="1"/>
  <c r="T92" i="1"/>
  <c r="S92" i="1"/>
  <c r="T91" i="1"/>
  <c r="S91" i="1"/>
  <c r="T90" i="1"/>
  <c r="S90" i="1"/>
  <c r="T89" i="1"/>
  <c r="S89" i="1"/>
  <c r="T88" i="1"/>
  <c r="S88" i="1"/>
  <c r="U88" i="1" s="1"/>
  <c r="T87" i="1"/>
  <c r="S87" i="1"/>
  <c r="T86" i="1"/>
  <c r="S86" i="1"/>
  <c r="T85" i="1"/>
  <c r="S85" i="1"/>
  <c r="T84" i="1"/>
  <c r="S84" i="1"/>
  <c r="U84" i="1" s="1"/>
  <c r="T83" i="1"/>
  <c r="S83" i="1"/>
  <c r="T82" i="1"/>
  <c r="S82" i="1"/>
  <c r="T81" i="1"/>
  <c r="S81" i="1"/>
  <c r="T80" i="1"/>
  <c r="S80" i="1"/>
  <c r="U80" i="1" s="1"/>
  <c r="T79" i="1"/>
  <c r="S79" i="1"/>
  <c r="T78" i="1"/>
  <c r="S78" i="1"/>
  <c r="T77" i="1"/>
  <c r="S77" i="1"/>
  <c r="T76" i="1"/>
  <c r="S76" i="1"/>
  <c r="U76" i="1" s="1"/>
  <c r="T75" i="1"/>
  <c r="S75" i="1"/>
  <c r="T74" i="1"/>
  <c r="S74" i="1"/>
  <c r="T73" i="1"/>
  <c r="S73" i="1"/>
  <c r="T72" i="1"/>
  <c r="S72" i="1"/>
  <c r="U72" i="1" s="1"/>
  <c r="T71" i="1"/>
  <c r="S71" i="1"/>
  <c r="T70" i="1"/>
  <c r="S70" i="1"/>
  <c r="T69" i="1"/>
  <c r="S69" i="1"/>
  <c r="T68" i="1"/>
  <c r="S68" i="1"/>
  <c r="T67" i="1"/>
  <c r="U67" i="1" s="1"/>
  <c r="S67" i="1"/>
  <c r="T66" i="1"/>
  <c r="S66" i="1"/>
  <c r="T65" i="1"/>
  <c r="S65" i="1"/>
  <c r="U65" i="1" s="1"/>
  <c r="T64" i="1"/>
  <c r="S64" i="1"/>
  <c r="U64" i="1" s="1"/>
  <c r="T63" i="1"/>
  <c r="S63" i="1"/>
  <c r="T62" i="1"/>
  <c r="S62" i="1"/>
  <c r="T61" i="1"/>
  <c r="S61" i="1"/>
  <c r="U61" i="1" s="1"/>
  <c r="T60" i="1"/>
  <c r="S60" i="1"/>
  <c r="T59" i="1"/>
  <c r="S59" i="1"/>
  <c r="T58" i="1"/>
  <c r="S58" i="1"/>
  <c r="T57" i="1"/>
  <c r="S57" i="1"/>
  <c r="T56" i="1"/>
  <c r="S56" i="1"/>
  <c r="U56" i="1" s="1"/>
  <c r="T55" i="1"/>
  <c r="S55" i="1"/>
  <c r="T54" i="1"/>
  <c r="S54" i="1"/>
  <c r="T53" i="1"/>
  <c r="S53" i="1"/>
  <c r="T52" i="1"/>
  <c r="S52" i="1"/>
  <c r="U52" i="1" s="1"/>
  <c r="T51" i="1"/>
  <c r="S51" i="1"/>
  <c r="T50" i="1"/>
  <c r="S50" i="1"/>
  <c r="T49" i="1"/>
  <c r="S49" i="1"/>
  <c r="U49" i="1" s="1"/>
  <c r="T48" i="1"/>
  <c r="S48" i="1"/>
  <c r="U48" i="1" s="1"/>
  <c r="T47" i="1"/>
  <c r="S47" i="1"/>
  <c r="T46" i="1"/>
  <c r="S46" i="1"/>
  <c r="T45" i="1"/>
  <c r="S45" i="1"/>
  <c r="U45" i="1" s="1"/>
  <c r="T44" i="1"/>
  <c r="S44" i="1"/>
  <c r="U44" i="1" s="1"/>
  <c r="T43" i="1"/>
  <c r="S43" i="1"/>
  <c r="T42" i="1"/>
  <c r="S42" i="1"/>
  <c r="T41" i="1"/>
  <c r="S41" i="1"/>
  <c r="U41" i="1" s="1"/>
  <c r="T40" i="1"/>
  <c r="S40" i="1"/>
  <c r="U40" i="1" s="1"/>
  <c r="T39" i="1"/>
  <c r="S39" i="1"/>
  <c r="T38" i="1"/>
  <c r="S38" i="1"/>
  <c r="T37" i="1"/>
  <c r="S37" i="1"/>
  <c r="U37" i="1" s="1"/>
  <c r="T36" i="1"/>
  <c r="S36" i="1"/>
  <c r="U36" i="1" s="1"/>
  <c r="U35" i="1"/>
  <c r="T35" i="1"/>
  <c r="S35" i="1"/>
  <c r="T34" i="1"/>
  <c r="S34" i="1"/>
  <c r="T33" i="1"/>
  <c r="S33" i="1"/>
  <c r="T32" i="1"/>
  <c r="S32" i="1"/>
  <c r="U32" i="1" s="1"/>
  <c r="T31" i="1"/>
  <c r="S31" i="1"/>
  <c r="T30" i="1"/>
  <c r="S30" i="1"/>
  <c r="T29" i="1"/>
  <c r="S29" i="1"/>
  <c r="T28" i="1"/>
  <c r="S28" i="1"/>
  <c r="T27" i="1"/>
  <c r="S27" i="1"/>
  <c r="U27" i="1" s="1"/>
  <c r="T26" i="1"/>
  <c r="S26" i="1"/>
  <c r="T25" i="1"/>
  <c r="S25" i="1"/>
  <c r="T24" i="1"/>
  <c r="S24" i="1"/>
  <c r="U24" i="1" s="1"/>
  <c r="T23" i="1"/>
  <c r="S23" i="1"/>
  <c r="T22" i="1"/>
  <c r="S22" i="1"/>
  <c r="T21" i="1"/>
  <c r="S21" i="1"/>
  <c r="T20" i="1"/>
  <c r="S20" i="1"/>
  <c r="U20" i="1" s="1"/>
  <c r="T19" i="1"/>
  <c r="S19" i="1"/>
  <c r="T18" i="1"/>
  <c r="S18" i="1"/>
  <c r="T17" i="1"/>
  <c r="S17" i="1"/>
  <c r="T16" i="1"/>
  <c r="S16" i="1"/>
  <c r="U16" i="1" s="1"/>
  <c r="T15" i="1"/>
  <c r="S15" i="1"/>
  <c r="T14" i="1"/>
  <c r="S14" i="1"/>
  <c r="T13" i="1"/>
  <c r="S13" i="1"/>
  <c r="T12" i="1"/>
  <c r="S12" i="1"/>
  <c r="U12" i="1" s="1"/>
  <c r="T11" i="1"/>
  <c r="S11" i="1"/>
  <c r="U11" i="1" s="1"/>
  <c r="T10" i="1"/>
  <c r="S10" i="1"/>
  <c r="U10" i="1" s="1"/>
  <c r="T9" i="1"/>
  <c r="S9" i="1"/>
  <c r="T8" i="1"/>
  <c r="S8" i="1"/>
  <c r="T7" i="1"/>
  <c r="S7" i="1"/>
  <c r="T6" i="1"/>
  <c r="S6" i="1"/>
  <c r="U6" i="1" s="1"/>
  <c r="T5" i="1"/>
  <c r="S5" i="1"/>
  <c r="T4" i="1"/>
  <c r="S4" i="1"/>
  <c r="T3" i="1"/>
  <c r="S3" i="1"/>
  <c r="U3" i="1" s="1"/>
  <c r="T2" i="1"/>
  <c r="S2" i="1"/>
  <c r="U2" i="1" s="1"/>
  <c r="AE133" i="1"/>
  <c r="AD133" i="1"/>
  <c r="AE132" i="1"/>
  <c r="AD132" i="1"/>
  <c r="AE131" i="1"/>
  <c r="AD131" i="1"/>
  <c r="AE130" i="1"/>
  <c r="AD130" i="1"/>
  <c r="AF130" i="1" s="1"/>
  <c r="AE129" i="1"/>
  <c r="AD129" i="1"/>
  <c r="AE128" i="1"/>
  <c r="AD128" i="1"/>
  <c r="AE127" i="1"/>
  <c r="AD127" i="1"/>
  <c r="AE126" i="1"/>
  <c r="AD126" i="1"/>
  <c r="AE125" i="1"/>
  <c r="AD125" i="1"/>
  <c r="AE124" i="1"/>
  <c r="AD124" i="1"/>
  <c r="AE123" i="1"/>
  <c r="AD123" i="1"/>
  <c r="AE122" i="1"/>
  <c r="AD122" i="1"/>
  <c r="AE121" i="1"/>
  <c r="AD121" i="1"/>
  <c r="AF121" i="1" s="1"/>
  <c r="AE120" i="1"/>
  <c r="AD120" i="1"/>
  <c r="AE119" i="1"/>
  <c r="AD119" i="1"/>
  <c r="AF119" i="1" s="1"/>
  <c r="AE118" i="1"/>
  <c r="AD118" i="1"/>
  <c r="AE117" i="1"/>
  <c r="AD117" i="1"/>
  <c r="AF117" i="1" s="1"/>
  <c r="AE116" i="1"/>
  <c r="AD116" i="1"/>
  <c r="AE115" i="1"/>
  <c r="AD115" i="1"/>
  <c r="AE114" i="1"/>
  <c r="AD114" i="1"/>
  <c r="AE113" i="1"/>
  <c r="AD113" i="1"/>
  <c r="AF113" i="1" s="1"/>
  <c r="AE112" i="1"/>
  <c r="AD112" i="1"/>
  <c r="AE111" i="1"/>
  <c r="AD111" i="1"/>
  <c r="AE110" i="1"/>
  <c r="AD110" i="1"/>
  <c r="AE109" i="1"/>
  <c r="AD109" i="1"/>
  <c r="AF109" i="1" s="1"/>
  <c r="AE108" i="1"/>
  <c r="AD108" i="1"/>
  <c r="AE107" i="1"/>
  <c r="AD107" i="1"/>
  <c r="AE106" i="1"/>
  <c r="AD106" i="1"/>
  <c r="AE105" i="1"/>
  <c r="AD105" i="1"/>
  <c r="AF105" i="1" s="1"/>
  <c r="AE104" i="1"/>
  <c r="AD104" i="1"/>
  <c r="AE103" i="1"/>
  <c r="AD103" i="1"/>
  <c r="AF103" i="1" s="1"/>
  <c r="AE102" i="1"/>
  <c r="AD102" i="1"/>
  <c r="AE101" i="1"/>
  <c r="AD101" i="1"/>
  <c r="AF101" i="1" s="1"/>
  <c r="AE100" i="1"/>
  <c r="AD100" i="1"/>
  <c r="AE99" i="1"/>
  <c r="AD99" i="1"/>
  <c r="AF99" i="1" s="1"/>
  <c r="AE98" i="1"/>
  <c r="AD98" i="1"/>
  <c r="AE97" i="1"/>
  <c r="AD97" i="1"/>
  <c r="AE96" i="1"/>
  <c r="AD96" i="1"/>
  <c r="AF96" i="1" s="1"/>
  <c r="AE95" i="1"/>
  <c r="AD95" i="1"/>
  <c r="AF95" i="1" s="1"/>
  <c r="AF94" i="1"/>
  <c r="AE94" i="1"/>
  <c r="AD94" i="1"/>
  <c r="AE93" i="1"/>
  <c r="AD93" i="1"/>
  <c r="AE92" i="1"/>
  <c r="AD92" i="1"/>
  <c r="AE91" i="1"/>
  <c r="AD91" i="1"/>
  <c r="AE90" i="1"/>
  <c r="AD90" i="1"/>
  <c r="AE89" i="1"/>
  <c r="AD89" i="1"/>
  <c r="AE88" i="1"/>
  <c r="AD88" i="1"/>
  <c r="AE87" i="1"/>
  <c r="AD87" i="1"/>
  <c r="AF87" i="1" s="1"/>
  <c r="AE86" i="1"/>
  <c r="AD86" i="1"/>
  <c r="AF86" i="1" s="1"/>
  <c r="AE85" i="1"/>
  <c r="AD85" i="1"/>
  <c r="AE84" i="1"/>
  <c r="AD84" i="1"/>
  <c r="AE83" i="1"/>
  <c r="AD83" i="1"/>
  <c r="AF83" i="1" s="1"/>
  <c r="AE82" i="1"/>
  <c r="AD82" i="1"/>
  <c r="AE81" i="1"/>
  <c r="AF81" i="1" s="1"/>
  <c r="AD81" i="1"/>
  <c r="AE80" i="1"/>
  <c r="AD80" i="1"/>
  <c r="AE79" i="1"/>
  <c r="AD79" i="1"/>
  <c r="AF79" i="1" s="1"/>
  <c r="AE78" i="1"/>
  <c r="AD78" i="1"/>
  <c r="AF78" i="1" s="1"/>
  <c r="AE77" i="1"/>
  <c r="AD77" i="1"/>
  <c r="AE76" i="1"/>
  <c r="AD76" i="1"/>
  <c r="AE75" i="1"/>
  <c r="AD75" i="1"/>
  <c r="AE74" i="1"/>
  <c r="AD74" i="1"/>
  <c r="AE73" i="1"/>
  <c r="AD73" i="1"/>
  <c r="AE72" i="1"/>
  <c r="AD72" i="1"/>
  <c r="AE71" i="1"/>
  <c r="AD71" i="1"/>
  <c r="AE70" i="1"/>
  <c r="AD70" i="1"/>
  <c r="AF70" i="1" s="1"/>
  <c r="AE69" i="1"/>
  <c r="AD69" i="1"/>
  <c r="AE68" i="1"/>
  <c r="AD68" i="1"/>
  <c r="AE67" i="1"/>
  <c r="AD67" i="1"/>
  <c r="AF67" i="1" s="1"/>
  <c r="AE66" i="1"/>
  <c r="AD66" i="1"/>
  <c r="AF66" i="1" s="1"/>
  <c r="AE65" i="1"/>
  <c r="AD65" i="1"/>
  <c r="AE64" i="1"/>
  <c r="AD64" i="1"/>
  <c r="AE63" i="1"/>
  <c r="AD63" i="1"/>
  <c r="AE62" i="1"/>
  <c r="AD62" i="1"/>
  <c r="AF62" i="1" s="1"/>
  <c r="AE61" i="1"/>
  <c r="AF61" i="1" s="1"/>
  <c r="AD61" i="1"/>
  <c r="AE60" i="1"/>
  <c r="AD60" i="1"/>
  <c r="AE59" i="1"/>
  <c r="AD59" i="1"/>
  <c r="AF59" i="1" s="1"/>
  <c r="AE58" i="1"/>
  <c r="AD58" i="1"/>
  <c r="AF58" i="1" s="1"/>
  <c r="AF57" i="1"/>
  <c r="AE57" i="1"/>
  <c r="AD57" i="1"/>
  <c r="AE56" i="1"/>
  <c r="AD56" i="1"/>
  <c r="AF56" i="1" s="1"/>
  <c r="AE55" i="1"/>
  <c r="AD55" i="1"/>
  <c r="AE54" i="1"/>
  <c r="AD54" i="1"/>
  <c r="AE53" i="1"/>
  <c r="AD53" i="1"/>
  <c r="AF53" i="1" s="1"/>
  <c r="AE52" i="1"/>
  <c r="AD52" i="1"/>
  <c r="AE51" i="1"/>
  <c r="AD51" i="1"/>
  <c r="AE50" i="1"/>
  <c r="AD50" i="1"/>
  <c r="AE49" i="1"/>
  <c r="AD49" i="1"/>
  <c r="AF49" i="1" s="1"/>
  <c r="AE48" i="1"/>
  <c r="AD48" i="1"/>
  <c r="AF48" i="1" s="1"/>
  <c r="AE47" i="1"/>
  <c r="AD47" i="1"/>
  <c r="AE46" i="1"/>
  <c r="AD46" i="1"/>
  <c r="AE45" i="1"/>
  <c r="AD45" i="1"/>
  <c r="AF45" i="1" s="1"/>
  <c r="AE44" i="1"/>
  <c r="AD44" i="1"/>
  <c r="AE43" i="1"/>
  <c r="AD43" i="1"/>
  <c r="AE42" i="1"/>
  <c r="AD42" i="1"/>
  <c r="AE41" i="1"/>
  <c r="AD41" i="1"/>
  <c r="AF41" i="1" s="1"/>
  <c r="AE40" i="1"/>
  <c r="AD40" i="1"/>
  <c r="AF40" i="1" s="1"/>
  <c r="AE39" i="1"/>
  <c r="AD39" i="1"/>
  <c r="AE38" i="1"/>
  <c r="AF38" i="1" s="1"/>
  <c r="AD38" i="1"/>
  <c r="AE37" i="1"/>
  <c r="AD37" i="1"/>
  <c r="AE36" i="1"/>
  <c r="AD36" i="1"/>
  <c r="AE35" i="1"/>
  <c r="AD35" i="1"/>
  <c r="AE34" i="1"/>
  <c r="AD34" i="1"/>
  <c r="AE33" i="1"/>
  <c r="AD33" i="1"/>
  <c r="AE32" i="1"/>
  <c r="AD32" i="1"/>
  <c r="AF32" i="1" s="1"/>
  <c r="AE31" i="1"/>
  <c r="AD31" i="1"/>
  <c r="AE30" i="1"/>
  <c r="AD30" i="1"/>
  <c r="AE29" i="1"/>
  <c r="AD29" i="1"/>
  <c r="AE28" i="1"/>
  <c r="AD28" i="1"/>
  <c r="AE27" i="1"/>
  <c r="AD27" i="1"/>
  <c r="AE26" i="1"/>
  <c r="AD26" i="1"/>
  <c r="AE25" i="1"/>
  <c r="AD25" i="1"/>
  <c r="AE24" i="1"/>
  <c r="AD24" i="1"/>
  <c r="AE23" i="1"/>
  <c r="AD23" i="1"/>
  <c r="AF23" i="1" s="1"/>
  <c r="AE22" i="1"/>
  <c r="AD22" i="1"/>
  <c r="AE21" i="1"/>
  <c r="AD21" i="1"/>
  <c r="AE20" i="1"/>
  <c r="AD20" i="1"/>
  <c r="AE19" i="1"/>
  <c r="AD19" i="1"/>
  <c r="AF19" i="1" s="1"/>
  <c r="AE18" i="1"/>
  <c r="AD18" i="1"/>
  <c r="AE17" i="1"/>
  <c r="AF17" i="1" s="1"/>
  <c r="AD17" i="1"/>
  <c r="AE16" i="1"/>
  <c r="AD16" i="1"/>
  <c r="AE15" i="1"/>
  <c r="AD15" i="1"/>
  <c r="AF15" i="1" s="1"/>
  <c r="AE14" i="1"/>
  <c r="AD14" i="1"/>
  <c r="AE13" i="1"/>
  <c r="AD13" i="1"/>
  <c r="AE12" i="1"/>
  <c r="AD12" i="1"/>
  <c r="AE11" i="1"/>
  <c r="AD11" i="1"/>
  <c r="AF11" i="1" s="1"/>
  <c r="AE10" i="1"/>
  <c r="AD10" i="1"/>
  <c r="AE9" i="1"/>
  <c r="AD9" i="1"/>
  <c r="AE8" i="1"/>
  <c r="AD8" i="1"/>
  <c r="AE7" i="1"/>
  <c r="AD7" i="1"/>
  <c r="AF7" i="1" s="1"/>
  <c r="AE6" i="1"/>
  <c r="AD6" i="1"/>
  <c r="AE5" i="1"/>
  <c r="AD5" i="1"/>
  <c r="AE4" i="1"/>
  <c r="AD4" i="1"/>
  <c r="AE3" i="1"/>
  <c r="AD3" i="1"/>
  <c r="AF3" i="1" s="1"/>
  <c r="AD2" i="1"/>
  <c r="AE2" i="1"/>
  <c r="AF54" i="1" l="1"/>
  <c r="U4" i="1"/>
  <c r="AF39" i="1"/>
  <c r="AF102" i="1"/>
  <c r="AF106" i="1"/>
  <c r="AF110" i="1"/>
  <c r="AF114" i="1"/>
  <c r="AF125" i="1"/>
  <c r="AF129" i="1"/>
  <c r="U5" i="1"/>
  <c r="U9" i="1"/>
  <c r="U13" i="1"/>
  <c r="U17" i="1"/>
  <c r="U21" i="1"/>
  <c r="U25" i="1"/>
  <c r="U29" i="1"/>
  <c r="U33" i="1"/>
  <c r="J26" i="1"/>
  <c r="J30" i="1"/>
  <c r="J154" i="1"/>
  <c r="J158" i="1"/>
  <c r="J162" i="1"/>
  <c r="J166" i="1"/>
  <c r="J170" i="1"/>
  <c r="J174" i="1"/>
  <c r="J178" i="1"/>
  <c r="J182" i="1"/>
  <c r="J194" i="1"/>
  <c r="J198" i="1"/>
  <c r="J202" i="1"/>
  <c r="J206" i="1"/>
  <c r="J210" i="1"/>
  <c r="J214" i="1"/>
  <c r="AF33" i="1"/>
  <c r="AF37" i="1"/>
  <c r="AF72" i="1"/>
  <c r="AF88" i="1"/>
  <c r="AF123" i="1"/>
  <c r="AF127" i="1"/>
  <c r="U74" i="1"/>
  <c r="U78" i="1"/>
  <c r="U82" i="1"/>
  <c r="U86" i="1"/>
  <c r="U90" i="1"/>
  <c r="U94" i="1"/>
  <c r="J4" i="1"/>
  <c r="J8" i="1"/>
  <c r="J12" i="1"/>
  <c r="J16" i="1"/>
  <c r="J20" i="1"/>
  <c r="J91" i="1"/>
  <c r="J107" i="1"/>
  <c r="AF6" i="1"/>
  <c r="AF14" i="1"/>
  <c r="AF18" i="1"/>
  <c r="AF22" i="1"/>
  <c r="AF26" i="1"/>
  <c r="AF30" i="1"/>
  <c r="AF34" i="1"/>
  <c r="AF108" i="1"/>
  <c r="U75" i="1"/>
  <c r="U83" i="1"/>
  <c r="U91" i="1"/>
  <c r="J5" i="1"/>
  <c r="J32" i="1"/>
  <c r="AF9" i="1"/>
  <c r="AF13" i="1"/>
  <c r="AF21" i="1"/>
  <c r="AF25" i="1"/>
  <c r="AF29" i="1"/>
  <c r="AF51" i="1"/>
  <c r="AF55" i="1"/>
  <c r="AF98" i="1"/>
  <c r="AF132" i="1"/>
  <c r="U15" i="1"/>
  <c r="U43" i="1"/>
  <c r="U51" i="1"/>
  <c r="U59" i="1"/>
  <c r="J43" i="1"/>
  <c r="J103" i="1"/>
  <c r="J119" i="1"/>
  <c r="J127" i="1"/>
  <c r="J135" i="1"/>
  <c r="J143" i="1"/>
  <c r="J151" i="1"/>
  <c r="J218" i="1"/>
  <c r="J222" i="1"/>
  <c r="J226" i="1"/>
  <c r="J230" i="1"/>
  <c r="J242" i="1"/>
  <c r="J246" i="1"/>
  <c r="J258" i="1"/>
  <c r="J262" i="1"/>
  <c r="J266" i="1"/>
  <c r="J270" i="1"/>
  <c r="J278" i="1"/>
  <c r="J313" i="1"/>
  <c r="J321" i="1"/>
  <c r="AF44" i="1"/>
  <c r="AF133" i="1"/>
  <c r="J96" i="1"/>
  <c r="J219" i="1"/>
  <c r="J235" i="1"/>
  <c r="J243" i="1"/>
  <c r="J251" i="1"/>
  <c r="J171" i="1"/>
  <c r="AF60" i="1"/>
  <c r="U92" i="1"/>
  <c r="J160" i="1"/>
  <c r="J299" i="1"/>
  <c r="U28" i="1"/>
  <c r="J40" i="1"/>
  <c r="U60" i="1"/>
  <c r="AF42" i="1"/>
  <c r="AF65" i="1"/>
  <c r="AF69" i="1"/>
  <c r="AF73" i="1"/>
  <c r="AF77" i="1"/>
  <c r="AF85" i="1"/>
  <c r="AF89" i="1"/>
  <c r="AF93" i="1"/>
  <c r="AF104" i="1"/>
  <c r="AF112" i="1"/>
  <c r="AF120" i="1"/>
  <c r="AF131" i="1"/>
  <c r="U14" i="1"/>
  <c r="U18" i="1"/>
  <c r="U22" i="1"/>
  <c r="U26" i="1"/>
  <c r="U30" i="1"/>
  <c r="U34" i="1"/>
  <c r="U69" i="1"/>
  <c r="U73" i="1"/>
  <c r="U77" i="1"/>
  <c r="U81" i="1"/>
  <c r="U85" i="1"/>
  <c r="U89" i="1"/>
  <c r="U93" i="1"/>
  <c r="J7" i="1"/>
  <c r="J15" i="1"/>
  <c r="J23" i="1"/>
  <c r="J34" i="1"/>
  <c r="J38" i="1"/>
  <c r="J42" i="1"/>
  <c r="J46" i="1"/>
  <c r="J50" i="1"/>
  <c r="J54" i="1"/>
  <c r="J66" i="1"/>
  <c r="J70" i="1"/>
  <c r="J74" i="1"/>
  <c r="J78" i="1"/>
  <c r="J82" i="1"/>
  <c r="J86" i="1"/>
  <c r="J153" i="1"/>
  <c r="J157" i="1"/>
  <c r="J161" i="1"/>
  <c r="J165" i="1"/>
  <c r="J169" i="1"/>
  <c r="J173" i="1"/>
  <c r="J177" i="1"/>
  <c r="J181" i="1"/>
  <c r="J193" i="1"/>
  <c r="J197" i="1"/>
  <c r="J209" i="1"/>
  <c r="J213" i="1"/>
  <c r="J224" i="1"/>
  <c r="J292" i="1"/>
  <c r="J296" i="1"/>
  <c r="J300" i="1"/>
  <c r="J304" i="1"/>
  <c r="AF118" i="1"/>
  <c r="AF4" i="1"/>
  <c r="AF8" i="1"/>
  <c r="AF16" i="1"/>
  <c r="AF24" i="1"/>
  <c r="AF46" i="1"/>
  <c r="AF50" i="1"/>
  <c r="AF97" i="1"/>
  <c r="AF128" i="1"/>
  <c r="U38" i="1"/>
  <c r="U42" i="1"/>
  <c r="U50" i="1"/>
  <c r="U58" i="1"/>
  <c r="U66" i="1"/>
  <c r="J31" i="1"/>
  <c r="J90" i="1"/>
  <c r="J94" i="1"/>
  <c r="J98" i="1"/>
  <c r="J102" i="1"/>
  <c r="J114" i="1"/>
  <c r="J118" i="1"/>
  <c r="J146" i="1"/>
  <c r="J150" i="1"/>
  <c r="J217" i="1"/>
  <c r="J221" i="1"/>
  <c r="J225" i="1"/>
  <c r="J229" i="1"/>
  <c r="J233" i="1"/>
  <c r="J237" i="1"/>
  <c r="J241" i="1"/>
  <c r="J245" i="1"/>
  <c r="J257" i="1"/>
  <c r="J261" i="1"/>
  <c r="J273" i="1"/>
  <c r="J277" i="1"/>
  <c r="J308" i="1"/>
  <c r="J312" i="1"/>
  <c r="J320" i="1"/>
  <c r="AF28" i="1"/>
  <c r="AF68" i="1"/>
  <c r="U46" i="1"/>
  <c r="AF52" i="1"/>
  <c r="AF5" i="1"/>
  <c r="AF31" i="1"/>
  <c r="AF35" i="1"/>
  <c r="AF71" i="1"/>
  <c r="AF75" i="1"/>
  <c r="AF82" i="1"/>
  <c r="AF115" i="1"/>
  <c r="AF122" i="1"/>
  <c r="U7" i="1"/>
  <c r="U19" i="1"/>
  <c r="U53" i="1"/>
  <c r="U57" i="1"/>
  <c r="U68" i="1"/>
  <c r="J17" i="1"/>
  <c r="J21" i="1"/>
  <c r="J36" i="1"/>
  <c r="J51" i="1"/>
  <c r="J59" i="1"/>
  <c r="J130" i="1"/>
  <c r="J134" i="1"/>
  <c r="J138" i="1"/>
  <c r="J142" i="1"/>
  <c r="J247" i="1"/>
  <c r="J255" i="1"/>
  <c r="J115" i="1"/>
  <c r="U47" i="1"/>
  <c r="J307" i="1"/>
  <c r="U8" i="1"/>
  <c r="AF116" i="1"/>
  <c r="J123" i="1"/>
  <c r="U39" i="1"/>
  <c r="AF92" i="1"/>
  <c r="J179" i="1"/>
  <c r="J187" i="1"/>
  <c r="AF126" i="1"/>
  <c r="U54" i="1"/>
  <c r="U71" i="1"/>
  <c r="J67" i="1"/>
  <c r="J131" i="1"/>
  <c r="J195" i="1"/>
  <c r="J322" i="1"/>
  <c r="AF12" i="1"/>
  <c r="J315" i="1"/>
  <c r="AF10" i="1"/>
  <c r="AF20" i="1"/>
  <c r="AF27" i="1"/>
  <c r="AF47" i="1"/>
  <c r="AF64" i="1"/>
  <c r="AF74" i="1"/>
  <c r="AF84" i="1"/>
  <c r="AF91" i="1"/>
  <c r="AF111" i="1"/>
  <c r="U31" i="1"/>
  <c r="U63" i="1"/>
  <c r="U70" i="1"/>
  <c r="U95" i="1"/>
  <c r="J9" i="1"/>
  <c r="J13" i="1"/>
  <c r="J28" i="1"/>
  <c r="J35" i="1"/>
  <c r="J47" i="1"/>
  <c r="J58" i="1"/>
  <c r="J62" i="1"/>
  <c r="J73" i="1"/>
  <c r="J77" i="1"/>
  <c r="J92" i="1"/>
  <c r="J99" i="1"/>
  <c r="J111" i="1"/>
  <c r="J122" i="1"/>
  <c r="J126" i="1"/>
  <c r="J137" i="1"/>
  <c r="J141" i="1"/>
  <c r="J156" i="1"/>
  <c r="J163" i="1"/>
  <c r="J175" i="1"/>
  <c r="J186" i="1"/>
  <c r="J190" i="1"/>
  <c r="J201" i="1"/>
  <c r="J205" i="1"/>
  <c r="J220" i="1"/>
  <c r="J227" i="1"/>
  <c r="J239" i="1"/>
  <c r="J250" i="1"/>
  <c r="J254" i="1"/>
  <c r="J265" i="1"/>
  <c r="J269" i="1"/>
  <c r="J284" i="1"/>
  <c r="J291" i="1"/>
  <c r="J303" i="1"/>
  <c r="J310" i="1"/>
  <c r="J317" i="1"/>
  <c r="AF36" i="1"/>
  <c r="AF43" i="1"/>
  <c r="AF63" i="1"/>
  <c r="AF80" i="1"/>
  <c r="AF90" i="1"/>
  <c r="AF100" i="1"/>
  <c r="AF107" i="1"/>
  <c r="U23" i="1"/>
  <c r="U55" i="1"/>
  <c r="U62" i="1"/>
  <c r="U87" i="1"/>
  <c r="J19" i="1"/>
  <c r="J83" i="1"/>
  <c r="J95" i="1"/>
  <c r="J106" i="1"/>
  <c r="J110" i="1"/>
  <c r="J121" i="1"/>
  <c r="J125" i="1"/>
  <c r="J147" i="1"/>
  <c r="J185" i="1"/>
  <c r="J189" i="1"/>
  <c r="J204" i="1"/>
  <c r="J211" i="1"/>
  <c r="J223" i="1"/>
  <c r="J234" i="1"/>
  <c r="J238" i="1"/>
  <c r="J249" i="1"/>
  <c r="J253" i="1"/>
  <c r="J275" i="1"/>
  <c r="J290" i="1"/>
  <c r="J309" i="1"/>
  <c r="J316" i="1"/>
  <c r="U79" i="1"/>
  <c r="J3" i="1"/>
  <c r="J259" i="1"/>
  <c r="J274" i="1"/>
  <c r="AF76" i="1"/>
  <c r="J11" i="1"/>
  <c r="J75" i="1"/>
  <c r="J139" i="1"/>
  <c r="J203" i="1"/>
  <c r="J267" i="1"/>
  <c r="J282" i="1"/>
  <c r="AF124" i="1"/>
  <c r="J27" i="1"/>
  <c r="J155" i="1"/>
  <c r="J283" i="1"/>
  <c r="J298" i="1"/>
  <c r="AF2" i="1"/>
</calcChain>
</file>

<file path=xl/sharedStrings.xml><?xml version="1.0" encoding="utf-8"?>
<sst xmlns="http://schemas.openxmlformats.org/spreadsheetml/2006/main" count="2617" uniqueCount="1294">
  <si>
    <t>term</t>
  </si>
  <si>
    <t>ontology</t>
  </si>
  <si>
    <t>GO:0009653</t>
  </si>
  <si>
    <t>anatomical structure morphogenesis</t>
  </si>
  <si>
    <t>BP</t>
  </si>
  <si>
    <t>GO:0030587</t>
  </si>
  <si>
    <t>sorocarp development</t>
  </si>
  <si>
    <t>GO:0031152</t>
  </si>
  <si>
    <t>aggregation involved in sorocarp development</t>
  </si>
  <si>
    <t>GO:0030435</t>
  </si>
  <si>
    <t>sporulation resulting in formation of a cellular spore</t>
  </si>
  <si>
    <t>GO:0031154</t>
  </si>
  <si>
    <t>culmination involved in sorocarp development</t>
  </si>
  <si>
    <t>GO:0005829</t>
  </si>
  <si>
    <t>cytosol</t>
  </si>
  <si>
    <t>CC</t>
  </si>
  <si>
    <t>GO:0043327</t>
  </si>
  <si>
    <t>chemotaxis to cAMP</t>
  </si>
  <si>
    <t>GO:0005737</t>
  </si>
  <si>
    <t>cytoplasm</t>
  </si>
  <si>
    <t>GO:0006935</t>
  </si>
  <si>
    <t>chemotaxis</t>
  </si>
  <si>
    <t>GO:0005515</t>
  </si>
  <si>
    <t>protein binding</t>
  </si>
  <si>
    <t>MF</t>
  </si>
  <si>
    <t>GO:0007275</t>
  </si>
  <si>
    <t>multicellular organismal development</t>
  </si>
  <si>
    <t>GO:0030154</t>
  </si>
  <si>
    <t>cell differentiation</t>
  </si>
  <si>
    <t>GO:0005938</t>
  </si>
  <si>
    <t>cell cortex</t>
  </si>
  <si>
    <t>GO:0031288</t>
  </si>
  <si>
    <t>sorocarp morphogenesis</t>
  </si>
  <si>
    <t>GO:0000281</t>
  </si>
  <si>
    <t>mitotic cytokinesis</t>
  </si>
  <si>
    <t>GO:0010628</t>
  </si>
  <si>
    <t>positive regulation of gene expression</t>
  </si>
  <si>
    <t>GO:0007165</t>
  </si>
  <si>
    <t>signal transduction</t>
  </si>
  <si>
    <t>GO:0000166</t>
  </si>
  <si>
    <t>nucleotide binding</t>
  </si>
  <si>
    <t>GO:0005886</t>
  </si>
  <si>
    <t>plasma membrane</t>
  </si>
  <si>
    <t>GO:0004871</t>
  </si>
  <si>
    <t>signal transducer activity</t>
  </si>
  <si>
    <t>GO:0016740</t>
  </si>
  <si>
    <t>transferase activity</t>
  </si>
  <si>
    <t>GO:0016310</t>
  </si>
  <si>
    <t>phosphorylation</t>
  </si>
  <si>
    <t>GO:0016301</t>
  </si>
  <si>
    <t>kinase activity</t>
  </si>
  <si>
    <t>GO:0016020</t>
  </si>
  <si>
    <t>membrane</t>
  </si>
  <si>
    <t>GO:0007188</t>
  </si>
  <si>
    <t>adenylate cyclase-modulating G-protein coupled receptor signaling pathway</t>
  </si>
  <si>
    <t>GO:0048870</t>
  </si>
  <si>
    <t>cell motility</t>
  </si>
  <si>
    <t>GO:0043326</t>
  </si>
  <si>
    <t>chemotaxis to folate</t>
  </si>
  <si>
    <t>GO:0031149</t>
  </si>
  <si>
    <t>sorocarp stalk cell differentiation</t>
  </si>
  <si>
    <t>GO:0019933</t>
  </si>
  <si>
    <t>cAMP-mediated signaling</t>
  </si>
  <si>
    <t>GO:0004674</t>
  </si>
  <si>
    <t>protein serine/threonine kinase activity</t>
  </si>
  <si>
    <t>GO:0004672</t>
  </si>
  <si>
    <t>protein kinase activity</t>
  </si>
  <si>
    <t>GO:0006468</t>
  </si>
  <si>
    <t>protein phosphorylation</t>
  </si>
  <si>
    <t>GO:0060176</t>
  </si>
  <si>
    <t>regulation of aggregation involved in sorocarp development</t>
  </si>
  <si>
    <t>GO:0010629</t>
  </si>
  <si>
    <t>negative regulation of gene expression</t>
  </si>
  <si>
    <t>GO:0019954</t>
  </si>
  <si>
    <t>asexual reproduction</t>
  </si>
  <si>
    <t>GO:0005524</t>
  </si>
  <si>
    <t>ATP binding</t>
  </si>
  <si>
    <t>GO:0007190</t>
  </si>
  <si>
    <t>activation of adenylate cyclase activity</t>
  </si>
  <si>
    <t>GO:0031589</t>
  </si>
  <si>
    <t>cell-substrate adhesion</t>
  </si>
  <si>
    <t>GO:0006909</t>
  </si>
  <si>
    <t>phagocytosis</t>
  </si>
  <si>
    <t>GO:0050920</t>
  </si>
  <si>
    <t>regulation of chemotaxis</t>
  </si>
  <si>
    <t>GO:1903665</t>
  </si>
  <si>
    <t>negative regulation of asexual reproduction</t>
  </si>
  <si>
    <t>GO:0045595</t>
  </si>
  <si>
    <t>regulation of cell differentiation</t>
  </si>
  <si>
    <t>GO:0007186</t>
  </si>
  <si>
    <t>G-protein coupled receptor signaling pathway</t>
  </si>
  <si>
    <t>GO:0006355</t>
  </si>
  <si>
    <t>regulation of transcription, DNA-templated</t>
  </si>
  <si>
    <t>GO:0045762</t>
  </si>
  <si>
    <t>positive regulation of adenylate cyclase activity</t>
  </si>
  <si>
    <t>GO:0030036</t>
  </si>
  <si>
    <t>actin cytoskeleton organization</t>
  </si>
  <si>
    <t>GO:0003779</t>
  </si>
  <si>
    <t>actin binding</t>
  </si>
  <si>
    <t>GO:0031683</t>
  </si>
  <si>
    <t>G-protein beta/gamma-subunit complex binding</t>
  </si>
  <si>
    <t>GO:0031156</t>
  </si>
  <si>
    <t>regulation of sorocarp development</t>
  </si>
  <si>
    <t>GO:0000045</t>
  </si>
  <si>
    <t>autophagic vacuole assembly</t>
  </si>
  <si>
    <t>GO:0032154</t>
  </si>
  <si>
    <t>cleavage furrow</t>
  </si>
  <si>
    <t>GO:0051015</t>
  </si>
  <si>
    <t>actin filament binding</t>
  </si>
  <si>
    <t>GO:0000407</t>
  </si>
  <si>
    <t>pre-autophagosomal structure</t>
  </si>
  <si>
    <t>GO:0006907</t>
  </si>
  <si>
    <t>pinocytosis</t>
  </si>
  <si>
    <t>GO:0040011</t>
  </si>
  <si>
    <t>locomotion</t>
  </si>
  <si>
    <t>GO:0031254</t>
  </si>
  <si>
    <t>cell trailing edge</t>
  </si>
  <si>
    <t>GO:0051897</t>
  </si>
  <si>
    <t>positive regulation of protein kinase B signaling</t>
  </si>
  <si>
    <t>GO:0035556</t>
  </si>
  <si>
    <t>intracellular signal transduction</t>
  </si>
  <si>
    <t>GO:0019001</t>
  </si>
  <si>
    <t>guanyl nucleotide binding</t>
  </si>
  <si>
    <t>GO:0006351</t>
  </si>
  <si>
    <t>transcription, DNA-templated</t>
  </si>
  <si>
    <t>GO:0005634</t>
  </si>
  <si>
    <t>nucleus</t>
  </si>
  <si>
    <t>GO:0016049</t>
  </si>
  <si>
    <t>cell growth</t>
  </si>
  <si>
    <t>GO:0005834</t>
  </si>
  <si>
    <t>heterotrimeric G-protein complex</t>
  </si>
  <si>
    <t>GO:0031276</t>
  </si>
  <si>
    <t>negative regulation of lateral pseudopodium assembly</t>
  </si>
  <si>
    <t>GO:0005085</t>
  </si>
  <si>
    <t>guanyl-nucleotide exchange factor activity</t>
  </si>
  <si>
    <t>GO:0046777</t>
  </si>
  <si>
    <t>protein autophosphorylation</t>
  </si>
  <si>
    <t>GO:0046872</t>
  </si>
  <si>
    <t>metal ion binding</t>
  </si>
  <si>
    <t>GO:0042244</t>
  </si>
  <si>
    <t>spore wall assembly</t>
  </si>
  <si>
    <t>GO:0046956</t>
  </si>
  <si>
    <t>positive phototaxis</t>
  </si>
  <si>
    <t>GO:0044671</t>
  </si>
  <si>
    <t>sorocarp spore cell differentiation</t>
  </si>
  <si>
    <t>GO:0007163</t>
  </si>
  <si>
    <t>establishment or maintenance of cell polarity</t>
  </si>
  <si>
    <t>GO:0030552</t>
  </si>
  <si>
    <t>cAMP binding</t>
  </si>
  <si>
    <t>GO:0016459</t>
  </si>
  <si>
    <t>myosin complex</t>
  </si>
  <si>
    <t>GO:0031410</t>
  </si>
  <si>
    <t>cytoplasmic vesicle</t>
  </si>
  <si>
    <t>GO:0031150</t>
  </si>
  <si>
    <t>sorocarp stalk development</t>
  </si>
  <si>
    <t>GO:0048102</t>
  </si>
  <si>
    <t>autophagic cell death</t>
  </si>
  <si>
    <t>GO:0005856</t>
  </si>
  <si>
    <t>cytoskeleton</t>
  </si>
  <si>
    <t>GO:0001664</t>
  </si>
  <si>
    <t>G-protein coupled receptor binding</t>
  </si>
  <si>
    <t>GO:0043565</t>
  </si>
  <si>
    <t>sequence-specific DNA binding</t>
  </si>
  <si>
    <t>GO:0031157</t>
  </si>
  <si>
    <t>regulation of aggregate size involved in sorocarp development</t>
  </si>
  <si>
    <t>GO:0016236</t>
  </si>
  <si>
    <t>macroautophagy</t>
  </si>
  <si>
    <t>GO:0030898</t>
  </si>
  <si>
    <t>actin-dependent ATPase activity</t>
  </si>
  <si>
    <t>GO:0006971</t>
  </si>
  <si>
    <t>hypotonic response</t>
  </si>
  <si>
    <t>GO:0043547</t>
  </si>
  <si>
    <t>positive regulation of GTPase activity</t>
  </si>
  <si>
    <t>GO:0004115</t>
  </si>
  <si>
    <t>3',5'-cyclic-AMP phosphodiesterase activity</t>
  </si>
  <si>
    <t>GO:0006198</t>
  </si>
  <si>
    <t>cAMP catabolic process</t>
  </si>
  <si>
    <t>GO:0016849</t>
  </si>
  <si>
    <t>phosphorus-oxygen lyase activity</t>
  </si>
  <si>
    <t>GO:0018107</t>
  </si>
  <si>
    <t>peptidyl-threonine phosphorylation</t>
  </si>
  <si>
    <t>GO:0006897</t>
  </si>
  <si>
    <t>endocytosis</t>
  </si>
  <si>
    <t>GO:0003700</t>
  </si>
  <si>
    <t>sequence-specific DNA binding transcription factor activity</t>
  </si>
  <si>
    <t>GO:0007264</t>
  </si>
  <si>
    <t>small GTPase mediated signal transduction</t>
  </si>
  <si>
    <t>GO:0005622</t>
  </si>
  <si>
    <t>intracellular</t>
  </si>
  <si>
    <t>GO:0031284</t>
  </si>
  <si>
    <t>positive regulation of guanylate cyclase activity</t>
  </si>
  <si>
    <t>GO:0032148</t>
  </si>
  <si>
    <t>activation of protein kinase B activity</t>
  </si>
  <si>
    <t>GO:0009190</t>
  </si>
  <si>
    <t>cyclic nucleotide biosynthetic process</t>
  </si>
  <si>
    <t>GO:0016337</t>
  </si>
  <si>
    <t>single organismal cell-cell adhesion</t>
  </si>
  <si>
    <t>GO:0031037</t>
  </si>
  <si>
    <t>myosin II filament disassembly</t>
  </si>
  <si>
    <t>GO:1903669</t>
  </si>
  <si>
    <t>positive regulation of chemorepellent activity</t>
  </si>
  <si>
    <t>GO:0009847</t>
  </si>
  <si>
    <t>spore germination</t>
  </si>
  <si>
    <t>GO:0031000</t>
  </si>
  <si>
    <t>response to caffeine</t>
  </si>
  <si>
    <t>GO:0007041</t>
  </si>
  <si>
    <t>lysosomal transport</t>
  </si>
  <si>
    <t>GO:0007265</t>
  </si>
  <si>
    <t>Ras protein signal transduction</t>
  </si>
  <si>
    <t>GO:0006914</t>
  </si>
  <si>
    <t>autophagy</t>
  </si>
  <si>
    <t>GO:0031143</t>
  </si>
  <si>
    <t>pseudopodium</t>
  </si>
  <si>
    <t>GO:0016568</t>
  </si>
  <si>
    <t>chromatin modification</t>
  </si>
  <si>
    <t>GO:0043520</t>
  </si>
  <si>
    <t>regulation of myosin II filament assembly</t>
  </si>
  <si>
    <t>GO:0016787</t>
  </si>
  <si>
    <t>hydrolase activity</t>
  </si>
  <si>
    <t>GO:0030010</t>
  </si>
  <si>
    <t>establishment of cell polarity</t>
  </si>
  <si>
    <t>GO:0043052</t>
  </si>
  <si>
    <t>thermotaxis</t>
  </si>
  <si>
    <t>GO:0008277</t>
  </si>
  <si>
    <t>regulation of G-protein coupled receptor protein signaling pathway</t>
  </si>
  <si>
    <t>GO:0034613</t>
  </si>
  <si>
    <t>cellular protein localization</t>
  </si>
  <si>
    <t>GO:0016905</t>
  </si>
  <si>
    <t>myosin heavy chain kinase activity</t>
  </si>
  <si>
    <t>GO:0005525</t>
  </si>
  <si>
    <t>GTP binding</t>
  </si>
  <si>
    <t>GO:0030553</t>
  </si>
  <si>
    <t>cGMP binding</t>
  </si>
  <si>
    <t>GO:0001708</t>
  </si>
  <si>
    <t>cell fate specification</t>
  </si>
  <si>
    <t>GO:0006972</t>
  </si>
  <si>
    <t>hyperosmotic response</t>
  </si>
  <si>
    <t>GO:0005815</t>
  </si>
  <si>
    <t>microtubule organizing center</t>
  </si>
  <si>
    <t>GO:0030819</t>
  </si>
  <si>
    <t>positive regulation of cAMP biosynthetic process</t>
  </si>
  <si>
    <t>GO:0042641</t>
  </si>
  <si>
    <t>actomyosin</t>
  </si>
  <si>
    <t>GO:0051017</t>
  </si>
  <si>
    <t>actin filament bundle assembly</t>
  </si>
  <si>
    <t>GO:0051272</t>
  </si>
  <si>
    <t>positive regulation of cellular component movement</t>
  </si>
  <si>
    <t>GO:0006995</t>
  </si>
  <si>
    <t>cellular response to nitrogen starvation</t>
  </si>
  <si>
    <t>GO:0001931</t>
  </si>
  <si>
    <t>uropod</t>
  </si>
  <si>
    <t>GO:0016460</t>
  </si>
  <si>
    <t>myosin II complex</t>
  </si>
  <si>
    <t>GO:0004712</t>
  </si>
  <si>
    <t>protein serine/threonine/tyrosine kinase activity</t>
  </si>
  <si>
    <t>GO:0005911</t>
  </si>
  <si>
    <t>cell-cell junction</t>
  </si>
  <si>
    <t>GO:0019898</t>
  </si>
  <si>
    <t>extrinsic component of membrane</t>
  </si>
  <si>
    <t>GO:0048015</t>
  </si>
  <si>
    <t>phosphatidylinositol-mediated signaling</t>
  </si>
  <si>
    <t>GO:0016021</t>
  </si>
  <si>
    <t>integral component of membrane</t>
  </si>
  <si>
    <t>GO:0031982</t>
  </si>
  <si>
    <t>vesicle</t>
  </si>
  <si>
    <t>GO:0042995</t>
  </si>
  <si>
    <t>cell projection</t>
  </si>
  <si>
    <t>GO:0030041</t>
  </si>
  <si>
    <t>actin filament polymerization</t>
  </si>
  <si>
    <t>GO:0033298</t>
  </si>
  <si>
    <t>contractile vacuole organization</t>
  </si>
  <si>
    <t>GO:0031158</t>
  </si>
  <si>
    <t>negative regulation of aggregate size involved in sorocarp development</t>
  </si>
  <si>
    <t>GO:0005768</t>
  </si>
  <si>
    <t>endosome</t>
  </si>
  <si>
    <t>GO:0031252</t>
  </si>
  <si>
    <t>cell leading edge</t>
  </si>
  <si>
    <t>GO:0030130</t>
  </si>
  <si>
    <t>clathrin coat of trans-Golgi network vesicle</t>
  </si>
  <si>
    <t>GO:0048837</t>
  </si>
  <si>
    <t>sorus development</t>
  </si>
  <si>
    <t>GO:0003382</t>
  </si>
  <si>
    <t>epithelial cell morphogenesis</t>
  </si>
  <si>
    <t>GO:0045180</t>
  </si>
  <si>
    <t>basal cortex</t>
  </si>
  <si>
    <t>GO:0005088</t>
  </si>
  <si>
    <t>Ras guanyl-nucleotide exchange factor activity</t>
  </si>
  <si>
    <t>GO:0031285</t>
  </si>
  <si>
    <t>regulation of sorocarp stalk cell differentiation</t>
  </si>
  <si>
    <t>GO:0000421</t>
  </si>
  <si>
    <t>autophagic vacuole membrane</t>
  </si>
  <si>
    <t>GO:0016175</t>
  </si>
  <si>
    <t>superoxide-generating NADPH oxidase activity</t>
  </si>
  <si>
    <t>GO:0043020</t>
  </si>
  <si>
    <t>NADPH oxidase complex</t>
  </si>
  <si>
    <t>GO:0004691</t>
  </si>
  <si>
    <t>cAMP-dependent protein kinase activity</t>
  </si>
  <si>
    <t>GO:0008047</t>
  </si>
  <si>
    <t>enzyme activator activity</t>
  </si>
  <si>
    <t>GO:0030054</t>
  </si>
  <si>
    <t>cell junction</t>
  </si>
  <si>
    <t>GO:0005543</t>
  </si>
  <si>
    <t>phospholipid binding</t>
  </si>
  <si>
    <t>GO:0031941</t>
  </si>
  <si>
    <t>filamentous actin</t>
  </si>
  <si>
    <t>GO:1902168</t>
  </si>
  <si>
    <t>response to catechin</t>
  </si>
  <si>
    <t>GO:0042803</t>
  </si>
  <si>
    <t>protein homodimerization activity</t>
  </si>
  <si>
    <t>GO:0050766</t>
  </si>
  <si>
    <t>positive regulation of phagocytosis</t>
  </si>
  <si>
    <t>GO:0004721</t>
  </si>
  <si>
    <t>phosphoprotein phosphatase activity</t>
  </si>
  <si>
    <t>GO:0003774</t>
  </si>
  <si>
    <t>motor activity</t>
  </si>
  <si>
    <t>GO:0051495</t>
  </si>
  <si>
    <t>positive regulation of cytoskeleton organization</t>
  </si>
  <si>
    <t>GO:0045860</t>
  </si>
  <si>
    <t>positive regulation of protein kinase activity</t>
  </si>
  <si>
    <t>GO:0010467</t>
  </si>
  <si>
    <t>gene expression</t>
  </si>
  <si>
    <t>GO:0006810</t>
  </si>
  <si>
    <t>transport</t>
  </si>
  <si>
    <t>GO:0006887</t>
  </si>
  <si>
    <t>exocytosis</t>
  </si>
  <si>
    <t>GO:0007015</t>
  </si>
  <si>
    <t>actin filament organization</t>
  </si>
  <si>
    <t>GO:0030659</t>
  </si>
  <si>
    <t>cytoplasmic vesicle membrane</t>
  </si>
  <si>
    <t>GO:0016311</t>
  </si>
  <si>
    <t>dephosphorylation</t>
  </si>
  <si>
    <t>GO:0010468</t>
  </si>
  <si>
    <t>regulation of gene expression</t>
  </si>
  <si>
    <t>GO:0043234</t>
  </si>
  <si>
    <t>protein complex</t>
  </si>
  <si>
    <t>GO:0005635</t>
  </si>
  <si>
    <t>nuclear envelope</t>
  </si>
  <si>
    <t>GO:0000331</t>
  </si>
  <si>
    <t>contractile vacuole</t>
  </si>
  <si>
    <t>GO:0001726</t>
  </si>
  <si>
    <t>ruffle</t>
  </si>
  <si>
    <t>GO:0047555</t>
  </si>
  <si>
    <t>3',5'-cyclic-GMP phosphodiesterase activity</t>
  </si>
  <si>
    <t>GO:0045159</t>
  </si>
  <si>
    <t>myosin II binding</t>
  </si>
  <si>
    <t>GO:0036360</t>
  </si>
  <si>
    <t>sorocarp stalk morphogenesis</t>
  </si>
  <si>
    <t>GO:0000920</t>
  </si>
  <si>
    <t>cell separation after cytokinesis</t>
  </si>
  <si>
    <t>GO:0007346</t>
  </si>
  <si>
    <t>regulation of mitotic cell cycle</t>
  </si>
  <si>
    <t>GO:0042981</t>
  </si>
  <si>
    <t>regulation of apoptotic process</t>
  </si>
  <si>
    <t>GO:0000165</t>
  </si>
  <si>
    <t>MAPK cascade</t>
  </si>
  <si>
    <t>GO:0000160</t>
  </si>
  <si>
    <t>phosphorelay signal transduction system</t>
  </si>
  <si>
    <t>GO:0004725</t>
  </si>
  <si>
    <t>protein tyrosine phosphatase activity</t>
  </si>
  <si>
    <t>GO:0035335</t>
  </si>
  <si>
    <t>peptidyl-tyrosine dephosphorylation</t>
  </si>
  <si>
    <t>GO:0006970</t>
  </si>
  <si>
    <t>response to osmotic stress</t>
  </si>
  <si>
    <t>GO:0032147</t>
  </si>
  <si>
    <t>activation of protein kinase activity</t>
  </si>
  <si>
    <t>GO:0000422</t>
  </si>
  <si>
    <t>mitochondrion degradation</t>
  </si>
  <si>
    <t>GO:0015031</t>
  </si>
  <si>
    <t>protein transport</t>
  </si>
  <si>
    <t>GO:0032433</t>
  </si>
  <si>
    <t>filopodium tip</t>
  </si>
  <si>
    <t>GO:0034047</t>
  </si>
  <si>
    <t>regulation of protein phosphatase type 2A activity</t>
  </si>
  <si>
    <t>GO:0031286</t>
  </si>
  <si>
    <t>negative regulation of sorocarp stalk cell differentiation</t>
  </si>
  <si>
    <t>GO:1902610</t>
  </si>
  <si>
    <t>response to N-phenylthiourea</t>
  </si>
  <si>
    <t>GO:0044656</t>
  </si>
  <si>
    <t>regulation of post-lysosomal vacuole size</t>
  </si>
  <si>
    <t>GO:0030118</t>
  </si>
  <si>
    <t>clathrin coat</t>
  </si>
  <si>
    <t>GO:0001932</t>
  </si>
  <si>
    <t>regulation of protein phosphorylation</t>
  </si>
  <si>
    <t>GO:0001891</t>
  </si>
  <si>
    <t>phagocytic cup</t>
  </si>
  <si>
    <t>GO:0030828</t>
  </si>
  <si>
    <t>positive regulation of cGMP biosynthetic process</t>
  </si>
  <si>
    <t>GO:0004383</t>
  </si>
  <si>
    <t>guanylate cyclase activity</t>
  </si>
  <si>
    <t>GO:0006182</t>
  </si>
  <si>
    <t>cGMP biosynthetic process</t>
  </si>
  <si>
    <t>GO:0031033</t>
  </si>
  <si>
    <t>myosin filament organization</t>
  </si>
  <si>
    <t>GO:0046579</t>
  </si>
  <si>
    <t>positive regulation of Ras protein signal transduction</t>
  </si>
  <si>
    <t>GO:0061245</t>
  </si>
  <si>
    <t>establishment or maintenance of bipolar cell polarity</t>
  </si>
  <si>
    <t>GO:0043937</t>
  </si>
  <si>
    <t>regulation of sporulation</t>
  </si>
  <si>
    <t>GO:0030308</t>
  </si>
  <si>
    <t>negative regulation of cell growth</t>
  </si>
  <si>
    <t>GO:0031275</t>
  </si>
  <si>
    <t>regulation of lateral pseudopodium assembly</t>
  </si>
  <si>
    <t>GO:0004707</t>
  </si>
  <si>
    <t>MAP kinase activity</t>
  </si>
  <si>
    <t>GO:0005952</t>
  </si>
  <si>
    <t>cAMP-dependent protein kinase complex</t>
  </si>
  <si>
    <t>GO:0031272</t>
  </si>
  <si>
    <t>regulation of pseudopodium assembly</t>
  </si>
  <si>
    <t>GO:0000082</t>
  </si>
  <si>
    <t>G1/S transition of mitotic cell cycle</t>
  </si>
  <si>
    <t>GO:0034727</t>
  </si>
  <si>
    <t>piecemeal microautophagy of nucleus</t>
  </si>
  <si>
    <t>GO:0044805</t>
  </si>
  <si>
    <t>late nucleophagy</t>
  </si>
  <si>
    <t>GO:0043406</t>
  </si>
  <si>
    <t>positive regulation of MAP kinase activity</t>
  </si>
  <si>
    <t>GO:0045921</t>
  </si>
  <si>
    <t>positive regulation of exocytosis</t>
  </si>
  <si>
    <t>GO:2000249</t>
  </si>
  <si>
    <t>regulation of actin cytoskeleton reorganization</t>
  </si>
  <si>
    <t>GO:0015629</t>
  </si>
  <si>
    <t>actin cytoskeleton</t>
  </si>
  <si>
    <t>GO:0004713</t>
  </si>
  <si>
    <t>protein tyrosine kinase activity</t>
  </si>
  <si>
    <t>GO:0009617</t>
  </si>
  <si>
    <t>response to bacterium</t>
  </si>
  <si>
    <t>GO:0046578</t>
  </si>
  <si>
    <t>regulation of Ras protein signal transduction</t>
  </si>
  <si>
    <t>GO:0045324</t>
  </si>
  <si>
    <t>late endosome to vacuole transport</t>
  </si>
  <si>
    <t>GO:0034461</t>
  </si>
  <si>
    <t>uropod retraction</t>
  </si>
  <si>
    <t>GO:0006470</t>
  </si>
  <si>
    <t>protein dephosphorylation</t>
  </si>
  <si>
    <t>GO:0034045</t>
  </si>
  <si>
    <t>pre-autophagosomal structure membrane</t>
  </si>
  <si>
    <t>GO:0006511</t>
  </si>
  <si>
    <t>ubiquitin-dependent protein catabolic process</t>
  </si>
  <si>
    <t>GO:0044351</t>
  </si>
  <si>
    <t>macropinocytosis</t>
  </si>
  <si>
    <t>GO:0045179</t>
  </si>
  <si>
    <t>apical cortex</t>
  </si>
  <si>
    <t>GO:0016757</t>
  </si>
  <si>
    <t>transferase activity, transferring glycosyl groups</t>
  </si>
  <si>
    <t>GO:0008081</t>
  </si>
  <si>
    <t>phosphoric diester hydrolase activity</t>
  </si>
  <si>
    <t>GO:0051726</t>
  </si>
  <si>
    <t>regulation of cell cycle</t>
  </si>
  <si>
    <t>GO:0003924</t>
  </si>
  <si>
    <t>GTPase activity</t>
  </si>
  <si>
    <t>GO:0031098</t>
  </si>
  <si>
    <t>stress-activated protein kinase signaling cascade</t>
  </si>
  <si>
    <t>GO:0045859</t>
  </si>
  <si>
    <t>regulation of protein kinase activity</t>
  </si>
  <si>
    <t>GO:0006357</t>
  </si>
  <si>
    <t>regulation of transcription from RNA polymerase II promoter</t>
  </si>
  <si>
    <t>GO:0003677</t>
  </si>
  <si>
    <t>DNA binding</t>
  </si>
  <si>
    <t>GO:0004930</t>
  </si>
  <si>
    <t>G-protein coupled receptor activity</t>
  </si>
  <si>
    <t>GO:0016791</t>
  </si>
  <si>
    <t>phosphatase activity</t>
  </si>
  <si>
    <t>GO:0046983</t>
  </si>
  <si>
    <t>protein dimerization activity</t>
  </si>
  <si>
    <t>GO:0042331</t>
  </si>
  <si>
    <t>phototaxis</t>
  </si>
  <si>
    <t>GO:0023014</t>
  </si>
  <si>
    <t>signal transduction by phosphorylation</t>
  </si>
  <si>
    <t>GO:0030670</t>
  </si>
  <si>
    <t>phagocytic vesicle membrane</t>
  </si>
  <si>
    <t>GO:0007049</t>
  </si>
  <si>
    <t>cell cycle</t>
  </si>
  <si>
    <t>GO:1901261</t>
  </si>
  <si>
    <t>regulation of sorocarp spore cell differentiation</t>
  </si>
  <si>
    <t>GO:0072583</t>
  </si>
  <si>
    <t>clathrin-mediated endocytosis</t>
  </si>
  <si>
    <t>GO:0051490</t>
  </si>
  <si>
    <t>negative regulation of filopodium assembly</t>
  </si>
  <si>
    <t>GO:0051093</t>
  </si>
  <si>
    <t>negative regulation of developmental process</t>
  </si>
  <si>
    <t>GO:0007588</t>
  </si>
  <si>
    <t>excretion</t>
  </si>
  <si>
    <t>GO:0048268</t>
  </si>
  <si>
    <t>clathrin coat assembly</t>
  </si>
  <si>
    <t>GO:0004114</t>
  </si>
  <si>
    <t>3',5'-cyclic-nucleotide phosphodiesterase activity</t>
  </si>
  <si>
    <t>GO:0050793</t>
  </si>
  <si>
    <t>regulation of developmental process</t>
  </si>
  <si>
    <t>GO:0050896</t>
  </si>
  <si>
    <t>response to stimulus</t>
  </si>
  <si>
    <t>GO:0034274</t>
  </si>
  <si>
    <t>Atg12-Atg5-Atg16 complex</t>
  </si>
  <si>
    <t>GO:0044212</t>
  </si>
  <si>
    <t>transcription regulatory region DNA binding</t>
  </si>
  <si>
    <t>GO:0061118</t>
  </si>
  <si>
    <t>regulation of positive chemotaxis to cAMP</t>
  </si>
  <si>
    <t>GO:0015269</t>
  </si>
  <si>
    <t>calcium-activated potassium channel activity</t>
  </si>
  <si>
    <t>GO:0019005</t>
  </si>
  <si>
    <t>SCF ubiquitin ligase complex</t>
  </si>
  <si>
    <t>GO:0004016</t>
  </si>
  <si>
    <t>adenylate cyclase activity</t>
  </si>
  <si>
    <t>GO:0006171</t>
  </si>
  <si>
    <t>cAMP biosynthetic process</t>
  </si>
  <si>
    <t>GO:0032956</t>
  </si>
  <si>
    <t>regulation of actin cytoskeleton organization</t>
  </si>
  <si>
    <t>GO:0016477</t>
  </si>
  <si>
    <t>cell migration</t>
  </si>
  <si>
    <t>GO:0016314</t>
  </si>
  <si>
    <t>phosphatidylinositol-3,4,5-trisphosphate 3-phosphatase activity</t>
  </si>
  <si>
    <t>GO:0031929</t>
  </si>
  <si>
    <t>TOR signaling</t>
  </si>
  <si>
    <t>GO:0006898</t>
  </si>
  <si>
    <t>receptor-mediated endocytosis</t>
  </si>
  <si>
    <t>GO:0030244</t>
  </si>
  <si>
    <t>cellulose biosynthetic process</t>
  </si>
  <si>
    <t>GO:0008138</t>
  </si>
  <si>
    <t>protein tyrosine/serine/threonine phosphatase activity</t>
  </si>
  <si>
    <t>GO:0006801</t>
  </si>
  <si>
    <t>superoxide metabolic process</t>
  </si>
  <si>
    <t>GO:0033275</t>
  </si>
  <si>
    <t>actin-myosin filament sliding</t>
  </si>
  <si>
    <t>GO:0097204</t>
  </si>
  <si>
    <t>phagocytic cup base</t>
  </si>
  <si>
    <t>GO:0010008</t>
  </si>
  <si>
    <t>endosome membrane</t>
  </si>
  <si>
    <t>GO:0004888</t>
  </si>
  <si>
    <t>transmembrane signaling receptor activity</t>
  </si>
  <si>
    <t>GO:0042554</t>
  </si>
  <si>
    <t>superoxide anion generation</t>
  </si>
  <si>
    <t>GO:0051645</t>
  </si>
  <si>
    <t>Golgi localization</t>
  </si>
  <si>
    <t>GO:0004439</t>
  </si>
  <si>
    <t>phosphatidylinositol-4,5-bisphosphate 5-phosphatase activity</t>
  </si>
  <si>
    <t>GO:0051764</t>
  </si>
  <si>
    <t>actin crosslink formation</t>
  </si>
  <si>
    <t>GO:0031932</t>
  </si>
  <si>
    <t>TORC2 complex</t>
  </si>
  <si>
    <t>GO:0005544</t>
  </si>
  <si>
    <t>calcium-dependent phospholipid binding</t>
  </si>
  <si>
    <t>GO:0050764</t>
  </si>
  <si>
    <t>regulation of phagocytosis</t>
  </si>
  <si>
    <t>GO:0030276</t>
  </si>
  <si>
    <t>clathrin binding</t>
  </si>
  <si>
    <t>GO:0072657</t>
  </si>
  <si>
    <t>protein localization to membrane</t>
  </si>
  <si>
    <t>GO:0005776</t>
  </si>
  <si>
    <t>autophagic vacuole</t>
  </si>
  <si>
    <t>GO:0050919</t>
  </si>
  <si>
    <t>negative chemotaxis</t>
  </si>
  <si>
    <t>GO:0005547</t>
  </si>
  <si>
    <t>phosphatidylinositol-3,4,5-trisphosphate binding</t>
  </si>
  <si>
    <t>GO:0072718</t>
  </si>
  <si>
    <t>response to cisplatin</t>
  </si>
  <si>
    <t>GO:0005249</t>
  </si>
  <si>
    <t>voltage-gated potassium channel activity</t>
  </si>
  <si>
    <t>GO:0008076</t>
  </si>
  <si>
    <t>voltage-gated potassium channel complex</t>
  </si>
  <si>
    <t>GO:0034271</t>
  </si>
  <si>
    <t>phosphatidylinositol 3-kinase complex, class III, type I</t>
  </si>
  <si>
    <t>GO:0034272</t>
  </si>
  <si>
    <t>phosphatidylinositol 3-kinase complex, class III, type II</t>
  </si>
  <si>
    <t>GO:0016197</t>
  </si>
  <si>
    <t>endosomal transport</t>
  </si>
  <si>
    <t>GO:0031153</t>
  </si>
  <si>
    <t>slug development involved in sorocarp development</t>
  </si>
  <si>
    <t>GO:0046847</t>
  </si>
  <si>
    <t>filopodium assembly</t>
  </si>
  <si>
    <t>GO:0005826</t>
  </si>
  <si>
    <t>actomyosin contractile ring</t>
  </si>
  <si>
    <t>GO:0045335</t>
  </si>
  <si>
    <t>phagocytic vesicle</t>
  </si>
  <si>
    <t>GO:0044804</t>
  </si>
  <si>
    <t>nucleophagy</t>
  </si>
  <si>
    <t>GO:0050765</t>
  </si>
  <si>
    <t>negative regulation of phagocytosis</t>
  </si>
  <si>
    <t>GO:0048471</t>
  </si>
  <si>
    <t>perinuclear region of cytoplasm</t>
  </si>
  <si>
    <t>GO:0005794</t>
  </si>
  <si>
    <t>Golgi apparatus</t>
  </si>
  <si>
    <t>GO:0008064</t>
  </si>
  <si>
    <t>regulation of actin polymerization or depolymerization</t>
  </si>
  <si>
    <t>GO:0008519</t>
  </si>
  <si>
    <t>ammonium transmembrane transporter activity</t>
  </si>
  <si>
    <t>GO:0015696</t>
  </si>
  <si>
    <t>ammonium transport</t>
  </si>
  <si>
    <t>GO:0072488</t>
  </si>
  <si>
    <t>ammonium transmembrane transport</t>
  </si>
  <si>
    <t>GO:0019776</t>
  </si>
  <si>
    <t>Atg8 ligase activity</t>
  </si>
  <si>
    <t>GO:0051270</t>
  </si>
  <si>
    <t>regulation of cellular component movement</t>
  </si>
  <si>
    <t>GO:0009306</t>
  </si>
  <si>
    <t>protein secretion</t>
  </si>
  <si>
    <t>GO:0030136</t>
  </si>
  <si>
    <t>clathrin-coated vesicle</t>
  </si>
  <si>
    <t>GO:0006911</t>
  </si>
  <si>
    <t>phagocytosis, engulfment</t>
  </si>
  <si>
    <t>GO:0004965</t>
  </si>
  <si>
    <t>G-protein coupled GABA receptor activity</t>
  </si>
  <si>
    <t>GO:0007040</t>
  </si>
  <si>
    <t>lysosome organization</t>
  </si>
  <si>
    <t>GO:0046069</t>
  </si>
  <si>
    <t>cGMP catabolic process</t>
  </si>
  <si>
    <t>GO:0030863</t>
  </si>
  <si>
    <t>cortical cytoskeleton</t>
  </si>
  <si>
    <t>GO:0006979</t>
  </si>
  <si>
    <t>response to oxidative stress</t>
  </si>
  <si>
    <t>GO:0006874</t>
  </si>
  <si>
    <t>cellular calcium ion homeostasis</t>
  </si>
  <si>
    <t>GO:0005887</t>
  </si>
  <si>
    <t>integral component of plasma membrane</t>
  </si>
  <si>
    <t>GO:0005576</t>
  </si>
  <si>
    <t>extracellular region</t>
  </si>
  <si>
    <t>GO:0008168</t>
  </si>
  <si>
    <t>methyltransferase activity</t>
  </si>
  <si>
    <t>GO:0004842</t>
  </si>
  <si>
    <t>ubiquitin-protein transferase activity</t>
  </si>
  <si>
    <t>GO:0000146</t>
  </si>
  <si>
    <t>microfilament motor activity</t>
  </si>
  <si>
    <t>GO:0005905</t>
  </si>
  <si>
    <t>coated pit</t>
  </si>
  <si>
    <t>GO:0018108</t>
  </si>
  <si>
    <t>peptidyl-tyrosine phosphorylation</t>
  </si>
  <si>
    <t>GO:0016042</t>
  </si>
  <si>
    <t>lipid catabolic process</t>
  </si>
  <si>
    <t>GO:0042787</t>
  </si>
  <si>
    <t>protein ubiquitination involved in ubiquitin-dependent protein catabolic process</t>
  </si>
  <si>
    <t>GO:0006623</t>
  </si>
  <si>
    <t>protein targeting to vacuole</t>
  </si>
  <si>
    <t>GO:0051642</t>
  </si>
  <si>
    <t>centrosome localization</t>
  </si>
  <si>
    <t>GO:0030175</t>
  </si>
  <si>
    <t>filopodium</t>
  </si>
  <si>
    <t>GO:0007032</t>
  </si>
  <si>
    <t>endosome organization</t>
  </si>
  <si>
    <t>GO:0009986</t>
  </si>
  <si>
    <t>cell surface</t>
  </si>
  <si>
    <t>GO:0045184</t>
  </si>
  <si>
    <t>establishment of protein localization</t>
  </si>
  <si>
    <t>GO:0005783</t>
  </si>
  <si>
    <t>endoplasmic reticulum</t>
  </si>
  <si>
    <t>GO:0009267</t>
  </si>
  <si>
    <t>cellular response to starvation</t>
  </si>
  <si>
    <t>GO:0006501</t>
  </si>
  <si>
    <t>C-terminal protein lipidation</t>
  </si>
  <si>
    <t>GO:0042593</t>
  </si>
  <si>
    <t>glucose homeostasis</t>
  </si>
  <si>
    <t>GO:0031902</t>
  </si>
  <si>
    <t>late endosome membrane</t>
  </si>
  <si>
    <t>GO:0018024</t>
  </si>
  <si>
    <t>histone-lysine N-methyltransferase activity</t>
  </si>
  <si>
    <t>GO:0051707</t>
  </si>
  <si>
    <t>response to other organism</t>
  </si>
  <si>
    <t>GO:0016570</t>
  </si>
  <si>
    <t>histone modification</t>
  </si>
  <si>
    <t>GO:0097203</t>
  </si>
  <si>
    <t>phagocytic cup lip</t>
  </si>
  <si>
    <t>GO:0008601</t>
  </si>
  <si>
    <t>protein phosphatase type 2A regulator activity</t>
  </si>
  <si>
    <t>GO:0005667</t>
  </si>
  <si>
    <t>transcription factor complex</t>
  </si>
  <si>
    <t>GO:0005977</t>
  </si>
  <si>
    <t>glycogen metabolic process</t>
  </si>
  <si>
    <t>GO:0031461</t>
  </si>
  <si>
    <t>cullin-RING ubiquitin ligase complex</t>
  </si>
  <si>
    <t>GO:0006536</t>
  </si>
  <si>
    <t>glutamate metabolic process</t>
  </si>
  <si>
    <t>GO:0016339</t>
  </si>
  <si>
    <t>calcium-dependent cell-cell adhesion via plasma membrane cell adhesion molecules</t>
  </si>
  <si>
    <t>GO:0016023</t>
  </si>
  <si>
    <t>cytoplasmic membrane-bounded vesicle</t>
  </si>
  <si>
    <t>GO:0032259</t>
  </si>
  <si>
    <t>methylation</t>
  </si>
  <si>
    <t>GO:0031164</t>
  </si>
  <si>
    <t>contractile vacuolar membrane</t>
  </si>
  <si>
    <t>GO:0005773</t>
  </si>
  <si>
    <t>vacuole</t>
  </si>
  <si>
    <t>GO:0046855</t>
  </si>
  <si>
    <t>inositol phosphate dephosphorylation</t>
  </si>
  <si>
    <t>GO:0000159</t>
  </si>
  <si>
    <t>protein phosphatase type 2A complex</t>
  </si>
  <si>
    <t>GO:0046856</t>
  </si>
  <si>
    <t>phosphatidylinositol dephosphorylation</t>
  </si>
  <si>
    <t>GO:0043949</t>
  </si>
  <si>
    <t>regulation of cAMP-mediated signaling</t>
  </si>
  <si>
    <t>GO:0071805</t>
  </si>
  <si>
    <t>potassium ion transmembrane transport</t>
  </si>
  <si>
    <t>GO:0005509</t>
  </si>
  <si>
    <t>calcium ion binding</t>
  </si>
  <si>
    <t>GO:0019953</t>
  </si>
  <si>
    <t>sexual reproduction</t>
  </si>
  <si>
    <t>GO:0007155</t>
  </si>
  <si>
    <t>cell adhesion</t>
  </si>
  <si>
    <t>GO:0001646</t>
  </si>
  <si>
    <t>cAMP receptor activity</t>
  </si>
  <si>
    <t>GO:0030132</t>
  </si>
  <si>
    <t>clathrin coat of coated pit</t>
  </si>
  <si>
    <t>GO:0012505</t>
  </si>
  <si>
    <t>endomembrane system</t>
  </si>
  <si>
    <t>GO:0016772</t>
  </si>
  <si>
    <t>transferase activity, transferring phosphorus-containing groups</t>
  </si>
  <si>
    <t>GO:0043087</t>
  </si>
  <si>
    <t>regulation of GTPase activity</t>
  </si>
  <si>
    <t>GO:0006997</t>
  </si>
  <si>
    <t>nucleus organization</t>
  </si>
  <si>
    <t>GO:0005819</t>
  </si>
  <si>
    <t>spindle</t>
  </si>
  <si>
    <t>GO:0006813</t>
  </si>
  <si>
    <t>potassium ion transport</t>
  </si>
  <si>
    <t>GO:0061025</t>
  </si>
  <si>
    <t>membrane fusion</t>
  </si>
  <si>
    <t>GO:0007166</t>
  </si>
  <si>
    <t>cell surface receptor signaling pathway</t>
  </si>
  <si>
    <t>GO:0008289</t>
  </si>
  <si>
    <t>lipid binding</t>
  </si>
  <si>
    <t>GO:0005516</t>
  </si>
  <si>
    <t>calmodulin binding</t>
  </si>
  <si>
    <t>GO:0008283</t>
  </si>
  <si>
    <t>cell proliferation</t>
  </si>
  <si>
    <t>GO:0004784</t>
  </si>
  <si>
    <t>superoxide dismutase activity</t>
  </si>
  <si>
    <t>GO:0007005</t>
  </si>
  <si>
    <t>mitochondrion organization</t>
  </si>
  <si>
    <t>GO:0010506</t>
  </si>
  <si>
    <t>regulation of autophagy</t>
  </si>
  <si>
    <t>GO:0005546</t>
  </si>
  <si>
    <t>phosphatidylinositol-4,5-bisphosphate binding</t>
  </si>
  <si>
    <t>GO:0046854</t>
  </si>
  <si>
    <t>phosphatidylinositol phosphorylation</t>
  </si>
  <si>
    <t>GO:0051301</t>
  </si>
  <si>
    <t>cell division</t>
  </si>
  <si>
    <t>GO:0005813</t>
  </si>
  <si>
    <t>centrosome</t>
  </si>
  <si>
    <t>GO:0005102</t>
  </si>
  <si>
    <t>receptor binding</t>
  </si>
  <si>
    <t>GO:0045499</t>
  </si>
  <si>
    <t>chemorepellent activity</t>
  </si>
  <si>
    <t>GO:0005881</t>
  </si>
  <si>
    <t>cytoplasmic microtubule</t>
  </si>
  <si>
    <t>GO:0001965</t>
  </si>
  <si>
    <t>G-protein alpha-subunit binding</t>
  </si>
  <si>
    <t>GO:0031684</t>
  </si>
  <si>
    <t>heterotrimeric G-protein complex cycle</t>
  </si>
  <si>
    <t>GO:0046058</t>
  </si>
  <si>
    <t>cAMP metabolic process</t>
  </si>
  <si>
    <t>GO:0051279</t>
  </si>
  <si>
    <t>regulation of release of sequestered calcium ion into cytosol</t>
  </si>
  <si>
    <t>GO:0051281</t>
  </si>
  <si>
    <t>positive regulation of release of sequestered calcium ion into cytosol</t>
  </si>
  <si>
    <t>GO:0015293</t>
  </si>
  <si>
    <t>symporter activity</t>
  </si>
  <si>
    <t>GO:0004757</t>
  </si>
  <si>
    <t>sepiapterin reductase activity</t>
  </si>
  <si>
    <t>GO:0042559</t>
  </si>
  <si>
    <t>pteridine-containing compound biosynthetic process</t>
  </si>
  <si>
    <t>GO:0009299</t>
  </si>
  <si>
    <t>mRNA transcription</t>
  </si>
  <si>
    <t>GO:0019900</t>
  </si>
  <si>
    <t>kinase binding</t>
  </si>
  <si>
    <t>GO:0043552</t>
  </si>
  <si>
    <t>positive regulation of phosphatidylinositol 3-kinase activity</t>
  </si>
  <si>
    <t>GO:0046586</t>
  </si>
  <si>
    <t>regulation of calcium-dependent cell-cell adhesion</t>
  </si>
  <si>
    <t>GO:0050927</t>
  </si>
  <si>
    <t>positive regulation of positive chemotaxis</t>
  </si>
  <si>
    <t>GO:0031287</t>
  </si>
  <si>
    <t>positive regulation of sorocarp stalk cell differentiation</t>
  </si>
  <si>
    <t>GO:0008066</t>
  </si>
  <si>
    <t>glutamate receptor activity</t>
  </si>
  <si>
    <t>GO:1900370</t>
  </si>
  <si>
    <t>positive regulation of RNA interference</t>
  </si>
  <si>
    <t>GO:0031319</t>
  </si>
  <si>
    <t>detection of cAMP</t>
  </si>
  <si>
    <t>GO:0040040</t>
  </si>
  <si>
    <t>thermosensory behavior</t>
  </si>
  <si>
    <t>GO:0060359</t>
  </si>
  <si>
    <t>response to ammonium ion</t>
  </si>
  <si>
    <t>GO:0008478</t>
  </si>
  <si>
    <t>pyridoxal kinase activity</t>
  </si>
  <si>
    <t>GO:0009443</t>
  </si>
  <si>
    <t>pyridoxal 5'-phosphate salvage</t>
  </si>
  <si>
    <t>GO:0042816</t>
  </si>
  <si>
    <t>vitamin B6 metabolic process</t>
  </si>
  <si>
    <t>GO:0032880</t>
  </si>
  <si>
    <t>regulation of protein localization</t>
  </si>
  <si>
    <t>GO:0040029</t>
  </si>
  <si>
    <t>regulation of gene expression, epigenetic</t>
  </si>
  <si>
    <t>GO:0042800</t>
  </si>
  <si>
    <t>histone methyltransferase activity (H3-K4 specific)</t>
  </si>
  <si>
    <t>GO:0000792</t>
  </si>
  <si>
    <t>heterochromatin</t>
  </si>
  <si>
    <t>GO:0004373</t>
  </si>
  <si>
    <t>glycogen (starch) synthase activity</t>
  </si>
  <si>
    <t>GO:0022408</t>
  </si>
  <si>
    <t>negative regulation of cell-cell adhesion</t>
  </si>
  <si>
    <t>GO:0004357</t>
  </si>
  <si>
    <t>glutamate-cysteine ligase activity</t>
  </si>
  <si>
    <t>GO:0071285</t>
  </si>
  <si>
    <t>cellular response to lithium ion</t>
  </si>
  <si>
    <t>GO:0043148</t>
  </si>
  <si>
    <t>mitotic spindle stabilization</t>
  </si>
  <si>
    <t>GO:1902774</t>
  </si>
  <si>
    <t>late endosome to lysosome transport</t>
  </si>
  <si>
    <t>GO:0003876</t>
  </si>
  <si>
    <t>AMP deaminase activity</t>
  </si>
  <si>
    <t>GO:0009167</t>
  </si>
  <si>
    <t>purine ribonucleoside monophosphate metabolic process</t>
  </si>
  <si>
    <t>GO:0009168</t>
  </si>
  <si>
    <t>purine ribonucleoside monophosphate biosynthetic process</t>
  </si>
  <si>
    <t>GO:0090383</t>
  </si>
  <si>
    <t>phagosome acidification</t>
  </si>
  <si>
    <t>GO:0030250</t>
  </si>
  <si>
    <t>guanylate cyclase activator activity</t>
  </si>
  <si>
    <t>GO:0033674</t>
  </si>
  <si>
    <t>positive regulation of kinase activity</t>
  </si>
  <si>
    <t>GO:0019918</t>
  </si>
  <si>
    <t>peptidyl-arginine methylation, to symmetrical-dimethyl arginine</t>
  </si>
  <si>
    <t>GO:0035246</t>
  </si>
  <si>
    <t>peptidyl-arginine N-methylation</t>
  </si>
  <si>
    <t>GO:0001786</t>
  </si>
  <si>
    <t>phosphatidylserine binding</t>
  </si>
  <si>
    <t>GO:0010314</t>
  </si>
  <si>
    <t>phosphatidylinositol-5-phosphate binding</t>
  </si>
  <si>
    <t>GO:0070273</t>
  </si>
  <si>
    <t>phosphatidylinositol-4-phosphate binding</t>
  </si>
  <si>
    <t>GO:1900426</t>
  </si>
  <si>
    <t>positive regulation of defense response to bacterium</t>
  </si>
  <si>
    <t>GO:0004028</t>
  </si>
  <si>
    <t>3-chloroallyl aldehyde dehydrogenase activity</t>
  </si>
  <si>
    <t>GO:0004030</t>
  </si>
  <si>
    <t>aldehyde dehydrogenase [NAD(P)+] activity</t>
  </si>
  <si>
    <t>GO:0019505</t>
  </si>
  <si>
    <t>resorcinol metabolic process</t>
  </si>
  <si>
    <t>GO:0009372</t>
  </si>
  <si>
    <t>quorum sensing</t>
  </si>
  <si>
    <t>GO:0009968</t>
  </si>
  <si>
    <t>negative regulation of signal transduction</t>
  </si>
  <si>
    <t>GO:0043407</t>
  </si>
  <si>
    <t>negative regulation of MAP kinase activity</t>
  </si>
  <si>
    <t>GO:0033109</t>
  </si>
  <si>
    <t>cortical actin cytoskeleton stabilization</t>
  </si>
  <si>
    <t>GO:0070685</t>
  </si>
  <si>
    <t>macropinocytic cup</t>
  </si>
  <si>
    <t>GO:2000147</t>
  </si>
  <si>
    <t>positive regulation of cell motility</t>
  </si>
  <si>
    <t>GO:0004143</t>
  </si>
  <si>
    <t>diacylglycerol kinase activity</t>
  </si>
  <si>
    <t>GO:0007205</t>
  </si>
  <si>
    <t>protein kinase C-activating G-protein coupled receptor signaling pathway</t>
  </si>
  <si>
    <t>GO:0050926</t>
  </si>
  <si>
    <t>regulation of positive chemotaxis</t>
  </si>
  <si>
    <t>GO:0035304</t>
  </si>
  <si>
    <t>regulation of protein dephosphorylation</t>
  </si>
  <si>
    <t>GO:0032031</t>
  </si>
  <si>
    <t>myosin I head/neck binding</t>
  </si>
  <si>
    <t>GO:0045881</t>
  </si>
  <si>
    <t>positive regulation of sporulation resulting in formation of a cellular spore</t>
  </si>
  <si>
    <t>GO:0031399</t>
  </si>
  <si>
    <t>regulation of protein modification process</t>
  </si>
  <si>
    <t>GO:0043497</t>
  </si>
  <si>
    <t>regulation of protein heterodimerization activity</t>
  </si>
  <si>
    <t>GO:0008117</t>
  </si>
  <si>
    <t>sphinganine-1-phosphate aldolase activity</t>
  </si>
  <si>
    <t>GO:0030149</t>
  </si>
  <si>
    <t>sphingolipid catabolic process</t>
  </si>
  <si>
    <t>GO:0048208</t>
  </si>
  <si>
    <t>COPII vesicle coating</t>
  </si>
  <si>
    <t>GO:0072697</t>
  </si>
  <si>
    <t>protein localization to cell cortex</t>
  </si>
  <si>
    <t>GO:0003867</t>
  </si>
  <si>
    <t>4-aminobutyrate transaminase activity</t>
  </si>
  <si>
    <t>GO:0009448</t>
  </si>
  <si>
    <t>gamma-aminobutyric acid metabolic process</t>
  </si>
  <si>
    <t>GO:0032144</t>
  </si>
  <si>
    <t>4-aminobutyrate transaminase complex</t>
  </si>
  <si>
    <t>GO:0030048</t>
  </si>
  <si>
    <t>actin filament-based movement</t>
  </si>
  <si>
    <t>GO:0043621</t>
  </si>
  <si>
    <t>protein self-association</t>
  </si>
  <si>
    <t>GO:0043689</t>
  </si>
  <si>
    <t>cell-cell adhesion involved in flocculation</t>
  </si>
  <si>
    <t>GO:0005912</t>
  </si>
  <si>
    <t>adherens junction</t>
  </si>
  <si>
    <t>GO:0045294</t>
  </si>
  <si>
    <t>alpha-catenin binding</t>
  </si>
  <si>
    <t>GO:0030125</t>
  </si>
  <si>
    <t>clathrin vesicle coat</t>
  </si>
  <si>
    <t>GO:0032050</t>
  </si>
  <si>
    <t>clathrin heavy chain binding</t>
  </si>
  <si>
    <t>GO:0003980</t>
  </si>
  <si>
    <t>UDP-glucose:glycoprotein glucosyltransferase activity</t>
  </si>
  <si>
    <t>GO:0097359</t>
  </si>
  <si>
    <t>UDP-glucosylation</t>
  </si>
  <si>
    <t>GO:0051569</t>
  </si>
  <si>
    <t>regulation of histone H3-K4 methylation</t>
  </si>
  <si>
    <t>GO:0018209</t>
  </si>
  <si>
    <t>peptidyl-serine modification</t>
  </si>
  <si>
    <t>GO:0031038</t>
  </si>
  <si>
    <t>myosin II filament organization</t>
  </si>
  <si>
    <t>GO:0070012</t>
  </si>
  <si>
    <t>oligopeptidase activity</t>
  </si>
  <si>
    <t>GO:0030826</t>
  </si>
  <si>
    <t>regulation of cGMP biosynthetic process</t>
  </si>
  <si>
    <t>GO:0031682</t>
  </si>
  <si>
    <t>G-protein gamma-subunit binding</t>
  </si>
  <si>
    <t>GO:0072507</t>
  </si>
  <si>
    <t>divalent inorganic cation homeostasis</t>
  </si>
  <si>
    <t>GO:0008603</t>
  </si>
  <si>
    <t>cAMP-dependent protein kinase regulator activity</t>
  </si>
  <si>
    <t>GO:0030817</t>
  </si>
  <si>
    <t>regulation of cAMP biosynthetic process</t>
  </si>
  <si>
    <t>GO:0019897</t>
  </si>
  <si>
    <t>extrinsic component of plasma membrane</t>
  </si>
  <si>
    <t>GO:1901355</t>
  </si>
  <si>
    <t>response to rapamycin</t>
  </si>
  <si>
    <t>GO:0045744</t>
  </si>
  <si>
    <t>negative regulation of G-protein coupled receptor protein signaling pathway</t>
  </si>
  <si>
    <t>GO:0014066</t>
  </si>
  <si>
    <t>regulation of phosphatidylinositol 3-kinase signaling</t>
  </si>
  <si>
    <t>GO:0030818</t>
  </si>
  <si>
    <t>negative regulation of cAMP biosynthetic process</t>
  </si>
  <si>
    <t>GO:0010043</t>
  </si>
  <si>
    <t>response to zinc ion</t>
  </si>
  <si>
    <t>GO:0050850</t>
  </si>
  <si>
    <t>positive regulation of calcium-mediated signaling</t>
  </si>
  <si>
    <t>GO:0032970</t>
  </si>
  <si>
    <t>regulation of actin filament-based process</t>
  </si>
  <si>
    <t>GO:2000145</t>
  </si>
  <si>
    <t>regulation of cell motility</t>
  </si>
  <si>
    <t>GO:0007029</t>
  </si>
  <si>
    <t>endoplasmic reticulum organization</t>
  </si>
  <si>
    <t>GO:0001558</t>
  </si>
  <si>
    <t>regulation of cell growth</t>
  </si>
  <si>
    <t>GO:0043491</t>
  </si>
  <si>
    <t>protein kinase B signaling</t>
  </si>
  <si>
    <t>GO:0051491</t>
  </si>
  <si>
    <t>positive regulation of filopodium assembly</t>
  </si>
  <si>
    <t>GO:0033919</t>
  </si>
  <si>
    <t>glucan 1,3-alpha-glucosidase activity</t>
  </si>
  <si>
    <t>GO:0090599</t>
  </si>
  <si>
    <t>alpha-glucosidase activity</t>
  </si>
  <si>
    <t>GO:0090141</t>
  </si>
  <si>
    <t>positive regulation of mitochondrial fission</t>
  </si>
  <si>
    <t>GO:0010389</t>
  </si>
  <si>
    <t>regulation of G2/M transition of mitotic cell cycle</t>
  </si>
  <si>
    <t>GO:0045786</t>
  </si>
  <si>
    <t>negative regulation of cell cycle</t>
  </si>
  <si>
    <t>GO:0070402</t>
  </si>
  <si>
    <t>NADPH binding</t>
  </si>
  <si>
    <t>GO:0004512</t>
  </si>
  <si>
    <t>inositol-3-phosphate synthase activity</t>
  </si>
  <si>
    <t>GO:0019369</t>
  </si>
  <si>
    <t>arachidonic acid metabolic process</t>
  </si>
  <si>
    <t>GO:0047499</t>
  </si>
  <si>
    <t>calcium-independent phospholipase A2 activity</t>
  </si>
  <si>
    <t>GO:0050918</t>
  </si>
  <si>
    <t>positive chemotaxis</t>
  </si>
  <si>
    <t>GO:0042173</t>
  </si>
  <si>
    <t>regulation of sporulation resulting in formation of a cellular spore</t>
  </si>
  <si>
    <t>GO:0048255</t>
  </si>
  <si>
    <t>mRNA stabilization</t>
  </si>
  <si>
    <t>GO:0008083</t>
  </si>
  <si>
    <t>growth factor activity</t>
  </si>
  <si>
    <t>GO:0031247</t>
  </si>
  <si>
    <t>actin rod assembly</t>
  </si>
  <si>
    <t>GO:0000242</t>
  </si>
  <si>
    <t>pericentriolar material</t>
  </si>
  <si>
    <t>GO:0000280</t>
  </si>
  <si>
    <t>nuclear division</t>
  </si>
  <si>
    <t>GO:0000912</t>
  </si>
  <si>
    <t>assembly of actomyosin apparatus involved in cytokinesis</t>
  </si>
  <si>
    <t>GO:0004679</t>
  </si>
  <si>
    <t>AMP-activated protein kinase activity</t>
  </si>
  <si>
    <t>GO:0004435</t>
  </si>
  <si>
    <t>phosphatidylinositol phospholipase C activity</t>
  </si>
  <si>
    <t>GO:0032959</t>
  </si>
  <si>
    <t>inositol trisphosphate biosynthetic process</t>
  </si>
  <si>
    <t>GO:0030155</t>
  </si>
  <si>
    <t>regulation of cell adhesion</t>
  </si>
  <si>
    <t>GO:0046827</t>
  </si>
  <si>
    <t>positive regulation of protein export from nucleus</t>
  </si>
  <si>
    <t>GO:0031151</t>
  </si>
  <si>
    <t>histone methyltransferase activity (H3-K79 specific)</t>
  </si>
  <si>
    <t>GO:0034729</t>
  </si>
  <si>
    <t>histone H3-K79 methylation</t>
  </si>
  <si>
    <t>GO:0017034</t>
  </si>
  <si>
    <t>Rap guanyl-nucleotide exchange factor activity</t>
  </si>
  <si>
    <t>GO:0003886</t>
  </si>
  <si>
    <t>DNA (cytosine-5-)-methyltransferase activity</t>
  </si>
  <si>
    <t>GO:0006306</t>
  </si>
  <si>
    <t>DNA methylation</t>
  </si>
  <si>
    <t>GO:0032776</t>
  </si>
  <si>
    <t>DNA methylation on cytosine</t>
  </si>
  <si>
    <t>GO:0090116</t>
  </si>
  <si>
    <t>C-5 methylation of cytosine</t>
  </si>
  <si>
    <t>GO:0004567</t>
  </si>
  <si>
    <t>beta-mannosidase activity</t>
  </si>
  <si>
    <t>GO:0046355</t>
  </si>
  <si>
    <t>mannan catabolic process</t>
  </si>
  <si>
    <t>GO:0019430</t>
  </si>
  <si>
    <t>removal of superoxide radicals</t>
  </si>
  <si>
    <t>GO:0019778</t>
  </si>
  <si>
    <t>Atg12 activating enzyme activity</t>
  </si>
  <si>
    <t>GO:0019779</t>
  </si>
  <si>
    <t>Atg8 activating enzyme activity</t>
  </si>
  <si>
    <t>GO:0019787</t>
  </si>
  <si>
    <t>ubiquitin-like protein transferase activity</t>
  </si>
  <si>
    <t>GO:0005885</t>
  </si>
  <si>
    <t>Arp2/3 protein complex</t>
  </si>
  <si>
    <t>GO:0004362</t>
  </si>
  <si>
    <t>glutathione-disulfide reductase activity</t>
  </si>
  <si>
    <t>GO:0009117</t>
  </si>
  <si>
    <t>nucleotide metabolic process</t>
  </si>
  <si>
    <t>GO:0031965</t>
  </si>
  <si>
    <t>nuclear membrane</t>
  </si>
  <si>
    <t>GO:0016567</t>
  </si>
  <si>
    <t>protein ubiquitination</t>
  </si>
  <si>
    <t>GO:0051285</t>
  </si>
  <si>
    <t>cell cortex of cell tip</t>
  </si>
  <si>
    <t>GO:0048365</t>
  </si>
  <si>
    <t>Rac GTPase binding</t>
  </si>
  <si>
    <t>GO:0009991</t>
  </si>
  <si>
    <t>response to extracellular stimulus</t>
  </si>
  <si>
    <t>GO:0043521</t>
  </si>
  <si>
    <t>regulation of myosin II filament disassembly</t>
  </si>
  <si>
    <t>GO:0051126</t>
  </si>
  <si>
    <t>negative regulation of actin nucleation</t>
  </si>
  <si>
    <t>GO:0051286</t>
  </si>
  <si>
    <t>cell tip</t>
  </si>
  <si>
    <t>GO:0016760</t>
  </si>
  <si>
    <t>cellulose synthase (UDP-forming) activity</t>
  </si>
  <si>
    <t>GO:0000224</t>
  </si>
  <si>
    <t>peptide-N4-(N-acetyl-beta-glucosaminyl)asparagine amidase activity</t>
  </si>
  <si>
    <t>GO:0003810</t>
  </si>
  <si>
    <t>protein-glutamine gamma-glutamyltransferase activity</t>
  </si>
  <si>
    <t>GO:0006517</t>
  </si>
  <si>
    <t>protein deglycosylation</t>
  </si>
  <si>
    <t>GO:0005925</t>
  </si>
  <si>
    <t>focal adhesion</t>
  </si>
  <si>
    <t>GO:0010590</t>
  </si>
  <si>
    <t>regulation of cell separation after cytokinesis</t>
  </si>
  <si>
    <t>GO:0035329</t>
  </si>
  <si>
    <t>hippo signaling</t>
  </si>
  <si>
    <t>GO:0051781</t>
  </si>
  <si>
    <t>positive regulation of cell division</t>
  </si>
  <si>
    <t>GO:0030837</t>
  </si>
  <si>
    <t>negative regulation of actin filament polymerization</t>
  </si>
  <si>
    <t>GO:0009992</t>
  </si>
  <si>
    <t>cellular water homeostasis</t>
  </si>
  <si>
    <t>GO:0045053</t>
  </si>
  <si>
    <t>protein retention in Golgi apparatus</t>
  </si>
  <si>
    <t>GO:0019752</t>
  </si>
  <si>
    <t>carboxylic acid metabolic process</t>
  </si>
  <si>
    <t>GO:0008233</t>
  </si>
  <si>
    <t>peptidase activity</t>
  </si>
  <si>
    <t>GO:0005096</t>
  </si>
  <si>
    <t>GTPase activator activity</t>
  </si>
  <si>
    <t>GO:0009612</t>
  </si>
  <si>
    <t>response to mechanical stimulus</t>
  </si>
  <si>
    <t>GO:0030038</t>
  </si>
  <si>
    <t>contractile actin filament bundle assembly</t>
  </si>
  <si>
    <t>GO:0030554</t>
  </si>
  <si>
    <t>adenyl nucleotide binding</t>
  </si>
  <si>
    <t>GO:0031270</t>
  </si>
  <si>
    <t>pseudopodium retraction</t>
  </si>
  <si>
    <t>GO:0032982</t>
  </si>
  <si>
    <t>myosin filament</t>
  </si>
  <si>
    <t>GO:0060328</t>
  </si>
  <si>
    <t>cytoplasmic actin-based contraction involved in forward cell motility</t>
  </si>
  <si>
    <t>GO:0071889</t>
  </si>
  <si>
    <t>14-3-3 protein binding</t>
  </si>
  <si>
    <t>GO:0060187</t>
  </si>
  <si>
    <t>cell pole</t>
  </si>
  <si>
    <t>GO:0030833</t>
  </si>
  <si>
    <t>regulation of actin filament polymerization</t>
  </si>
  <si>
    <t>GO:0004709</t>
  </si>
  <si>
    <t>MAP kinase kinase kinase activity</t>
  </si>
  <si>
    <t>GO:0030866</t>
  </si>
  <si>
    <t>cortical actin cytoskeleton organization</t>
  </si>
  <si>
    <t>GO:0035590</t>
  </si>
  <si>
    <t>purinergic nucleotide receptor signaling pathway</t>
  </si>
  <si>
    <t>GO:0061136</t>
  </si>
  <si>
    <t>regulation of proteasomal protein catabolic process</t>
  </si>
  <si>
    <t>GO:0000186</t>
  </si>
  <si>
    <t>activation of MAPKK activity</t>
  </si>
  <si>
    <t>GO:0004252</t>
  </si>
  <si>
    <t>serine-type endopeptidase activity</t>
  </si>
  <si>
    <t>GO:0005522</t>
  </si>
  <si>
    <t>profilin binding</t>
  </si>
  <si>
    <t>GO:0006629</t>
  </si>
  <si>
    <t>lipid metabolic process</t>
  </si>
  <si>
    <t>GO:0032580</t>
  </si>
  <si>
    <t>Golgi cisterna membrane</t>
  </si>
  <si>
    <t>GO:0016829</t>
  </si>
  <si>
    <t>lyase activity</t>
  </si>
  <si>
    <t>GO:0008236</t>
  </si>
  <si>
    <t>serine-type peptidase activity</t>
  </si>
  <si>
    <t>number in background(genome)</t>
  </si>
  <si>
    <t>under represented pvalue</t>
  </si>
  <si>
    <t>over represented pvalue</t>
  </si>
  <si>
    <t>number in sample set</t>
  </si>
  <si>
    <t>frequency over sample set (304 genes) = X</t>
  </si>
  <si>
    <t>frequency over background (12257 genes) = Y</t>
  </si>
  <si>
    <t>enrichment ( X / Y )</t>
  </si>
  <si>
    <t>accession</t>
  </si>
  <si>
    <t>GO:0000155</t>
  </si>
  <si>
    <t>phosphorelay sensor kinase activity</t>
  </si>
  <si>
    <t>GO:0000156</t>
  </si>
  <si>
    <t>phosphorelay response regulator activity</t>
  </si>
  <si>
    <t>GO:0009988</t>
  </si>
  <si>
    <t>cell-cell recognition</t>
  </si>
  <si>
    <t>GO:0004673</t>
  </si>
  <si>
    <t>protein histidine kinase activity</t>
  </si>
  <si>
    <t>GO:0009358</t>
  </si>
  <si>
    <t>polyphosphate kinase complex</t>
  </si>
  <si>
    <t>GO:0009897</t>
  </si>
  <si>
    <t>external side of plasma membrane</t>
  </si>
  <si>
    <t>GO:0031160</t>
  </si>
  <si>
    <t>spore wall</t>
  </si>
  <si>
    <t>GO:0032114</t>
  </si>
  <si>
    <t>regulation of glucose-6-phosphatase activity</t>
  </si>
  <si>
    <t>GO:0031988</t>
  </si>
  <si>
    <t>membrane-bounded vesicle</t>
  </si>
  <si>
    <t>GO:0009927</t>
  </si>
  <si>
    <t>histidine phosphotransfer kinase activity</t>
  </si>
  <si>
    <t>GO:0007157</t>
  </si>
  <si>
    <t>heterophilic cell-cell adhesion via plasma membrane cell adhesion molecules</t>
  </si>
  <si>
    <t>GO:0031255</t>
  </si>
  <si>
    <t>lateral part of motile cell</t>
  </si>
  <si>
    <t>GO:0097656</t>
  </si>
  <si>
    <t>cell-cell self recognition</t>
  </si>
  <si>
    <t>GO:0030133</t>
  </si>
  <si>
    <t>transport vesicle</t>
  </si>
  <si>
    <t>GO:0018106</t>
  </si>
  <si>
    <t>peptidyl-histidine phosphorylation</t>
  </si>
  <si>
    <t>GO:0005199</t>
  </si>
  <si>
    <t>structural constituent of cell wall</t>
  </si>
  <si>
    <t>GO:0031148</t>
  </si>
  <si>
    <t>DIF-1 biosynthetic process</t>
  </si>
  <si>
    <t>GO:0031210</t>
  </si>
  <si>
    <t>phosphatidylcholine binding</t>
  </si>
  <si>
    <t>GO:0031159</t>
  </si>
  <si>
    <t>positive regulation of aggregate size involved in sorocarp development</t>
  </si>
  <si>
    <t>GO:0016917</t>
  </si>
  <si>
    <t>GABA receptor activity</t>
  </si>
  <si>
    <t>GO:0016338</t>
  </si>
  <si>
    <t>calcium-independent cell-cell adhesion via plasma membrane cell-adhesion molecules</t>
  </si>
  <si>
    <t>GO:0005034</t>
  </si>
  <si>
    <t>osmosensor activity</t>
  </si>
  <si>
    <t>GO:0071944</t>
  </si>
  <si>
    <t>cell periphery</t>
  </si>
  <si>
    <t>GO:0009784</t>
  </si>
  <si>
    <t>transmembrane receptor histidine kinase activity</t>
  </si>
  <si>
    <t>GO:0043495</t>
  </si>
  <si>
    <t>protein anchor</t>
  </si>
  <si>
    <t>GO:0007234</t>
  </si>
  <si>
    <t>osmosensory signaling via phosphorelay pathway</t>
  </si>
  <si>
    <t>GO:0005220</t>
  </si>
  <si>
    <t>inositol 1,4,5-trisphosphate-sensitive calcium-release channel activity</t>
  </si>
  <si>
    <t>GO:0052621</t>
  </si>
  <si>
    <t>diguanylate cyclase activity</t>
  </si>
  <si>
    <t>GO:0031592</t>
  </si>
  <si>
    <t>centrosomal corona</t>
  </si>
  <si>
    <t>GO:0009824</t>
  </si>
  <si>
    <t>AMP dimethylallyltransferase activity</t>
  </si>
  <si>
    <t>GO:0005763</t>
  </si>
  <si>
    <t>mitochondrial small ribosomal subunit</t>
  </si>
  <si>
    <t>GO:0031545</t>
  </si>
  <si>
    <t>peptidyl-proline 4-dioxygenase activity</t>
  </si>
  <si>
    <t>GO:0005262</t>
  </si>
  <si>
    <t>calcium channel activity</t>
  </si>
  <si>
    <t xml:space="preserve"> </t>
  </si>
  <si>
    <t>GO:0016210</t>
  </si>
  <si>
    <t>naringenin-chalcone synthase activity</t>
  </si>
  <si>
    <t>GO:0035176</t>
  </si>
  <si>
    <t>social behavior</t>
  </si>
  <si>
    <t>GO:0031434</t>
  </si>
  <si>
    <t>mitogen-activated protein kinase kinase binding</t>
  </si>
  <si>
    <t>GO:0004096</t>
  </si>
  <si>
    <t>catalase activity</t>
  </si>
  <si>
    <t>GO:0017124</t>
  </si>
  <si>
    <t>SH3 domain binding</t>
  </si>
  <si>
    <t>GO:0052381</t>
  </si>
  <si>
    <t>tRNA dimethylallyltransferase activity</t>
  </si>
  <si>
    <t>GO:0004161</t>
  </si>
  <si>
    <t>dimethylallyltranstransferase activity</t>
  </si>
  <si>
    <t>GO:0030104</t>
  </si>
  <si>
    <t>water homeostasis</t>
  </si>
  <si>
    <t>GO:0008976</t>
  </si>
  <si>
    <t>polyphosphate kinase activity</t>
  </si>
  <si>
    <t>GO:2000481</t>
  </si>
  <si>
    <t>positive regulation of cAMP-dependent protein kinase activity</t>
  </si>
  <si>
    <t>GO:0050921</t>
  </si>
  <si>
    <t>positive regulation of chemotaxis</t>
  </si>
  <si>
    <t>GO:0007016</t>
  </si>
  <si>
    <t>cytoskeletal anchoring at plasma membrane</t>
  </si>
  <si>
    <t>GO:0046982</t>
  </si>
  <si>
    <t>protein heterodimerization activity</t>
  </si>
  <si>
    <t>GO:0007389</t>
  </si>
  <si>
    <t>pattern specification process</t>
  </si>
  <si>
    <t>GO:0015085</t>
  </si>
  <si>
    <t>calcium ion transmembrane transporter activity</t>
  </si>
  <si>
    <t>GO:0001709</t>
  </si>
  <si>
    <t>cell fate determination</t>
  </si>
  <si>
    <t>GO:0017016</t>
  </si>
  <si>
    <t>Ras GTPase binding</t>
  </si>
  <si>
    <t>GO:0051639</t>
  </si>
  <si>
    <t>actin filament network formation</t>
  </si>
  <si>
    <t>GO:0034670</t>
  </si>
  <si>
    <t>chemotaxis to arachidonic acid</t>
  </si>
  <si>
    <t>GO:0051209</t>
  </si>
  <si>
    <t>release of sequestered calcium ion into cytosol</t>
  </si>
  <si>
    <t>GO:0097231</t>
  </si>
  <si>
    <t>cell motility in response to calcium ion</t>
  </si>
  <si>
    <t>GO:0051896</t>
  </si>
  <si>
    <t>regulation of protein kinase B signaling</t>
  </si>
  <si>
    <t>GO:0043950</t>
  </si>
  <si>
    <t>positive regulation of cAMP-mediated signaling</t>
  </si>
  <si>
    <t>GO:0009691</t>
  </si>
  <si>
    <t>cytokinin biosynthetic process</t>
  </si>
  <si>
    <t>GO:0006110</t>
  </si>
  <si>
    <t>regulation of glycolytic process</t>
  </si>
  <si>
    <t>GO:0007162</t>
  </si>
  <si>
    <t>negative regulation of cell adhesion</t>
  </si>
  <si>
    <t>GO:0030827</t>
  </si>
  <si>
    <t>negative regulation of cGMP biosynthetic process</t>
  </si>
  <si>
    <t>GO:0006797</t>
  </si>
  <si>
    <t>polyphosphate metabolic process</t>
  </si>
  <si>
    <t>GO:0006799</t>
  </si>
  <si>
    <t>polyphosphate biosynthetic process</t>
  </si>
  <si>
    <t>GO:0018401</t>
  </si>
  <si>
    <t>peptidyl-proline hydroxylation to 4-hydroxy-L-proline</t>
  </si>
  <si>
    <t>GO:0072592</t>
  </si>
  <si>
    <t>oxygen metabolic process</t>
  </si>
  <si>
    <t>GO:0090435</t>
  </si>
  <si>
    <t>protein localization to nuclear envelope</t>
  </si>
  <si>
    <t>GO:0051344</t>
  </si>
  <si>
    <t>negative regulation of cyclic-nucleotide phosphodiesterase activity</t>
  </si>
  <si>
    <t>GO:0007189</t>
  </si>
  <si>
    <t>adenylate cyclase-activating G-protein coupled receptor signaling pathway</t>
  </si>
  <si>
    <t>GO:0048016</t>
  </si>
  <si>
    <t>inositol phosphate-mediated signaling</t>
  </si>
  <si>
    <t>GO:0050708</t>
  </si>
  <si>
    <t>regulation of protein secretion</t>
  </si>
  <si>
    <t>GO:0046999</t>
  </si>
  <si>
    <t>regulation of conjugation</t>
  </si>
  <si>
    <t>GO:0071470</t>
  </si>
  <si>
    <t>cellular response to osmotic stress</t>
  </si>
  <si>
    <t>GO:0030639</t>
  </si>
  <si>
    <t>polyketide biosynthetic process</t>
  </si>
  <si>
    <t>GO:0036089</t>
  </si>
  <si>
    <t>cleavage furrow formation</t>
  </si>
  <si>
    <t>GO:0042659</t>
  </si>
  <si>
    <t>regulation of cell fate specification</t>
  </si>
  <si>
    <t>GO:0009736</t>
  </si>
  <si>
    <t>cytokinin-activated signaling pathway</t>
  </si>
  <si>
    <t>GO:0051409</t>
  </si>
  <si>
    <t>response to nitrosative stress</t>
  </si>
  <si>
    <t>GO:0001934</t>
  </si>
  <si>
    <t>positive regulation of protein phosphorylation</t>
  </si>
  <si>
    <t>GO:0006885</t>
  </si>
  <si>
    <t>regulation of pH</t>
  </si>
  <si>
    <t>GO:0045861</t>
  </si>
  <si>
    <t>negative regulation of proteolysis</t>
  </si>
  <si>
    <t>GO:0042594</t>
  </si>
  <si>
    <t>response to starvation</t>
  </si>
  <si>
    <t>GO:0045165</t>
  </si>
  <si>
    <t>cell fate commitment</t>
  </si>
  <si>
    <t>GO:0019934</t>
  </si>
  <si>
    <t>cGMP-mediated signaling</t>
  </si>
  <si>
    <t>GO:0045903</t>
  </si>
  <si>
    <t>positive regulation of translational fidelity</t>
  </si>
  <si>
    <t>GO:0000916</t>
  </si>
  <si>
    <t>actomyosin contractile ring contraction</t>
  </si>
  <si>
    <t>GO:0042744</t>
  </si>
  <si>
    <t>hydrogen peroxide catabolic process</t>
  </si>
  <si>
    <t>GO:0051591</t>
  </si>
  <si>
    <t>response to cAMP</t>
  </si>
  <si>
    <t>GO:0048388</t>
  </si>
  <si>
    <t>endosomal lumen acidification</t>
  </si>
  <si>
    <t>GO:0009813</t>
  </si>
  <si>
    <t>flavonoid biosynthetic process</t>
  </si>
  <si>
    <t>GO:0006816</t>
  </si>
  <si>
    <t>calcium ion transport</t>
  </si>
  <si>
    <t>Uni+multi set: 10 terms with lowest P-value in set (pink background) plus counterparts of terms with lowest P-values in multi-only set (green background)</t>
  </si>
  <si>
    <t>Mulit-only set: 10 terms with lowest P-value in set plus counterparts of terms with lowest P-values in Uni+Multi set</t>
  </si>
  <si>
    <t>number of GO terms in background(genome)</t>
  </si>
  <si>
    <t>GO term</t>
  </si>
  <si>
    <t>frequency over sample set (305 genes) = X</t>
  </si>
  <si>
    <t>number of GO terms in sample set</t>
  </si>
  <si>
    <t>frequency over sample set (80 genes) = X</t>
  </si>
  <si>
    <t>All data are sorted according to the number of GO terms in genome (columns E, P, AA) largest to smallest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</si>
</sst>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5FFE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textRotation="90" wrapText="1"/>
    </xf>
    <xf numFmtId="164" fontId="16" fillId="0" borderId="0" xfId="0" applyNumberFormat="1" applyFont="1" applyAlignment="1">
      <alignment textRotation="90" wrapText="1"/>
    </xf>
    <xf numFmtId="164" fontId="0" fillId="0" borderId="0" xfId="0" applyNumberFormat="1"/>
    <xf numFmtId="165" fontId="16" fillId="0" borderId="0" xfId="0" applyNumberFormat="1" applyFont="1" applyAlignment="1">
      <alignment textRotation="90" wrapText="1"/>
    </xf>
    <xf numFmtId="165" fontId="0" fillId="0" borderId="0" xfId="0" applyNumberFormat="1"/>
    <xf numFmtId="0" fontId="16" fillId="33" borderId="0" xfId="0" applyFont="1" applyFill="1" applyAlignment="1">
      <alignment textRotation="90" wrapText="1"/>
    </xf>
    <xf numFmtId="0" fontId="0" fillId="33" borderId="0" xfId="0" applyFill="1"/>
    <xf numFmtId="0" fontId="16" fillId="0" borderId="0" xfId="0" applyFont="1" applyAlignment="1">
      <alignment horizontal="center" textRotation="90" wrapText="1"/>
    </xf>
    <xf numFmtId="164" fontId="16" fillId="0" borderId="0" xfId="0" applyNumberFormat="1" applyFont="1" applyAlignment="1">
      <alignment horizontal="center" textRotation="90" wrapText="1"/>
    </xf>
    <xf numFmtId="165" fontId="16" fillId="0" borderId="0" xfId="0" applyNumberFormat="1" applyFont="1" applyAlignment="1">
      <alignment horizontal="center" textRotation="90" wrapText="1"/>
    </xf>
    <xf numFmtId="0" fontId="16" fillId="33" borderId="0" xfId="0" applyFont="1" applyFill="1" applyAlignment="1">
      <alignment horizontal="center" textRotation="90" wrapText="1"/>
    </xf>
    <xf numFmtId="0" fontId="0" fillId="0" borderId="0" xfId="0" applyFill="1"/>
    <xf numFmtId="0" fontId="16" fillId="0" borderId="0" xfId="0" applyFont="1" applyFill="1" applyAlignment="1">
      <alignment horizontal="center" textRotation="90" wrapText="1"/>
    </xf>
    <xf numFmtId="164" fontId="16" fillId="0" borderId="0" xfId="0" applyNumberFormat="1" applyFont="1" applyFill="1" applyAlignment="1">
      <alignment horizontal="center" textRotation="90" wrapText="1"/>
    </xf>
    <xf numFmtId="164" fontId="0" fillId="0" borderId="0" xfId="0" applyNumberFormat="1" applyFill="1"/>
    <xf numFmtId="1" fontId="16" fillId="0" borderId="0" xfId="0" applyNumberFormat="1" applyFont="1" applyFill="1" applyAlignment="1">
      <alignment horizontal="center" textRotation="90" wrapText="1"/>
    </xf>
    <xf numFmtId="1" fontId="0" fillId="0" borderId="0" xfId="0" applyNumberFormat="1" applyFill="1"/>
    <xf numFmtId="1" fontId="0" fillId="0" borderId="0" xfId="0" applyNumberFormat="1"/>
    <xf numFmtId="164" fontId="16" fillId="0" borderId="0" xfId="0" applyNumberFormat="1" applyFont="1"/>
    <xf numFmtId="0" fontId="0" fillId="34" borderId="0" xfId="0" applyFill="1"/>
    <xf numFmtId="164" fontId="0" fillId="34" borderId="0" xfId="0" applyNumberFormat="1" applyFill="1"/>
    <xf numFmtId="1" fontId="0" fillId="34" borderId="0" xfId="0" applyNumberFormat="1" applyFill="1"/>
    <xf numFmtId="0" fontId="0" fillId="35" borderId="0" xfId="0" applyFill="1"/>
    <xf numFmtId="164" fontId="0" fillId="35" borderId="0" xfId="0" applyNumberFormat="1" applyFill="1"/>
    <xf numFmtId="1" fontId="0" fillId="35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5FFE5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2"/>
  <sheetViews>
    <sheetView topLeftCell="A113" zoomScale="60" zoomScaleNormal="60" workbookViewId="0">
      <selection activeCell="Z136" sqref="Z136"/>
    </sheetView>
  </sheetViews>
  <sheetFormatPr defaultRowHeight="14.4" x14ac:dyDescent="0.3"/>
  <cols>
    <col min="1" max="1" width="12.6640625" style="14" customWidth="1"/>
    <col min="2" max="2" width="12.5546875" style="1" customWidth="1"/>
    <col min="3" max="3" width="11.6640625" style="1" customWidth="1"/>
    <col min="4" max="5" width="5.77734375" customWidth="1"/>
    <col min="6" max="6" width="35.77734375" customWidth="1"/>
    <col min="7" max="7" width="4.77734375" customWidth="1"/>
    <col min="11" max="11" width="3.77734375" style="14" customWidth="1"/>
    <col min="12" max="12" width="13.33203125" style="14" customWidth="1"/>
    <col min="13" max="13" width="10.77734375" style="1" customWidth="1"/>
    <col min="14" max="14" width="10.5546875" style="1" customWidth="1"/>
    <col min="15" max="16" width="5.77734375" customWidth="1"/>
    <col min="17" max="17" width="35.77734375" customWidth="1"/>
    <col min="18" max="18" width="4.77734375" customWidth="1"/>
    <col min="19" max="20" width="8.77734375" customWidth="1"/>
    <col min="21" max="21" width="6.77734375" customWidth="1"/>
    <col min="22" max="22" width="3.77734375" style="14" customWidth="1"/>
    <col min="23" max="23" width="14.77734375" style="14" customWidth="1"/>
    <col min="24" max="25" width="8.77734375" style="5" customWidth="1"/>
    <col min="26" max="27" width="5.77734375" customWidth="1"/>
    <col min="28" max="28" width="35.77734375" customWidth="1"/>
    <col min="29" max="29" width="4.77734375" customWidth="1"/>
    <col min="30" max="31" width="8.77734375" style="5" customWidth="1"/>
    <col min="32" max="32" width="6.77734375" style="7" customWidth="1"/>
  </cols>
  <sheetData>
    <row r="1" spans="1:32" s="3" customFormat="1" ht="146.4" customHeight="1" x14ac:dyDescent="0.3">
      <c r="A1" s="15" t="s">
        <v>1106</v>
      </c>
      <c r="B1" s="11" t="s">
        <v>1101</v>
      </c>
      <c r="C1" s="11" t="s">
        <v>1100</v>
      </c>
      <c r="D1" s="10" t="s">
        <v>1102</v>
      </c>
      <c r="E1" s="10" t="s">
        <v>1099</v>
      </c>
      <c r="F1" s="3" t="s">
        <v>0</v>
      </c>
      <c r="G1" s="3" t="s">
        <v>1</v>
      </c>
      <c r="H1" s="4" t="s">
        <v>1103</v>
      </c>
      <c r="I1" s="4" t="s">
        <v>1104</v>
      </c>
      <c r="J1" s="6" t="s">
        <v>1105</v>
      </c>
      <c r="K1" s="13"/>
      <c r="L1" s="15" t="s">
        <v>1106</v>
      </c>
      <c r="M1" s="11" t="s">
        <v>1101</v>
      </c>
      <c r="N1" s="11" t="s">
        <v>1100</v>
      </c>
      <c r="O1" s="10" t="s">
        <v>1102</v>
      </c>
      <c r="P1" s="10" t="s">
        <v>1099</v>
      </c>
      <c r="Q1" s="10" t="s">
        <v>0</v>
      </c>
      <c r="R1" s="10" t="s">
        <v>1</v>
      </c>
      <c r="S1" s="11" t="s">
        <v>1103</v>
      </c>
      <c r="T1" s="11" t="s">
        <v>1104</v>
      </c>
      <c r="U1" s="12" t="s">
        <v>1105</v>
      </c>
      <c r="V1" s="13"/>
      <c r="W1" s="15" t="s">
        <v>1106</v>
      </c>
      <c r="X1" s="11" t="s">
        <v>1101</v>
      </c>
      <c r="Y1" s="11" t="s">
        <v>1100</v>
      </c>
      <c r="Z1" s="10" t="s">
        <v>1102</v>
      </c>
      <c r="AA1" s="10" t="s">
        <v>1099</v>
      </c>
      <c r="AB1" s="10" t="s">
        <v>0</v>
      </c>
      <c r="AC1" s="10" t="s">
        <v>1</v>
      </c>
      <c r="AD1" s="11" t="s">
        <v>1103</v>
      </c>
      <c r="AE1" s="11" t="s">
        <v>1104</v>
      </c>
      <c r="AF1" s="12" t="s">
        <v>1105</v>
      </c>
    </row>
    <row r="2" spans="1:32" x14ac:dyDescent="0.3">
      <c r="A2" s="14" t="s">
        <v>2</v>
      </c>
      <c r="B2" s="1">
        <v>0</v>
      </c>
      <c r="C2" s="1">
        <v>1</v>
      </c>
      <c r="D2">
        <v>8</v>
      </c>
      <c r="E2">
        <v>8</v>
      </c>
      <c r="F2" t="s">
        <v>3</v>
      </c>
      <c r="G2" t="s">
        <v>4</v>
      </c>
      <c r="H2" s="5">
        <f>+D2/304</f>
        <v>2.6315789473684209E-2</v>
      </c>
      <c r="I2" s="5">
        <f>+E2/12257</f>
        <v>6.5268825976992737E-4</v>
      </c>
      <c r="J2" s="7">
        <f>+H2/I2</f>
        <v>40.319078947368418</v>
      </c>
      <c r="K2" s="9"/>
      <c r="L2" s="14" t="s">
        <v>13</v>
      </c>
      <c r="M2" s="1">
        <v>1.6925139534230201E-33</v>
      </c>
      <c r="N2" s="1">
        <v>1</v>
      </c>
      <c r="O2">
        <v>53</v>
      </c>
      <c r="P2">
        <v>247</v>
      </c>
      <c r="Q2" t="s">
        <v>14</v>
      </c>
      <c r="R2" t="s">
        <v>15</v>
      </c>
      <c r="S2" s="5">
        <f>+O2/304</f>
        <v>0.17434210526315788</v>
      </c>
      <c r="T2" s="5">
        <f>+P2/12257</f>
        <v>2.0151750020396507E-2</v>
      </c>
      <c r="U2" s="7">
        <f>+S2/T2</f>
        <v>8.6514622842531423</v>
      </c>
      <c r="V2" s="9"/>
      <c r="W2" s="14" t="s">
        <v>22</v>
      </c>
      <c r="X2" s="5">
        <v>4.7848258984893502E-26</v>
      </c>
      <c r="Y2" s="5">
        <v>1</v>
      </c>
      <c r="Z2">
        <v>46</v>
      </c>
      <c r="AA2">
        <v>250</v>
      </c>
      <c r="AB2" t="s">
        <v>23</v>
      </c>
      <c r="AC2" t="s">
        <v>24</v>
      </c>
      <c r="AD2" s="5">
        <f>+Z2/304</f>
        <v>0.15131578947368421</v>
      </c>
      <c r="AE2" s="5">
        <f>+AA2/12257</f>
        <v>2.0396508117810231E-2</v>
      </c>
      <c r="AF2" s="7">
        <f>+AD2/AE2</f>
        <v>7.4187105263157891</v>
      </c>
    </row>
    <row r="3" spans="1:32" x14ac:dyDescent="0.3">
      <c r="A3" s="14" t="s">
        <v>5</v>
      </c>
      <c r="B3" s="1">
        <v>2.1776082086194699E-91</v>
      </c>
      <c r="C3" s="1">
        <v>1</v>
      </c>
      <c r="D3">
        <v>85</v>
      </c>
      <c r="E3">
        <v>168</v>
      </c>
      <c r="F3" t="s">
        <v>6</v>
      </c>
      <c r="G3" t="s">
        <v>4</v>
      </c>
      <c r="H3" s="5">
        <f t="shared" ref="H3:H66" si="0">+D3/304</f>
        <v>0.27960526315789475</v>
      </c>
      <c r="I3" s="5">
        <f t="shared" ref="I3:I66" si="1">+E3/12257</f>
        <v>1.3706453455168474E-2</v>
      </c>
      <c r="J3" s="7">
        <f t="shared" ref="J3:J66" si="2">+H3/I3</f>
        <v>20.399533991228072</v>
      </c>
      <c r="K3" s="9"/>
      <c r="L3" s="14" t="s">
        <v>18</v>
      </c>
      <c r="M3" s="1">
        <v>2.86382536808335E-31</v>
      </c>
      <c r="N3" s="1">
        <v>1</v>
      </c>
      <c r="O3">
        <v>98</v>
      </c>
      <c r="P3">
        <v>1022</v>
      </c>
      <c r="Q3" t="s">
        <v>19</v>
      </c>
      <c r="R3" t="s">
        <v>15</v>
      </c>
      <c r="S3" s="5">
        <f t="shared" ref="S3:S66" si="3">+O3/304</f>
        <v>0.32236842105263158</v>
      </c>
      <c r="T3" s="5">
        <f t="shared" ref="T3:T66" si="4">+P3/12257</f>
        <v>8.3380925185608218E-2</v>
      </c>
      <c r="U3" s="7">
        <f t="shared" ref="U3:U66" si="5">+S3/T3</f>
        <v>3.8662130497476572</v>
      </c>
      <c r="V3" s="9"/>
      <c r="W3" s="14" t="s">
        <v>39</v>
      </c>
      <c r="X3" s="5">
        <v>7.2676902086551006E-17</v>
      </c>
      <c r="Y3" s="5">
        <v>1</v>
      </c>
      <c r="Z3">
        <v>79</v>
      </c>
      <c r="AA3">
        <v>1107</v>
      </c>
      <c r="AB3" t="s">
        <v>40</v>
      </c>
      <c r="AC3" t="s">
        <v>24</v>
      </c>
      <c r="AD3" s="5">
        <f t="shared" ref="AD3:AD66" si="6">+Z3/304</f>
        <v>0.25986842105263158</v>
      </c>
      <c r="AE3" s="5">
        <f t="shared" ref="AE3:AE66" si="7">+AA3/12257</f>
        <v>9.0315737945663707E-2</v>
      </c>
      <c r="AF3" s="7">
        <f t="shared" ref="AF3:AF66" si="8">+AD3/AE3</f>
        <v>2.8773326439404743</v>
      </c>
    </row>
    <row r="4" spans="1:32" x14ac:dyDescent="0.3">
      <c r="A4" s="14" t="s">
        <v>7</v>
      </c>
      <c r="B4" s="1">
        <v>5.3650470393570399E-55</v>
      </c>
      <c r="C4" s="1">
        <v>1</v>
      </c>
      <c r="D4">
        <v>56</v>
      </c>
      <c r="E4">
        <v>127</v>
      </c>
      <c r="F4" t="s">
        <v>8</v>
      </c>
      <c r="G4" t="s">
        <v>4</v>
      </c>
      <c r="H4" s="5">
        <f t="shared" si="0"/>
        <v>0.18421052631578946</v>
      </c>
      <c r="I4" s="5">
        <f t="shared" si="1"/>
        <v>1.0361426123847597E-2</v>
      </c>
      <c r="J4" s="7">
        <f t="shared" si="2"/>
        <v>17.778491504351429</v>
      </c>
      <c r="K4" s="9"/>
      <c r="L4" s="14" t="s">
        <v>29</v>
      </c>
      <c r="M4" s="1">
        <v>5.2470496678734799E-23</v>
      </c>
      <c r="N4" s="1">
        <v>1</v>
      </c>
      <c r="O4">
        <v>29</v>
      </c>
      <c r="P4">
        <v>97</v>
      </c>
      <c r="Q4" t="s">
        <v>30</v>
      </c>
      <c r="R4" t="s">
        <v>15</v>
      </c>
      <c r="S4" s="5">
        <f t="shared" si="3"/>
        <v>9.5394736842105268E-2</v>
      </c>
      <c r="T4" s="5">
        <f t="shared" si="4"/>
        <v>7.91384514971037E-3</v>
      </c>
      <c r="U4" s="7">
        <f t="shared" si="5"/>
        <v>12.054157623440043</v>
      </c>
      <c r="V4" s="9"/>
      <c r="W4" s="14" t="s">
        <v>43</v>
      </c>
      <c r="X4" s="5">
        <v>1.2929710634455201E-16</v>
      </c>
      <c r="Y4" s="5">
        <v>1</v>
      </c>
      <c r="Z4">
        <v>21</v>
      </c>
      <c r="AA4">
        <v>73</v>
      </c>
      <c r="AB4" t="s">
        <v>44</v>
      </c>
      <c r="AC4" t="s">
        <v>24</v>
      </c>
      <c r="AD4" s="5">
        <f t="shared" si="6"/>
        <v>6.9078947368421059E-2</v>
      </c>
      <c r="AE4" s="5">
        <f t="shared" si="7"/>
        <v>5.9557803704005877E-3</v>
      </c>
      <c r="AF4" s="7">
        <f t="shared" si="8"/>
        <v>11.59863914924297</v>
      </c>
    </row>
    <row r="5" spans="1:32" x14ac:dyDescent="0.3">
      <c r="A5" s="14" t="s">
        <v>9</v>
      </c>
      <c r="B5" s="1">
        <v>2.1730521391723799E-47</v>
      </c>
      <c r="C5" s="1">
        <v>1</v>
      </c>
      <c r="D5">
        <v>42</v>
      </c>
      <c r="E5">
        <v>74</v>
      </c>
      <c r="F5" t="s">
        <v>10</v>
      </c>
      <c r="G5" t="s">
        <v>4</v>
      </c>
      <c r="H5" s="5">
        <f t="shared" si="0"/>
        <v>0.13815789473684212</v>
      </c>
      <c r="I5" s="5">
        <f t="shared" si="1"/>
        <v>6.0373664028718285E-3</v>
      </c>
      <c r="J5" s="7">
        <f t="shared" si="2"/>
        <v>22.883801564722617</v>
      </c>
      <c r="K5" s="9"/>
      <c r="L5" s="14" t="s">
        <v>41</v>
      </c>
      <c r="M5" s="1">
        <v>7.7080797301640695E-17</v>
      </c>
      <c r="N5" s="1">
        <v>1</v>
      </c>
      <c r="O5">
        <v>35</v>
      </c>
      <c r="P5">
        <v>237</v>
      </c>
      <c r="Q5" t="s">
        <v>42</v>
      </c>
      <c r="R5" t="s">
        <v>15</v>
      </c>
      <c r="S5" s="5">
        <f t="shared" si="3"/>
        <v>0.11513157894736842</v>
      </c>
      <c r="T5" s="5">
        <f t="shared" si="4"/>
        <v>1.9335889695684099E-2</v>
      </c>
      <c r="U5" s="7">
        <f t="shared" si="5"/>
        <v>5.9542943593160116</v>
      </c>
      <c r="V5" s="9"/>
      <c r="W5" s="14" t="s">
        <v>45</v>
      </c>
      <c r="X5" s="5">
        <v>4.9910251392387599E-16</v>
      </c>
      <c r="Y5" s="5">
        <v>1</v>
      </c>
      <c r="Z5">
        <v>59</v>
      </c>
      <c r="AA5">
        <v>691</v>
      </c>
      <c r="AB5" t="s">
        <v>46</v>
      </c>
      <c r="AC5" t="s">
        <v>24</v>
      </c>
      <c r="AD5" s="5">
        <f t="shared" si="6"/>
        <v>0.19407894736842105</v>
      </c>
      <c r="AE5" s="5">
        <f t="shared" si="7"/>
        <v>5.6375948437627478E-2</v>
      </c>
      <c r="AF5" s="7">
        <f t="shared" si="8"/>
        <v>3.4425841648259579</v>
      </c>
    </row>
    <row r="6" spans="1:32" x14ac:dyDescent="0.3">
      <c r="A6" s="14" t="s">
        <v>11</v>
      </c>
      <c r="B6" s="1">
        <v>3.1256981525207699E-35</v>
      </c>
      <c r="C6" s="1">
        <v>1</v>
      </c>
      <c r="D6">
        <v>35</v>
      </c>
      <c r="E6">
        <v>76</v>
      </c>
      <c r="F6" t="s">
        <v>12</v>
      </c>
      <c r="G6" t="s">
        <v>4</v>
      </c>
      <c r="H6" s="5">
        <f t="shared" si="0"/>
        <v>0.11513157894736842</v>
      </c>
      <c r="I6" s="5">
        <f t="shared" si="1"/>
        <v>6.2005384678143101E-3</v>
      </c>
      <c r="J6" s="7">
        <f t="shared" si="2"/>
        <v>18.567996883656509</v>
      </c>
      <c r="K6" s="9"/>
      <c r="L6" s="14" t="s">
        <v>51</v>
      </c>
      <c r="M6" s="1">
        <v>2.69224359822893E-14</v>
      </c>
      <c r="N6" s="1">
        <v>1</v>
      </c>
      <c r="O6">
        <v>81</v>
      </c>
      <c r="P6">
        <v>1284</v>
      </c>
      <c r="Q6" t="s">
        <v>52</v>
      </c>
      <c r="R6" t="s">
        <v>15</v>
      </c>
      <c r="S6" s="5">
        <f t="shared" si="3"/>
        <v>0.26644736842105265</v>
      </c>
      <c r="T6" s="5">
        <f t="shared" si="4"/>
        <v>0.10475646569307334</v>
      </c>
      <c r="U6" s="7">
        <f t="shared" si="5"/>
        <v>2.5434932980816529</v>
      </c>
      <c r="V6" s="9"/>
      <c r="W6" s="14" t="s">
        <v>49</v>
      </c>
      <c r="X6" s="5">
        <v>2.61961906839692E-14</v>
      </c>
      <c r="Y6" s="5">
        <v>1</v>
      </c>
      <c r="Z6">
        <v>38</v>
      </c>
      <c r="AA6">
        <v>336</v>
      </c>
      <c r="AB6" t="s">
        <v>50</v>
      </c>
      <c r="AC6" t="s">
        <v>24</v>
      </c>
      <c r="AD6" s="5">
        <f t="shared" si="6"/>
        <v>0.125</v>
      </c>
      <c r="AE6" s="5">
        <f t="shared" si="7"/>
        <v>2.7412906910336949E-2</v>
      </c>
      <c r="AF6" s="7">
        <f t="shared" si="8"/>
        <v>4.5598958333333339</v>
      </c>
    </row>
    <row r="7" spans="1:32" x14ac:dyDescent="0.3">
      <c r="A7" s="14" t="s">
        <v>16</v>
      </c>
      <c r="B7" s="1">
        <v>5.33706600431871E-32</v>
      </c>
      <c r="C7" s="1">
        <v>1</v>
      </c>
      <c r="D7">
        <v>31</v>
      </c>
      <c r="E7">
        <v>65</v>
      </c>
      <c r="F7" t="s">
        <v>17</v>
      </c>
      <c r="G7" t="s">
        <v>4</v>
      </c>
      <c r="H7" s="5">
        <f t="shared" si="0"/>
        <v>0.10197368421052631</v>
      </c>
      <c r="I7" s="5">
        <f t="shared" si="1"/>
        <v>5.3030921106306597E-3</v>
      </c>
      <c r="J7" s="7">
        <f t="shared" si="2"/>
        <v>19.229099190283403</v>
      </c>
      <c r="K7" s="9"/>
      <c r="L7" s="14" t="s">
        <v>105</v>
      </c>
      <c r="M7" s="1">
        <v>5.2770008894445196E-9</v>
      </c>
      <c r="N7" s="1">
        <v>0.99999999985744004</v>
      </c>
      <c r="O7">
        <v>8</v>
      </c>
      <c r="P7">
        <v>17</v>
      </c>
      <c r="Q7" t="s">
        <v>106</v>
      </c>
      <c r="R7" t="s">
        <v>15</v>
      </c>
      <c r="S7" s="5">
        <f t="shared" si="3"/>
        <v>2.6315789473684209E-2</v>
      </c>
      <c r="T7" s="5">
        <f t="shared" si="4"/>
        <v>1.3869625520110957E-3</v>
      </c>
      <c r="U7" s="7">
        <f t="shared" si="5"/>
        <v>18.973684210526315</v>
      </c>
      <c r="V7" s="9"/>
      <c r="W7" s="14" t="s">
        <v>63</v>
      </c>
      <c r="X7" s="5">
        <v>3.0430639034764598E-13</v>
      </c>
      <c r="Y7" s="5">
        <v>1</v>
      </c>
      <c r="Z7">
        <v>31</v>
      </c>
      <c r="AA7">
        <v>243</v>
      </c>
      <c r="AB7" t="s">
        <v>64</v>
      </c>
      <c r="AC7" t="s">
        <v>24</v>
      </c>
      <c r="AD7" s="5">
        <f t="shared" si="6"/>
        <v>0.10197368421052631</v>
      </c>
      <c r="AE7" s="5">
        <f t="shared" si="7"/>
        <v>1.9825405890511544E-2</v>
      </c>
      <c r="AF7" s="7">
        <f t="shared" si="8"/>
        <v>5.1435862031622266</v>
      </c>
    </row>
    <row r="8" spans="1:32" x14ac:dyDescent="0.3">
      <c r="A8" s="14" t="s">
        <v>20</v>
      </c>
      <c r="B8" s="1">
        <v>8.00271922665163E-31</v>
      </c>
      <c r="C8" s="1">
        <v>1</v>
      </c>
      <c r="D8">
        <v>35</v>
      </c>
      <c r="E8">
        <v>97</v>
      </c>
      <c r="F8" t="s">
        <v>21</v>
      </c>
      <c r="G8" t="s">
        <v>4</v>
      </c>
      <c r="H8" s="5">
        <f t="shared" si="0"/>
        <v>0.11513157894736842</v>
      </c>
      <c r="I8" s="5">
        <f t="shared" si="1"/>
        <v>7.91384514971037E-3</v>
      </c>
      <c r="J8" s="7">
        <f t="shared" si="2"/>
        <v>14.548121269669016</v>
      </c>
      <c r="K8" s="9"/>
      <c r="L8" s="14" t="s">
        <v>109</v>
      </c>
      <c r="M8" s="1">
        <v>7.0561260464952102E-9</v>
      </c>
      <c r="N8" s="1">
        <v>0.99999999988268495</v>
      </c>
      <c r="O8">
        <v>7</v>
      </c>
      <c r="P8">
        <v>12</v>
      </c>
      <c r="Q8" t="s">
        <v>110</v>
      </c>
      <c r="R8" t="s">
        <v>15</v>
      </c>
      <c r="S8" s="5">
        <f t="shared" si="3"/>
        <v>2.3026315789473683E-2</v>
      </c>
      <c r="T8" s="5">
        <f t="shared" si="4"/>
        <v>9.7903238965489116E-4</v>
      </c>
      <c r="U8" s="7">
        <f t="shared" si="5"/>
        <v>23.519462719298243</v>
      </c>
      <c r="V8" s="9"/>
      <c r="W8" s="14" t="s">
        <v>65</v>
      </c>
      <c r="X8" s="5">
        <v>3.58626602739399E-13</v>
      </c>
      <c r="Y8" s="5">
        <v>1</v>
      </c>
      <c r="Z8">
        <v>32</v>
      </c>
      <c r="AA8">
        <v>261</v>
      </c>
      <c r="AB8" t="s">
        <v>66</v>
      </c>
      <c r="AC8" t="s">
        <v>24</v>
      </c>
      <c r="AD8" s="5">
        <f t="shared" si="6"/>
        <v>0.10526315789473684</v>
      </c>
      <c r="AE8" s="5">
        <f t="shared" si="7"/>
        <v>2.1293954474993881E-2</v>
      </c>
      <c r="AF8" s="7">
        <f t="shared" si="8"/>
        <v>4.9433353498689252</v>
      </c>
    </row>
    <row r="9" spans="1:32" x14ac:dyDescent="0.3">
      <c r="A9" s="14" t="s">
        <v>25</v>
      </c>
      <c r="B9" s="1">
        <v>3.1900541125007601E-25</v>
      </c>
      <c r="C9" s="1">
        <v>1</v>
      </c>
      <c r="D9">
        <v>28</v>
      </c>
      <c r="E9">
        <v>76</v>
      </c>
      <c r="F9" t="s">
        <v>26</v>
      </c>
      <c r="G9" t="s">
        <v>4</v>
      </c>
      <c r="H9" s="5">
        <f t="shared" si="0"/>
        <v>9.2105263157894732E-2</v>
      </c>
      <c r="I9" s="5">
        <f t="shared" si="1"/>
        <v>6.2005384678143101E-3</v>
      </c>
      <c r="J9" s="7">
        <f t="shared" si="2"/>
        <v>14.854397506925206</v>
      </c>
      <c r="K9" s="9"/>
      <c r="L9" s="14" t="s">
        <v>115</v>
      </c>
      <c r="M9" s="1">
        <v>1.2151164296177499E-8</v>
      </c>
      <c r="N9" s="1">
        <v>0.99999999990325605</v>
      </c>
      <c r="O9">
        <v>6</v>
      </c>
      <c r="P9">
        <v>8</v>
      </c>
      <c r="Q9" t="s">
        <v>116</v>
      </c>
      <c r="R9" t="s">
        <v>15</v>
      </c>
      <c r="S9" s="5">
        <f t="shared" si="3"/>
        <v>1.9736842105263157E-2</v>
      </c>
      <c r="T9" s="5">
        <f t="shared" si="4"/>
        <v>6.5268825976992737E-4</v>
      </c>
      <c r="U9" s="7">
        <f t="shared" si="5"/>
        <v>30.239309210526315</v>
      </c>
      <c r="V9" s="9"/>
      <c r="W9" s="14" t="s">
        <v>75</v>
      </c>
      <c r="X9" s="5">
        <v>1.85301585502511E-11</v>
      </c>
      <c r="Y9" s="5">
        <v>1</v>
      </c>
      <c r="Z9">
        <v>58</v>
      </c>
      <c r="AA9">
        <v>857</v>
      </c>
      <c r="AB9" t="s">
        <v>76</v>
      </c>
      <c r="AC9" t="s">
        <v>24</v>
      </c>
      <c r="AD9" s="5">
        <f t="shared" si="6"/>
        <v>0.19078947368421054</v>
      </c>
      <c r="AE9" s="5">
        <f t="shared" si="7"/>
        <v>6.9919229827853466E-2</v>
      </c>
      <c r="AF9" s="7">
        <f t="shared" si="8"/>
        <v>2.7287124608487385</v>
      </c>
    </row>
    <row r="10" spans="1:32" x14ac:dyDescent="0.3">
      <c r="A10" s="14" t="s">
        <v>27</v>
      </c>
      <c r="B10" s="1">
        <v>3.8384135076775902E-23</v>
      </c>
      <c r="C10" s="1">
        <v>1</v>
      </c>
      <c r="D10">
        <v>20</v>
      </c>
      <c r="E10">
        <v>35</v>
      </c>
      <c r="F10" t="s">
        <v>28</v>
      </c>
      <c r="G10" t="s">
        <v>4</v>
      </c>
      <c r="H10" s="5">
        <f t="shared" si="0"/>
        <v>6.5789473684210523E-2</v>
      </c>
      <c r="I10" s="5">
        <f t="shared" si="1"/>
        <v>2.8555111364934323E-3</v>
      </c>
      <c r="J10" s="7">
        <f t="shared" si="2"/>
        <v>23.039473684210524</v>
      </c>
      <c r="K10" s="9"/>
      <c r="L10" s="14" t="s">
        <v>125</v>
      </c>
      <c r="M10" s="1">
        <v>3.1081111731137702E-8</v>
      </c>
      <c r="N10" s="1">
        <v>1</v>
      </c>
      <c r="O10">
        <v>51</v>
      </c>
      <c r="P10">
        <v>863</v>
      </c>
      <c r="Q10" t="s">
        <v>126</v>
      </c>
      <c r="R10" t="s">
        <v>15</v>
      </c>
      <c r="S10" s="5">
        <f t="shared" si="3"/>
        <v>0.16776315789473684</v>
      </c>
      <c r="T10" s="5">
        <f t="shared" si="4"/>
        <v>7.0408746022680921E-2</v>
      </c>
      <c r="U10" s="7">
        <f t="shared" si="5"/>
        <v>2.3827033908641821</v>
      </c>
      <c r="V10" s="9"/>
      <c r="W10" s="14" t="s">
        <v>97</v>
      </c>
      <c r="X10" s="5">
        <v>7.3928294103603299E-10</v>
      </c>
      <c r="Y10" s="5">
        <v>0.99999999991070498</v>
      </c>
      <c r="Z10">
        <v>19</v>
      </c>
      <c r="AA10">
        <v>124</v>
      </c>
      <c r="AB10" t="s">
        <v>98</v>
      </c>
      <c r="AC10" t="s">
        <v>24</v>
      </c>
      <c r="AD10" s="5">
        <f t="shared" si="6"/>
        <v>6.25E-2</v>
      </c>
      <c r="AE10" s="5">
        <f t="shared" si="7"/>
        <v>1.0116668026433875E-2</v>
      </c>
      <c r="AF10" s="7">
        <f t="shared" si="8"/>
        <v>6.177923387096774</v>
      </c>
    </row>
    <row r="11" spans="1:32" x14ac:dyDescent="0.3">
      <c r="A11" s="14" t="s">
        <v>31</v>
      </c>
      <c r="B11" s="1">
        <v>1.03706257941944E-20</v>
      </c>
      <c r="C11" s="1">
        <v>1</v>
      </c>
      <c r="D11">
        <v>22</v>
      </c>
      <c r="E11">
        <v>56</v>
      </c>
      <c r="F11" t="s">
        <v>32</v>
      </c>
      <c r="G11" t="s">
        <v>4</v>
      </c>
      <c r="H11" s="5">
        <f t="shared" si="0"/>
        <v>7.2368421052631582E-2</v>
      </c>
      <c r="I11" s="5">
        <f t="shared" si="1"/>
        <v>4.5688178183894918E-3</v>
      </c>
      <c r="J11" s="7">
        <f t="shared" si="2"/>
        <v>15.839638157894738</v>
      </c>
      <c r="K11" s="9"/>
      <c r="L11" s="14" t="s">
        <v>129</v>
      </c>
      <c r="M11" s="1">
        <v>4.70972766696846E-8</v>
      </c>
      <c r="N11" s="1">
        <v>0.99999999875276901</v>
      </c>
      <c r="O11">
        <v>7</v>
      </c>
      <c r="P11">
        <v>15</v>
      </c>
      <c r="Q11" t="s">
        <v>130</v>
      </c>
      <c r="R11" t="s">
        <v>15</v>
      </c>
      <c r="S11" s="5">
        <f t="shared" si="3"/>
        <v>2.3026315789473683E-2</v>
      </c>
      <c r="T11" s="5">
        <f t="shared" si="4"/>
        <v>1.2237904870686139E-3</v>
      </c>
      <c r="U11" s="7">
        <f t="shared" si="5"/>
        <v>18.815570175438594</v>
      </c>
      <c r="V11" s="9"/>
      <c r="W11" s="14" t="s">
        <v>99</v>
      </c>
      <c r="X11" s="5">
        <v>1.2287972637295001E-9</v>
      </c>
      <c r="Y11" s="5">
        <v>0.99999999997661304</v>
      </c>
      <c r="Z11">
        <v>8</v>
      </c>
      <c r="AA11">
        <v>15</v>
      </c>
      <c r="AB11" t="s">
        <v>100</v>
      </c>
      <c r="AC11" t="s">
        <v>24</v>
      </c>
      <c r="AD11" s="5">
        <f t="shared" si="6"/>
        <v>2.6315789473684209E-2</v>
      </c>
      <c r="AE11" s="5">
        <f t="shared" si="7"/>
        <v>1.2237904870686139E-3</v>
      </c>
      <c r="AF11" s="7">
        <f t="shared" si="8"/>
        <v>21.503508771929823</v>
      </c>
    </row>
    <row r="12" spans="1:32" x14ac:dyDescent="0.3">
      <c r="A12" s="14" t="s">
        <v>33</v>
      </c>
      <c r="B12" s="1">
        <v>1.4990526081452799E-20</v>
      </c>
      <c r="C12" s="1">
        <v>1</v>
      </c>
      <c r="D12">
        <v>27</v>
      </c>
      <c r="E12">
        <v>97</v>
      </c>
      <c r="F12" t="s">
        <v>34</v>
      </c>
      <c r="G12" t="s">
        <v>4</v>
      </c>
      <c r="H12" s="5">
        <f t="shared" si="0"/>
        <v>8.8815789473684209E-2</v>
      </c>
      <c r="I12" s="5">
        <f t="shared" si="1"/>
        <v>7.91384514971037E-3</v>
      </c>
      <c r="J12" s="7">
        <f t="shared" si="2"/>
        <v>11.222836408030384</v>
      </c>
      <c r="K12" s="9"/>
      <c r="L12" s="14" t="s">
        <v>149</v>
      </c>
      <c r="M12" s="1">
        <v>2.5252002130499402E-7</v>
      </c>
      <c r="N12" s="1">
        <v>0.99999999058135103</v>
      </c>
      <c r="O12">
        <v>7</v>
      </c>
      <c r="P12">
        <v>18</v>
      </c>
      <c r="Q12" t="s">
        <v>150</v>
      </c>
      <c r="R12" t="s">
        <v>15</v>
      </c>
      <c r="S12" s="5">
        <f t="shared" si="3"/>
        <v>2.3026315789473683E-2</v>
      </c>
      <c r="T12" s="5">
        <f t="shared" si="4"/>
        <v>1.4685485844823365E-3</v>
      </c>
      <c r="U12" s="7">
        <f t="shared" si="5"/>
        <v>15.679641812865498</v>
      </c>
      <c r="V12" s="9"/>
      <c r="W12" s="14" t="s">
        <v>107</v>
      </c>
      <c r="X12" s="5">
        <v>5.5527711064313896E-9</v>
      </c>
      <c r="Y12" s="5">
        <v>0.99999999950582097</v>
      </c>
      <c r="Z12">
        <v>13</v>
      </c>
      <c r="AA12">
        <v>61</v>
      </c>
      <c r="AB12" t="s">
        <v>108</v>
      </c>
      <c r="AC12" t="s">
        <v>24</v>
      </c>
      <c r="AD12" s="5">
        <f t="shared" si="6"/>
        <v>4.2763157894736843E-2</v>
      </c>
      <c r="AE12" s="5">
        <f t="shared" si="7"/>
        <v>4.9767479807456966E-3</v>
      </c>
      <c r="AF12" s="7">
        <f t="shared" si="8"/>
        <v>8.5925905953408108</v>
      </c>
    </row>
    <row r="13" spans="1:32" x14ac:dyDescent="0.3">
      <c r="A13" s="14" t="s">
        <v>35</v>
      </c>
      <c r="B13" s="1">
        <v>6.5920418698434699E-20</v>
      </c>
      <c r="C13" s="1">
        <v>1</v>
      </c>
      <c r="D13">
        <v>16</v>
      </c>
      <c r="E13">
        <v>25</v>
      </c>
      <c r="F13" t="s">
        <v>36</v>
      </c>
      <c r="G13" t="s">
        <v>4</v>
      </c>
      <c r="H13" s="5">
        <f t="shared" si="0"/>
        <v>5.2631578947368418E-2</v>
      </c>
      <c r="I13" s="5">
        <f t="shared" si="1"/>
        <v>2.0396508117810231E-3</v>
      </c>
      <c r="J13" s="7">
        <f t="shared" si="2"/>
        <v>25.804210526315789</v>
      </c>
      <c r="K13" s="9"/>
      <c r="L13" s="14" t="s">
        <v>151</v>
      </c>
      <c r="M13" s="1">
        <v>2.52528407870367E-7</v>
      </c>
      <c r="N13" s="1">
        <v>0.99999997086545001</v>
      </c>
      <c r="O13">
        <v>12</v>
      </c>
      <c r="P13">
        <v>69</v>
      </c>
      <c r="Q13" t="s">
        <v>152</v>
      </c>
      <c r="R13" t="s">
        <v>15</v>
      </c>
      <c r="S13" s="5">
        <f t="shared" si="3"/>
        <v>3.9473684210526314E-2</v>
      </c>
      <c r="T13" s="5">
        <f t="shared" si="4"/>
        <v>5.6294362405156237E-3</v>
      </c>
      <c r="U13" s="7">
        <f t="shared" si="5"/>
        <v>7.0120137299771166</v>
      </c>
      <c r="V13" s="9"/>
      <c r="W13" s="14" t="s">
        <v>121</v>
      </c>
      <c r="X13" s="5">
        <v>2.5459155980530398E-8</v>
      </c>
      <c r="Y13" s="5">
        <v>0.999999999411884</v>
      </c>
      <c r="Z13">
        <v>7</v>
      </c>
      <c r="AA13">
        <v>14</v>
      </c>
      <c r="AB13" t="s">
        <v>122</v>
      </c>
      <c r="AC13" t="s">
        <v>24</v>
      </c>
      <c r="AD13" s="5">
        <f t="shared" si="6"/>
        <v>2.3026315789473683E-2</v>
      </c>
      <c r="AE13" s="5">
        <f t="shared" si="7"/>
        <v>1.1422044545973729E-3</v>
      </c>
      <c r="AF13" s="7">
        <f t="shared" si="8"/>
        <v>20.159539473684209</v>
      </c>
    </row>
    <row r="14" spans="1:32" x14ac:dyDescent="0.3">
      <c r="A14" s="14" t="s">
        <v>37</v>
      </c>
      <c r="B14" s="1">
        <v>1.2780385175664201E-19</v>
      </c>
      <c r="C14" s="1">
        <v>1</v>
      </c>
      <c r="D14">
        <v>36</v>
      </c>
      <c r="E14">
        <v>208</v>
      </c>
      <c r="F14" t="s">
        <v>38</v>
      </c>
      <c r="G14" t="s">
        <v>4</v>
      </c>
      <c r="H14" s="5">
        <f t="shared" si="0"/>
        <v>0.11842105263157894</v>
      </c>
      <c r="I14" s="5">
        <f t="shared" si="1"/>
        <v>1.6969894754018111E-2</v>
      </c>
      <c r="J14" s="7">
        <f t="shared" si="2"/>
        <v>6.9783021255060733</v>
      </c>
      <c r="K14" s="9"/>
      <c r="L14" s="14" t="s">
        <v>157</v>
      </c>
      <c r="M14" s="1">
        <v>3.0387029130176902E-7</v>
      </c>
      <c r="N14" s="1">
        <v>0.99999994423702898</v>
      </c>
      <c r="O14">
        <v>17</v>
      </c>
      <c r="P14">
        <v>144</v>
      </c>
      <c r="Q14" t="s">
        <v>158</v>
      </c>
      <c r="R14" t="s">
        <v>15</v>
      </c>
      <c r="S14" s="5">
        <f t="shared" si="3"/>
        <v>5.5921052631578948E-2</v>
      </c>
      <c r="T14" s="5">
        <f t="shared" si="4"/>
        <v>1.1748388675858692E-2</v>
      </c>
      <c r="U14" s="7">
        <f t="shared" si="5"/>
        <v>4.759891264619883</v>
      </c>
      <c r="V14" s="9"/>
      <c r="W14" s="14" t="s">
        <v>133</v>
      </c>
      <c r="X14" s="5">
        <v>8.3666710282803705E-8</v>
      </c>
      <c r="Y14" s="5">
        <v>0.999999991406616</v>
      </c>
      <c r="Z14">
        <v>12</v>
      </c>
      <c r="AA14">
        <v>63</v>
      </c>
      <c r="AB14" t="s">
        <v>134</v>
      </c>
      <c r="AC14" t="s">
        <v>24</v>
      </c>
      <c r="AD14" s="5">
        <f t="shared" si="6"/>
        <v>3.9473684210526314E-2</v>
      </c>
      <c r="AE14" s="5">
        <f t="shared" si="7"/>
        <v>5.1399200456881781E-3</v>
      </c>
      <c r="AF14" s="7">
        <f t="shared" si="8"/>
        <v>7.6798245614035086</v>
      </c>
    </row>
    <row r="15" spans="1:32" x14ac:dyDescent="0.3">
      <c r="A15" s="14" t="s">
        <v>47</v>
      </c>
      <c r="B15" s="1">
        <v>1.5894106134602599E-14</v>
      </c>
      <c r="C15" s="1">
        <v>1</v>
      </c>
      <c r="D15">
        <v>39</v>
      </c>
      <c r="E15">
        <v>348</v>
      </c>
      <c r="F15" t="s">
        <v>48</v>
      </c>
      <c r="G15" t="s">
        <v>4</v>
      </c>
      <c r="H15" s="5">
        <f t="shared" si="0"/>
        <v>0.12828947368421054</v>
      </c>
      <c r="I15" s="5">
        <f t="shared" si="1"/>
        <v>2.8391939299991842E-2</v>
      </c>
      <c r="J15" s="7">
        <f t="shared" si="2"/>
        <v>4.5185174682395646</v>
      </c>
      <c r="K15" s="9"/>
      <c r="L15" s="14" t="s">
        <v>187</v>
      </c>
      <c r="M15" s="1">
        <v>6.2231793933559301E-6</v>
      </c>
      <c r="N15" s="1">
        <v>0.999997853361416</v>
      </c>
      <c r="O15">
        <v>29</v>
      </c>
      <c r="P15">
        <v>439</v>
      </c>
      <c r="Q15" t="s">
        <v>188</v>
      </c>
      <c r="R15" t="s">
        <v>15</v>
      </c>
      <c r="S15" s="5">
        <f t="shared" si="3"/>
        <v>9.5394736842105268E-2</v>
      </c>
      <c r="T15" s="5">
        <f t="shared" si="4"/>
        <v>3.5816268254874765E-2</v>
      </c>
      <c r="U15" s="7">
        <f t="shared" si="5"/>
        <v>2.6634471286416499</v>
      </c>
      <c r="V15" s="9"/>
      <c r="W15" s="14" t="s">
        <v>137</v>
      </c>
      <c r="X15" s="5">
        <v>1.06193480174017E-7</v>
      </c>
      <c r="Y15" s="5">
        <v>1</v>
      </c>
      <c r="Z15">
        <v>50</v>
      </c>
      <c r="AA15">
        <v>872</v>
      </c>
      <c r="AB15" t="s">
        <v>138</v>
      </c>
      <c r="AC15" t="s">
        <v>24</v>
      </c>
      <c r="AD15" s="5">
        <f t="shared" si="6"/>
        <v>0.16447368421052633</v>
      </c>
      <c r="AE15" s="5">
        <f t="shared" si="7"/>
        <v>7.114302031492209E-2</v>
      </c>
      <c r="AF15" s="7">
        <f t="shared" si="8"/>
        <v>2.3118737928536941</v>
      </c>
    </row>
    <row r="16" spans="1:32" x14ac:dyDescent="0.3">
      <c r="A16" s="14" t="s">
        <v>53</v>
      </c>
      <c r="B16" s="1">
        <v>1.06116242707391E-13</v>
      </c>
      <c r="C16" s="1">
        <v>1</v>
      </c>
      <c r="D16">
        <v>11</v>
      </c>
      <c r="E16">
        <v>18</v>
      </c>
      <c r="F16" t="s">
        <v>54</v>
      </c>
      <c r="G16" t="s">
        <v>4</v>
      </c>
      <c r="H16" s="5">
        <f t="shared" si="0"/>
        <v>3.6184210526315791E-2</v>
      </c>
      <c r="I16" s="5">
        <f t="shared" si="1"/>
        <v>1.4685485844823365E-3</v>
      </c>
      <c r="J16" s="7">
        <f t="shared" si="2"/>
        <v>24.639437134502927</v>
      </c>
      <c r="K16" s="9"/>
      <c r="L16" s="14" t="s">
        <v>211</v>
      </c>
      <c r="M16" s="1">
        <v>9.9167287860992497E-6</v>
      </c>
      <c r="N16" s="1">
        <v>0.99999884729809796</v>
      </c>
      <c r="O16">
        <v>9</v>
      </c>
      <c r="P16">
        <v>53</v>
      </c>
      <c r="Q16" t="s">
        <v>212</v>
      </c>
      <c r="R16" t="s">
        <v>15</v>
      </c>
      <c r="S16" s="5">
        <f t="shared" si="3"/>
        <v>2.9605263157894735E-2</v>
      </c>
      <c r="T16" s="5">
        <f t="shared" si="4"/>
        <v>4.3240597209757686E-3</v>
      </c>
      <c r="U16" s="7">
        <f t="shared" si="5"/>
        <v>6.8466360476663359</v>
      </c>
      <c r="V16" s="9"/>
      <c r="W16" s="14" t="s">
        <v>147</v>
      </c>
      <c r="X16" s="5">
        <v>2.1082688980874701E-7</v>
      </c>
      <c r="Y16" s="5">
        <v>0.99999999234838499</v>
      </c>
      <c r="Z16">
        <v>7</v>
      </c>
      <c r="AA16">
        <v>18</v>
      </c>
      <c r="AB16" t="s">
        <v>148</v>
      </c>
      <c r="AC16" t="s">
        <v>24</v>
      </c>
      <c r="AD16" s="5">
        <f t="shared" si="6"/>
        <v>2.3026315789473683E-2</v>
      </c>
      <c r="AE16" s="5">
        <f t="shared" si="7"/>
        <v>1.4685485844823365E-3</v>
      </c>
      <c r="AF16" s="7">
        <f t="shared" si="8"/>
        <v>15.679641812865498</v>
      </c>
    </row>
    <row r="17" spans="1:32" x14ac:dyDescent="0.3">
      <c r="A17" s="14" t="s">
        <v>55</v>
      </c>
      <c r="B17" s="1">
        <v>1.13382868267041E-13</v>
      </c>
      <c r="C17" s="1">
        <v>1</v>
      </c>
      <c r="D17">
        <v>18</v>
      </c>
      <c r="E17">
        <v>68</v>
      </c>
      <c r="F17" t="s">
        <v>56</v>
      </c>
      <c r="G17" t="s">
        <v>4</v>
      </c>
      <c r="H17" s="5">
        <f t="shared" si="0"/>
        <v>5.921052631578947E-2</v>
      </c>
      <c r="I17" s="5">
        <f t="shared" si="1"/>
        <v>5.5478502080443829E-3</v>
      </c>
      <c r="J17" s="7">
        <f t="shared" si="2"/>
        <v>10.672697368421051</v>
      </c>
      <c r="K17" s="9"/>
      <c r="L17" s="14" t="s">
        <v>237</v>
      </c>
      <c r="M17" s="1">
        <v>1.9416726948320101E-5</v>
      </c>
      <c r="N17" s="1">
        <v>0.99999880183382495</v>
      </c>
      <c r="O17">
        <v>6</v>
      </c>
      <c r="P17">
        <v>22</v>
      </c>
      <c r="Q17" t="s">
        <v>238</v>
      </c>
      <c r="R17" t="s">
        <v>15</v>
      </c>
      <c r="S17" s="5">
        <f t="shared" si="3"/>
        <v>1.9736842105263157E-2</v>
      </c>
      <c r="T17" s="5">
        <f t="shared" si="4"/>
        <v>1.7948927143673003E-3</v>
      </c>
      <c r="U17" s="7">
        <f t="shared" si="5"/>
        <v>10.996112440191387</v>
      </c>
      <c r="V17" s="9"/>
      <c r="W17" s="14" t="s">
        <v>159</v>
      </c>
      <c r="X17" s="5">
        <v>4.8930960108555902E-7</v>
      </c>
      <c r="Y17" s="5">
        <v>0.99999998700392301</v>
      </c>
      <c r="Z17">
        <v>6</v>
      </c>
      <c r="AA17">
        <v>13</v>
      </c>
      <c r="AB17" t="s">
        <v>160</v>
      </c>
      <c r="AC17" t="s">
        <v>24</v>
      </c>
      <c r="AD17" s="5">
        <f t="shared" si="6"/>
        <v>1.9736842105263157E-2</v>
      </c>
      <c r="AE17" s="5">
        <f t="shared" si="7"/>
        <v>1.0606184221261319E-3</v>
      </c>
      <c r="AF17" s="7">
        <f t="shared" si="8"/>
        <v>18.608805668016196</v>
      </c>
    </row>
    <row r="18" spans="1:32" x14ac:dyDescent="0.3">
      <c r="A18" s="14" t="s">
        <v>57</v>
      </c>
      <c r="B18" s="1">
        <v>1.14730967665066E-13</v>
      </c>
      <c r="C18" s="1">
        <v>1</v>
      </c>
      <c r="D18">
        <v>11</v>
      </c>
      <c r="E18">
        <v>18</v>
      </c>
      <c r="F18" t="s">
        <v>58</v>
      </c>
      <c r="G18" t="s">
        <v>4</v>
      </c>
      <c r="H18" s="5">
        <f t="shared" si="0"/>
        <v>3.6184210526315791E-2</v>
      </c>
      <c r="I18" s="5">
        <f t="shared" si="1"/>
        <v>1.4685485844823365E-3</v>
      </c>
      <c r="J18" s="7">
        <f t="shared" si="2"/>
        <v>24.639437134502927</v>
      </c>
      <c r="K18" s="9"/>
      <c r="L18" s="14" t="s">
        <v>241</v>
      </c>
      <c r="M18" s="1">
        <v>2.0332850947668E-5</v>
      </c>
      <c r="N18" s="1">
        <v>0.999999653119097</v>
      </c>
      <c r="O18">
        <v>4</v>
      </c>
      <c r="P18">
        <v>7</v>
      </c>
      <c r="Q18" t="s">
        <v>242</v>
      </c>
      <c r="R18" t="s">
        <v>15</v>
      </c>
      <c r="S18" s="5">
        <f t="shared" si="3"/>
        <v>1.3157894736842105E-2</v>
      </c>
      <c r="T18" s="5">
        <f t="shared" si="4"/>
        <v>5.7110222729868647E-4</v>
      </c>
      <c r="U18" s="7">
        <f t="shared" si="5"/>
        <v>23.039473684210524</v>
      </c>
      <c r="V18" s="9"/>
      <c r="W18" s="14" t="s">
        <v>161</v>
      </c>
      <c r="X18" s="5">
        <v>5.1540875913863301E-7</v>
      </c>
      <c r="Y18" s="5">
        <v>0.999999935844751</v>
      </c>
      <c r="Z18">
        <v>12</v>
      </c>
      <c r="AA18">
        <v>74</v>
      </c>
      <c r="AB18" t="s">
        <v>162</v>
      </c>
      <c r="AC18" t="s">
        <v>24</v>
      </c>
      <c r="AD18" s="5">
        <f t="shared" si="6"/>
        <v>3.9473684210526314E-2</v>
      </c>
      <c r="AE18" s="5">
        <f t="shared" si="7"/>
        <v>6.0373664028718285E-3</v>
      </c>
      <c r="AF18" s="7">
        <f t="shared" si="8"/>
        <v>6.5382290184921761</v>
      </c>
    </row>
    <row r="19" spans="1:32" x14ac:dyDescent="0.3">
      <c r="A19" s="14" t="s">
        <v>59</v>
      </c>
      <c r="B19" s="1">
        <v>2.3948360764626898E-13</v>
      </c>
      <c r="C19" s="1">
        <v>1</v>
      </c>
      <c r="D19">
        <v>11</v>
      </c>
      <c r="E19">
        <v>19</v>
      </c>
      <c r="F19" t="s">
        <v>60</v>
      </c>
      <c r="G19" t="s">
        <v>4</v>
      </c>
      <c r="H19" s="5">
        <f t="shared" si="0"/>
        <v>3.6184210526315791E-2</v>
      </c>
      <c r="I19" s="5">
        <f t="shared" si="1"/>
        <v>1.5501346169535775E-3</v>
      </c>
      <c r="J19" s="7">
        <f t="shared" si="2"/>
        <v>23.342624653739612</v>
      </c>
      <c r="K19" s="9"/>
      <c r="L19" s="14" t="s">
        <v>249</v>
      </c>
      <c r="M19" s="1">
        <v>2.5568695209252799E-5</v>
      </c>
      <c r="N19" s="1">
        <v>1</v>
      </c>
      <c r="O19">
        <v>3</v>
      </c>
      <c r="P19">
        <v>3</v>
      </c>
      <c r="Q19" t="s">
        <v>250</v>
      </c>
      <c r="R19" t="s">
        <v>15</v>
      </c>
      <c r="S19" s="5">
        <f t="shared" si="3"/>
        <v>9.8684210526315784E-3</v>
      </c>
      <c r="T19" s="5">
        <f t="shared" si="4"/>
        <v>2.4475809741372279E-4</v>
      </c>
      <c r="U19" s="7">
        <f t="shared" si="5"/>
        <v>40.319078947368418</v>
      </c>
      <c r="V19" s="9"/>
      <c r="W19" s="14" t="s">
        <v>167</v>
      </c>
      <c r="X19" s="5">
        <v>8.6061316426652502E-7</v>
      </c>
      <c r="Y19" s="5">
        <v>0.99999998791137301</v>
      </c>
      <c r="Z19">
        <v>5</v>
      </c>
      <c r="AA19">
        <v>8</v>
      </c>
      <c r="AB19" t="s">
        <v>168</v>
      </c>
      <c r="AC19" t="s">
        <v>24</v>
      </c>
      <c r="AD19" s="5">
        <f t="shared" si="6"/>
        <v>1.6447368421052631E-2</v>
      </c>
      <c r="AE19" s="5">
        <f t="shared" si="7"/>
        <v>6.5268825976992737E-4</v>
      </c>
      <c r="AF19" s="7">
        <f t="shared" si="8"/>
        <v>25.199424342105264</v>
      </c>
    </row>
    <row r="20" spans="1:32" x14ac:dyDescent="0.3">
      <c r="A20" s="14" t="s">
        <v>61</v>
      </c>
      <c r="B20" s="1">
        <v>2.5639447380151201E-13</v>
      </c>
      <c r="C20" s="1">
        <v>1</v>
      </c>
      <c r="D20">
        <v>11</v>
      </c>
      <c r="E20">
        <v>19</v>
      </c>
      <c r="F20" t="s">
        <v>62</v>
      </c>
      <c r="G20" t="s">
        <v>4</v>
      </c>
      <c r="H20" s="5">
        <f t="shared" si="0"/>
        <v>3.6184210526315791E-2</v>
      </c>
      <c r="I20" s="5">
        <f t="shared" si="1"/>
        <v>1.5501346169535775E-3</v>
      </c>
      <c r="J20" s="7">
        <f t="shared" si="2"/>
        <v>23.342624653739612</v>
      </c>
      <c r="K20" s="9"/>
      <c r="L20" s="14" t="s">
        <v>251</v>
      </c>
      <c r="M20" s="1">
        <v>2.6720194616015701E-5</v>
      </c>
      <c r="N20" s="1">
        <v>1</v>
      </c>
      <c r="O20">
        <v>3</v>
      </c>
      <c r="P20">
        <v>3</v>
      </c>
      <c r="Q20" t="s">
        <v>252</v>
      </c>
      <c r="R20" t="s">
        <v>15</v>
      </c>
      <c r="S20" s="5">
        <f t="shared" si="3"/>
        <v>9.8684210526315784E-3</v>
      </c>
      <c r="T20" s="5">
        <f t="shared" si="4"/>
        <v>2.4475809741372279E-4</v>
      </c>
      <c r="U20" s="7">
        <f t="shared" si="5"/>
        <v>40.319078947368418</v>
      </c>
      <c r="V20" s="9"/>
      <c r="W20" s="14" t="s">
        <v>173</v>
      </c>
      <c r="X20" s="5">
        <v>2.3139768178376202E-6</v>
      </c>
      <c r="Y20" s="5">
        <v>0.99999998770884302</v>
      </c>
      <c r="Z20">
        <v>4</v>
      </c>
      <c r="AA20">
        <v>5</v>
      </c>
      <c r="AB20" t="s">
        <v>174</v>
      </c>
      <c r="AC20" t="s">
        <v>24</v>
      </c>
      <c r="AD20" s="5">
        <f t="shared" si="6"/>
        <v>1.3157894736842105E-2</v>
      </c>
      <c r="AE20" s="5">
        <f t="shared" si="7"/>
        <v>4.0793016235620463E-4</v>
      </c>
      <c r="AF20" s="7">
        <f t="shared" si="8"/>
        <v>32.255263157894731</v>
      </c>
    </row>
    <row r="21" spans="1:32" x14ac:dyDescent="0.3">
      <c r="A21" s="14" t="s">
        <v>67</v>
      </c>
      <c r="B21" s="1">
        <v>5.1253094080311795E-13</v>
      </c>
      <c r="C21" s="1">
        <v>1</v>
      </c>
      <c r="D21">
        <v>33</v>
      </c>
      <c r="E21">
        <v>281</v>
      </c>
      <c r="F21" t="s">
        <v>68</v>
      </c>
      <c r="G21" t="s">
        <v>4</v>
      </c>
      <c r="H21" s="5">
        <f t="shared" si="0"/>
        <v>0.10855263157894737</v>
      </c>
      <c r="I21" s="5">
        <f t="shared" si="1"/>
        <v>2.2925675124418701E-2</v>
      </c>
      <c r="J21" s="7">
        <f t="shared" si="2"/>
        <v>4.7349808016482484</v>
      </c>
      <c r="K21" s="9"/>
      <c r="L21" s="14" t="s">
        <v>255</v>
      </c>
      <c r="M21" s="1">
        <v>2.9838894701515001E-5</v>
      </c>
      <c r="N21" s="1">
        <v>0.99999937076298295</v>
      </c>
      <c r="O21">
        <v>4</v>
      </c>
      <c r="P21">
        <v>8</v>
      </c>
      <c r="Q21" t="s">
        <v>256</v>
      </c>
      <c r="R21" t="s">
        <v>15</v>
      </c>
      <c r="S21" s="5">
        <f t="shared" si="3"/>
        <v>1.3157894736842105E-2</v>
      </c>
      <c r="T21" s="5">
        <f t="shared" si="4"/>
        <v>6.5268825976992737E-4</v>
      </c>
      <c r="U21" s="7">
        <f t="shared" si="5"/>
        <v>20.159539473684209</v>
      </c>
      <c r="V21" s="9"/>
      <c r="W21" s="14" t="s">
        <v>177</v>
      </c>
      <c r="X21" s="5">
        <v>2.4284609556564298E-6</v>
      </c>
      <c r="Y21" s="5">
        <v>0.99999998693976</v>
      </c>
      <c r="Z21">
        <v>4</v>
      </c>
      <c r="AA21">
        <v>5</v>
      </c>
      <c r="AB21" t="s">
        <v>178</v>
      </c>
      <c r="AC21" t="s">
        <v>24</v>
      </c>
      <c r="AD21" s="5">
        <f t="shared" si="6"/>
        <v>1.3157894736842105E-2</v>
      </c>
      <c r="AE21" s="5">
        <f t="shared" si="7"/>
        <v>4.0793016235620463E-4</v>
      </c>
      <c r="AF21" s="7">
        <f t="shared" si="8"/>
        <v>32.255263157894731</v>
      </c>
    </row>
    <row r="22" spans="1:32" x14ac:dyDescent="0.3">
      <c r="A22" s="14" t="s">
        <v>69</v>
      </c>
      <c r="B22" s="1">
        <v>8.9907068187798905E-12</v>
      </c>
      <c r="C22" s="1">
        <v>1</v>
      </c>
      <c r="D22">
        <v>8</v>
      </c>
      <c r="E22">
        <v>10</v>
      </c>
      <c r="F22" t="s">
        <v>70</v>
      </c>
      <c r="G22" t="s">
        <v>4</v>
      </c>
      <c r="H22" s="5">
        <f t="shared" si="0"/>
        <v>2.6315789473684209E-2</v>
      </c>
      <c r="I22" s="5">
        <f t="shared" si="1"/>
        <v>8.1586032471240926E-4</v>
      </c>
      <c r="J22" s="7">
        <f t="shared" si="2"/>
        <v>32.255263157894731</v>
      </c>
      <c r="K22" s="9"/>
      <c r="L22" s="14" t="s">
        <v>257</v>
      </c>
      <c r="M22" s="1">
        <v>3.4040003826674599E-5</v>
      </c>
      <c r="N22" s="1">
        <v>0.99999763166245104</v>
      </c>
      <c r="O22">
        <v>6</v>
      </c>
      <c r="P22">
        <v>24</v>
      </c>
      <c r="Q22" t="s">
        <v>258</v>
      </c>
      <c r="R22" t="s">
        <v>15</v>
      </c>
      <c r="S22" s="5">
        <f t="shared" si="3"/>
        <v>1.9736842105263157E-2</v>
      </c>
      <c r="T22" s="5">
        <f t="shared" si="4"/>
        <v>1.9580647793097823E-3</v>
      </c>
      <c r="U22" s="7">
        <f t="shared" si="5"/>
        <v>10.079769736842104</v>
      </c>
      <c r="V22" s="9"/>
      <c r="W22" s="14" t="s">
        <v>183</v>
      </c>
      <c r="X22" s="5">
        <v>4.9680984060066698E-6</v>
      </c>
      <c r="Y22" s="5">
        <v>0.99999938345665096</v>
      </c>
      <c r="Z22">
        <v>10</v>
      </c>
      <c r="AA22">
        <v>62</v>
      </c>
      <c r="AB22" t="s">
        <v>184</v>
      </c>
      <c r="AC22" t="s">
        <v>24</v>
      </c>
      <c r="AD22" s="5">
        <f t="shared" si="6"/>
        <v>3.2894736842105261E-2</v>
      </c>
      <c r="AE22" s="5">
        <f t="shared" si="7"/>
        <v>5.0583340132169374E-3</v>
      </c>
      <c r="AF22" s="7">
        <f t="shared" si="8"/>
        <v>6.5030772495755516</v>
      </c>
    </row>
    <row r="23" spans="1:32" x14ac:dyDescent="0.3">
      <c r="A23" s="14" t="s">
        <v>71</v>
      </c>
      <c r="B23" s="1">
        <v>9.6503565345306103E-12</v>
      </c>
      <c r="C23" s="1">
        <v>1</v>
      </c>
      <c r="D23">
        <v>8</v>
      </c>
      <c r="E23">
        <v>10</v>
      </c>
      <c r="F23" t="s">
        <v>72</v>
      </c>
      <c r="G23" t="s">
        <v>4</v>
      </c>
      <c r="H23" s="5">
        <f t="shared" si="0"/>
        <v>2.6315789473684209E-2</v>
      </c>
      <c r="I23" s="5">
        <f t="shared" si="1"/>
        <v>8.1586032471240926E-4</v>
      </c>
      <c r="J23" s="7">
        <f t="shared" si="2"/>
        <v>32.255263157894731</v>
      </c>
      <c r="K23" s="9"/>
      <c r="L23" s="14" t="s">
        <v>261</v>
      </c>
      <c r="M23" s="1">
        <v>3.5966886329704801E-5</v>
      </c>
      <c r="N23" s="1">
        <v>0.99998281413156498</v>
      </c>
      <c r="O23">
        <v>49</v>
      </c>
      <c r="P23">
        <v>1023</v>
      </c>
      <c r="Q23" t="s">
        <v>262</v>
      </c>
      <c r="R23" t="s">
        <v>15</v>
      </c>
      <c r="S23" s="5">
        <f t="shared" si="3"/>
        <v>0.16118421052631579</v>
      </c>
      <c r="T23" s="5">
        <f t="shared" si="4"/>
        <v>8.346251121807946E-2</v>
      </c>
      <c r="U23" s="7">
        <f t="shared" si="5"/>
        <v>1.9312168801769822</v>
      </c>
      <c r="V23" s="9"/>
      <c r="W23" s="14" t="s">
        <v>217</v>
      </c>
      <c r="X23" s="5">
        <v>1.40497437805036E-5</v>
      </c>
      <c r="Y23" s="5">
        <v>0.99999447857564405</v>
      </c>
      <c r="Z23">
        <v>34</v>
      </c>
      <c r="AA23">
        <v>583</v>
      </c>
      <c r="AB23" t="s">
        <v>218</v>
      </c>
      <c r="AC23" t="s">
        <v>24</v>
      </c>
      <c r="AD23" s="5">
        <f t="shared" si="6"/>
        <v>0.1118421052631579</v>
      </c>
      <c r="AE23" s="5">
        <f t="shared" si="7"/>
        <v>4.7564656930733459E-2</v>
      </c>
      <c r="AF23" s="7">
        <f t="shared" si="8"/>
        <v>2.3513699557641963</v>
      </c>
    </row>
    <row r="24" spans="1:32" x14ac:dyDescent="0.3">
      <c r="A24" s="14" t="s">
        <v>73</v>
      </c>
      <c r="B24" s="1">
        <v>1.52041488641235E-11</v>
      </c>
      <c r="C24" s="1">
        <v>1</v>
      </c>
      <c r="D24">
        <v>12</v>
      </c>
      <c r="E24">
        <v>32</v>
      </c>
      <c r="F24" t="s">
        <v>74</v>
      </c>
      <c r="G24" t="s">
        <v>4</v>
      </c>
      <c r="H24" s="5">
        <f t="shared" si="0"/>
        <v>3.9473684210526314E-2</v>
      </c>
      <c r="I24" s="5">
        <f t="shared" si="1"/>
        <v>2.6107530390797095E-3</v>
      </c>
      <c r="J24" s="7">
        <f t="shared" si="2"/>
        <v>15.119654605263158</v>
      </c>
      <c r="K24" s="9"/>
      <c r="L24" s="14" t="s">
        <v>263</v>
      </c>
      <c r="M24" s="1">
        <v>3.9148932304749899E-5</v>
      </c>
      <c r="N24" s="1">
        <v>0.99999718417948003</v>
      </c>
      <c r="O24">
        <v>6</v>
      </c>
      <c r="P24">
        <v>25</v>
      </c>
      <c r="Q24" t="s">
        <v>264</v>
      </c>
      <c r="R24" t="s">
        <v>15</v>
      </c>
      <c r="S24" s="5">
        <f t="shared" si="3"/>
        <v>1.9736842105263157E-2</v>
      </c>
      <c r="T24" s="5">
        <f t="shared" si="4"/>
        <v>2.0396508117810231E-3</v>
      </c>
      <c r="U24" s="7">
        <f t="shared" si="5"/>
        <v>9.6765789473684212</v>
      </c>
      <c r="V24" s="9"/>
      <c r="W24" s="14" t="s">
        <v>227</v>
      </c>
      <c r="X24" s="5">
        <v>1.61288054835286E-5</v>
      </c>
      <c r="Y24" s="5">
        <v>0.99999974089205002</v>
      </c>
      <c r="Z24">
        <v>4</v>
      </c>
      <c r="AA24">
        <v>7</v>
      </c>
      <c r="AB24" t="s">
        <v>228</v>
      </c>
      <c r="AC24" t="s">
        <v>24</v>
      </c>
      <c r="AD24" s="5">
        <f t="shared" si="6"/>
        <v>1.3157894736842105E-2</v>
      </c>
      <c r="AE24" s="5">
        <f t="shared" si="7"/>
        <v>5.7110222729868647E-4</v>
      </c>
      <c r="AF24" s="7">
        <f t="shared" si="8"/>
        <v>23.039473684210524</v>
      </c>
    </row>
    <row r="25" spans="1:32" x14ac:dyDescent="0.3">
      <c r="A25" s="14" t="s">
        <v>77</v>
      </c>
      <c r="B25" s="1">
        <v>3.4322576284589601E-11</v>
      </c>
      <c r="C25" s="1">
        <v>1</v>
      </c>
      <c r="D25">
        <v>8</v>
      </c>
      <c r="E25">
        <v>11</v>
      </c>
      <c r="F25" t="s">
        <v>78</v>
      </c>
      <c r="G25" t="s">
        <v>4</v>
      </c>
      <c r="H25" s="5">
        <f t="shared" si="0"/>
        <v>2.6315789473684209E-2</v>
      </c>
      <c r="I25" s="5">
        <f t="shared" si="1"/>
        <v>8.9744635718365016E-4</v>
      </c>
      <c r="J25" s="7">
        <f t="shared" si="2"/>
        <v>29.322966507177032</v>
      </c>
      <c r="K25" s="9"/>
      <c r="L25" s="14" t="s">
        <v>265</v>
      </c>
      <c r="M25" s="1">
        <v>4.0392840248025199E-5</v>
      </c>
      <c r="N25" s="1">
        <v>0.99999707809410598</v>
      </c>
      <c r="O25">
        <v>6</v>
      </c>
      <c r="P25">
        <v>25</v>
      </c>
      <c r="Q25" t="s">
        <v>266</v>
      </c>
      <c r="R25" t="s">
        <v>15</v>
      </c>
      <c r="S25" s="5">
        <f t="shared" si="3"/>
        <v>1.9736842105263157E-2</v>
      </c>
      <c r="T25" s="5">
        <f t="shared" si="4"/>
        <v>2.0396508117810231E-3</v>
      </c>
      <c r="U25" s="7">
        <f t="shared" si="5"/>
        <v>9.6765789473684212</v>
      </c>
      <c r="V25" s="9"/>
      <c r="W25" s="14" t="s">
        <v>229</v>
      </c>
      <c r="X25" s="5">
        <v>1.6580733067539401E-5</v>
      </c>
      <c r="Y25" s="5">
        <v>0.999995234125998</v>
      </c>
      <c r="Z25">
        <v>20</v>
      </c>
      <c r="AA25">
        <v>255</v>
      </c>
      <c r="AB25" t="s">
        <v>230</v>
      </c>
      <c r="AC25" t="s">
        <v>24</v>
      </c>
      <c r="AD25" s="5">
        <f t="shared" si="6"/>
        <v>6.5789473684210523E-2</v>
      </c>
      <c r="AE25" s="5">
        <f t="shared" si="7"/>
        <v>2.0804438280166437E-2</v>
      </c>
      <c r="AF25" s="7">
        <f t="shared" si="8"/>
        <v>3.1622807017543857</v>
      </c>
    </row>
    <row r="26" spans="1:32" x14ac:dyDescent="0.3">
      <c r="A26" s="14" t="s">
        <v>79</v>
      </c>
      <c r="B26" s="1">
        <v>3.6293899264914802E-11</v>
      </c>
      <c r="C26" s="1">
        <v>1</v>
      </c>
      <c r="D26">
        <v>11</v>
      </c>
      <c r="E26">
        <v>27</v>
      </c>
      <c r="F26" t="s">
        <v>80</v>
      </c>
      <c r="G26" t="s">
        <v>4</v>
      </c>
      <c r="H26" s="5">
        <f t="shared" si="0"/>
        <v>3.6184210526315791E-2</v>
      </c>
      <c r="I26" s="5">
        <f t="shared" si="1"/>
        <v>2.2028228767235051E-3</v>
      </c>
      <c r="J26" s="7">
        <f t="shared" si="2"/>
        <v>16.426291423001949</v>
      </c>
      <c r="K26" s="9"/>
      <c r="L26" s="14" t="s">
        <v>273</v>
      </c>
      <c r="M26" s="1">
        <v>5.5948215426167302E-5</v>
      </c>
      <c r="N26" s="1">
        <v>0.999991705673975</v>
      </c>
      <c r="O26">
        <v>9</v>
      </c>
      <c r="P26">
        <v>65</v>
      </c>
      <c r="Q26" t="s">
        <v>274</v>
      </c>
      <c r="R26" t="s">
        <v>15</v>
      </c>
      <c r="S26" s="5">
        <f t="shared" si="3"/>
        <v>2.9605263157894735E-2</v>
      </c>
      <c r="T26" s="5">
        <f t="shared" si="4"/>
        <v>5.3030921106306597E-3</v>
      </c>
      <c r="U26" s="7">
        <f t="shared" si="5"/>
        <v>5.5826417004048583</v>
      </c>
      <c r="V26" s="9"/>
      <c r="W26" s="14" t="s">
        <v>231</v>
      </c>
      <c r="X26" s="5">
        <v>1.6991889415957401E-5</v>
      </c>
      <c r="Y26" s="5">
        <v>0.99999972331230003</v>
      </c>
      <c r="Z26">
        <v>4</v>
      </c>
      <c r="AA26">
        <v>7</v>
      </c>
      <c r="AB26" t="s">
        <v>232</v>
      </c>
      <c r="AC26" t="s">
        <v>24</v>
      </c>
      <c r="AD26" s="5">
        <f t="shared" si="6"/>
        <v>1.3157894736842105E-2</v>
      </c>
      <c r="AE26" s="5">
        <f t="shared" si="7"/>
        <v>5.7110222729868647E-4</v>
      </c>
      <c r="AF26" s="7">
        <f t="shared" si="8"/>
        <v>23.039473684210524</v>
      </c>
    </row>
    <row r="27" spans="1:32" x14ac:dyDescent="0.3">
      <c r="A27" s="14" t="s">
        <v>81</v>
      </c>
      <c r="B27" s="1">
        <v>9.9488303511168195E-11</v>
      </c>
      <c r="C27" s="1">
        <v>1</v>
      </c>
      <c r="D27">
        <v>17</v>
      </c>
      <c r="E27">
        <v>87</v>
      </c>
      <c r="F27" t="s">
        <v>82</v>
      </c>
      <c r="G27" t="s">
        <v>4</v>
      </c>
      <c r="H27" s="5">
        <f t="shared" si="0"/>
        <v>5.5921052631578948E-2</v>
      </c>
      <c r="I27" s="5">
        <f t="shared" si="1"/>
        <v>7.0979848249979605E-3</v>
      </c>
      <c r="J27" s="7">
        <f t="shared" si="2"/>
        <v>7.8784407138535997</v>
      </c>
      <c r="K27" s="9"/>
      <c r="L27" s="14" t="s">
        <v>275</v>
      </c>
      <c r="M27" s="1">
        <v>5.7307154393292102E-5</v>
      </c>
      <c r="N27" s="1">
        <v>0.99999146696436003</v>
      </c>
      <c r="O27">
        <v>9</v>
      </c>
      <c r="P27">
        <v>66</v>
      </c>
      <c r="Q27" t="s">
        <v>276</v>
      </c>
      <c r="R27" t="s">
        <v>15</v>
      </c>
      <c r="S27" s="5">
        <f t="shared" si="3"/>
        <v>2.9605263157894735E-2</v>
      </c>
      <c r="T27" s="5">
        <f t="shared" si="4"/>
        <v>5.3846781431019014E-3</v>
      </c>
      <c r="U27" s="7">
        <f t="shared" si="5"/>
        <v>5.4980562200956928</v>
      </c>
      <c r="V27" s="9"/>
      <c r="W27" s="14" t="s">
        <v>253</v>
      </c>
      <c r="X27" s="5">
        <v>2.9781961554364799E-5</v>
      </c>
      <c r="Y27" s="5">
        <v>0.99999937227562996</v>
      </c>
      <c r="Z27">
        <v>4</v>
      </c>
      <c r="AA27">
        <v>8</v>
      </c>
      <c r="AB27" t="s">
        <v>254</v>
      </c>
      <c r="AC27" t="s">
        <v>24</v>
      </c>
      <c r="AD27" s="5">
        <f t="shared" si="6"/>
        <v>1.3157894736842105E-2</v>
      </c>
      <c r="AE27" s="5">
        <f t="shared" si="7"/>
        <v>6.5268825976992737E-4</v>
      </c>
      <c r="AF27" s="7">
        <f t="shared" si="8"/>
        <v>20.159539473684209</v>
      </c>
    </row>
    <row r="28" spans="1:32" x14ac:dyDescent="0.3">
      <c r="A28" s="14" t="s">
        <v>83</v>
      </c>
      <c r="B28" s="1">
        <v>2.6341121669595699E-10</v>
      </c>
      <c r="C28" s="1">
        <v>0.99999999999377098</v>
      </c>
      <c r="D28">
        <v>9</v>
      </c>
      <c r="E28">
        <v>18</v>
      </c>
      <c r="F28" t="s">
        <v>84</v>
      </c>
      <c r="G28" t="s">
        <v>4</v>
      </c>
      <c r="H28" s="5">
        <f t="shared" si="0"/>
        <v>2.9605263157894735E-2</v>
      </c>
      <c r="I28" s="5">
        <f t="shared" si="1"/>
        <v>1.4685485844823365E-3</v>
      </c>
      <c r="J28" s="7">
        <f t="shared" si="2"/>
        <v>20.159539473684212</v>
      </c>
      <c r="K28" s="9"/>
      <c r="L28" s="14" t="s">
        <v>277</v>
      </c>
      <c r="M28" s="1">
        <v>6.9470891387317905E-5</v>
      </c>
      <c r="N28" s="1">
        <v>0.99999954132079405</v>
      </c>
      <c r="O28">
        <v>3</v>
      </c>
      <c r="P28">
        <v>4</v>
      </c>
      <c r="Q28" t="s">
        <v>278</v>
      </c>
      <c r="R28" t="s">
        <v>15</v>
      </c>
      <c r="S28" s="5">
        <f t="shared" si="3"/>
        <v>9.8684210526315784E-3</v>
      </c>
      <c r="T28" s="5">
        <f t="shared" si="4"/>
        <v>3.2634412988496368E-4</v>
      </c>
      <c r="U28" s="7">
        <f t="shared" si="5"/>
        <v>30.239309210526315</v>
      </c>
      <c r="V28" s="9"/>
      <c r="W28" s="14" t="s">
        <v>285</v>
      </c>
      <c r="X28" s="5">
        <v>7.2761801099103195E-5</v>
      </c>
      <c r="Y28" s="5">
        <v>0.99999951191911196</v>
      </c>
      <c r="Z28">
        <v>3</v>
      </c>
      <c r="AA28">
        <v>4</v>
      </c>
      <c r="AB28" t="s">
        <v>286</v>
      </c>
      <c r="AC28" t="s">
        <v>24</v>
      </c>
      <c r="AD28" s="5">
        <f t="shared" si="6"/>
        <v>9.8684210526315784E-3</v>
      </c>
      <c r="AE28" s="5">
        <f t="shared" si="7"/>
        <v>3.2634412988496368E-4</v>
      </c>
      <c r="AF28" s="7">
        <f t="shared" si="8"/>
        <v>30.239309210526315</v>
      </c>
    </row>
    <row r="29" spans="1:32" x14ac:dyDescent="0.3">
      <c r="A29" s="14" t="s">
        <v>85</v>
      </c>
      <c r="B29" s="1">
        <v>2.64228671925457E-10</v>
      </c>
      <c r="C29" s="1">
        <v>0.99999999999747602</v>
      </c>
      <c r="D29">
        <v>8</v>
      </c>
      <c r="E29">
        <v>13</v>
      </c>
      <c r="F29" t="s">
        <v>86</v>
      </c>
      <c r="G29" t="s">
        <v>4</v>
      </c>
      <c r="H29" s="5">
        <f t="shared" si="0"/>
        <v>2.6315789473684209E-2</v>
      </c>
      <c r="I29" s="5">
        <f t="shared" si="1"/>
        <v>1.0606184221261319E-3</v>
      </c>
      <c r="J29" s="7">
        <f t="shared" si="2"/>
        <v>24.811740890688259</v>
      </c>
      <c r="K29" s="9"/>
      <c r="L29" s="14" t="s">
        <v>283</v>
      </c>
      <c r="M29" s="1">
        <v>7.2228827642661694E-5</v>
      </c>
      <c r="N29" s="1">
        <v>0.99999951671253295</v>
      </c>
      <c r="O29">
        <v>3</v>
      </c>
      <c r="P29">
        <v>4</v>
      </c>
      <c r="Q29" t="s">
        <v>284</v>
      </c>
      <c r="R29" t="s">
        <v>15</v>
      </c>
      <c r="S29" s="5">
        <f t="shared" si="3"/>
        <v>9.8684210526315784E-3</v>
      </c>
      <c r="T29" s="5">
        <f t="shared" si="4"/>
        <v>3.2634412988496368E-4</v>
      </c>
      <c r="U29" s="7">
        <f t="shared" si="5"/>
        <v>30.239309210526315</v>
      </c>
      <c r="V29" s="9"/>
      <c r="W29" s="14" t="s">
        <v>291</v>
      </c>
      <c r="X29" s="5">
        <v>7.3514535342024604E-5</v>
      </c>
      <c r="Y29" s="5">
        <v>0.99999950512858504</v>
      </c>
      <c r="Z29">
        <v>3</v>
      </c>
      <c r="AA29">
        <v>4</v>
      </c>
      <c r="AB29" t="s">
        <v>292</v>
      </c>
      <c r="AC29" t="s">
        <v>24</v>
      </c>
      <c r="AD29" s="5">
        <f t="shared" si="6"/>
        <v>9.8684210526315784E-3</v>
      </c>
      <c r="AE29" s="5">
        <f t="shared" si="7"/>
        <v>3.2634412988496368E-4</v>
      </c>
      <c r="AF29" s="7">
        <f t="shared" si="8"/>
        <v>30.239309210526315</v>
      </c>
    </row>
    <row r="30" spans="1:32" x14ac:dyDescent="0.3">
      <c r="A30" s="14" t="s">
        <v>87</v>
      </c>
      <c r="B30" s="1">
        <v>2.8360762457060401E-10</v>
      </c>
      <c r="C30" s="1">
        <v>0.99999999999870404</v>
      </c>
      <c r="D30">
        <v>7</v>
      </c>
      <c r="E30">
        <v>9</v>
      </c>
      <c r="F30" t="s">
        <v>88</v>
      </c>
      <c r="G30" t="s">
        <v>4</v>
      </c>
      <c r="H30" s="5">
        <f t="shared" si="0"/>
        <v>2.3026315789473683E-2</v>
      </c>
      <c r="I30" s="5">
        <f t="shared" si="1"/>
        <v>7.3427429224116826E-4</v>
      </c>
      <c r="J30" s="7">
        <f t="shared" si="2"/>
        <v>31.359283625730995</v>
      </c>
      <c r="K30" s="9"/>
      <c r="L30" s="14" t="s">
        <v>289</v>
      </c>
      <c r="M30" s="1">
        <v>7.3393210092590006E-5</v>
      </c>
      <c r="N30" s="1">
        <v>0.99999950622470601</v>
      </c>
      <c r="O30">
        <v>3</v>
      </c>
      <c r="P30">
        <v>4</v>
      </c>
      <c r="Q30" t="s">
        <v>290</v>
      </c>
      <c r="R30" t="s">
        <v>15</v>
      </c>
      <c r="S30" s="5">
        <f t="shared" si="3"/>
        <v>9.8684210526315784E-3</v>
      </c>
      <c r="T30" s="5">
        <f t="shared" si="4"/>
        <v>3.2634412988496368E-4</v>
      </c>
      <c r="U30" s="7">
        <f t="shared" si="5"/>
        <v>30.239309210526315</v>
      </c>
      <c r="V30" s="9"/>
      <c r="W30" s="14" t="s">
        <v>295</v>
      </c>
      <c r="X30" s="5">
        <v>7.4241275945089501E-5</v>
      </c>
      <c r="Y30" s="5">
        <v>0.999999498549759</v>
      </c>
      <c r="Z30">
        <v>3</v>
      </c>
      <c r="AA30">
        <v>4</v>
      </c>
      <c r="AB30" t="s">
        <v>296</v>
      </c>
      <c r="AC30" t="s">
        <v>24</v>
      </c>
      <c r="AD30" s="5">
        <f t="shared" si="6"/>
        <v>9.8684210526315784E-3</v>
      </c>
      <c r="AE30" s="5">
        <f t="shared" si="7"/>
        <v>3.2634412988496368E-4</v>
      </c>
      <c r="AF30" s="7">
        <f t="shared" si="8"/>
        <v>30.239309210526315</v>
      </c>
    </row>
    <row r="31" spans="1:32" x14ac:dyDescent="0.3">
      <c r="A31" s="14" t="s">
        <v>89</v>
      </c>
      <c r="B31" s="1">
        <v>3.0176649155719E-10</v>
      </c>
      <c r="C31" s="1">
        <v>0.99999999997801103</v>
      </c>
      <c r="D31">
        <v>14</v>
      </c>
      <c r="E31">
        <v>59</v>
      </c>
      <c r="F31" t="s">
        <v>90</v>
      </c>
      <c r="G31" t="s">
        <v>4</v>
      </c>
      <c r="H31" s="5">
        <f t="shared" si="0"/>
        <v>4.6052631578947366E-2</v>
      </c>
      <c r="I31" s="5">
        <f t="shared" si="1"/>
        <v>4.8135759158032141E-3</v>
      </c>
      <c r="J31" s="7">
        <f t="shared" si="2"/>
        <v>9.5672390722569141</v>
      </c>
      <c r="K31" s="9"/>
      <c r="L31" s="14" t="s">
        <v>293</v>
      </c>
      <c r="M31" s="1">
        <v>7.3514535342024604E-5</v>
      </c>
      <c r="N31" s="1">
        <v>0.99999950512858504</v>
      </c>
      <c r="O31">
        <v>3</v>
      </c>
      <c r="P31">
        <v>4</v>
      </c>
      <c r="Q31" t="s">
        <v>294</v>
      </c>
      <c r="R31" t="s">
        <v>15</v>
      </c>
      <c r="S31" s="5">
        <f t="shared" si="3"/>
        <v>9.8684210526315784E-3</v>
      </c>
      <c r="T31" s="5">
        <f t="shared" si="4"/>
        <v>3.2634412988496368E-4</v>
      </c>
      <c r="U31" s="7">
        <f t="shared" si="5"/>
        <v>30.239309210526315</v>
      </c>
      <c r="V31" s="9"/>
      <c r="W31" s="14" t="s">
        <v>297</v>
      </c>
      <c r="X31" s="5">
        <v>7.6881508204882404E-5</v>
      </c>
      <c r="Y31" s="5">
        <v>0.99999947446281701</v>
      </c>
      <c r="Z31">
        <v>3</v>
      </c>
      <c r="AA31">
        <v>4</v>
      </c>
      <c r="AB31" t="s">
        <v>298</v>
      </c>
      <c r="AC31" t="s">
        <v>24</v>
      </c>
      <c r="AD31" s="5">
        <f t="shared" si="6"/>
        <v>9.8684210526315784E-3</v>
      </c>
      <c r="AE31" s="5">
        <f t="shared" si="7"/>
        <v>3.2634412988496368E-4</v>
      </c>
      <c r="AF31" s="7">
        <f t="shared" si="8"/>
        <v>30.239309210526315</v>
      </c>
    </row>
    <row r="32" spans="1:32" x14ac:dyDescent="0.3">
      <c r="A32" s="14" t="s">
        <v>91</v>
      </c>
      <c r="B32" s="1">
        <v>3.2569844519167499E-10</v>
      </c>
      <c r="C32" s="1">
        <v>1</v>
      </c>
      <c r="D32">
        <v>27</v>
      </c>
      <c r="E32">
        <v>246</v>
      </c>
      <c r="F32" t="s">
        <v>92</v>
      </c>
      <c r="G32" t="s">
        <v>4</v>
      </c>
      <c r="H32" s="5">
        <f t="shared" si="0"/>
        <v>8.8815789473684209E-2</v>
      </c>
      <c r="I32" s="5">
        <f t="shared" si="1"/>
        <v>2.0070163987925268E-2</v>
      </c>
      <c r="J32" s="7">
        <f t="shared" si="2"/>
        <v>4.4252647625160462</v>
      </c>
      <c r="K32" s="9"/>
      <c r="L32" s="14" t="s">
        <v>299</v>
      </c>
      <c r="M32" s="1">
        <v>8.1000278360877904E-5</v>
      </c>
      <c r="N32" s="1">
        <v>0.99999943631606203</v>
      </c>
      <c r="O32">
        <v>3</v>
      </c>
      <c r="P32">
        <v>4</v>
      </c>
      <c r="Q32" t="s">
        <v>300</v>
      </c>
      <c r="R32" t="s">
        <v>15</v>
      </c>
      <c r="S32" s="5">
        <f t="shared" si="3"/>
        <v>9.8684210526315784E-3</v>
      </c>
      <c r="T32" s="5">
        <f t="shared" si="4"/>
        <v>3.2634412988496368E-4</v>
      </c>
      <c r="U32" s="7">
        <f t="shared" si="5"/>
        <v>30.239309210526315</v>
      </c>
      <c r="V32" s="9"/>
      <c r="W32" s="14" t="s">
        <v>301</v>
      </c>
      <c r="X32" s="5">
        <v>8.2143545127252504E-5</v>
      </c>
      <c r="Y32" s="5">
        <v>0.99999528312969399</v>
      </c>
      <c r="Z32">
        <v>5</v>
      </c>
      <c r="AA32">
        <v>18</v>
      </c>
      <c r="AB32" t="s">
        <v>302</v>
      </c>
      <c r="AC32" t="s">
        <v>24</v>
      </c>
      <c r="AD32" s="5">
        <f t="shared" si="6"/>
        <v>1.6447368421052631E-2</v>
      </c>
      <c r="AE32" s="5">
        <f t="shared" si="7"/>
        <v>1.4685485844823365E-3</v>
      </c>
      <c r="AF32" s="7">
        <f t="shared" si="8"/>
        <v>11.199744152046783</v>
      </c>
    </row>
    <row r="33" spans="1:32" x14ac:dyDescent="0.3">
      <c r="A33" s="14" t="s">
        <v>93</v>
      </c>
      <c r="B33" s="1">
        <v>3.6396319879950398E-10</v>
      </c>
      <c r="C33" s="1">
        <v>1</v>
      </c>
      <c r="D33">
        <v>6</v>
      </c>
      <c r="E33">
        <v>6</v>
      </c>
      <c r="F33" t="s">
        <v>94</v>
      </c>
      <c r="G33" t="s">
        <v>4</v>
      </c>
      <c r="H33" s="5">
        <f t="shared" si="0"/>
        <v>1.9736842105263157E-2</v>
      </c>
      <c r="I33" s="5">
        <f t="shared" si="1"/>
        <v>4.8951619482744558E-4</v>
      </c>
      <c r="J33" s="7">
        <f t="shared" si="2"/>
        <v>40.319078947368418</v>
      </c>
      <c r="K33" s="9"/>
      <c r="L33" s="14" t="s">
        <v>303</v>
      </c>
      <c r="M33" s="1">
        <v>9.3657615585064695E-5</v>
      </c>
      <c r="N33" s="1">
        <v>0.999996974132769</v>
      </c>
      <c r="O33">
        <v>4</v>
      </c>
      <c r="P33">
        <v>10</v>
      </c>
      <c r="Q33" t="s">
        <v>304</v>
      </c>
      <c r="R33" t="s">
        <v>15</v>
      </c>
      <c r="S33" s="5">
        <f t="shared" si="3"/>
        <v>1.3157894736842105E-2</v>
      </c>
      <c r="T33" s="5">
        <f t="shared" si="4"/>
        <v>8.1586032471240926E-4</v>
      </c>
      <c r="U33" s="7">
        <f t="shared" si="5"/>
        <v>16.127631578947366</v>
      </c>
      <c r="V33" s="9"/>
      <c r="W33" s="14" t="s">
        <v>307</v>
      </c>
      <c r="X33" s="5">
        <v>1.24057854293616E-4</v>
      </c>
      <c r="Y33" s="5">
        <v>0.99998863778886804</v>
      </c>
      <c r="Z33">
        <v>6</v>
      </c>
      <c r="AA33">
        <v>30</v>
      </c>
      <c r="AB33" t="s">
        <v>308</v>
      </c>
      <c r="AC33" t="s">
        <v>24</v>
      </c>
      <c r="AD33" s="5">
        <f t="shared" si="6"/>
        <v>1.9736842105263157E-2</v>
      </c>
      <c r="AE33" s="5">
        <f t="shared" si="7"/>
        <v>2.4475809741372279E-3</v>
      </c>
      <c r="AF33" s="7">
        <f t="shared" si="8"/>
        <v>8.0638157894736828</v>
      </c>
    </row>
    <row r="34" spans="1:32" x14ac:dyDescent="0.3">
      <c r="A34" s="14" t="s">
        <v>95</v>
      </c>
      <c r="B34" s="1">
        <v>6.5980955212839598E-10</v>
      </c>
      <c r="C34" s="1">
        <v>0.99999999996820599</v>
      </c>
      <c r="D34">
        <v>11</v>
      </c>
      <c r="E34">
        <v>34</v>
      </c>
      <c r="F34" t="s">
        <v>96</v>
      </c>
      <c r="G34" t="s">
        <v>4</v>
      </c>
      <c r="H34" s="5">
        <f t="shared" si="0"/>
        <v>3.6184210526315791E-2</v>
      </c>
      <c r="I34" s="5">
        <f t="shared" si="1"/>
        <v>2.7739251040221915E-3</v>
      </c>
      <c r="J34" s="7">
        <f t="shared" si="2"/>
        <v>13.044407894736842</v>
      </c>
      <c r="K34" s="9"/>
      <c r="L34" s="14" t="s">
        <v>327</v>
      </c>
      <c r="M34" s="1">
        <v>2.54846966663835E-4</v>
      </c>
      <c r="N34" s="1">
        <v>0.99998050247854398</v>
      </c>
      <c r="O34">
        <v>5</v>
      </c>
      <c r="P34">
        <v>22</v>
      </c>
      <c r="Q34" t="s">
        <v>328</v>
      </c>
      <c r="R34" t="s">
        <v>15</v>
      </c>
      <c r="S34" s="5">
        <f t="shared" si="3"/>
        <v>1.6447368421052631E-2</v>
      </c>
      <c r="T34" s="5">
        <f t="shared" si="4"/>
        <v>1.7948927143673003E-3</v>
      </c>
      <c r="U34" s="7">
        <f t="shared" si="5"/>
        <v>9.1634270334928232</v>
      </c>
      <c r="V34" s="9"/>
      <c r="W34" s="14" t="s">
        <v>311</v>
      </c>
      <c r="X34" s="5">
        <v>1.4693686963253299E-4</v>
      </c>
      <c r="Y34" s="5">
        <v>0.99998208898486696</v>
      </c>
      <c r="Z34">
        <v>7</v>
      </c>
      <c r="AA34">
        <v>44</v>
      </c>
      <c r="AB34" t="s">
        <v>312</v>
      </c>
      <c r="AC34" t="s">
        <v>24</v>
      </c>
      <c r="AD34" s="5">
        <f t="shared" si="6"/>
        <v>2.3026315789473683E-2</v>
      </c>
      <c r="AE34" s="5">
        <f t="shared" si="7"/>
        <v>3.5897854287346006E-3</v>
      </c>
      <c r="AF34" s="7">
        <f t="shared" si="8"/>
        <v>6.4143989234449759</v>
      </c>
    </row>
    <row r="35" spans="1:32" x14ac:dyDescent="0.3">
      <c r="A35" s="14" t="s">
        <v>101</v>
      </c>
      <c r="B35" s="1">
        <v>2.7502601007521202E-9</v>
      </c>
      <c r="C35" s="1">
        <v>0.99999999993700694</v>
      </c>
      <c r="D35">
        <v>8</v>
      </c>
      <c r="E35">
        <v>16</v>
      </c>
      <c r="F35" t="s">
        <v>102</v>
      </c>
      <c r="G35" t="s">
        <v>4</v>
      </c>
      <c r="H35" s="5">
        <f t="shared" si="0"/>
        <v>2.6315789473684209E-2</v>
      </c>
      <c r="I35" s="5">
        <f t="shared" si="1"/>
        <v>1.3053765195398547E-3</v>
      </c>
      <c r="J35" s="7">
        <f t="shared" si="2"/>
        <v>20.159539473684209</v>
      </c>
      <c r="K35" s="9"/>
      <c r="L35" s="14" t="s">
        <v>333</v>
      </c>
      <c r="M35" s="1">
        <v>2.9419524937570501E-4</v>
      </c>
      <c r="N35" s="1">
        <v>0.99998584366446697</v>
      </c>
      <c r="O35">
        <v>4</v>
      </c>
      <c r="P35">
        <v>13</v>
      </c>
      <c r="Q35" t="s">
        <v>334</v>
      </c>
      <c r="R35" t="s">
        <v>15</v>
      </c>
      <c r="S35" s="5">
        <f t="shared" si="3"/>
        <v>1.3157894736842105E-2</v>
      </c>
      <c r="T35" s="5">
        <f t="shared" si="4"/>
        <v>1.0606184221261319E-3</v>
      </c>
      <c r="U35" s="7">
        <f t="shared" si="5"/>
        <v>12.40587044534413</v>
      </c>
      <c r="V35" s="9"/>
      <c r="W35" s="14" t="s">
        <v>313</v>
      </c>
      <c r="X35" s="5">
        <v>1.5865627572059601E-4</v>
      </c>
      <c r="Y35" s="5">
        <v>0.99998924960846602</v>
      </c>
      <c r="Z35">
        <v>5</v>
      </c>
      <c r="AA35">
        <v>20</v>
      </c>
      <c r="AB35" t="s">
        <v>314</v>
      </c>
      <c r="AC35" t="s">
        <v>24</v>
      </c>
      <c r="AD35" s="5">
        <f t="shared" si="6"/>
        <v>1.6447368421052631E-2</v>
      </c>
      <c r="AE35" s="5">
        <f t="shared" si="7"/>
        <v>1.6317206494248185E-3</v>
      </c>
      <c r="AF35" s="7">
        <f t="shared" si="8"/>
        <v>10.079769736842104</v>
      </c>
    </row>
    <row r="36" spans="1:32" x14ac:dyDescent="0.3">
      <c r="A36" s="14" t="s">
        <v>103</v>
      </c>
      <c r="B36" s="1">
        <v>3.71695228882399E-9</v>
      </c>
      <c r="C36" s="1">
        <v>0.999999999861795</v>
      </c>
      <c r="D36">
        <v>9</v>
      </c>
      <c r="E36">
        <v>23</v>
      </c>
      <c r="F36" t="s">
        <v>104</v>
      </c>
      <c r="G36" t="s">
        <v>4</v>
      </c>
      <c r="H36" s="5">
        <f t="shared" si="0"/>
        <v>2.9605263157894735E-2</v>
      </c>
      <c r="I36" s="5">
        <f t="shared" si="1"/>
        <v>1.8764787468385413E-3</v>
      </c>
      <c r="J36" s="7">
        <f t="shared" si="2"/>
        <v>15.777030892448511</v>
      </c>
      <c r="K36" s="9"/>
      <c r="L36" s="14" t="s">
        <v>335</v>
      </c>
      <c r="M36" s="1">
        <v>2.9475077175021401E-4</v>
      </c>
      <c r="N36" s="1">
        <v>0.99997654143102899</v>
      </c>
      <c r="O36">
        <v>5</v>
      </c>
      <c r="P36">
        <v>23</v>
      </c>
      <c r="Q36" t="s">
        <v>336</v>
      </c>
      <c r="R36" t="s">
        <v>15</v>
      </c>
      <c r="S36" s="5">
        <f t="shared" si="3"/>
        <v>1.6447368421052631E-2</v>
      </c>
      <c r="T36" s="5">
        <f t="shared" si="4"/>
        <v>1.8764787468385413E-3</v>
      </c>
      <c r="U36" s="7">
        <f t="shared" si="5"/>
        <v>8.7650171624713948</v>
      </c>
      <c r="V36" s="9"/>
      <c r="W36" s="14" t="s">
        <v>341</v>
      </c>
      <c r="X36" s="5">
        <v>3.5262129738563203E-4</v>
      </c>
      <c r="Y36" s="5">
        <v>0.99999290142550201</v>
      </c>
      <c r="Z36">
        <v>3</v>
      </c>
      <c r="AA36">
        <v>6</v>
      </c>
      <c r="AB36" t="s">
        <v>342</v>
      </c>
      <c r="AC36" t="s">
        <v>24</v>
      </c>
      <c r="AD36" s="5">
        <f t="shared" si="6"/>
        <v>9.8684210526315784E-3</v>
      </c>
      <c r="AE36" s="5">
        <f t="shared" si="7"/>
        <v>4.8951619482744558E-4</v>
      </c>
      <c r="AF36" s="7">
        <f t="shared" si="8"/>
        <v>20.159539473684209</v>
      </c>
    </row>
    <row r="37" spans="1:32" x14ac:dyDescent="0.3">
      <c r="A37" s="14" t="s">
        <v>111</v>
      </c>
      <c r="B37" s="1">
        <v>8.85570082756708E-9</v>
      </c>
      <c r="C37" s="1">
        <v>0.99999999962395902</v>
      </c>
      <c r="D37">
        <v>9</v>
      </c>
      <c r="E37">
        <v>25</v>
      </c>
      <c r="F37" t="s">
        <v>112</v>
      </c>
      <c r="G37" t="s">
        <v>4</v>
      </c>
      <c r="H37" s="5">
        <f t="shared" si="0"/>
        <v>2.9605263157894735E-2</v>
      </c>
      <c r="I37" s="5">
        <f t="shared" si="1"/>
        <v>2.0396508117810231E-3</v>
      </c>
      <c r="J37" s="7">
        <f t="shared" si="2"/>
        <v>14.514868421052631</v>
      </c>
      <c r="K37" s="9"/>
      <c r="L37" s="14" t="s">
        <v>337</v>
      </c>
      <c r="M37" s="1">
        <v>3.2376618640057799E-4</v>
      </c>
      <c r="N37" s="1">
        <v>0.99996368675899905</v>
      </c>
      <c r="O37">
        <v>6</v>
      </c>
      <c r="P37">
        <v>36</v>
      </c>
      <c r="Q37" t="s">
        <v>338</v>
      </c>
      <c r="R37" t="s">
        <v>15</v>
      </c>
      <c r="S37" s="5">
        <f t="shared" si="3"/>
        <v>1.9736842105263157E-2</v>
      </c>
      <c r="T37" s="5">
        <f t="shared" si="4"/>
        <v>2.937097168964673E-3</v>
      </c>
      <c r="U37" s="7">
        <f t="shared" si="5"/>
        <v>6.7198464912280702</v>
      </c>
      <c r="V37" s="9"/>
      <c r="W37" s="14" t="s">
        <v>343</v>
      </c>
      <c r="X37" s="5">
        <v>3.5490653423946001E-4</v>
      </c>
      <c r="Y37" s="5">
        <v>0.999992839423133</v>
      </c>
      <c r="Z37">
        <v>3</v>
      </c>
      <c r="AA37">
        <v>6</v>
      </c>
      <c r="AB37" t="s">
        <v>344</v>
      </c>
      <c r="AC37" t="s">
        <v>24</v>
      </c>
      <c r="AD37" s="5">
        <f t="shared" si="6"/>
        <v>9.8684210526315784E-3</v>
      </c>
      <c r="AE37" s="5">
        <f t="shared" si="7"/>
        <v>4.8951619482744558E-4</v>
      </c>
      <c r="AF37" s="7">
        <f t="shared" si="8"/>
        <v>20.159539473684209</v>
      </c>
    </row>
    <row r="38" spans="1:32" x14ac:dyDescent="0.3">
      <c r="A38" s="14" t="s">
        <v>113</v>
      </c>
      <c r="B38" s="1">
        <v>9.2962240865237501E-9</v>
      </c>
      <c r="C38" s="1">
        <v>0.99999999992939903</v>
      </c>
      <c r="D38">
        <v>6</v>
      </c>
      <c r="E38">
        <v>8</v>
      </c>
      <c r="F38" t="s">
        <v>114</v>
      </c>
      <c r="G38" t="s">
        <v>4</v>
      </c>
      <c r="H38" s="5">
        <f t="shared" si="0"/>
        <v>1.9736842105263157E-2</v>
      </c>
      <c r="I38" s="5">
        <f t="shared" si="1"/>
        <v>6.5268825976992737E-4</v>
      </c>
      <c r="J38" s="7">
        <f t="shared" si="2"/>
        <v>30.239309210526315</v>
      </c>
      <c r="K38" s="9"/>
      <c r="L38" s="14" t="s">
        <v>339</v>
      </c>
      <c r="M38" s="1">
        <v>3.4348155168271299E-4</v>
      </c>
      <c r="N38" s="1">
        <v>0.99999314799363803</v>
      </c>
      <c r="O38">
        <v>3</v>
      </c>
      <c r="P38">
        <v>6</v>
      </c>
      <c r="Q38" t="s">
        <v>340</v>
      </c>
      <c r="R38" t="s">
        <v>15</v>
      </c>
      <c r="S38" s="5">
        <f t="shared" si="3"/>
        <v>9.8684210526315784E-3</v>
      </c>
      <c r="T38" s="5">
        <f t="shared" si="4"/>
        <v>4.8951619482744558E-4</v>
      </c>
      <c r="U38" s="7">
        <f t="shared" si="5"/>
        <v>20.159539473684209</v>
      </c>
      <c r="V38" s="9"/>
      <c r="W38" s="14" t="s">
        <v>357</v>
      </c>
      <c r="X38" s="5">
        <v>4.6012399983081802E-4</v>
      </c>
      <c r="Y38" s="5">
        <v>0.99994450962199</v>
      </c>
      <c r="Z38">
        <v>6</v>
      </c>
      <c r="AA38">
        <v>38</v>
      </c>
      <c r="AB38" t="s">
        <v>358</v>
      </c>
      <c r="AC38" t="s">
        <v>24</v>
      </c>
      <c r="AD38" s="5">
        <f t="shared" si="6"/>
        <v>1.9736842105263157E-2</v>
      </c>
      <c r="AE38" s="5">
        <f t="shared" si="7"/>
        <v>3.100269233907155E-3</v>
      </c>
      <c r="AF38" s="7">
        <f t="shared" si="8"/>
        <v>6.3661703601108028</v>
      </c>
    </row>
    <row r="39" spans="1:32" x14ac:dyDescent="0.3">
      <c r="A39" s="14" t="s">
        <v>117</v>
      </c>
      <c r="B39" s="1">
        <v>1.2962866473184699E-8</v>
      </c>
      <c r="C39" s="1">
        <v>1</v>
      </c>
      <c r="D39">
        <v>5</v>
      </c>
      <c r="E39">
        <v>5</v>
      </c>
      <c r="F39" t="s">
        <v>118</v>
      </c>
      <c r="G39" t="s">
        <v>4</v>
      </c>
      <c r="H39" s="5">
        <f t="shared" si="0"/>
        <v>1.6447368421052631E-2</v>
      </c>
      <c r="I39" s="5">
        <f t="shared" si="1"/>
        <v>4.0793016235620463E-4</v>
      </c>
      <c r="J39" s="7">
        <f t="shared" si="2"/>
        <v>40.319078947368418</v>
      </c>
      <c r="K39" s="9"/>
      <c r="L39" s="14" t="s">
        <v>369</v>
      </c>
      <c r="M39" s="1">
        <v>5.9239571119673704E-4</v>
      </c>
      <c r="N39" s="1">
        <v>0.99998423562625904</v>
      </c>
      <c r="O39">
        <v>3</v>
      </c>
      <c r="P39">
        <v>7</v>
      </c>
      <c r="Q39" t="s">
        <v>370</v>
      </c>
      <c r="R39" t="s">
        <v>15</v>
      </c>
      <c r="S39" s="5">
        <f t="shared" si="3"/>
        <v>9.8684210526315784E-3</v>
      </c>
      <c r="T39" s="5">
        <f t="shared" si="4"/>
        <v>5.7110222729868647E-4</v>
      </c>
      <c r="U39" s="7">
        <f t="shared" si="5"/>
        <v>17.279605263157894</v>
      </c>
      <c r="V39" s="9"/>
      <c r="W39" s="14" t="s">
        <v>387</v>
      </c>
      <c r="X39" s="5">
        <v>6.94351701798335E-4</v>
      </c>
      <c r="Y39" s="5">
        <v>1</v>
      </c>
      <c r="Z39">
        <v>2</v>
      </c>
      <c r="AA39">
        <v>2</v>
      </c>
      <c r="AB39" t="s">
        <v>388</v>
      </c>
      <c r="AC39" t="s">
        <v>24</v>
      </c>
      <c r="AD39" s="5">
        <f t="shared" si="6"/>
        <v>6.5789473684210523E-3</v>
      </c>
      <c r="AE39" s="5">
        <f t="shared" si="7"/>
        <v>1.6317206494248184E-4</v>
      </c>
      <c r="AF39" s="7">
        <f t="shared" si="8"/>
        <v>40.319078947368418</v>
      </c>
    </row>
    <row r="40" spans="1:32" x14ac:dyDescent="0.3">
      <c r="A40" s="14" t="s">
        <v>119</v>
      </c>
      <c r="B40" s="1">
        <v>1.47320563958214E-8</v>
      </c>
      <c r="C40" s="1">
        <v>0.99999999893583102</v>
      </c>
      <c r="D40">
        <v>11</v>
      </c>
      <c r="E40">
        <v>44</v>
      </c>
      <c r="F40" t="s">
        <v>120</v>
      </c>
      <c r="G40" t="s">
        <v>4</v>
      </c>
      <c r="H40" s="5">
        <f t="shared" si="0"/>
        <v>3.6184210526315791E-2</v>
      </c>
      <c r="I40" s="5">
        <f t="shared" si="1"/>
        <v>3.5897854287346006E-3</v>
      </c>
      <c r="J40" s="7">
        <f t="shared" si="2"/>
        <v>10.079769736842106</v>
      </c>
      <c r="K40" s="9"/>
      <c r="L40" s="14" t="s">
        <v>379</v>
      </c>
      <c r="M40" s="1">
        <v>6.8566042160224795E-4</v>
      </c>
      <c r="N40" s="1">
        <v>1</v>
      </c>
      <c r="O40">
        <v>2</v>
      </c>
      <c r="P40">
        <v>2</v>
      </c>
      <c r="Q40" t="s">
        <v>380</v>
      </c>
      <c r="R40" t="s">
        <v>15</v>
      </c>
      <c r="S40" s="5">
        <f t="shared" si="3"/>
        <v>6.5789473684210523E-3</v>
      </c>
      <c r="T40" s="5">
        <f t="shared" si="4"/>
        <v>1.6317206494248184E-4</v>
      </c>
      <c r="U40" s="7">
        <f t="shared" si="5"/>
        <v>40.319078947368418</v>
      </c>
      <c r="V40" s="9"/>
      <c r="W40" s="14" t="s">
        <v>403</v>
      </c>
      <c r="X40" s="5">
        <v>7.1605454369611801E-4</v>
      </c>
      <c r="Y40" s="5">
        <v>1</v>
      </c>
      <c r="Z40">
        <v>2</v>
      </c>
      <c r="AA40">
        <v>2</v>
      </c>
      <c r="AB40" t="s">
        <v>404</v>
      </c>
      <c r="AC40" t="s">
        <v>24</v>
      </c>
      <c r="AD40" s="5">
        <f t="shared" si="6"/>
        <v>6.5789473684210523E-3</v>
      </c>
      <c r="AE40" s="5">
        <f t="shared" si="7"/>
        <v>1.6317206494248184E-4</v>
      </c>
      <c r="AF40" s="7">
        <f t="shared" si="8"/>
        <v>40.319078947368418</v>
      </c>
    </row>
    <row r="41" spans="1:32" x14ac:dyDescent="0.3">
      <c r="A41" s="14" t="s">
        <v>123</v>
      </c>
      <c r="B41" s="1">
        <v>2.8398952306546001E-8</v>
      </c>
      <c r="C41" s="1">
        <v>0.99999999438032505</v>
      </c>
      <c r="D41">
        <v>22</v>
      </c>
      <c r="E41">
        <v>206</v>
      </c>
      <c r="F41" t="s">
        <v>124</v>
      </c>
      <c r="G41" t="s">
        <v>4</v>
      </c>
      <c r="H41" s="5">
        <f t="shared" si="0"/>
        <v>7.2368421052631582E-2</v>
      </c>
      <c r="I41" s="5">
        <f t="shared" si="1"/>
        <v>1.680672268907563E-2</v>
      </c>
      <c r="J41" s="7">
        <f t="shared" si="2"/>
        <v>4.3059210526315796</v>
      </c>
      <c r="K41" s="9"/>
      <c r="L41" s="14" t="s">
        <v>383</v>
      </c>
      <c r="M41" s="1">
        <v>6.9234213616738204E-4</v>
      </c>
      <c r="N41" s="1">
        <v>0.99990902623577005</v>
      </c>
      <c r="O41">
        <v>6</v>
      </c>
      <c r="P41">
        <v>41</v>
      </c>
      <c r="Q41" t="s">
        <v>384</v>
      </c>
      <c r="R41" t="s">
        <v>15</v>
      </c>
      <c r="S41" s="5">
        <f t="shared" si="3"/>
        <v>1.9736842105263157E-2</v>
      </c>
      <c r="T41" s="5">
        <f t="shared" si="4"/>
        <v>3.3450273313208778E-3</v>
      </c>
      <c r="U41" s="7">
        <f t="shared" si="5"/>
        <v>5.9003530166880616</v>
      </c>
      <c r="V41" s="9"/>
      <c r="W41" s="14" t="s">
        <v>423</v>
      </c>
      <c r="X41" s="5">
        <v>8.7747360736383103E-4</v>
      </c>
      <c r="Y41" s="5">
        <v>0.99993964453386497</v>
      </c>
      <c r="Z41">
        <v>4</v>
      </c>
      <c r="AA41">
        <v>17</v>
      </c>
      <c r="AB41" t="s">
        <v>424</v>
      </c>
      <c r="AC41" t="s">
        <v>24</v>
      </c>
      <c r="AD41" s="5">
        <f t="shared" si="6"/>
        <v>1.3157894736842105E-2</v>
      </c>
      <c r="AE41" s="5">
        <f t="shared" si="7"/>
        <v>1.3869625520110957E-3</v>
      </c>
      <c r="AF41" s="7">
        <f t="shared" si="8"/>
        <v>9.4868421052631575</v>
      </c>
    </row>
    <row r="42" spans="1:32" x14ac:dyDescent="0.3">
      <c r="A42" s="14" t="s">
        <v>127</v>
      </c>
      <c r="B42" s="1">
        <v>4.6391686681163503E-8</v>
      </c>
      <c r="C42" s="1">
        <v>0.99999999877422696</v>
      </c>
      <c r="D42">
        <v>7</v>
      </c>
      <c r="E42">
        <v>15</v>
      </c>
      <c r="F42" t="s">
        <v>128</v>
      </c>
      <c r="G42" t="s">
        <v>4</v>
      </c>
      <c r="H42" s="5">
        <f t="shared" si="0"/>
        <v>2.3026315789473683E-2</v>
      </c>
      <c r="I42" s="5">
        <f t="shared" si="1"/>
        <v>1.2237904870686139E-3</v>
      </c>
      <c r="J42" s="7">
        <f t="shared" si="2"/>
        <v>18.815570175438594</v>
      </c>
      <c r="K42" s="9"/>
      <c r="L42" s="14" t="s">
        <v>405</v>
      </c>
      <c r="M42" s="1">
        <v>7.2058815546369496E-4</v>
      </c>
      <c r="N42" s="1">
        <v>1</v>
      </c>
      <c r="O42">
        <v>2</v>
      </c>
      <c r="P42">
        <v>2</v>
      </c>
      <c r="Q42" t="s">
        <v>406</v>
      </c>
      <c r="R42" t="s">
        <v>15</v>
      </c>
      <c r="S42" s="5">
        <f t="shared" si="3"/>
        <v>6.5789473684210523E-3</v>
      </c>
      <c r="T42" s="5">
        <f t="shared" si="4"/>
        <v>1.6317206494248184E-4</v>
      </c>
      <c r="U42" s="7">
        <f t="shared" si="5"/>
        <v>40.319078947368418</v>
      </c>
      <c r="V42" s="9"/>
      <c r="W42" s="14" t="s">
        <v>443</v>
      </c>
      <c r="X42" s="5">
        <v>1.18715970069541E-3</v>
      </c>
      <c r="Y42" s="5">
        <v>0.99978859058190805</v>
      </c>
      <c r="Z42">
        <v>7</v>
      </c>
      <c r="AA42">
        <v>61</v>
      </c>
      <c r="AB42" t="s">
        <v>444</v>
      </c>
      <c r="AC42" t="s">
        <v>24</v>
      </c>
      <c r="AD42" s="5">
        <f t="shared" si="6"/>
        <v>2.3026315789473683E-2</v>
      </c>
      <c r="AE42" s="5">
        <f t="shared" si="7"/>
        <v>4.9767479807456966E-3</v>
      </c>
      <c r="AF42" s="7">
        <f t="shared" si="8"/>
        <v>4.6267795513373597</v>
      </c>
    </row>
    <row r="43" spans="1:32" x14ac:dyDescent="0.3">
      <c r="A43" s="14" t="s">
        <v>131</v>
      </c>
      <c r="B43" s="1">
        <v>7.2867061299463201E-8</v>
      </c>
      <c r="C43" s="1">
        <v>0.99999999967772601</v>
      </c>
      <c r="D43">
        <v>5</v>
      </c>
      <c r="E43">
        <v>6</v>
      </c>
      <c r="F43" t="s">
        <v>132</v>
      </c>
      <c r="G43" t="s">
        <v>4</v>
      </c>
      <c r="H43" s="5">
        <f t="shared" si="0"/>
        <v>1.6447368421052631E-2</v>
      </c>
      <c r="I43" s="5">
        <f t="shared" si="1"/>
        <v>4.8951619482744558E-4</v>
      </c>
      <c r="J43" s="7">
        <f t="shared" si="2"/>
        <v>33.599232456140349</v>
      </c>
      <c r="K43" s="9"/>
      <c r="L43" s="14" t="s">
        <v>421</v>
      </c>
      <c r="M43" s="1">
        <v>8.7065739957794402E-4</v>
      </c>
      <c r="N43" s="1">
        <v>0.99982953839230904</v>
      </c>
      <c r="O43">
        <v>8</v>
      </c>
      <c r="P43">
        <v>75</v>
      </c>
      <c r="Q43" t="s">
        <v>422</v>
      </c>
      <c r="R43" t="s">
        <v>15</v>
      </c>
      <c r="S43" s="5">
        <f t="shared" si="3"/>
        <v>2.6315789473684209E-2</v>
      </c>
      <c r="T43" s="5">
        <f t="shared" si="4"/>
        <v>6.1189524353430693E-3</v>
      </c>
      <c r="U43" s="7">
        <f t="shared" si="5"/>
        <v>4.3007017543859645</v>
      </c>
      <c r="V43" s="9"/>
      <c r="W43" s="14" t="s">
        <v>445</v>
      </c>
      <c r="X43" s="5">
        <v>1.1909825322157599E-3</v>
      </c>
      <c r="Y43" s="5">
        <v>0.999910033613997</v>
      </c>
      <c r="Z43">
        <v>4</v>
      </c>
      <c r="AA43">
        <v>18</v>
      </c>
      <c r="AB43" t="s">
        <v>446</v>
      </c>
      <c r="AC43" t="s">
        <v>24</v>
      </c>
      <c r="AD43" s="5">
        <f t="shared" si="6"/>
        <v>1.3157894736842105E-2</v>
      </c>
      <c r="AE43" s="5">
        <f t="shared" si="7"/>
        <v>1.4685485844823365E-3</v>
      </c>
      <c r="AF43" s="7">
        <f t="shared" si="8"/>
        <v>8.9597953216374275</v>
      </c>
    </row>
    <row r="44" spans="1:32" x14ac:dyDescent="0.3">
      <c r="A44" s="14" t="s">
        <v>135</v>
      </c>
      <c r="B44" s="1">
        <v>8.9457981674623497E-8</v>
      </c>
      <c r="C44" s="1">
        <v>0.99999999729711997</v>
      </c>
      <c r="D44">
        <v>7</v>
      </c>
      <c r="E44">
        <v>16</v>
      </c>
      <c r="F44" t="s">
        <v>136</v>
      </c>
      <c r="G44" t="s">
        <v>4</v>
      </c>
      <c r="H44" s="5">
        <f t="shared" si="0"/>
        <v>2.3026315789473683E-2</v>
      </c>
      <c r="I44" s="5">
        <f t="shared" si="1"/>
        <v>1.3053765195398547E-3</v>
      </c>
      <c r="J44" s="7">
        <f t="shared" si="2"/>
        <v>17.639597039473685</v>
      </c>
      <c r="K44" s="9"/>
      <c r="L44" s="14" t="s">
        <v>435</v>
      </c>
      <c r="M44" s="1">
        <v>1.0024857889357199E-3</v>
      </c>
      <c r="N44" s="1">
        <v>0.99996580144203195</v>
      </c>
      <c r="O44">
        <v>3</v>
      </c>
      <c r="P44">
        <v>8</v>
      </c>
      <c r="Q44" t="s">
        <v>436</v>
      </c>
      <c r="R44" t="s">
        <v>15</v>
      </c>
      <c r="S44" s="5">
        <f t="shared" si="3"/>
        <v>9.8684210526315784E-3</v>
      </c>
      <c r="T44" s="5">
        <f t="shared" si="4"/>
        <v>6.5268825976992737E-4</v>
      </c>
      <c r="U44" s="7">
        <f t="shared" si="5"/>
        <v>15.119654605263158</v>
      </c>
      <c r="V44" s="9"/>
      <c r="W44" s="14" t="s">
        <v>449</v>
      </c>
      <c r="X44" s="5">
        <v>1.27016206061466E-3</v>
      </c>
      <c r="Y44" s="5">
        <v>0.99964748503520595</v>
      </c>
      <c r="Z44">
        <v>11</v>
      </c>
      <c r="AA44">
        <v>140</v>
      </c>
      <c r="AB44" t="s">
        <v>450</v>
      </c>
      <c r="AC44" t="s">
        <v>24</v>
      </c>
      <c r="AD44" s="5">
        <f t="shared" si="6"/>
        <v>3.6184210526315791E-2</v>
      </c>
      <c r="AE44" s="5">
        <f t="shared" si="7"/>
        <v>1.1422044545973729E-2</v>
      </c>
      <c r="AF44" s="7">
        <f t="shared" si="8"/>
        <v>3.1679276315789475</v>
      </c>
    </row>
    <row r="45" spans="1:32" x14ac:dyDescent="0.3">
      <c r="A45" s="14" t="s">
        <v>139</v>
      </c>
      <c r="B45" s="1">
        <v>1.15506328385266E-7</v>
      </c>
      <c r="C45" s="1">
        <v>0.999999999438276</v>
      </c>
      <c r="D45">
        <v>5</v>
      </c>
      <c r="E45">
        <v>6</v>
      </c>
      <c r="F45" t="s">
        <v>140</v>
      </c>
      <c r="G45" t="s">
        <v>4</v>
      </c>
      <c r="H45" s="5">
        <f t="shared" si="0"/>
        <v>1.6447368421052631E-2</v>
      </c>
      <c r="I45" s="5">
        <f t="shared" si="1"/>
        <v>4.8951619482744558E-4</v>
      </c>
      <c r="J45" s="7">
        <f t="shared" si="2"/>
        <v>33.599232456140349</v>
      </c>
      <c r="K45" s="9"/>
      <c r="L45" s="14" t="s">
        <v>441</v>
      </c>
      <c r="M45" s="1">
        <v>1.06383296119729E-3</v>
      </c>
      <c r="N45" s="1">
        <v>1</v>
      </c>
      <c r="O45">
        <v>2</v>
      </c>
      <c r="P45">
        <v>2</v>
      </c>
      <c r="Q45" t="s">
        <v>442</v>
      </c>
      <c r="R45" t="s">
        <v>15</v>
      </c>
      <c r="S45" s="5">
        <f t="shared" si="3"/>
        <v>6.5789473684210523E-3</v>
      </c>
      <c r="T45" s="5">
        <f t="shared" si="4"/>
        <v>1.6317206494248184E-4</v>
      </c>
      <c r="U45" s="7">
        <f t="shared" si="5"/>
        <v>40.319078947368418</v>
      </c>
      <c r="V45" s="9"/>
      <c r="W45" s="14" t="s">
        <v>457</v>
      </c>
      <c r="X45" s="5">
        <v>1.43723434634035E-3</v>
      </c>
      <c r="Y45" s="5">
        <v>0.99944216200407199</v>
      </c>
      <c r="Z45">
        <v>18</v>
      </c>
      <c r="AA45">
        <v>306</v>
      </c>
      <c r="AB45" t="s">
        <v>458</v>
      </c>
      <c r="AC45" t="s">
        <v>24</v>
      </c>
      <c r="AD45" s="5">
        <f t="shared" si="6"/>
        <v>5.921052631578947E-2</v>
      </c>
      <c r="AE45" s="5">
        <f t="shared" si="7"/>
        <v>2.4965325936199722E-2</v>
      </c>
      <c r="AF45" s="7">
        <f t="shared" si="8"/>
        <v>2.3717105263157894</v>
      </c>
    </row>
    <row r="46" spans="1:32" x14ac:dyDescent="0.3">
      <c r="A46" s="14" t="s">
        <v>141</v>
      </c>
      <c r="B46" s="1">
        <v>1.38007329689678E-7</v>
      </c>
      <c r="C46" s="1">
        <v>0.999999997380002</v>
      </c>
      <c r="D46">
        <v>6</v>
      </c>
      <c r="E46">
        <v>11</v>
      </c>
      <c r="F46" t="s">
        <v>142</v>
      </c>
      <c r="G46" t="s">
        <v>4</v>
      </c>
      <c r="H46" s="5">
        <f t="shared" si="0"/>
        <v>1.9736842105263157E-2</v>
      </c>
      <c r="I46" s="5">
        <f t="shared" si="1"/>
        <v>8.9744635718365016E-4</v>
      </c>
      <c r="J46" s="7">
        <f t="shared" si="2"/>
        <v>21.992224880382775</v>
      </c>
      <c r="K46" s="9"/>
      <c r="L46" s="14" t="s">
        <v>469</v>
      </c>
      <c r="M46" s="1">
        <v>1.6967367877287699E-3</v>
      </c>
      <c r="N46" s="1">
        <v>0.99985630427030203</v>
      </c>
      <c r="O46">
        <v>4</v>
      </c>
      <c r="P46">
        <v>20</v>
      </c>
      <c r="Q46" t="s">
        <v>470</v>
      </c>
      <c r="R46" t="s">
        <v>15</v>
      </c>
      <c r="S46" s="5">
        <f t="shared" si="3"/>
        <v>1.3157894736842105E-2</v>
      </c>
      <c r="T46" s="5">
        <f t="shared" si="4"/>
        <v>1.6317206494248185E-3</v>
      </c>
      <c r="U46" s="7">
        <f t="shared" si="5"/>
        <v>8.0638157894736828</v>
      </c>
      <c r="V46" s="9"/>
      <c r="W46" s="14" t="s">
        <v>459</v>
      </c>
      <c r="X46" s="5">
        <v>1.4403856591866499E-3</v>
      </c>
      <c r="Y46" s="5">
        <v>0.99982930257193503</v>
      </c>
      <c r="Z46">
        <v>5</v>
      </c>
      <c r="AA46">
        <v>32</v>
      </c>
      <c r="AB46" t="s">
        <v>460</v>
      </c>
      <c r="AC46" t="s">
        <v>24</v>
      </c>
      <c r="AD46" s="5">
        <f t="shared" si="6"/>
        <v>1.6447368421052631E-2</v>
      </c>
      <c r="AE46" s="5">
        <f t="shared" si="7"/>
        <v>2.6107530390797095E-3</v>
      </c>
      <c r="AF46" s="7">
        <f t="shared" si="8"/>
        <v>6.2998560855263159</v>
      </c>
    </row>
    <row r="47" spans="1:32" x14ac:dyDescent="0.3">
      <c r="A47" s="14" t="s">
        <v>143</v>
      </c>
      <c r="B47" s="1">
        <v>1.4695819168622101E-7</v>
      </c>
      <c r="C47" s="1">
        <v>0.99999999717936505</v>
      </c>
      <c r="D47">
        <v>6</v>
      </c>
      <c r="E47">
        <v>11</v>
      </c>
      <c r="F47" t="s">
        <v>144</v>
      </c>
      <c r="G47" t="s">
        <v>4</v>
      </c>
      <c r="H47" s="5">
        <f t="shared" si="0"/>
        <v>1.9736842105263157E-2</v>
      </c>
      <c r="I47" s="5">
        <f t="shared" si="1"/>
        <v>8.9744635718365016E-4</v>
      </c>
      <c r="J47" s="7">
        <f t="shared" si="2"/>
        <v>21.992224880382775</v>
      </c>
      <c r="K47" s="9"/>
      <c r="L47" s="14" t="s">
        <v>491</v>
      </c>
      <c r="M47" s="1">
        <v>2.0951035959346498E-3</v>
      </c>
      <c r="N47" s="1">
        <v>0.99998113612379402</v>
      </c>
      <c r="O47">
        <v>2</v>
      </c>
      <c r="P47">
        <v>3</v>
      </c>
      <c r="Q47" t="s">
        <v>492</v>
      </c>
      <c r="R47" t="s">
        <v>15</v>
      </c>
      <c r="S47" s="5">
        <f t="shared" si="3"/>
        <v>6.5789473684210523E-3</v>
      </c>
      <c r="T47" s="5">
        <f t="shared" si="4"/>
        <v>2.4475809741372279E-4</v>
      </c>
      <c r="U47" s="7">
        <f t="shared" si="5"/>
        <v>26.879385964912277</v>
      </c>
      <c r="V47" s="9"/>
      <c r="W47" s="14" t="s">
        <v>461</v>
      </c>
      <c r="X47" s="5">
        <v>1.4468372362497601E-3</v>
      </c>
      <c r="Y47" s="5">
        <v>0.99977796808527397</v>
      </c>
      <c r="Z47">
        <v>6</v>
      </c>
      <c r="AA47">
        <v>47</v>
      </c>
      <c r="AB47" t="s">
        <v>462</v>
      </c>
      <c r="AC47" t="s">
        <v>24</v>
      </c>
      <c r="AD47" s="5">
        <f t="shared" si="6"/>
        <v>1.9736842105263157E-2</v>
      </c>
      <c r="AE47" s="5">
        <f t="shared" si="7"/>
        <v>3.8345435261483234E-3</v>
      </c>
      <c r="AF47" s="7">
        <f t="shared" si="8"/>
        <v>5.1471164613661813</v>
      </c>
    </row>
    <row r="48" spans="1:32" x14ac:dyDescent="0.3">
      <c r="A48" s="14" t="s">
        <v>145</v>
      </c>
      <c r="B48" s="1">
        <v>1.5284731409836799E-7</v>
      </c>
      <c r="C48" s="1">
        <v>0.99999999484139102</v>
      </c>
      <c r="D48">
        <v>7</v>
      </c>
      <c r="E48">
        <v>17</v>
      </c>
      <c r="F48" t="s">
        <v>146</v>
      </c>
      <c r="G48" t="s">
        <v>4</v>
      </c>
      <c r="H48" s="5">
        <f t="shared" si="0"/>
        <v>2.3026315789473683E-2</v>
      </c>
      <c r="I48" s="5">
        <f t="shared" si="1"/>
        <v>1.3869625520110957E-3</v>
      </c>
      <c r="J48" s="7">
        <f t="shared" si="2"/>
        <v>16.601973684210524</v>
      </c>
      <c r="K48" s="9"/>
      <c r="L48" s="14" t="s">
        <v>499</v>
      </c>
      <c r="M48" s="1">
        <v>2.1151275646947498E-3</v>
      </c>
      <c r="N48" s="1">
        <v>0.99998086252906504</v>
      </c>
      <c r="O48">
        <v>2</v>
      </c>
      <c r="P48">
        <v>3</v>
      </c>
      <c r="Q48" t="s">
        <v>500</v>
      </c>
      <c r="R48" t="s">
        <v>15</v>
      </c>
      <c r="S48" s="5">
        <f t="shared" si="3"/>
        <v>6.5789473684210523E-3</v>
      </c>
      <c r="T48" s="5">
        <f t="shared" si="4"/>
        <v>2.4475809741372279E-4</v>
      </c>
      <c r="U48" s="7">
        <f t="shared" si="5"/>
        <v>26.879385964912277</v>
      </c>
      <c r="V48" s="9"/>
      <c r="W48" s="14" t="s">
        <v>463</v>
      </c>
      <c r="X48" s="5">
        <v>1.45693386520422E-3</v>
      </c>
      <c r="Y48" s="5">
        <v>0.99994067769369399</v>
      </c>
      <c r="Z48">
        <v>3</v>
      </c>
      <c r="AA48">
        <v>9</v>
      </c>
      <c r="AB48" t="s">
        <v>464</v>
      </c>
      <c r="AC48" t="s">
        <v>24</v>
      </c>
      <c r="AD48" s="5">
        <f t="shared" si="6"/>
        <v>9.8684210526315784E-3</v>
      </c>
      <c r="AE48" s="5">
        <f t="shared" si="7"/>
        <v>7.3427429224116826E-4</v>
      </c>
      <c r="AF48" s="7">
        <f t="shared" si="8"/>
        <v>13.43969298245614</v>
      </c>
    </row>
    <row r="49" spans="1:32" x14ac:dyDescent="0.3">
      <c r="A49" s="14" t="s">
        <v>153</v>
      </c>
      <c r="B49" s="1">
        <v>2.7333804935637E-7</v>
      </c>
      <c r="C49" s="1">
        <v>0.99999999753717606</v>
      </c>
      <c r="D49">
        <v>5</v>
      </c>
      <c r="E49">
        <v>7</v>
      </c>
      <c r="F49" t="s">
        <v>154</v>
      </c>
      <c r="G49" t="s">
        <v>4</v>
      </c>
      <c r="H49" s="5">
        <f t="shared" si="0"/>
        <v>1.6447368421052631E-2</v>
      </c>
      <c r="I49" s="5">
        <f t="shared" si="1"/>
        <v>5.7110222729868647E-4</v>
      </c>
      <c r="J49" s="7">
        <f t="shared" si="2"/>
        <v>28.799342105263158</v>
      </c>
      <c r="K49" s="9"/>
      <c r="L49" s="14" t="s">
        <v>523</v>
      </c>
      <c r="M49" s="1">
        <v>2.6860586183579198E-3</v>
      </c>
      <c r="N49" s="1">
        <v>0.99997251589633895</v>
      </c>
      <c r="O49">
        <v>2</v>
      </c>
      <c r="P49">
        <v>3</v>
      </c>
      <c r="Q49" t="s">
        <v>524</v>
      </c>
      <c r="R49" t="s">
        <v>15</v>
      </c>
      <c r="S49" s="5">
        <f t="shared" si="3"/>
        <v>6.5789473684210523E-3</v>
      </c>
      <c r="T49" s="5">
        <f t="shared" si="4"/>
        <v>2.4475809741372279E-4</v>
      </c>
      <c r="U49" s="7">
        <f t="shared" si="5"/>
        <v>26.879385964912277</v>
      </c>
      <c r="V49" s="9"/>
      <c r="W49" s="14" t="s">
        <v>485</v>
      </c>
      <c r="X49" s="5">
        <v>2.0672998939852498E-3</v>
      </c>
      <c r="Y49" s="5">
        <v>0.99998151377186695</v>
      </c>
      <c r="Z49">
        <v>2</v>
      </c>
      <c r="AA49">
        <v>3</v>
      </c>
      <c r="AB49" t="s">
        <v>486</v>
      </c>
      <c r="AC49" t="s">
        <v>24</v>
      </c>
      <c r="AD49" s="5">
        <f t="shared" si="6"/>
        <v>6.5789473684210523E-3</v>
      </c>
      <c r="AE49" s="5">
        <f t="shared" si="7"/>
        <v>2.4475809741372279E-4</v>
      </c>
      <c r="AF49" s="7">
        <f t="shared" si="8"/>
        <v>26.879385964912277</v>
      </c>
    </row>
    <row r="50" spans="1:32" x14ac:dyDescent="0.3">
      <c r="A50" s="14" t="s">
        <v>155</v>
      </c>
      <c r="B50" s="1">
        <v>2.7537594850239799E-7</v>
      </c>
      <c r="C50" s="1">
        <v>0.99999999751500901</v>
      </c>
      <c r="D50">
        <v>5</v>
      </c>
      <c r="E50">
        <v>7</v>
      </c>
      <c r="F50" t="s">
        <v>156</v>
      </c>
      <c r="G50" t="s">
        <v>4</v>
      </c>
      <c r="H50" s="5">
        <f t="shared" si="0"/>
        <v>1.6447368421052631E-2</v>
      </c>
      <c r="I50" s="5">
        <f t="shared" si="1"/>
        <v>5.7110222729868647E-4</v>
      </c>
      <c r="J50" s="7">
        <f t="shared" si="2"/>
        <v>28.799342105263158</v>
      </c>
      <c r="K50" s="9"/>
      <c r="L50" s="14" t="s">
        <v>525</v>
      </c>
      <c r="M50" s="1">
        <v>3.5787732503658001E-3</v>
      </c>
      <c r="N50" s="1">
        <v>0.99946708207151802</v>
      </c>
      <c r="O50">
        <v>5</v>
      </c>
      <c r="P50">
        <v>39</v>
      </c>
      <c r="Q50" t="s">
        <v>526</v>
      </c>
      <c r="R50" t="s">
        <v>15</v>
      </c>
      <c r="S50" s="5">
        <f t="shared" si="3"/>
        <v>1.6447368421052631E-2</v>
      </c>
      <c r="T50" s="5">
        <f t="shared" si="4"/>
        <v>3.1818552663783958E-3</v>
      </c>
      <c r="U50" s="7">
        <f t="shared" si="5"/>
        <v>5.1691126855600542</v>
      </c>
      <c r="V50" s="9"/>
      <c r="W50" s="14" t="s">
        <v>493</v>
      </c>
      <c r="X50" s="5">
        <v>2.0967454023758602E-3</v>
      </c>
      <c r="Y50" s="5">
        <v>0.99998111374201504</v>
      </c>
      <c r="Z50">
        <v>2</v>
      </c>
      <c r="AA50">
        <v>3</v>
      </c>
      <c r="AB50" t="s">
        <v>494</v>
      </c>
      <c r="AC50" t="s">
        <v>24</v>
      </c>
      <c r="AD50" s="5">
        <f t="shared" si="6"/>
        <v>6.5789473684210523E-3</v>
      </c>
      <c r="AE50" s="5">
        <f t="shared" si="7"/>
        <v>2.4475809741372279E-4</v>
      </c>
      <c r="AF50" s="7">
        <f t="shared" si="8"/>
        <v>26.879385964912277</v>
      </c>
    </row>
    <row r="51" spans="1:32" x14ac:dyDescent="0.3">
      <c r="A51" s="14" t="s">
        <v>163</v>
      </c>
      <c r="B51" s="1">
        <v>6.4335456872363602E-7</v>
      </c>
      <c r="C51" s="1">
        <v>0.999999991492032</v>
      </c>
      <c r="D51">
        <v>5</v>
      </c>
      <c r="E51">
        <v>8</v>
      </c>
      <c r="F51" t="s">
        <v>164</v>
      </c>
      <c r="G51" t="s">
        <v>4</v>
      </c>
      <c r="H51" s="5">
        <f t="shared" si="0"/>
        <v>1.6447368421052631E-2</v>
      </c>
      <c r="I51" s="5">
        <f t="shared" si="1"/>
        <v>6.5268825976992737E-4</v>
      </c>
      <c r="J51" s="7">
        <f t="shared" si="2"/>
        <v>25.199424342105264</v>
      </c>
      <c r="K51" s="9"/>
      <c r="L51" s="14" t="s">
        <v>537</v>
      </c>
      <c r="M51" s="1">
        <v>4.0550339938176102E-3</v>
      </c>
      <c r="N51" s="1">
        <v>0.99992770347214199</v>
      </c>
      <c r="O51">
        <v>2</v>
      </c>
      <c r="P51">
        <v>4</v>
      </c>
      <c r="Q51" t="s">
        <v>538</v>
      </c>
      <c r="R51" t="s">
        <v>15</v>
      </c>
      <c r="S51" s="5">
        <f t="shared" si="3"/>
        <v>6.5789473684210523E-3</v>
      </c>
      <c r="T51" s="5">
        <f t="shared" si="4"/>
        <v>3.2634412988496368E-4</v>
      </c>
      <c r="U51" s="7">
        <f t="shared" si="5"/>
        <v>20.159539473684209</v>
      </c>
      <c r="V51" s="9"/>
      <c r="W51" s="14" t="s">
        <v>497</v>
      </c>
      <c r="X51" s="5">
        <v>2.1123924001463499E-3</v>
      </c>
      <c r="Y51" s="5">
        <v>0.99998089998013895</v>
      </c>
      <c r="Z51">
        <v>2</v>
      </c>
      <c r="AA51">
        <v>3</v>
      </c>
      <c r="AB51" t="s">
        <v>498</v>
      </c>
      <c r="AC51" t="s">
        <v>24</v>
      </c>
      <c r="AD51" s="5">
        <f t="shared" si="6"/>
        <v>6.5789473684210523E-3</v>
      </c>
      <c r="AE51" s="5">
        <f t="shared" si="7"/>
        <v>2.4475809741372279E-4</v>
      </c>
      <c r="AF51" s="7">
        <f t="shared" si="8"/>
        <v>26.879385964912277</v>
      </c>
    </row>
    <row r="52" spans="1:32" x14ac:dyDescent="0.3">
      <c r="A52" s="14" t="s">
        <v>165</v>
      </c>
      <c r="B52" s="1">
        <v>7.1851406100660501E-7</v>
      </c>
      <c r="C52" s="1">
        <v>0.99999999027806696</v>
      </c>
      <c r="D52">
        <v>5</v>
      </c>
      <c r="E52">
        <v>8</v>
      </c>
      <c r="F52" t="s">
        <v>166</v>
      </c>
      <c r="G52" t="s">
        <v>4</v>
      </c>
      <c r="H52" s="5">
        <f t="shared" si="0"/>
        <v>1.6447368421052631E-2</v>
      </c>
      <c r="I52" s="5">
        <f t="shared" si="1"/>
        <v>6.5268825976992737E-4</v>
      </c>
      <c r="J52" s="7">
        <f t="shared" si="2"/>
        <v>25.199424342105264</v>
      </c>
      <c r="K52" s="9"/>
      <c r="L52" s="14" t="s">
        <v>547</v>
      </c>
      <c r="M52" s="1">
        <v>4.1420341628683899E-3</v>
      </c>
      <c r="N52" s="1">
        <v>0.99992533704965603</v>
      </c>
      <c r="O52">
        <v>2</v>
      </c>
      <c r="P52">
        <v>4</v>
      </c>
      <c r="Q52" t="s">
        <v>548</v>
      </c>
      <c r="R52" t="s">
        <v>15</v>
      </c>
      <c r="S52" s="5">
        <f t="shared" si="3"/>
        <v>6.5789473684210523E-3</v>
      </c>
      <c r="T52" s="5">
        <f t="shared" si="4"/>
        <v>3.2634412988496368E-4</v>
      </c>
      <c r="U52" s="7">
        <f t="shared" si="5"/>
        <v>20.159539473684209</v>
      </c>
      <c r="V52" s="9"/>
      <c r="W52" s="14" t="s">
        <v>501</v>
      </c>
      <c r="X52" s="5">
        <v>2.1180962972620998E-3</v>
      </c>
      <c r="Y52" s="5">
        <v>0.99998082185144199</v>
      </c>
      <c r="Z52">
        <v>2</v>
      </c>
      <c r="AA52">
        <v>3</v>
      </c>
      <c r="AB52" t="s">
        <v>502</v>
      </c>
      <c r="AC52" t="s">
        <v>24</v>
      </c>
      <c r="AD52" s="5">
        <f t="shared" si="6"/>
        <v>6.5789473684210523E-3</v>
      </c>
      <c r="AE52" s="5">
        <f t="shared" si="7"/>
        <v>2.4475809741372279E-4</v>
      </c>
      <c r="AF52" s="7">
        <f t="shared" si="8"/>
        <v>26.879385964912277</v>
      </c>
    </row>
    <row r="53" spans="1:32" x14ac:dyDescent="0.3">
      <c r="A53" s="14" t="s">
        <v>169</v>
      </c>
      <c r="B53" s="1">
        <v>9.6348287848254801E-7</v>
      </c>
      <c r="C53" s="1">
        <v>0.999999970033427</v>
      </c>
      <c r="D53">
        <v>6</v>
      </c>
      <c r="E53">
        <v>14</v>
      </c>
      <c r="F53" t="s">
        <v>170</v>
      </c>
      <c r="G53" t="s">
        <v>4</v>
      </c>
      <c r="H53" s="5">
        <f t="shared" si="0"/>
        <v>1.9736842105263157E-2</v>
      </c>
      <c r="I53" s="5">
        <f t="shared" si="1"/>
        <v>1.1422044545973729E-3</v>
      </c>
      <c r="J53" s="7">
        <f t="shared" si="2"/>
        <v>17.279605263157894</v>
      </c>
      <c r="K53" s="9"/>
      <c r="L53" s="14" t="s">
        <v>557</v>
      </c>
      <c r="M53" s="1">
        <v>4.4305200153183302E-3</v>
      </c>
      <c r="N53" s="1">
        <v>0.99991730434276704</v>
      </c>
      <c r="O53">
        <v>2</v>
      </c>
      <c r="P53">
        <v>4</v>
      </c>
      <c r="Q53" t="s">
        <v>558</v>
      </c>
      <c r="R53" t="s">
        <v>15</v>
      </c>
      <c r="S53" s="5">
        <f t="shared" si="3"/>
        <v>6.5789473684210523E-3</v>
      </c>
      <c r="T53" s="5">
        <f t="shared" si="4"/>
        <v>3.2634412988496368E-4</v>
      </c>
      <c r="U53" s="7">
        <f t="shared" si="5"/>
        <v>20.159539473684209</v>
      </c>
      <c r="V53" s="9"/>
      <c r="W53" s="14" t="s">
        <v>509</v>
      </c>
      <c r="X53" s="5">
        <v>2.1593821713426701E-3</v>
      </c>
      <c r="Y53" s="5">
        <v>0.99998025309437999</v>
      </c>
      <c r="Z53">
        <v>2</v>
      </c>
      <c r="AA53">
        <v>3</v>
      </c>
      <c r="AB53" t="s">
        <v>510</v>
      </c>
      <c r="AC53" t="s">
        <v>24</v>
      </c>
      <c r="AD53" s="5">
        <f t="shared" si="6"/>
        <v>6.5789473684210523E-3</v>
      </c>
      <c r="AE53" s="5">
        <f t="shared" si="7"/>
        <v>2.4475809741372279E-4</v>
      </c>
      <c r="AF53" s="7">
        <f t="shared" si="8"/>
        <v>26.879385964912277</v>
      </c>
    </row>
    <row r="54" spans="1:32" x14ac:dyDescent="0.3">
      <c r="A54" s="14" t="s">
        <v>171</v>
      </c>
      <c r="B54" s="1">
        <v>2.0873742898307601E-6</v>
      </c>
      <c r="C54" s="1">
        <v>0.99999952917441304</v>
      </c>
      <c r="D54">
        <v>18</v>
      </c>
      <c r="E54">
        <v>185</v>
      </c>
      <c r="F54" t="s">
        <v>172</v>
      </c>
      <c r="G54" t="s">
        <v>4</v>
      </c>
      <c r="H54" s="5">
        <f t="shared" si="0"/>
        <v>5.921052631578947E-2</v>
      </c>
      <c r="I54" s="5">
        <f t="shared" si="1"/>
        <v>1.5093416007179571E-2</v>
      </c>
      <c r="J54" s="7">
        <f t="shared" si="2"/>
        <v>3.9229374110953055</v>
      </c>
      <c r="K54" s="9"/>
      <c r="L54" s="14" t="s">
        <v>559</v>
      </c>
      <c r="M54" s="1">
        <v>4.5051483091392199E-3</v>
      </c>
      <c r="N54" s="1">
        <v>0.99991518060697104</v>
      </c>
      <c r="O54">
        <v>2</v>
      </c>
      <c r="P54">
        <v>4</v>
      </c>
      <c r="Q54" t="s">
        <v>560</v>
      </c>
      <c r="R54" t="s">
        <v>15</v>
      </c>
      <c r="S54" s="5">
        <f t="shared" si="3"/>
        <v>6.5789473684210523E-3</v>
      </c>
      <c r="T54" s="5">
        <f t="shared" si="4"/>
        <v>3.2634412988496368E-4</v>
      </c>
      <c r="U54" s="7">
        <f t="shared" si="5"/>
        <v>20.159539473684209</v>
      </c>
      <c r="V54" s="9"/>
      <c r="W54" s="14" t="s">
        <v>517</v>
      </c>
      <c r="X54" s="5">
        <v>2.4293616802844699E-3</v>
      </c>
      <c r="Y54" s="5">
        <v>0.99976968558221302</v>
      </c>
      <c r="Z54">
        <v>4</v>
      </c>
      <c r="AA54">
        <v>22</v>
      </c>
      <c r="AB54" t="s">
        <v>518</v>
      </c>
      <c r="AC54" t="s">
        <v>24</v>
      </c>
      <c r="AD54" s="5">
        <f t="shared" si="6"/>
        <v>1.3157894736842105E-2</v>
      </c>
      <c r="AE54" s="5">
        <f t="shared" si="7"/>
        <v>1.7948927143673003E-3</v>
      </c>
      <c r="AF54" s="7">
        <f t="shared" si="8"/>
        <v>7.330741626794258</v>
      </c>
    </row>
    <row r="55" spans="1:32" x14ac:dyDescent="0.3">
      <c r="A55" s="14" t="s">
        <v>175</v>
      </c>
      <c r="B55" s="1">
        <v>2.3139768178376202E-6</v>
      </c>
      <c r="C55" s="1">
        <v>0.99999998770884302</v>
      </c>
      <c r="D55">
        <v>4</v>
      </c>
      <c r="E55">
        <v>5</v>
      </c>
      <c r="F55" t="s">
        <v>176</v>
      </c>
      <c r="G55" t="s">
        <v>4</v>
      </c>
      <c r="H55" s="5">
        <f t="shared" si="0"/>
        <v>1.3157894736842105E-2</v>
      </c>
      <c r="I55" s="5">
        <f t="shared" si="1"/>
        <v>4.0793016235620463E-4</v>
      </c>
      <c r="J55" s="7">
        <f t="shared" si="2"/>
        <v>32.255263157894731</v>
      </c>
      <c r="K55" s="9"/>
      <c r="L55" s="14" t="s">
        <v>561</v>
      </c>
      <c r="M55" s="1">
        <v>4.5051483091392199E-3</v>
      </c>
      <c r="N55" s="1">
        <v>0.99991518060697104</v>
      </c>
      <c r="O55">
        <v>2</v>
      </c>
      <c r="P55">
        <v>4</v>
      </c>
      <c r="Q55" t="s">
        <v>562</v>
      </c>
      <c r="R55" t="s">
        <v>15</v>
      </c>
      <c r="S55" s="5">
        <f t="shared" si="3"/>
        <v>6.5789473684210523E-3</v>
      </c>
      <c r="T55" s="5">
        <f t="shared" si="4"/>
        <v>3.2634412988496368E-4</v>
      </c>
      <c r="U55" s="7">
        <f t="shared" si="5"/>
        <v>20.159539473684209</v>
      </c>
      <c r="V55" s="9"/>
      <c r="W55" s="14" t="s">
        <v>527</v>
      </c>
      <c r="X55" s="5">
        <v>3.9384897145261803E-3</v>
      </c>
      <c r="Y55" s="5">
        <v>0.99956585943955101</v>
      </c>
      <c r="Z55">
        <v>4</v>
      </c>
      <c r="AA55">
        <v>25</v>
      </c>
      <c r="AB55" t="s">
        <v>528</v>
      </c>
      <c r="AC55" t="s">
        <v>24</v>
      </c>
      <c r="AD55" s="5">
        <f t="shared" si="6"/>
        <v>1.3157894736842105E-2</v>
      </c>
      <c r="AE55" s="5">
        <f t="shared" si="7"/>
        <v>2.0396508117810231E-3</v>
      </c>
      <c r="AF55" s="7">
        <f t="shared" si="8"/>
        <v>6.4510526315789471</v>
      </c>
    </row>
    <row r="56" spans="1:32" x14ac:dyDescent="0.3">
      <c r="A56" s="14" t="s">
        <v>179</v>
      </c>
      <c r="B56" s="1">
        <v>2.4472961597562598E-6</v>
      </c>
      <c r="C56" s="1">
        <v>0.99999998681231705</v>
      </c>
      <c r="D56">
        <v>4</v>
      </c>
      <c r="E56">
        <v>5</v>
      </c>
      <c r="F56" t="s">
        <v>180</v>
      </c>
      <c r="G56" t="s">
        <v>4</v>
      </c>
      <c r="H56" s="5">
        <f t="shared" si="0"/>
        <v>1.3157894736842105E-2</v>
      </c>
      <c r="I56" s="5">
        <f t="shared" si="1"/>
        <v>4.0793016235620463E-4</v>
      </c>
      <c r="J56" s="7">
        <f t="shared" si="2"/>
        <v>32.255263157894731</v>
      </c>
      <c r="K56" s="9"/>
      <c r="L56" s="14" t="s">
        <v>569</v>
      </c>
      <c r="M56" s="1">
        <v>4.86184411670244E-3</v>
      </c>
      <c r="N56" s="1">
        <v>0.99990477633595898</v>
      </c>
      <c r="O56">
        <v>2</v>
      </c>
      <c r="P56">
        <v>4</v>
      </c>
      <c r="Q56" t="s">
        <v>570</v>
      </c>
      <c r="R56" t="s">
        <v>15</v>
      </c>
      <c r="S56" s="5">
        <f t="shared" si="3"/>
        <v>6.5789473684210523E-3</v>
      </c>
      <c r="T56" s="5">
        <f t="shared" si="4"/>
        <v>3.2634412988496368E-4</v>
      </c>
      <c r="U56" s="7">
        <f t="shared" si="5"/>
        <v>20.159539473684209</v>
      </c>
      <c r="V56" s="9"/>
      <c r="W56" s="14" t="s">
        <v>533</v>
      </c>
      <c r="X56" s="5">
        <v>4.0182274075214602E-3</v>
      </c>
      <c r="Y56" s="5">
        <v>0.999928696683684</v>
      </c>
      <c r="Z56">
        <v>2</v>
      </c>
      <c r="AA56">
        <v>4</v>
      </c>
      <c r="AB56" t="s">
        <v>534</v>
      </c>
      <c r="AC56" t="s">
        <v>24</v>
      </c>
      <c r="AD56" s="5">
        <f t="shared" si="6"/>
        <v>6.5789473684210523E-3</v>
      </c>
      <c r="AE56" s="5">
        <f t="shared" si="7"/>
        <v>3.2634412988496368E-4</v>
      </c>
      <c r="AF56" s="7">
        <f t="shared" si="8"/>
        <v>20.159539473684209</v>
      </c>
    </row>
    <row r="57" spans="1:32" x14ac:dyDescent="0.3">
      <c r="A57" s="14" t="s">
        <v>181</v>
      </c>
      <c r="B57" s="1">
        <v>2.62706323346113E-6</v>
      </c>
      <c r="C57" s="1">
        <v>0.99999974680913195</v>
      </c>
      <c r="D57">
        <v>9</v>
      </c>
      <c r="E57">
        <v>45</v>
      </c>
      <c r="F57" t="s">
        <v>182</v>
      </c>
      <c r="G57" t="s">
        <v>4</v>
      </c>
      <c r="H57" s="5">
        <f t="shared" si="0"/>
        <v>2.9605263157894735E-2</v>
      </c>
      <c r="I57" s="5">
        <f t="shared" si="1"/>
        <v>3.6713714612058414E-3</v>
      </c>
      <c r="J57" s="7">
        <f t="shared" si="2"/>
        <v>8.0638157894736846</v>
      </c>
      <c r="K57" s="9"/>
      <c r="L57" s="14" t="s">
        <v>571</v>
      </c>
      <c r="M57" s="1">
        <v>4.95156554048119E-3</v>
      </c>
      <c r="N57" s="1">
        <v>0.99789223344329403</v>
      </c>
      <c r="O57">
        <v>17</v>
      </c>
      <c r="P57">
        <v>318</v>
      </c>
      <c r="Q57" t="s">
        <v>572</v>
      </c>
      <c r="R57" t="s">
        <v>15</v>
      </c>
      <c r="S57" s="5">
        <f t="shared" si="3"/>
        <v>5.5921052631578948E-2</v>
      </c>
      <c r="T57" s="5">
        <f t="shared" si="4"/>
        <v>2.5944358325854615E-2</v>
      </c>
      <c r="U57" s="7">
        <f t="shared" si="5"/>
        <v>2.1554224594505129</v>
      </c>
      <c r="V57" s="9"/>
      <c r="W57" s="14" t="s">
        <v>539</v>
      </c>
      <c r="X57" s="5">
        <v>4.0697735573642802E-3</v>
      </c>
      <c r="Y57" s="5">
        <v>0.99992730440413002</v>
      </c>
      <c r="Z57">
        <v>2</v>
      </c>
      <c r="AA57">
        <v>4</v>
      </c>
      <c r="AB57" t="s">
        <v>540</v>
      </c>
      <c r="AC57" t="s">
        <v>24</v>
      </c>
      <c r="AD57" s="5">
        <f t="shared" si="6"/>
        <v>6.5789473684210523E-3</v>
      </c>
      <c r="AE57" s="5">
        <f t="shared" si="7"/>
        <v>3.2634412988496368E-4</v>
      </c>
      <c r="AF57" s="7">
        <f t="shared" si="8"/>
        <v>20.159539473684209</v>
      </c>
    </row>
    <row r="58" spans="1:32" x14ac:dyDescent="0.3">
      <c r="A58" s="14" t="s">
        <v>185</v>
      </c>
      <c r="B58" s="1">
        <v>5.4577192740148998E-6</v>
      </c>
      <c r="C58" s="1">
        <v>0.99999867446351798</v>
      </c>
      <c r="D58">
        <v>18</v>
      </c>
      <c r="E58">
        <v>197</v>
      </c>
      <c r="F58" t="s">
        <v>186</v>
      </c>
      <c r="G58" t="s">
        <v>4</v>
      </c>
      <c r="H58" s="5">
        <f t="shared" si="0"/>
        <v>5.921052631578947E-2</v>
      </c>
      <c r="I58" s="5">
        <f t="shared" si="1"/>
        <v>1.6072448396834461E-2</v>
      </c>
      <c r="J58" s="7">
        <f t="shared" si="2"/>
        <v>3.6839767566123429</v>
      </c>
      <c r="K58" s="9"/>
      <c r="L58" s="14" t="s">
        <v>577</v>
      </c>
      <c r="M58" s="1">
        <v>5.7703551335562698E-3</v>
      </c>
      <c r="N58" s="1">
        <v>0.99957060111050799</v>
      </c>
      <c r="O58">
        <v>3</v>
      </c>
      <c r="P58">
        <v>14</v>
      </c>
      <c r="Q58" t="s">
        <v>578</v>
      </c>
      <c r="R58" t="s">
        <v>15</v>
      </c>
      <c r="S58" s="5">
        <f t="shared" si="3"/>
        <v>9.8684210526315784E-3</v>
      </c>
      <c r="T58" s="5">
        <f t="shared" si="4"/>
        <v>1.1422044545973729E-3</v>
      </c>
      <c r="U58" s="7">
        <f t="shared" si="5"/>
        <v>8.6398026315789469</v>
      </c>
      <c r="V58" s="9"/>
      <c r="W58" s="14" t="s">
        <v>543</v>
      </c>
      <c r="X58" s="5">
        <v>4.0877828452398901E-3</v>
      </c>
      <c r="Y58" s="5">
        <v>0.999926815782478</v>
      </c>
      <c r="Z58">
        <v>2</v>
      </c>
      <c r="AA58">
        <v>4</v>
      </c>
      <c r="AB58" t="s">
        <v>544</v>
      </c>
      <c r="AC58" t="s">
        <v>24</v>
      </c>
      <c r="AD58" s="5">
        <f t="shared" si="6"/>
        <v>6.5789473684210523E-3</v>
      </c>
      <c r="AE58" s="5">
        <f t="shared" si="7"/>
        <v>3.2634412988496368E-4</v>
      </c>
      <c r="AF58" s="7">
        <f t="shared" si="8"/>
        <v>20.159539473684209</v>
      </c>
    </row>
    <row r="59" spans="1:32" x14ac:dyDescent="0.3">
      <c r="A59" s="14" t="s">
        <v>189</v>
      </c>
      <c r="B59" s="1">
        <v>6.7128968793362398E-6</v>
      </c>
      <c r="C59" s="1">
        <v>0.99999992897541601</v>
      </c>
      <c r="D59">
        <v>4</v>
      </c>
      <c r="E59">
        <v>6</v>
      </c>
      <c r="F59" t="s">
        <v>190</v>
      </c>
      <c r="G59" t="s">
        <v>4</v>
      </c>
      <c r="H59" s="5">
        <f t="shared" si="0"/>
        <v>1.3157894736842105E-2</v>
      </c>
      <c r="I59" s="5">
        <f t="shared" si="1"/>
        <v>4.8951619482744558E-4</v>
      </c>
      <c r="J59" s="7">
        <f t="shared" si="2"/>
        <v>26.879385964912277</v>
      </c>
      <c r="K59" s="9"/>
      <c r="L59" s="14" t="s">
        <v>579</v>
      </c>
      <c r="M59" s="1">
        <v>6.0233375462620097E-3</v>
      </c>
      <c r="N59" s="1">
        <v>0.998363740604857</v>
      </c>
      <c r="O59">
        <v>8</v>
      </c>
      <c r="P59">
        <v>102</v>
      </c>
      <c r="Q59" t="s">
        <v>580</v>
      </c>
      <c r="R59" t="s">
        <v>15</v>
      </c>
      <c r="S59" s="5">
        <f t="shared" si="3"/>
        <v>2.6315789473684209E-2</v>
      </c>
      <c r="T59" s="5">
        <f t="shared" si="4"/>
        <v>8.321775312066574E-3</v>
      </c>
      <c r="U59" s="7">
        <f t="shared" si="5"/>
        <v>3.1622807017543857</v>
      </c>
      <c r="V59" s="9"/>
      <c r="W59" s="14" t="s">
        <v>551</v>
      </c>
      <c r="X59" s="5">
        <v>4.1638877138141699E-3</v>
      </c>
      <c r="Y59" s="5">
        <v>0.99992473850838803</v>
      </c>
      <c r="Z59">
        <v>2</v>
      </c>
      <c r="AA59">
        <v>4</v>
      </c>
      <c r="AB59" t="s">
        <v>552</v>
      </c>
      <c r="AC59" t="s">
        <v>24</v>
      </c>
      <c r="AD59" s="5">
        <f t="shared" si="6"/>
        <v>6.5789473684210523E-3</v>
      </c>
      <c r="AE59" s="5">
        <f t="shared" si="7"/>
        <v>3.2634412988496368E-4</v>
      </c>
      <c r="AF59" s="7">
        <f t="shared" si="8"/>
        <v>20.159539473684209</v>
      </c>
    </row>
    <row r="60" spans="1:32" x14ac:dyDescent="0.3">
      <c r="A60" s="14" t="s">
        <v>191</v>
      </c>
      <c r="B60" s="1">
        <v>6.9538238434992696E-6</v>
      </c>
      <c r="C60" s="1">
        <v>0.99999992575406704</v>
      </c>
      <c r="D60">
        <v>4</v>
      </c>
      <c r="E60">
        <v>6</v>
      </c>
      <c r="F60" t="s">
        <v>192</v>
      </c>
      <c r="G60" t="s">
        <v>4</v>
      </c>
      <c r="H60" s="5">
        <f t="shared" si="0"/>
        <v>1.3157894736842105E-2</v>
      </c>
      <c r="I60" s="5">
        <f t="shared" si="1"/>
        <v>4.8951619482744558E-4</v>
      </c>
      <c r="J60" s="7">
        <f t="shared" si="2"/>
        <v>26.879385964912277</v>
      </c>
      <c r="K60" s="9"/>
      <c r="L60" s="14" t="s">
        <v>595</v>
      </c>
      <c r="M60" s="1">
        <v>6.6414888667834498E-3</v>
      </c>
      <c r="N60" s="1">
        <v>0.99982276226770805</v>
      </c>
      <c r="O60">
        <v>2</v>
      </c>
      <c r="P60">
        <v>5</v>
      </c>
      <c r="Q60" t="s">
        <v>596</v>
      </c>
      <c r="R60" t="s">
        <v>15</v>
      </c>
      <c r="S60" s="5">
        <f t="shared" si="3"/>
        <v>6.5789473684210523E-3</v>
      </c>
      <c r="T60" s="5">
        <f t="shared" si="4"/>
        <v>4.0793016235620463E-4</v>
      </c>
      <c r="U60" s="7">
        <f t="shared" si="5"/>
        <v>16.127631578947366</v>
      </c>
      <c r="V60" s="9"/>
      <c r="W60" s="14" t="s">
        <v>555</v>
      </c>
      <c r="X60" s="5">
        <v>4.4305200153183302E-3</v>
      </c>
      <c r="Y60" s="5">
        <v>0.99991730434276704</v>
      </c>
      <c r="Z60">
        <v>2</v>
      </c>
      <c r="AA60">
        <v>4</v>
      </c>
      <c r="AB60" t="s">
        <v>556</v>
      </c>
      <c r="AC60" t="s">
        <v>24</v>
      </c>
      <c r="AD60" s="5">
        <f t="shared" si="6"/>
        <v>6.5789473684210523E-3</v>
      </c>
      <c r="AE60" s="5">
        <f t="shared" si="7"/>
        <v>3.2634412988496368E-4</v>
      </c>
      <c r="AF60" s="7">
        <f t="shared" si="8"/>
        <v>20.159539473684209</v>
      </c>
    </row>
    <row r="61" spans="1:32" x14ac:dyDescent="0.3">
      <c r="A61" s="14" t="s">
        <v>193</v>
      </c>
      <c r="B61" s="1">
        <v>7.0735288985372498E-6</v>
      </c>
      <c r="C61" s="1">
        <v>0.99999992414265204</v>
      </c>
      <c r="D61">
        <v>4</v>
      </c>
      <c r="E61">
        <v>6</v>
      </c>
      <c r="F61" t="s">
        <v>194</v>
      </c>
      <c r="G61" t="s">
        <v>4</v>
      </c>
      <c r="H61" s="5">
        <f t="shared" si="0"/>
        <v>1.3157894736842105E-2</v>
      </c>
      <c r="I61" s="5">
        <f t="shared" si="1"/>
        <v>4.8951619482744558E-4</v>
      </c>
      <c r="J61" s="7">
        <f t="shared" si="2"/>
        <v>26.879385964912277</v>
      </c>
      <c r="K61" s="9"/>
      <c r="L61" s="14" t="s">
        <v>605</v>
      </c>
      <c r="M61" s="1">
        <v>6.8024555588769003E-3</v>
      </c>
      <c r="N61" s="1">
        <v>0.99981618843900399</v>
      </c>
      <c r="O61">
        <v>2</v>
      </c>
      <c r="P61">
        <v>5</v>
      </c>
      <c r="Q61" t="s">
        <v>606</v>
      </c>
      <c r="R61" t="s">
        <v>15</v>
      </c>
      <c r="S61" s="5">
        <f t="shared" si="3"/>
        <v>6.5789473684210523E-3</v>
      </c>
      <c r="T61" s="5">
        <f t="shared" si="4"/>
        <v>4.0793016235620463E-4</v>
      </c>
      <c r="U61" s="7">
        <f t="shared" si="5"/>
        <v>16.127631578947366</v>
      </c>
      <c r="V61" s="9"/>
      <c r="W61" s="14" t="s">
        <v>583</v>
      </c>
      <c r="X61" s="5">
        <v>6.5023744924798598E-3</v>
      </c>
      <c r="Y61" s="5">
        <v>0.99982837636007604</v>
      </c>
      <c r="Z61">
        <v>2</v>
      </c>
      <c r="AA61">
        <v>5</v>
      </c>
      <c r="AB61" t="s">
        <v>584</v>
      </c>
      <c r="AC61" t="s">
        <v>24</v>
      </c>
      <c r="AD61" s="5">
        <f t="shared" si="6"/>
        <v>6.5789473684210523E-3</v>
      </c>
      <c r="AE61" s="5">
        <f t="shared" si="7"/>
        <v>4.0793016235620463E-4</v>
      </c>
      <c r="AF61" s="7">
        <f t="shared" si="8"/>
        <v>16.127631578947366</v>
      </c>
    </row>
    <row r="62" spans="1:32" x14ac:dyDescent="0.3">
      <c r="A62" s="14" t="s">
        <v>195</v>
      </c>
      <c r="B62" s="1">
        <v>7.1334153712639204E-6</v>
      </c>
      <c r="C62" s="1">
        <v>0.99999964558070797</v>
      </c>
      <c r="D62">
        <v>6</v>
      </c>
      <c r="E62">
        <v>19</v>
      </c>
      <c r="F62" t="s">
        <v>196</v>
      </c>
      <c r="G62" t="s">
        <v>4</v>
      </c>
      <c r="H62" s="5">
        <f t="shared" si="0"/>
        <v>1.9736842105263157E-2</v>
      </c>
      <c r="I62" s="5">
        <f t="shared" si="1"/>
        <v>1.5501346169535775E-3</v>
      </c>
      <c r="J62" s="7">
        <f t="shared" si="2"/>
        <v>12.732340720221606</v>
      </c>
      <c r="K62" s="9"/>
      <c r="L62" s="14" t="s">
        <v>611</v>
      </c>
      <c r="M62" s="1">
        <v>7.2019355881285003E-3</v>
      </c>
      <c r="N62" s="1">
        <v>0.99871843467766097</v>
      </c>
      <c r="O62">
        <v>5</v>
      </c>
      <c r="P62">
        <v>46</v>
      </c>
      <c r="Q62" t="s">
        <v>612</v>
      </c>
      <c r="R62" t="s">
        <v>15</v>
      </c>
      <c r="S62" s="5">
        <f t="shared" si="3"/>
        <v>1.6447368421052631E-2</v>
      </c>
      <c r="T62" s="5">
        <f t="shared" si="4"/>
        <v>3.7529574936770826E-3</v>
      </c>
      <c r="U62" s="7">
        <f t="shared" si="5"/>
        <v>4.3825085812356974</v>
      </c>
      <c r="V62" s="9"/>
      <c r="W62" s="14" t="s">
        <v>589</v>
      </c>
      <c r="X62" s="5">
        <v>6.5585858486560504E-3</v>
      </c>
      <c r="Y62" s="5">
        <v>0.99982611545065003</v>
      </c>
      <c r="Z62">
        <v>2</v>
      </c>
      <c r="AA62">
        <v>5</v>
      </c>
      <c r="AB62" t="s">
        <v>590</v>
      </c>
      <c r="AC62" t="s">
        <v>24</v>
      </c>
      <c r="AD62" s="5">
        <f t="shared" si="6"/>
        <v>6.5789473684210523E-3</v>
      </c>
      <c r="AE62" s="5">
        <f t="shared" si="7"/>
        <v>4.0793016235620463E-4</v>
      </c>
      <c r="AF62" s="7">
        <f t="shared" si="8"/>
        <v>16.127631578947366</v>
      </c>
    </row>
    <row r="63" spans="1:32" x14ac:dyDescent="0.3">
      <c r="A63" s="14" t="s">
        <v>197</v>
      </c>
      <c r="B63" s="1">
        <v>7.1731092413785601E-6</v>
      </c>
      <c r="C63" s="1">
        <v>0.99999992279674299</v>
      </c>
      <c r="D63">
        <v>4</v>
      </c>
      <c r="E63">
        <v>6</v>
      </c>
      <c r="F63" t="s">
        <v>198</v>
      </c>
      <c r="G63" t="s">
        <v>4</v>
      </c>
      <c r="H63" s="5">
        <f t="shared" si="0"/>
        <v>1.3157894736842105E-2</v>
      </c>
      <c r="I63" s="5">
        <f t="shared" si="1"/>
        <v>4.8951619482744558E-4</v>
      </c>
      <c r="J63" s="7">
        <f t="shared" si="2"/>
        <v>26.879385964912277</v>
      </c>
      <c r="K63" s="9"/>
      <c r="L63" s="14" t="s">
        <v>613</v>
      </c>
      <c r="M63" s="1">
        <v>7.4095959951121504E-3</v>
      </c>
      <c r="N63" s="1">
        <v>0.99738984951176002</v>
      </c>
      <c r="O63">
        <v>11</v>
      </c>
      <c r="P63">
        <v>175</v>
      </c>
      <c r="Q63" t="s">
        <v>614</v>
      </c>
      <c r="R63" t="s">
        <v>15</v>
      </c>
      <c r="S63" s="5">
        <f t="shared" si="3"/>
        <v>3.6184210526315791E-2</v>
      </c>
      <c r="T63" s="5">
        <f t="shared" si="4"/>
        <v>1.4277555682467162E-2</v>
      </c>
      <c r="U63" s="7">
        <f t="shared" si="5"/>
        <v>2.5343421052631578</v>
      </c>
      <c r="V63" s="9"/>
      <c r="W63" s="14" t="s">
        <v>599</v>
      </c>
      <c r="X63" s="5">
        <v>6.7733263441444496E-3</v>
      </c>
      <c r="Y63" s="5">
        <v>0.99945941782740799</v>
      </c>
      <c r="Z63">
        <v>3</v>
      </c>
      <c r="AA63">
        <v>15</v>
      </c>
      <c r="AB63" t="s">
        <v>600</v>
      </c>
      <c r="AC63" t="s">
        <v>24</v>
      </c>
      <c r="AD63" s="5">
        <f t="shared" si="6"/>
        <v>9.8684210526315784E-3</v>
      </c>
      <c r="AE63" s="5">
        <f t="shared" si="7"/>
        <v>1.2237904870686139E-3</v>
      </c>
      <c r="AF63" s="7">
        <f t="shared" si="8"/>
        <v>8.0638157894736828</v>
      </c>
    </row>
    <row r="64" spans="1:32" x14ac:dyDescent="0.3">
      <c r="A64" s="14" t="s">
        <v>199</v>
      </c>
      <c r="B64" s="1">
        <v>7.2046999193787102E-6</v>
      </c>
      <c r="C64" s="1">
        <v>0.99999992236875102</v>
      </c>
      <c r="D64">
        <v>4</v>
      </c>
      <c r="E64">
        <v>6</v>
      </c>
      <c r="F64" t="s">
        <v>200</v>
      </c>
      <c r="G64" t="s">
        <v>4</v>
      </c>
      <c r="H64" s="5">
        <f t="shared" si="0"/>
        <v>1.3157894736842105E-2</v>
      </c>
      <c r="I64" s="5">
        <f t="shared" si="1"/>
        <v>4.8951619482744558E-4</v>
      </c>
      <c r="J64" s="7">
        <f t="shared" si="2"/>
        <v>26.879385964912277</v>
      </c>
      <c r="K64" s="9"/>
      <c r="L64" s="14" t="s">
        <v>621</v>
      </c>
      <c r="M64" s="1">
        <v>7.9958403277229396E-3</v>
      </c>
      <c r="N64" s="1">
        <v>0.99931516485916705</v>
      </c>
      <c r="O64">
        <v>3</v>
      </c>
      <c r="P64">
        <v>16</v>
      </c>
      <c r="Q64" t="s">
        <v>622</v>
      </c>
      <c r="R64" t="s">
        <v>15</v>
      </c>
      <c r="S64" s="5">
        <f t="shared" si="3"/>
        <v>9.8684210526315784E-3</v>
      </c>
      <c r="T64" s="5">
        <f t="shared" si="4"/>
        <v>1.3053765195398547E-3</v>
      </c>
      <c r="U64" s="7">
        <f t="shared" si="5"/>
        <v>7.5598273026315788</v>
      </c>
      <c r="V64" s="9"/>
      <c r="W64" s="14" t="s">
        <v>615</v>
      </c>
      <c r="X64" s="5">
        <v>7.6908273139950903E-3</v>
      </c>
      <c r="Y64" s="5">
        <v>0.99781805877284302</v>
      </c>
      <c r="Z64">
        <v>8</v>
      </c>
      <c r="AA64">
        <v>107</v>
      </c>
      <c r="AB64" t="s">
        <v>616</v>
      </c>
      <c r="AC64" t="s">
        <v>24</v>
      </c>
      <c r="AD64" s="5">
        <f t="shared" si="6"/>
        <v>2.6315789473684209E-2</v>
      </c>
      <c r="AE64" s="5">
        <f t="shared" si="7"/>
        <v>8.7297054744227796E-3</v>
      </c>
      <c r="AF64" s="7">
        <f t="shared" si="8"/>
        <v>3.0145105755041808</v>
      </c>
    </row>
    <row r="65" spans="1:32" x14ac:dyDescent="0.3">
      <c r="A65" s="14" t="s">
        <v>201</v>
      </c>
      <c r="B65" s="1">
        <v>7.3958737748648E-6</v>
      </c>
      <c r="C65" s="1">
        <v>0.99999991976836</v>
      </c>
      <c r="D65">
        <v>4</v>
      </c>
      <c r="E65">
        <v>6</v>
      </c>
      <c r="F65" t="s">
        <v>202</v>
      </c>
      <c r="G65" t="s">
        <v>4</v>
      </c>
      <c r="H65" s="5">
        <f t="shared" si="0"/>
        <v>1.3157894736842105E-2</v>
      </c>
      <c r="I65" s="5">
        <f t="shared" si="1"/>
        <v>4.8951619482744558E-4</v>
      </c>
      <c r="J65" s="7">
        <f t="shared" si="2"/>
        <v>26.879385964912277</v>
      </c>
      <c r="K65" s="9"/>
      <c r="L65" s="14" t="s">
        <v>633</v>
      </c>
      <c r="M65" s="1">
        <v>9.5920950396067694E-3</v>
      </c>
      <c r="N65" s="1">
        <v>0.99911407407651998</v>
      </c>
      <c r="O65">
        <v>3</v>
      </c>
      <c r="P65">
        <v>17</v>
      </c>
      <c r="Q65" t="s">
        <v>634</v>
      </c>
      <c r="R65" t="s">
        <v>15</v>
      </c>
      <c r="S65" s="5">
        <f t="shared" si="3"/>
        <v>9.8684210526315784E-3</v>
      </c>
      <c r="T65" s="5">
        <f t="shared" si="4"/>
        <v>1.3869625520110957E-3</v>
      </c>
      <c r="U65" s="7">
        <f t="shared" si="5"/>
        <v>7.1151315789473681</v>
      </c>
      <c r="V65" s="9"/>
      <c r="W65" s="14" t="s">
        <v>617</v>
      </c>
      <c r="X65" s="5">
        <v>7.7169916549341697E-3</v>
      </c>
      <c r="Y65" s="5">
        <v>0.99830105840146599</v>
      </c>
      <c r="Z65">
        <v>6</v>
      </c>
      <c r="AA65">
        <v>65</v>
      </c>
      <c r="AB65" t="s">
        <v>618</v>
      </c>
      <c r="AC65" t="s">
        <v>24</v>
      </c>
      <c r="AD65" s="5">
        <f t="shared" si="6"/>
        <v>1.9736842105263157E-2</v>
      </c>
      <c r="AE65" s="5">
        <f t="shared" si="7"/>
        <v>5.3030921106306597E-3</v>
      </c>
      <c r="AF65" s="7">
        <f t="shared" si="8"/>
        <v>3.721761133603239</v>
      </c>
    </row>
    <row r="66" spans="1:32" x14ac:dyDescent="0.3">
      <c r="A66" s="14" t="s">
        <v>203</v>
      </c>
      <c r="B66" s="1">
        <v>7.4518638005436704E-6</v>
      </c>
      <c r="C66" s="1">
        <v>0.99999991900343999</v>
      </c>
      <c r="D66">
        <v>4</v>
      </c>
      <c r="E66">
        <v>6</v>
      </c>
      <c r="F66" t="s">
        <v>204</v>
      </c>
      <c r="G66" t="s">
        <v>4</v>
      </c>
      <c r="H66" s="5">
        <f t="shared" si="0"/>
        <v>1.3157894736842105E-2</v>
      </c>
      <c r="I66" s="5">
        <f t="shared" si="1"/>
        <v>4.8951619482744558E-4</v>
      </c>
      <c r="J66" s="7">
        <f t="shared" si="2"/>
        <v>26.879385964912277</v>
      </c>
      <c r="K66" s="9"/>
      <c r="L66" s="14" t="s">
        <v>637</v>
      </c>
      <c r="M66" s="1">
        <v>9.6374940286945692E-3</v>
      </c>
      <c r="N66" s="1">
        <v>0.99910833357542905</v>
      </c>
      <c r="O66">
        <v>3</v>
      </c>
      <c r="P66">
        <v>17</v>
      </c>
      <c r="Q66" t="s">
        <v>638</v>
      </c>
      <c r="R66" t="s">
        <v>15</v>
      </c>
      <c r="S66" s="5">
        <f t="shared" si="3"/>
        <v>9.8684210526315784E-3</v>
      </c>
      <c r="T66" s="5">
        <f t="shared" si="4"/>
        <v>1.3869625520110957E-3</v>
      </c>
      <c r="U66" s="7">
        <f t="shared" si="5"/>
        <v>7.1151315789473681</v>
      </c>
      <c r="V66" s="9"/>
      <c r="W66" s="14" t="s">
        <v>619</v>
      </c>
      <c r="X66" s="5">
        <v>7.8371933879578803E-3</v>
      </c>
      <c r="Y66" s="5">
        <v>0.99977199115795801</v>
      </c>
      <c r="Z66">
        <v>2</v>
      </c>
      <c r="AA66">
        <v>5</v>
      </c>
      <c r="AB66" t="s">
        <v>620</v>
      </c>
      <c r="AC66" t="s">
        <v>24</v>
      </c>
      <c r="AD66" s="5">
        <f t="shared" si="6"/>
        <v>6.5789473684210523E-3</v>
      </c>
      <c r="AE66" s="5">
        <f t="shared" si="7"/>
        <v>4.0793016235620463E-4</v>
      </c>
      <c r="AF66" s="7">
        <f t="shared" si="8"/>
        <v>16.127631578947366</v>
      </c>
    </row>
    <row r="67" spans="1:32" x14ac:dyDescent="0.3">
      <c r="A67" s="14" t="s">
        <v>205</v>
      </c>
      <c r="B67" s="1">
        <v>8.0583015783274706E-6</v>
      </c>
      <c r="C67" s="1">
        <v>0.99999991062434801</v>
      </c>
      <c r="D67">
        <v>4</v>
      </c>
      <c r="E67">
        <v>6</v>
      </c>
      <c r="F67" t="s">
        <v>206</v>
      </c>
      <c r="G67" t="s">
        <v>4</v>
      </c>
      <c r="H67" s="5">
        <f t="shared" ref="H67:H130" si="9">+D67/304</f>
        <v>1.3157894736842105E-2</v>
      </c>
      <c r="I67" s="5">
        <f t="shared" ref="I67:I130" si="10">+E67/12257</f>
        <v>4.8951619482744558E-4</v>
      </c>
      <c r="J67" s="7">
        <f t="shared" ref="J67:J130" si="11">+H67/I67</f>
        <v>26.879385964912277</v>
      </c>
      <c r="K67" s="9"/>
      <c r="L67" s="14" t="s">
        <v>641</v>
      </c>
      <c r="M67" s="1">
        <v>9.6653422267816494E-3</v>
      </c>
      <c r="N67" s="1">
        <v>0.99666469027544202</v>
      </c>
      <c r="O67">
        <v>10</v>
      </c>
      <c r="P67">
        <v>158</v>
      </c>
      <c r="Q67" t="s">
        <v>642</v>
      </c>
      <c r="R67" t="s">
        <v>15</v>
      </c>
      <c r="S67" s="5">
        <f t="shared" ref="S67:S95" si="12">+O67/304</f>
        <v>3.2894736842105261E-2</v>
      </c>
      <c r="T67" s="5">
        <f t="shared" ref="T67:T95" si="13">+P67/12257</f>
        <v>1.2890593130456067E-2</v>
      </c>
      <c r="U67" s="7">
        <f t="shared" ref="U67:U95" si="14">+S67/T67</f>
        <v>2.5518404397068619</v>
      </c>
      <c r="V67" s="9"/>
      <c r="W67" s="14" t="s">
        <v>651</v>
      </c>
      <c r="X67" s="5">
        <v>9.8784435703964998E-3</v>
      </c>
      <c r="Y67" s="5">
        <v>0.99964760475296</v>
      </c>
      <c r="Z67">
        <v>2</v>
      </c>
      <c r="AA67">
        <v>6</v>
      </c>
      <c r="AB67" t="s">
        <v>652</v>
      </c>
      <c r="AC67" t="s">
        <v>24</v>
      </c>
      <c r="AD67" s="5">
        <f t="shared" ref="AD67:AD130" si="15">+Z67/304</f>
        <v>6.5789473684210523E-3</v>
      </c>
      <c r="AE67" s="5">
        <f t="shared" ref="AE67:AE130" si="16">+AA67/12257</f>
        <v>4.8951619482744558E-4</v>
      </c>
      <c r="AF67" s="7">
        <f t="shared" ref="AF67:AF130" si="17">+AD67/AE67</f>
        <v>13.439692982456139</v>
      </c>
    </row>
    <row r="68" spans="1:32" x14ac:dyDescent="0.3">
      <c r="A68" s="14" t="s">
        <v>207</v>
      </c>
      <c r="B68" s="1">
        <v>8.5551493314436496E-6</v>
      </c>
      <c r="C68" s="1">
        <v>0.99999973519014396</v>
      </c>
      <c r="D68">
        <v>5</v>
      </c>
      <c r="E68">
        <v>12</v>
      </c>
      <c r="F68" t="s">
        <v>208</v>
      </c>
      <c r="G68" t="s">
        <v>4</v>
      </c>
      <c r="H68" s="5">
        <f t="shared" si="9"/>
        <v>1.6447368421052631E-2</v>
      </c>
      <c r="I68" s="5">
        <f t="shared" si="10"/>
        <v>9.7903238965489116E-4</v>
      </c>
      <c r="J68" s="7">
        <f t="shared" si="11"/>
        <v>16.799616228070175</v>
      </c>
      <c r="K68" s="9"/>
      <c r="L68" s="14" t="s">
        <v>649</v>
      </c>
      <c r="M68" s="1">
        <v>9.8614948365060295E-3</v>
      </c>
      <c r="N68" s="1">
        <v>0.99907986046376596</v>
      </c>
      <c r="O68">
        <v>3</v>
      </c>
      <c r="P68">
        <v>17</v>
      </c>
      <c r="Q68" t="s">
        <v>650</v>
      </c>
      <c r="R68" t="s">
        <v>15</v>
      </c>
      <c r="S68" s="5">
        <f t="shared" si="12"/>
        <v>9.8684210526315784E-3</v>
      </c>
      <c r="T68" s="5">
        <f t="shared" si="13"/>
        <v>1.3869625520110957E-3</v>
      </c>
      <c r="U68" s="7">
        <f t="shared" si="14"/>
        <v>7.1151315789473681</v>
      </c>
      <c r="V68" s="9"/>
      <c r="W68" s="14" t="s">
        <v>659</v>
      </c>
      <c r="X68" s="5">
        <v>1.0072700382940799E-2</v>
      </c>
      <c r="Y68" s="5">
        <v>0.999636986384288</v>
      </c>
      <c r="Z68">
        <v>2</v>
      </c>
      <c r="AA68">
        <v>6</v>
      </c>
      <c r="AB68" t="s">
        <v>660</v>
      </c>
      <c r="AC68" t="s">
        <v>24</v>
      </c>
      <c r="AD68" s="5">
        <f t="shared" si="15"/>
        <v>6.5789473684210523E-3</v>
      </c>
      <c r="AE68" s="5">
        <f t="shared" si="16"/>
        <v>4.8951619482744558E-4</v>
      </c>
      <c r="AF68" s="7">
        <f t="shared" si="17"/>
        <v>13.439692982456139</v>
      </c>
    </row>
    <row r="69" spans="1:32" x14ac:dyDescent="0.3">
      <c r="A69" s="14" t="s">
        <v>209</v>
      </c>
      <c r="B69" s="1">
        <v>9.6055285081726798E-6</v>
      </c>
      <c r="C69" s="1">
        <v>0.99999948961636598</v>
      </c>
      <c r="D69">
        <v>6</v>
      </c>
      <c r="E69">
        <v>20</v>
      </c>
      <c r="F69" t="s">
        <v>210</v>
      </c>
      <c r="G69" t="s">
        <v>4</v>
      </c>
      <c r="H69" s="5">
        <f t="shared" si="9"/>
        <v>1.9736842105263157E-2</v>
      </c>
      <c r="I69" s="5">
        <f t="shared" si="10"/>
        <v>1.6317206494248185E-3</v>
      </c>
      <c r="J69" s="7">
        <f t="shared" si="11"/>
        <v>12.095723684210526</v>
      </c>
      <c r="K69" s="9"/>
      <c r="L69" s="14" t="s">
        <v>657</v>
      </c>
      <c r="M69" s="1">
        <v>1.0054730108987201E-2</v>
      </c>
      <c r="N69" s="1">
        <v>0.99963797328815196</v>
      </c>
      <c r="O69">
        <v>2</v>
      </c>
      <c r="P69">
        <v>6</v>
      </c>
      <c r="Q69" t="s">
        <v>658</v>
      </c>
      <c r="R69" t="s">
        <v>15</v>
      </c>
      <c r="S69" s="5">
        <f t="shared" si="12"/>
        <v>6.5789473684210523E-3</v>
      </c>
      <c r="T69" s="5">
        <f t="shared" si="13"/>
        <v>4.8951619482744558E-4</v>
      </c>
      <c r="U69" s="7">
        <f t="shared" si="14"/>
        <v>13.439692982456139</v>
      </c>
      <c r="V69" s="9"/>
      <c r="W69" s="14" t="s">
        <v>689</v>
      </c>
      <c r="X69" s="5">
        <v>1.41541958162865E-2</v>
      </c>
      <c r="Y69" s="5">
        <v>0.99593998163281805</v>
      </c>
      <c r="Z69">
        <v>7</v>
      </c>
      <c r="AA69">
        <v>96</v>
      </c>
      <c r="AB69" t="s">
        <v>690</v>
      </c>
      <c r="AC69" t="s">
        <v>24</v>
      </c>
      <c r="AD69" s="5">
        <f t="shared" si="15"/>
        <v>2.3026315789473683E-2</v>
      </c>
      <c r="AE69" s="5">
        <f t="shared" si="16"/>
        <v>7.8322591172391293E-3</v>
      </c>
      <c r="AF69" s="7">
        <f t="shared" si="17"/>
        <v>2.9399328399122804</v>
      </c>
    </row>
    <row r="70" spans="1:32" x14ac:dyDescent="0.3">
      <c r="A70" s="14" t="s">
        <v>213</v>
      </c>
      <c r="B70" s="1">
        <v>1.04091196199929E-5</v>
      </c>
      <c r="C70" s="1">
        <v>0.99999921136425296</v>
      </c>
      <c r="D70">
        <v>7</v>
      </c>
      <c r="E70">
        <v>30</v>
      </c>
      <c r="F70" t="s">
        <v>214</v>
      </c>
      <c r="G70" t="s">
        <v>4</v>
      </c>
      <c r="H70" s="5">
        <f t="shared" si="9"/>
        <v>2.3026315789473683E-2</v>
      </c>
      <c r="I70" s="5">
        <f t="shared" si="10"/>
        <v>2.4475809741372279E-3</v>
      </c>
      <c r="J70" s="7">
        <f t="shared" si="11"/>
        <v>9.4077850877192972</v>
      </c>
      <c r="K70" s="9"/>
      <c r="L70" s="14" t="s">
        <v>661</v>
      </c>
      <c r="M70" s="1">
        <v>1.00903388454973E-2</v>
      </c>
      <c r="N70" s="1">
        <v>0.99963601678953096</v>
      </c>
      <c r="O70">
        <v>2</v>
      </c>
      <c r="P70">
        <v>6</v>
      </c>
      <c r="Q70" t="s">
        <v>662</v>
      </c>
      <c r="R70" t="s">
        <v>15</v>
      </c>
      <c r="S70" s="5">
        <f t="shared" si="12"/>
        <v>6.5789473684210523E-3</v>
      </c>
      <c r="T70" s="5">
        <f t="shared" si="13"/>
        <v>4.8951619482744558E-4</v>
      </c>
      <c r="U70" s="7">
        <f t="shared" si="14"/>
        <v>13.439692982456139</v>
      </c>
      <c r="V70" s="9"/>
      <c r="W70" s="14" t="s">
        <v>695</v>
      </c>
      <c r="X70" s="5">
        <v>1.73187785399752E-2</v>
      </c>
      <c r="Y70" s="5">
        <v>0.99909084014585303</v>
      </c>
      <c r="Z70">
        <v>2</v>
      </c>
      <c r="AA70">
        <v>8</v>
      </c>
      <c r="AB70" t="s">
        <v>696</v>
      </c>
      <c r="AC70" t="s">
        <v>24</v>
      </c>
      <c r="AD70" s="5">
        <f t="shared" si="15"/>
        <v>6.5789473684210523E-3</v>
      </c>
      <c r="AE70" s="5">
        <f t="shared" si="16"/>
        <v>6.5268825976992737E-4</v>
      </c>
      <c r="AF70" s="7">
        <f t="shared" si="17"/>
        <v>10.079769736842104</v>
      </c>
    </row>
    <row r="71" spans="1:32" x14ac:dyDescent="0.3">
      <c r="A71" s="14" t="s">
        <v>215</v>
      </c>
      <c r="B71" s="1">
        <v>1.3545015470971401E-5</v>
      </c>
      <c r="C71" s="1">
        <v>0.99999952154546001</v>
      </c>
      <c r="D71">
        <v>5</v>
      </c>
      <c r="E71">
        <v>13</v>
      </c>
      <c r="F71" t="s">
        <v>216</v>
      </c>
      <c r="G71" t="s">
        <v>4</v>
      </c>
      <c r="H71" s="5">
        <f t="shared" si="9"/>
        <v>1.6447368421052631E-2</v>
      </c>
      <c r="I71" s="5">
        <f t="shared" si="10"/>
        <v>1.0606184221261319E-3</v>
      </c>
      <c r="J71" s="7">
        <f t="shared" si="11"/>
        <v>15.507338056680162</v>
      </c>
      <c r="K71" s="9"/>
      <c r="L71" s="14" t="s">
        <v>665</v>
      </c>
      <c r="M71" s="1">
        <v>1.0144321977802399E-2</v>
      </c>
      <c r="N71" s="1">
        <v>0.999633043694511</v>
      </c>
      <c r="O71">
        <v>2</v>
      </c>
      <c r="P71">
        <v>6</v>
      </c>
      <c r="Q71" t="s">
        <v>666</v>
      </c>
      <c r="R71" t="s">
        <v>15</v>
      </c>
      <c r="S71" s="5">
        <f t="shared" si="12"/>
        <v>6.5789473684210523E-3</v>
      </c>
      <c r="T71" s="5">
        <f t="shared" si="13"/>
        <v>4.8951619482744558E-4</v>
      </c>
      <c r="U71" s="7">
        <f t="shared" si="14"/>
        <v>13.439692982456139</v>
      </c>
      <c r="V71" s="9"/>
      <c r="W71" s="14" t="s">
        <v>701</v>
      </c>
      <c r="X71" s="5">
        <v>1.7840072136890699E-2</v>
      </c>
      <c r="Y71" s="5">
        <v>0.99787137688555005</v>
      </c>
      <c r="Z71">
        <v>3</v>
      </c>
      <c r="AA71">
        <v>21</v>
      </c>
      <c r="AB71" t="s">
        <v>702</v>
      </c>
      <c r="AC71" t="s">
        <v>24</v>
      </c>
      <c r="AD71" s="5">
        <f t="shared" si="15"/>
        <v>9.8684210526315784E-3</v>
      </c>
      <c r="AE71" s="5">
        <f t="shared" si="16"/>
        <v>1.7133066818960593E-3</v>
      </c>
      <c r="AF71" s="7">
        <f t="shared" si="17"/>
        <v>5.7598684210526319</v>
      </c>
    </row>
    <row r="72" spans="1:32" x14ac:dyDescent="0.3">
      <c r="A72" s="14" t="s">
        <v>219</v>
      </c>
      <c r="B72" s="1">
        <v>1.4716563840403399E-5</v>
      </c>
      <c r="C72" s="1">
        <v>0.99999947097282704</v>
      </c>
      <c r="D72">
        <v>5</v>
      </c>
      <c r="E72">
        <v>13</v>
      </c>
      <c r="F72" t="s">
        <v>220</v>
      </c>
      <c r="G72" t="s">
        <v>4</v>
      </c>
      <c r="H72" s="5">
        <f t="shared" si="9"/>
        <v>1.6447368421052631E-2</v>
      </c>
      <c r="I72" s="5">
        <f t="shared" si="10"/>
        <v>1.0606184221261319E-3</v>
      </c>
      <c r="J72" s="7">
        <f t="shared" si="11"/>
        <v>15.507338056680162</v>
      </c>
      <c r="K72" s="9"/>
      <c r="L72" s="14" t="s">
        <v>671</v>
      </c>
      <c r="M72" s="1">
        <v>1.05125999013685E-2</v>
      </c>
      <c r="N72" s="1">
        <v>0.99961253646598203</v>
      </c>
      <c r="O72">
        <v>2</v>
      </c>
      <c r="P72">
        <v>6</v>
      </c>
      <c r="Q72" t="s">
        <v>672</v>
      </c>
      <c r="R72" t="s">
        <v>15</v>
      </c>
      <c r="S72" s="5">
        <f t="shared" si="12"/>
        <v>6.5789473684210523E-3</v>
      </c>
      <c r="T72" s="5">
        <f t="shared" si="13"/>
        <v>4.8951619482744558E-4</v>
      </c>
      <c r="U72" s="7">
        <f t="shared" si="14"/>
        <v>13.439692982456139</v>
      </c>
      <c r="V72" s="9"/>
      <c r="W72" s="14" t="s">
        <v>715</v>
      </c>
      <c r="X72" s="5">
        <v>2.0173731755315501E-2</v>
      </c>
      <c r="Y72" s="5">
        <v>0.99746675887119296</v>
      </c>
      <c r="Z72">
        <v>3</v>
      </c>
      <c r="AA72">
        <v>22</v>
      </c>
      <c r="AB72" t="s">
        <v>716</v>
      </c>
      <c r="AC72" t="s">
        <v>24</v>
      </c>
      <c r="AD72" s="5">
        <f t="shared" si="15"/>
        <v>9.8684210526315784E-3</v>
      </c>
      <c r="AE72" s="5">
        <f t="shared" si="16"/>
        <v>1.7948927143673003E-3</v>
      </c>
      <c r="AF72" s="7">
        <f t="shared" si="17"/>
        <v>5.4980562200956937</v>
      </c>
    </row>
    <row r="73" spans="1:32" x14ac:dyDescent="0.3">
      <c r="A73" s="14" t="s">
        <v>221</v>
      </c>
      <c r="B73" s="1">
        <v>1.5376389780740799E-5</v>
      </c>
      <c r="C73" s="1">
        <v>0.99999975601888902</v>
      </c>
      <c r="D73">
        <v>4</v>
      </c>
      <c r="E73">
        <v>7</v>
      </c>
      <c r="F73" t="s">
        <v>222</v>
      </c>
      <c r="G73" t="s">
        <v>4</v>
      </c>
      <c r="H73" s="5">
        <f t="shared" si="9"/>
        <v>1.3157894736842105E-2</v>
      </c>
      <c r="I73" s="5">
        <f t="shared" si="10"/>
        <v>5.7110222729868647E-4</v>
      </c>
      <c r="J73" s="7">
        <f t="shared" si="11"/>
        <v>23.039473684210524</v>
      </c>
      <c r="K73" s="9"/>
      <c r="L73" s="14" t="s">
        <v>675</v>
      </c>
      <c r="M73" s="1">
        <v>1.29972431043487E-2</v>
      </c>
      <c r="N73" s="1">
        <v>0.99863766999215597</v>
      </c>
      <c r="O73">
        <v>3</v>
      </c>
      <c r="P73">
        <v>19</v>
      </c>
      <c r="Q73" t="s">
        <v>676</v>
      </c>
      <c r="R73" t="s">
        <v>15</v>
      </c>
      <c r="S73" s="5">
        <f t="shared" si="12"/>
        <v>9.8684210526315784E-3</v>
      </c>
      <c r="T73" s="5">
        <f t="shared" si="13"/>
        <v>1.5501346169535775E-3</v>
      </c>
      <c r="U73" s="7">
        <f t="shared" si="14"/>
        <v>6.3661703601108028</v>
      </c>
      <c r="V73" s="9"/>
      <c r="W73" s="14" t="s">
        <v>717</v>
      </c>
      <c r="X73" s="5">
        <v>2.0605896193569499E-2</v>
      </c>
      <c r="Y73" s="5">
        <v>0.99739162806713599</v>
      </c>
      <c r="Z73">
        <v>3</v>
      </c>
      <c r="AA73">
        <v>22</v>
      </c>
      <c r="AB73" t="s">
        <v>718</v>
      </c>
      <c r="AC73" t="s">
        <v>24</v>
      </c>
      <c r="AD73" s="5">
        <f t="shared" si="15"/>
        <v>9.8684210526315784E-3</v>
      </c>
      <c r="AE73" s="5">
        <f t="shared" si="16"/>
        <v>1.7948927143673003E-3</v>
      </c>
      <c r="AF73" s="7">
        <f t="shared" si="17"/>
        <v>5.4980562200956937</v>
      </c>
    </row>
    <row r="74" spans="1:32" x14ac:dyDescent="0.3">
      <c r="A74" s="14" t="s">
        <v>223</v>
      </c>
      <c r="B74" s="1">
        <v>1.5682249036297101E-5</v>
      </c>
      <c r="C74" s="1">
        <v>0.99999974989255103</v>
      </c>
      <c r="D74">
        <v>4</v>
      </c>
      <c r="E74">
        <v>7</v>
      </c>
      <c r="F74" t="s">
        <v>224</v>
      </c>
      <c r="G74" t="s">
        <v>4</v>
      </c>
      <c r="H74" s="5">
        <f t="shared" si="9"/>
        <v>1.3157894736842105E-2</v>
      </c>
      <c r="I74" s="5">
        <f t="shared" si="10"/>
        <v>5.7110222729868647E-4</v>
      </c>
      <c r="J74" s="7">
        <f t="shared" si="11"/>
        <v>23.039473684210524</v>
      </c>
      <c r="K74" s="9"/>
      <c r="L74" s="14" t="s">
        <v>677</v>
      </c>
      <c r="M74" s="1">
        <v>1.34948692722494E-2</v>
      </c>
      <c r="N74" s="1">
        <v>0.99781384981839005</v>
      </c>
      <c r="O74">
        <v>4</v>
      </c>
      <c r="P74">
        <v>35</v>
      </c>
      <c r="Q74" t="s">
        <v>678</v>
      </c>
      <c r="R74" t="s">
        <v>15</v>
      </c>
      <c r="S74" s="5">
        <f t="shared" si="12"/>
        <v>1.3157894736842105E-2</v>
      </c>
      <c r="T74" s="5">
        <f t="shared" si="13"/>
        <v>2.8555111364934323E-3</v>
      </c>
      <c r="U74" s="7">
        <f t="shared" si="14"/>
        <v>4.6078947368421055</v>
      </c>
      <c r="V74" s="9"/>
      <c r="W74" s="14" t="s">
        <v>721</v>
      </c>
      <c r="X74" s="5">
        <v>2.2305668158298202E-2</v>
      </c>
      <c r="Y74" s="5">
        <v>0.99862301267911302</v>
      </c>
      <c r="Z74">
        <v>2</v>
      </c>
      <c r="AA74">
        <v>9</v>
      </c>
      <c r="AB74" t="s">
        <v>722</v>
      </c>
      <c r="AC74" t="s">
        <v>24</v>
      </c>
      <c r="AD74" s="5">
        <f t="shared" si="15"/>
        <v>6.5789473684210523E-3</v>
      </c>
      <c r="AE74" s="5">
        <f t="shared" si="16"/>
        <v>7.3427429224116826E-4</v>
      </c>
      <c r="AF74" s="7">
        <f t="shared" si="17"/>
        <v>8.9597953216374275</v>
      </c>
    </row>
    <row r="75" spans="1:32" x14ac:dyDescent="0.3">
      <c r="A75" s="14" t="s">
        <v>225</v>
      </c>
      <c r="B75" s="1">
        <v>1.57432935588743E-5</v>
      </c>
      <c r="C75" s="1">
        <v>0.99999974866608199</v>
      </c>
      <c r="D75">
        <v>4</v>
      </c>
      <c r="E75">
        <v>7</v>
      </c>
      <c r="F75" t="s">
        <v>226</v>
      </c>
      <c r="G75" t="s">
        <v>4</v>
      </c>
      <c r="H75" s="5">
        <f t="shared" si="9"/>
        <v>1.3157894736842105E-2</v>
      </c>
      <c r="I75" s="5">
        <f t="shared" si="10"/>
        <v>5.7110222729868647E-4</v>
      </c>
      <c r="J75" s="7">
        <f t="shared" si="11"/>
        <v>23.039473684210524</v>
      </c>
      <c r="K75" s="9"/>
      <c r="L75" s="14" t="s">
        <v>681</v>
      </c>
      <c r="M75" s="1">
        <v>1.36115785387796E-2</v>
      </c>
      <c r="N75" s="1">
        <v>0.99939385628126698</v>
      </c>
      <c r="O75">
        <v>2</v>
      </c>
      <c r="P75">
        <v>7</v>
      </c>
      <c r="Q75" t="s">
        <v>682</v>
      </c>
      <c r="R75" t="s">
        <v>15</v>
      </c>
      <c r="S75" s="5">
        <f t="shared" si="12"/>
        <v>6.5789473684210523E-3</v>
      </c>
      <c r="T75" s="5">
        <f t="shared" si="13"/>
        <v>5.7110222729868647E-4</v>
      </c>
      <c r="U75" s="7">
        <f t="shared" si="14"/>
        <v>11.519736842105262</v>
      </c>
      <c r="V75" s="9"/>
      <c r="W75" s="14" t="s">
        <v>727</v>
      </c>
      <c r="X75" s="5">
        <v>2.2686914966925101E-2</v>
      </c>
      <c r="Y75" s="5">
        <v>0.99858671674210597</v>
      </c>
      <c r="Z75">
        <v>2</v>
      </c>
      <c r="AA75">
        <v>9</v>
      </c>
      <c r="AB75" t="s">
        <v>728</v>
      </c>
      <c r="AC75" t="s">
        <v>24</v>
      </c>
      <c r="AD75" s="5">
        <f t="shared" si="15"/>
        <v>6.5789473684210523E-3</v>
      </c>
      <c r="AE75" s="5">
        <f t="shared" si="16"/>
        <v>7.3427429224116826E-4</v>
      </c>
      <c r="AF75" s="7">
        <f t="shared" si="17"/>
        <v>8.9597953216374275</v>
      </c>
    </row>
    <row r="76" spans="1:32" x14ac:dyDescent="0.3">
      <c r="A76" s="14" t="s">
        <v>233</v>
      </c>
      <c r="B76" s="1">
        <v>1.7483690856417401E-5</v>
      </c>
      <c r="C76" s="1">
        <v>1</v>
      </c>
      <c r="D76">
        <v>3</v>
      </c>
      <c r="E76">
        <v>3</v>
      </c>
      <c r="F76" t="s">
        <v>234</v>
      </c>
      <c r="G76" t="s">
        <v>4</v>
      </c>
      <c r="H76" s="5">
        <f t="shared" si="9"/>
        <v>9.8684210526315784E-3</v>
      </c>
      <c r="I76" s="5">
        <f t="shared" si="10"/>
        <v>2.4475809741372279E-4</v>
      </c>
      <c r="J76" s="7">
        <f t="shared" si="11"/>
        <v>40.319078947368418</v>
      </c>
      <c r="K76" s="9"/>
      <c r="L76" s="14" t="s">
        <v>697</v>
      </c>
      <c r="M76" s="1">
        <v>1.7580095185188899E-2</v>
      </c>
      <c r="N76" s="1">
        <v>0.99906975143099397</v>
      </c>
      <c r="O76">
        <v>2</v>
      </c>
      <c r="P76">
        <v>8</v>
      </c>
      <c r="Q76" t="s">
        <v>698</v>
      </c>
      <c r="R76" t="s">
        <v>15</v>
      </c>
      <c r="S76" s="5">
        <f t="shared" si="12"/>
        <v>6.5789473684210523E-3</v>
      </c>
      <c r="T76" s="5">
        <f t="shared" si="13"/>
        <v>6.5268825976992737E-4</v>
      </c>
      <c r="U76" s="7">
        <f t="shared" si="14"/>
        <v>10.079769736842104</v>
      </c>
      <c r="V76" s="9"/>
      <c r="W76" s="14" t="s">
        <v>735</v>
      </c>
      <c r="X76" s="5">
        <v>2.56730740653647E-2</v>
      </c>
      <c r="Y76" s="5">
        <v>1</v>
      </c>
      <c r="Z76">
        <v>1</v>
      </c>
      <c r="AA76">
        <v>1</v>
      </c>
      <c r="AB76" t="s">
        <v>736</v>
      </c>
      <c r="AC76" t="s">
        <v>24</v>
      </c>
      <c r="AD76" s="5">
        <f t="shared" si="15"/>
        <v>3.2894736842105261E-3</v>
      </c>
      <c r="AE76" s="5">
        <f t="shared" si="16"/>
        <v>8.1586032471240921E-5</v>
      </c>
      <c r="AF76" s="7">
        <f t="shared" si="17"/>
        <v>40.319078947368418</v>
      </c>
    </row>
    <row r="77" spans="1:32" x14ac:dyDescent="0.3">
      <c r="A77" s="14" t="s">
        <v>235</v>
      </c>
      <c r="B77" s="1">
        <v>1.85875920215559E-5</v>
      </c>
      <c r="C77" s="1">
        <v>0.99999764070865005</v>
      </c>
      <c r="D77">
        <v>9</v>
      </c>
      <c r="E77">
        <v>57</v>
      </c>
      <c r="F77" t="s">
        <v>236</v>
      </c>
      <c r="G77" t="s">
        <v>4</v>
      </c>
      <c r="H77" s="5">
        <f t="shared" si="9"/>
        <v>2.9605263157894735E-2</v>
      </c>
      <c r="I77" s="5">
        <f t="shared" si="10"/>
        <v>4.6504038508607326E-3</v>
      </c>
      <c r="J77" s="7">
        <f t="shared" si="11"/>
        <v>6.3661703601108028</v>
      </c>
      <c r="K77" s="9"/>
      <c r="L77" s="14" t="s">
        <v>699</v>
      </c>
      <c r="M77" s="1">
        <v>1.7806589217854898E-2</v>
      </c>
      <c r="N77" s="1">
        <v>0.99787687457997998</v>
      </c>
      <c r="O77">
        <v>3</v>
      </c>
      <c r="P77">
        <v>21</v>
      </c>
      <c r="Q77" t="s">
        <v>700</v>
      </c>
      <c r="R77" t="s">
        <v>15</v>
      </c>
      <c r="S77" s="5">
        <f t="shared" si="12"/>
        <v>9.8684210526315784E-3</v>
      </c>
      <c r="T77" s="5">
        <f t="shared" si="13"/>
        <v>1.7133066818960593E-3</v>
      </c>
      <c r="U77" s="7">
        <f t="shared" si="14"/>
        <v>5.7598684210526319</v>
      </c>
      <c r="V77" s="9"/>
      <c r="W77" s="14" t="s">
        <v>737</v>
      </c>
      <c r="X77" s="5">
        <v>2.56730740653647E-2</v>
      </c>
      <c r="Y77" s="5">
        <v>1</v>
      </c>
      <c r="Z77">
        <v>1</v>
      </c>
      <c r="AA77">
        <v>1</v>
      </c>
      <c r="AB77" t="s">
        <v>738</v>
      </c>
      <c r="AC77" t="s">
        <v>24</v>
      </c>
      <c r="AD77" s="5">
        <f t="shared" si="15"/>
        <v>3.2894736842105261E-3</v>
      </c>
      <c r="AE77" s="5">
        <f t="shared" si="16"/>
        <v>8.1586032471240921E-5</v>
      </c>
      <c r="AF77" s="7">
        <f t="shared" si="17"/>
        <v>40.319078947368418</v>
      </c>
    </row>
    <row r="78" spans="1:32" x14ac:dyDescent="0.3">
      <c r="A78" s="14" t="s">
        <v>239</v>
      </c>
      <c r="B78" s="1">
        <v>1.96676252356669E-5</v>
      </c>
      <c r="C78" s="1">
        <v>1</v>
      </c>
      <c r="D78">
        <v>3</v>
      </c>
      <c r="E78">
        <v>3</v>
      </c>
      <c r="F78" t="s">
        <v>240</v>
      </c>
      <c r="G78" t="s">
        <v>4</v>
      </c>
      <c r="H78" s="5">
        <f t="shared" si="9"/>
        <v>9.8684210526315784E-3</v>
      </c>
      <c r="I78" s="5">
        <f t="shared" si="10"/>
        <v>2.4475809741372279E-4</v>
      </c>
      <c r="J78" s="7">
        <f t="shared" si="11"/>
        <v>40.319078947368418</v>
      </c>
      <c r="K78" s="9"/>
      <c r="L78" s="14" t="s">
        <v>707</v>
      </c>
      <c r="M78" s="1">
        <v>1.8349655572762101E-2</v>
      </c>
      <c r="N78" s="1">
        <v>0.999006658354336</v>
      </c>
      <c r="O78">
        <v>2</v>
      </c>
      <c r="P78">
        <v>8</v>
      </c>
      <c r="Q78" t="s">
        <v>708</v>
      </c>
      <c r="R78" t="s">
        <v>15</v>
      </c>
      <c r="S78" s="5">
        <f t="shared" si="12"/>
        <v>6.5789473684210523E-3</v>
      </c>
      <c r="T78" s="5">
        <f t="shared" si="13"/>
        <v>6.5268825976992737E-4</v>
      </c>
      <c r="U78" s="7">
        <f t="shared" si="14"/>
        <v>10.079769736842104</v>
      </c>
      <c r="V78" s="9"/>
      <c r="W78" s="14" t="s">
        <v>741</v>
      </c>
      <c r="X78" s="5">
        <v>2.57094924535601E-2</v>
      </c>
      <c r="Y78" s="5">
        <v>1</v>
      </c>
      <c r="Z78">
        <v>1</v>
      </c>
      <c r="AA78">
        <v>1</v>
      </c>
      <c r="AB78" t="s">
        <v>742</v>
      </c>
      <c r="AC78" t="s">
        <v>24</v>
      </c>
      <c r="AD78" s="5">
        <f t="shared" si="15"/>
        <v>3.2894736842105261E-3</v>
      </c>
      <c r="AE78" s="5">
        <f t="shared" si="16"/>
        <v>8.1586032471240921E-5</v>
      </c>
      <c r="AF78" s="7">
        <f t="shared" si="17"/>
        <v>40.319078947368418</v>
      </c>
    </row>
    <row r="79" spans="1:32" x14ac:dyDescent="0.3">
      <c r="A79" s="14" t="s">
        <v>243</v>
      </c>
      <c r="B79" s="1">
        <v>2.0444729341518799E-5</v>
      </c>
      <c r="C79" s="1">
        <v>0.999999189461661</v>
      </c>
      <c r="D79">
        <v>5</v>
      </c>
      <c r="E79">
        <v>14</v>
      </c>
      <c r="F79" t="s">
        <v>244</v>
      </c>
      <c r="G79" t="s">
        <v>4</v>
      </c>
      <c r="H79" s="5">
        <f t="shared" si="9"/>
        <v>1.6447368421052631E-2</v>
      </c>
      <c r="I79" s="5">
        <f t="shared" si="10"/>
        <v>1.1422044545973729E-3</v>
      </c>
      <c r="J79" s="7">
        <f t="shared" si="11"/>
        <v>14.399671052631579</v>
      </c>
      <c r="K79" s="9"/>
      <c r="L79" s="14" t="s">
        <v>733</v>
      </c>
      <c r="M79" s="1">
        <v>2.4878900287789201E-2</v>
      </c>
      <c r="N79" s="1">
        <v>0.99387353108780396</v>
      </c>
      <c r="O79">
        <v>5</v>
      </c>
      <c r="P79">
        <v>62</v>
      </c>
      <c r="Q79" t="s">
        <v>734</v>
      </c>
      <c r="R79" t="s">
        <v>15</v>
      </c>
      <c r="S79" s="5">
        <f t="shared" si="12"/>
        <v>1.6447368421052631E-2</v>
      </c>
      <c r="T79" s="5">
        <f t="shared" si="13"/>
        <v>5.0583340132169374E-3</v>
      </c>
      <c r="U79" s="7">
        <f t="shared" si="14"/>
        <v>3.2515386247877758</v>
      </c>
      <c r="V79" s="9"/>
      <c r="W79" s="14" t="s">
        <v>751</v>
      </c>
      <c r="X79" s="5">
        <v>2.5743990240495899E-2</v>
      </c>
      <c r="Y79" s="5">
        <v>1</v>
      </c>
      <c r="Z79">
        <v>1</v>
      </c>
      <c r="AA79">
        <v>1</v>
      </c>
      <c r="AB79" t="s">
        <v>752</v>
      </c>
      <c r="AC79" t="s">
        <v>24</v>
      </c>
      <c r="AD79" s="5">
        <f t="shared" si="15"/>
        <v>3.2894736842105261E-3</v>
      </c>
      <c r="AE79" s="5">
        <f t="shared" si="16"/>
        <v>8.1586032471240921E-5</v>
      </c>
      <c r="AF79" s="7">
        <f t="shared" si="17"/>
        <v>40.319078947368418</v>
      </c>
    </row>
    <row r="80" spans="1:32" x14ac:dyDescent="0.3">
      <c r="A80" s="14" t="s">
        <v>245</v>
      </c>
      <c r="B80" s="1">
        <v>2.0849606751755101E-5</v>
      </c>
      <c r="C80" s="1">
        <v>1</v>
      </c>
      <c r="D80">
        <v>3</v>
      </c>
      <c r="E80">
        <v>3</v>
      </c>
      <c r="F80" t="s">
        <v>246</v>
      </c>
      <c r="G80" t="s">
        <v>4</v>
      </c>
      <c r="H80" s="5">
        <f t="shared" si="9"/>
        <v>9.8684210526315784E-3</v>
      </c>
      <c r="I80" s="5">
        <f t="shared" si="10"/>
        <v>2.4475809741372279E-4</v>
      </c>
      <c r="J80" s="7">
        <f t="shared" si="11"/>
        <v>40.319078947368418</v>
      </c>
      <c r="K80" s="9"/>
      <c r="L80" s="14" t="s">
        <v>739</v>
      </c>
      <c r="M80" s="1">
        <v>2.5678824586977601E-2</v>
      </c>
      <c r="N80" s="1">
        <v>1</v>
      </c>
      <c r="O80">
        <v>1</v>
      </c>
      <c r="P80">
        <v>1</v>
      </c>
      <c r="Q80" t="s">
        <v>740</v>
      </c>
      <c r="R80" t="s">
        <v>15</v>
      </c>
      <c r="S80" s="5">
        <f t="shared" si="12"/>
        <v>3.2894736842105261E-3</v>
      </c>
      <c r="T80" s="5">
        <f t="shared" si="13"/>
        <v>8.1586032471240921E-5</v>
      </c>
      <c r="U80" s="7">
        <f t="shared" si="14"/>
        <v>40.319078947368418</v>
      </c>
      <c r="V80" s="9"/>
      <c r="W80" s="14" t="s">
        <v>753</v>
      </c>
      <c r="X80" s="5">
        <v>2.5806585857263802E-2</v>
      </c>
      <c r="Y80" s="5">
        <v>1</v>
      </c>
      <c r="Z80">
        <v>1</v>
      </c>
      <c r="AA80">
        <v>1</v>
      </c>
      <c r="AB80" t="s">
        <v>754</v>
      </c>
      <c r="AC80" t="s">
        <v>24</v>
      </c>
      <c r="AD80" s="5">
        <f t="shared" si="15"/>
        <v>3.2894736842105261E-3</v>
      </c>
      <c r="AE80" s="5">
        <f t="shared" si="16"/>
        <v>8.1586032471240921E-5</v>
      </c>
      <c r="AF80" s="7">
        <f t="shared" si="17"/>
        <v>40.319078947368418</v>
      </c>
    </row>
    <row r="81" spans="1:32" x14ac:dyDescent="0.3">
      <c r="A81" s="14" t="s">
        <v>247</v>
      </c>
      <c r="B81" s="1">
        <v>2.1392608949614202E-5</v>
      </c>
      <c r="C81" s="1">
        <v>0.999999143694422</v>
      </c>
      <c r="D81">
        <v>5</v>
      </c>
      <c r="E81">
        <v>14</v>
      </c>
      <c r="F81" t="s">
        <v>248</v>
      </c>
      <c r="G81" t="s">
        <v>4</v>
      </c>
      <c r="H81" s="5">
        <f t="shared" si="9"/>
        <v>1.6447368421052631E-2</v>
      </c>
      <c r="I81" s="5">
        <f t="shared" si="10"/>
        <v>1.1422044545973729E-3</v>
      </c>
      <c r="J81" s="7">
        <f t="shared" si="11"/>
        <v>14.399671052631579</v>
      </c>
      <c r="K81" s="9"/>
      <c r="L81" s="14" t="s">
        <v>791</v>
      </c>
      <c r="M81" s="1">
        <v>2.5956608570609E-2</v>
      </c>
      <c r="N81" s="1">
        <v>1</v>
      </c>
      <c r="O81">
        <v>1</v>
      </c>
      <c r="P81">
        <v>1</v>
      </c>
      <c r="Q81" t="s">
        <v>792</v>
      </c>
      <c r="R81" t="s">
        <v>15</v>
      </c>
      <c r="S81" s="5">
        <f t="shared" si="12"/>
        <v>3.2894736842105261E-3</v>
      </c>
      <c r="T81" s="5">
        <f t="shared" si="13"/>
        <v>8.1586032471240921E-5</v>
      </c>
      <c r="U81" s="7">
        <f t="shared" si="14"/>
        <v>40.319078947368418</v>
      </c>
      <c r="V81" s="9"/>
      <c r="W81" s="14" t="s">
        <v>759</v>
      </c>
      <c r="X81" s="5">
        <v>2.5849370804538498E-2</v>
      </c>
      <c r="Y81" s="5">
        <v>1</v>
      </c>
      <c r="Z81">
        <v>1</v>
      </c>
      <c r="AA81">
        <v>1</v>
      </c>
      <c r="AB81" t="s">
        <v>760</v>
      </c>
      <c r="AC81" t="s">
        <v>24</v>
      </c>
      <c r="AD81" s="5">
        <f t="shared" si="15"/>
        <v>3.2894736842105261E-3</v>
      </c>
      <c r="AE81" s="5">
        <f t="shared" si="16"/>
        <v>8.1586032471240921E-5</v>
      </c>
      <c r="AF81" s="7">
        <f t="shared" si="17"/>
        <v>40.319078947368418</v>
      </c>
    </row>
    <row r="82" spans="1:32" x14ac:dyDescent="0.3">
      <c r="A82" s="14" t="s">
        <v>259</v>
      </c>
      <c r="B82" s="1">
        <v>3.4131560266182402E-5</v>
      </c>
      <c r="C82" s="1">
        <v>0.99999845559926803</v>
      </c>
      <c r="D82">
        <v>5</v>
      </c>
      <c r="E82">
        <v>15</v>
      </c>
      <c r="F82" t="s">
        <v>260</v>
      </c>
      <c r="G82" t="s">
        <v>4</v>
      </c>
      <c r="H82" s="5">
        <f t="shared" si="9"/>
        <v>1.6447368421052631E-2</v>
      </c>
      <c r="I82" s="5">
        <f t="shared" si="10"/>
        <v>1.2237904870686139E-3</v>
      </c>
      <c r="J82" s="7">
        <f t="shared" si="11"/>
        <v>13.439692982456139</v>
      </c>
      <c r="K82" s="9"/>
      <c r="L82" s="14" t="s">
        <v>843</v>
      </c>
      <c r="M82" s="1">
        <v>2.61651030619671E-2</v>
      </c>
      <c r="N82" s="1">
        <v>1</v>
      </c>
      <c r="O82">
        <v>1</v>
      </c>
      <c r="P82">
        <v>1</v>
      </c>
      <c r="Q82" t="s">
        <v>844</v>
      </c>
      <c r="R82" t="s">
        <v>15</v>
      </c>
      <c r="S82" s="5">
        <f t="shared" si="12"/>
        <v>3.2894736842105261E-3</v>
      </c>
      <c r="T82" s="5">
        <f t="shared" si="13"/>
        <v>8.1586032471240921E-5</v>
      </c>
      <c r="U82" s="7">
        <f t="shared" si="14"/>
        <v>40.319078947368418</v>
      </c>
      <c r="V82" s="9"/>
      <c r="W82" s="14" t="s">
        <v>769</v>
      </c>
      <c r="X82" s="5">
        <v>2.58953381254713E-2</v>
      </c>
      <c r="Y82" s="5">
        <v>1</v>
      </c>
      <c r="Z82">
        <v>1</v>
      </c>
      <c r="AA82">
        <v>1</v>
      </c>
      <c r="AB82" t="s">
        <v>770</v>
      </c>
      <c r="AC82" t="s">
        <v>24</v>
      </c>
      <c r="AD82" s="5">
        <f t="shared" si="15"/>
        <v>3.2894736842105261E-3</v>
      </c>
      <c r="AE82" s="5">
        <f t="shared" si="16"/>
        <v>8.1586032471240921E-5</v>
      </c>
      <c r="AF82" s="7">
        <f t="shared" si="17"/>
        <v>40.319078947368418</v>
      </c>
    </row>
    <row r="83" spans="1:32" x14ac:dyDescent="0.3">
      <c r="A83" s="14" t="s">
        <v>267</v>
      </c>
      <c r="B83" s="1">
        <v>4.6171760196791498E-5</v>
      </c>
      <c r="C83" s="1">
        <v>0.99999542743947301</v>
      </c>
      <c r="D83">
        <v>7</v>
      </c>
      <c r="E83">
        <v>37</v>
      </c>
      <c r="F83" t="s">
        <v>268</v>
      </c>
      <c r="G83" t="s">
        <v>4</v>
      </c>
      <c r="H83" s="5">
        <f t="shared" si="9"/>
        <v>2.3026315789473683E-2</v>
      </c>
      <c r="I83" s="5">
        <f t="shared" si="10"/>
        <v>3.0186832014359143E-3</v>
      </c>
      <c r="J83" s="7">
        <f t="shared" si="11"/>
        <v>7.6279338549075382</v>
      </c>
      <c r="K83" s="9"/>
      <c r="L83" s="14" t="s">
        <v>875</v>
      </c>
      <c r="M83" s="1">
        <v>2.6421061556827E-2</v>
      </c>
      <c r="N83" s="1">
        <v>1</v>
      </c>
      <c r="O83">
        <v>1</v>
      </c>
      <c r="P83">
        <v>1</v>
      </c>
      <c r="Q83" t="s">
        <v>876</v>
      </c>
      <c r="R83" t="s">
        <v>15</v>
      </c>
      <c r="S83" s="5">
        <f t="shared" si="12"/>
        <v>3.2894736842105261E-3</v>
      </c>
      <c r="T83" s="5">
        <f t="shared" si="13"/>
        <v>8.1586032471240921E-5</v>
      </c>
      <c r="U83" s="7">
        <f t="shared" si="14"/>
        <v>40.319078947368418</v>
      </c>
      <c r="V83" s="9"/>
      <c r="W83" s="14" t="s">
        <v>779</v>
      </c>
      <c r="X83" s="5">
        <v>2.5936825906596898E-2</v>
      </c>
      <c r="Y83" s="5">
        <v>1</v>
      </c>
      <c r="Z83">
        <v>1</v>
      </c>
      <c r="AA83">
        <v>1</v>
      </c>
      <c r="AB83" t="s">
        <v>780</v>
      </c>
      <c r="AC83" t="s">
        <v>24</v>
      </c>
      <c r="AD83" s="5">
        <f t="shared" si="15"/>
        <v>3.2894736842105261E-3</v>
      </c>
      <c r="AE83" s="5">
        <f t="shared" si="16"/>
        <v>8.1586032471240921E-5</v>
      </c>
      <c r="AF83" s="7">
        <f t="shared" si="17"/>
        <v>40.319078947368418</v>
      </c>
    </row>
    <row r="84" spans="1:32" x14ac:dyDescent="0.3">
      <c r="A84" s="14" t="s">
        <v>269</v>
      </c>
      <c r="B84" s="1">
        <v>4.9579028176488602E-5</v>
      </c>
      <c r="C84" s="1">
        <v>0.99999752269751696</v>
      </c>
      <c r="D84">
        <v>5</v>
      </c>
      <c r="E84">
        <v>16</v>
      </c>
      <c r="F84" t="s">
        <v>270</v>
      </c>
      <c r="G84" t="s">
        <v>4</v>
      </c>
      <c r="H84" s="5">
        <f t="shared" si="9"/>
        <v>1.6447368421052631E-2</v>
      </c>
      <c r="I84" s="5">
        <f t="shared" si="10"/>
        <v>1.3053765195398547E-3</v>
      </c>
      <c r="J84" s="7">
        <f t="shared" si="11"/>
        <v>12.599712171052632</v>
      </c>
      <c r="K84" s="9"/>
      <c r="L84" s="14" t="s">
        <v>883</v>
      </c>
      <c r="M84" s="1">
        <v>2.64338009556476E-2</v>
      </c>
      <c r="N84" s="1">
        <v>1</v>
      </c>
      <c r="O84">
        <v>1</v>
      </c>
      <c r="P84">
        <v>1</v>
      </c>
      <c r="Q84" t="s">
        <v>884</v>
      </c>
      <c r="R84" t="s">
        <v>15</v>
      </c>
      <c r="S84" s="5">
        <f t="shared" si="12"/>
        <v>3.2894736842105261E-3</v>
      </c>
      <c r="T84" s="5">
        <f t="shared" si="13"/>
        <v>8.1586032471240921E-5</v>
      </c>
      <c r="U84" s="7">
        <f t="shared" si="14"/>
        <v>40.319078947368418</v>
      </c>
      <c r="V84" s="9"/>
      <c r="W84" s="14" t="s">
        <v>789</v>
      </c>
      <c r="X84" s="5">
        <v>2.5953417992361699E-2</v>
      </c>
      <c r="Y84" s="5">
        <v>1</v>
      </c>
      <c r="Z84">
        <v>1</v>
      </c>
      <c r="AA84">
        <v>1</v>
      </c>
      <c r="AB84" t="s">
        <v>790</v>
      </c>
      <c r="AC84" t="s">
        <v>24</v>
      </c>
      <c r="AD84" s="5">
        <f t="shared" si="15"/>
        <v>3.2894736842105261E-3</v>
      </c>
      <c r="AE84" s="5">
        <f t="shared" si="16"/>
        <v>8.1586032471240921E-5</v>
      </c>
      <c r="AF84" s="7">
        <f t="shared" si="17"/>
        <v>40.319078947368418</v>
      </c>
    </row>
    <row r="85" spans="1:32" x14ac:dyDescent="0.3">
      <c r="A85" s="14" t="s">
        <v>271</v>
      </c>
      <c r="B85" s="1">
        <v>5.5493927282540397E-5</v>
      </c>
      <c r="C85" s="1">
        <v>0.99999851782175897</v>
      </c>
      <c r="D85">
        <v>4</v>
      </c>
      <c r="E85">
        <v>9</v>
      </c>
      <c r="F85" t="s">
        <v>272</v>
      </c>
      <c r="G85" t="s">
        <v>4</v>
      </c>
      <c r="H85" s="5">
        <f t="shared" si="9"/>
        <v>1.3157894736842105E-2</v>
      </c>
      <c r="I85" s="5">
        <f t="shared" si="10"/>
        <v>7.3427429224116826E-4</v>
      </c>
      <c r="J85" s="7">
        <f t="shared" si="11"/>
        <v>17.919590643274855</v>
      </c>
      <c r="K85" s="9"/>
      <c r="L85" s="14" t="s">
        <v>887</v>
      </c>
      <c r="M85" s="1">
        <v>2.64420824360058E-2</v>
      </c>
      <c r="N85" s="1">
        <v>1</v>
      </c>
      <c r="O85">
        <v>1</v>
      </c>
      <c r="P85">
        <v>1</v>
      </c>
      <c r="Q85" t="s">
        <v>888</v>
      </c>
      <c r="R85" t="s">
        <v>15</v>
      </c>
      <c r="S85" s="5">
        <f t="shared" si="12"/>
        <v>3.2894736842105261E-3</v>
      </c>
      <c r="T85" s="5">
        <f t="shared" si="13"/>
        <v>8.1586032471240921E-5</v>
      </c>
      <c r="U85" s="7">
        <f t="shared" si="14"/>
        <v>40.319078947368418</v>
      </c>
      <c r="V85" s="9"/>
      <c r="W85" s="14" t="s">
        <v>793</v>
      </c>
      <c r="X85" s="5">
        <v>2.5961075265745599E-2</v>
      </c>
      <c r="Y85" s="5">
        <v>1</v>
      </c>
      <c r="Z85">
        <v>1</v>
      </c>
      <c r="AA85">
        <v>1</v>
      </c>
      <c r="AB85" t="s">
        <v>794</v>
      </c>
      <c r="AC85" t="s">
        <v>24</v>
      </c>
      <c r="AD85" s="5">
        <f t="shared" si="15"/>
        <v>3.2894736842105261E-3</v>
      </c>
      <c r="AE85" s="5">
        <f t="shared" si="16"/>
        <v>8.1586032471240921E-5</v>
      </c>
      <c r="AF85" s="7">
        <f t="shared" si="17"/>
        <v>40.319078947368418</v>
      </c>
    </row>
    <row r="86" spans="1:32" x14ac:dyDescent="0.3">
      <c r="A86" s="14" t="s">
        <v>279</v>
      </c>
      <c r="B86" s="1">
        <v>7.1392453483007503E-5</v>
      </c>
      <c r="C86" s="1">
        <v>0.99999952421008398</v>
      </c>
      <c r="D86">
        <v>3</v>
      </c>
      <c r="E86">
        <v>4</v>
      </c>
      <c r="F86" t="s">
        <v>280</v>
      </c>
      <c r="G86" t="s">
        <v>4</v>
      </c>
      <c r="H86" s="5">
        <f t="shared" si="9"/>
        <v>9.8684210526315784E-3</v>
      </c>
      <c r="I86" s="5">
        <f t="shared" si="10"/>
        <v>3.2634412988496368E-4</v>
      </c>
      <c r="J86" s="7">
        <f t="shared" si="11"/>
        <v>30.239309210526315</v>
      </c>
      <c r="K86" s="9"/>
      <c r="L86" s="14" t="s">
        <v>913</v>
      </c>
      <c r="M86" s="1">
        <v>2.6677620287159601E-2</v>
      </c>
      <c r="N86" s="1">
        <v>1</v>
      </c>
      <c r="O86">
        <v>1</v>
      </c>
      <c r="P86">
        <v>1</v>
      </c>
      <c r="Q86" t="s">
        <v>914</v>
      </c>
      <c r="R86" t="s">
        <v>15</v>
      </c>
      <c r="S86" s="5">
        <f t="shared" si="12"/>
        <v>3.2894736842105261E-3</v>
      </c>
      <c r="T86" s="5">
        <f t="shared" si="13"/>
        <v>8.1586032471240921E-5</v>
      </c>
      <c r="U86" s="7">
        <f t="shared" si="14"/>
        <v>40.319078947368418</v>
      </c>
      <c r="V86" s="9"/>
      <c r="W86" s="14" t="s">
        <v>797</v>
      </c>
      <c r="X86" s="5">
        <v>2.5999993486580299E-2</v>
      </c>
      <c r="Y86" s="5">
        <v>1</v>
      </c>
      <c r="Z86">
        <v>1</v>
      </c>
      <c r="AA86">
        <v>1</v>
      </c>
      <c r="AB86" t="s">
        <v>798</v>
      </c>
      <c r="AC86" t="s">
        <v>24</v>
      </c>
      <c r="AD86" s="5">
        <f t="shared" si="15"/>
        <v>3.2894736842105261E-3</v>
      </c>
      <c r="AE86" s="5">
        <f t="shared" si="16"/>
        <v>8.1586032471240921E-5</v>
      </c>
      <c r="AF86" s="7">
        <f t="shared" si="17"/>
        <v>40.319078947368418</v>
      </c>
    </row>
    <row r="87" spans="1:32" x14ac:dyDescent="0.3">
      <c r="A87" s="14" t="s">
        <v>281</v>
      </c>
      <c r="B87" s="1">
        <v>7.2228827642661694E-5</v>
      </c>
      <c r="C87" s="1">
        <v>0.99999951671253295</v>
      </c>
      <c r="D87">
        <v>3</v>
      </c>
      <c r="E87">
        <v>4</v>
      </c>
      <c r="F87" t="s">
        <v>282</v>
      </c>
      <c r="G87" t="s">
        <v>4</v>
      </c>
      <c r="H87" s="5">
        <f t="shared" si="9"/>
        <v>9.8684210526315784E-3</v>
      </c>
      <c r="I87" s="5">
        <f t="shared" si="10"/>
        <v>3.2634412988496368E-4</v>
      </c>
      <c r="J87" s="7">
        <f t="shared" si="11"/>
        <v>30.239309210526315</v>
      </c>
      <c r="K87" s="9"/>
      <c r="L87" s="14" t="s">
        <v>967</v>
      </c>
      <c r="M87" s="1">
        <v>2.7196953978951399E-2</v>
      </c>
      <c r="N87" s="1">
        <v>1</v>
      </c>
      <c r="O87">
        <v>1</v>
      </c>
      <c r="P87">
        <v>1</v>
      </c>
      <c r="Q87" t="s">
        <v>968</v>
      </c>
      <c r="R87" t="s">
        <v>15</v>
      </c>
      <c r="S87" s="5">
        <f t="shared" si="12"/>
        <v>3.2894736842105261E-3</v>
      </c>
      <c r="T87" s="5">
        <f t="shared" si="13"/>
        <v>8.1586032471240921E-5</v>
      </c>
      <c r="U87" s="7">
        <f t="shared" si="14"/>
        <v>40.319078947368418</v>
      </c>
      <c r="V87" s="9"/>
      <c r="W87" s="14" t="s">
        <v>805</v>
      </c>
      <c r="X87" s="5">
        <v>2.6064407120677001E-2</v>
      </c>
      <c r="Y87" s="5">
        <v>1</v>
      </c>
      <c r="Z87">
        <v>1</v>
      </c>
      <c r="AA87">
        <v>1</v>
      </c>
      <c r="AB87" t="s">
        <v>806</v>
      </c>
      <c r="AC87" t="s">
        <v>24</v>
      </c>
      <c r="AD87" s="5">
        <f t="shared" si="15"/>
        <v>3.2894736842105261E-3</v>
      </c>
      <c r="AE87" s="5">
        <f t="shared" si="16"/>
        <v>8.1586032471240921E-5</v>
      </c>
      <c r="AF87" s="7">
        <f t="shared" si="17"/>
        <v>40.319078947368418</v>
      </c>
    </row>
    <row r="88" spans="1:32" x14ac:dyDescent="0.3">
      <c r="A88" s="14" t="s">
        <v>287</v>
      </c>
      <c r="B88" s="1">
        <v>7.3079557067598399E-5</v>
      </c>
      <c r="C88" s="1">
        <v>0.99999950905552804</v>
      </c>
      <c r="D88">
        <v>3</v>
      </c>
      <c r="E88">
        <v>4</v>
      </c>
      <c r="F88" t="s">
        <v>288</v>
      </c>
      <c r="G88" t="s">
        <v>4</v>
      </c>
      <c r="H88" s="5">
        <f t="shared" si="9"/>
        <v>9.8684210526315784E-3</v>
      </c>
      <c r="I88" s="5">
        <f t="shared" si="10"/>
        <v>3.2634412988496368E-4</v>
      </c>
      <c r="J88" s="7">
        <f t="shared" si="11"/>
        <v>30.239309210526315</v>
      </c>
      <c r="K88" s="9"/>
      <c r="L88" s="14" t="s">
        <v>1009</v>
      </c>
      <c r="M88" s="1">
        <v>2.7565059174643702E-2</v>
      </c>
      <c r="N88" s="1">
        <v>0.99805340042243695</v>
      </c>
      <c r="O88">
        <v>2</v>
      </c>
      <c r="P88">
        <v>10</v>
      </c>
      <c r="Q88" t="s">
        <v>1010</v>
      </c>
      <c r="R88" t="s">
        <v>15</v>
      </c>
      <c r="S88" s="5">
        <f t="shared" si="12"/>
        <v>6.5789473684210523E-3</v>
      </c>
      <c r="T88" s="5">
        <f t="shared" si="13"/>
        <v>8.1586032471240926E-4</v>
      </c>
      <c r="U88" s="7">
        <f t="shared" si="14"/>
        <v>8.0638157894736828</v>
      </c>
      <c r="V88" s="9"/>
      <c r="W88" s="14" t="s">
        <v>813</v>
      </c>
      <c r="X88" s="5">
        <v>2.6096282657783399E-2</v>
      </c>
      <c r="Y88" s="5">
        <v>1</v>
      </c>
      <c r="Z88">
        <v>1</v>
      </c>
      <c r="AA88">
        <v>1</v>
      </c>
      <c r="AB88" t="s">
        <v>814</v>
      </c>
      <c r="AC88" t="s">
        <v>24</v>
      </c>
      <c r="AD88" s="5">
        <f t="shared" si="15"/>
        <v>3.2894736842105261E-3</v>
      </c>
      <c r="AE88" s="5">
        <f t="shared" si="16"/>
        <v>8.1586032471240921E-5</v>
      </c>
      <c r="AF88" s="7">
        <f t="shared" si="17"/>
        <v>40.319078947368418</v>
      </c>
    </row>
    <row r="89" spans="1:32" x14ac:dyDescent="0.3">
      <c r="A89" s="14" t="s">
        <v>305</v>
      </c>
      <c r="B89" s="1">
        <v>9.8935014679372695E-5</v>
      </c>
      <c r="C89" s="1">
        <v>0.99999675721972603</v>
      </c>
      <c r="D89">
        <v>4</v>
      </c>
      <c r="E89">
        <v>10</v>
      </c>
      <c r="F89" t="s">
        <v>306</v>
      </c>
      <c r="G89" t="s">
        <v>4</v>
      </c>
      <c r="H89" s="5">
        <f t="shared" si="9"/>
        <v>1.3157894736842105E-2</v>
      </c>
      <c r="I89" s="5">
        <f t="shared" si="10"/>
        <v>8.1586032471240926E-4</v>
      </c>
      <c r="J89" s="7">
        <f t="shared" si="11"/>
        <v>16.127631578947366</v>
      </c>
      <c r="K89" s="9"/>
      <c r="L89" s="14" t="s">
        <v>1015</v>
      </c>
      <c r="M89" s="1">
        <v>2.7699515691162201E-2</v>
      </c>
      <c r="N89" s="1">
        <v>0.99803876956815896</v>
      </c>
      <c r="O89">
        <v>2</v>
      </c>
      <c r="P89">
        <v>10</v>
      </c>
      <c r="Q89" t="s">
        <v>1016</v>
      </c>
      <c r="R89" t="s">
        <v>15</v>
      </c>
      <c r="S89" s="5">
        <f t="shared" si="12"/>
        <v>6.5789473684210523E-3</v>
      </c>
      <c r="T89" s="5">
        <f t="shared" si="13"/>
        <v>8.1586032471240926E-4</v>
      </c>
      <c r="U89" s="7">
        <f t="shared" si="14"/>
        <v>8.0638157894736828</v>
      </c>
      <c r="V89" s="9"/>
      <c r="W89" s="14" t="s">
        <v>821</v>
      </c>
      <c r="X89" s="5">
        <v>2.61249631022509E-2</v>
      </c>
      <c r="Y89" s="5">
        <v>1</v>
      </c>
      <c r="Z89">
        <v>1</v>
      </c>
      <c r="AA89">
        <v>1</v>
      </c>
      <c r="AB89" t="s">
        <v>822</v>
      </c>
      <c r="AC89" t="s">
        <v>24</v>
      </c>
      <c r="AD89" s="5">
        <f t="shared" si="15"/>
        <v>3.2894736842105261E-3</v>
      </c>
      <c r="AE89" s="5">
        <f t="shared" si="16"/>
        <v>8.1586032471240921E-5</v>
      </c>
      <c r="AF89" s="7">
        <f t="shared" si="17"/>
        <v>40.319078947368418</v>
      </c>
    </row>
    <row r="90" spans="1:32" x14ac:dyDescent="0.3">
      <c r="A90" s="14" t="s">
        <v>309</v>
      </c>
      <c r="B90" s="1">
        <v>1.4001228904800801E-4</v>
      </c>
      <c r="C90" s="1">
        <v>0.99999476688435396</v>
      </c>
      <c r="D90">
        <v>4</v>
      </c>
      <c r="E90">
        <v>11</v>
      </c>
      <c r="F90" t="s">
        <v>310</v>
      </c>
      <c r="G90" t="s">
        <v>4</v>
      </c>
      <c r="H90" s="5">
        <f t="shared" si="9"/>
        <v>1.3157894736842105E-2</v>
      </c>
      <c r="I90" s="5">
        <f t="shared" si="10"/>
        <v>8.9744635718365016E-4</v>
      </c>
      <c r="J90" s="7">
        <f t="shared" si="11"/>
        <v>14.661483253588516</v>
      </c>
      <c r="K90" s="9"/>
      <c r="L90" s="14" t="s">
        <v>1019</v>
      </c>
      <c r="M90" s="1">
        <v>2.8234352395883199E-2</v>
      </c>
      <c r="N90" s="1">
        <v>1</v>
      </c>
      <c r="O90">
        <v>1</v>
      </c>
      <c r="P90">
        <v>1</v>
      </c>
      <c r="Q90" t="s">
        <v>1020</v>
      </c>
      <c r="R90" t="s">
        <v>15</v>
      </c>
      <c r="S90" s="5">
        <f t="shared" si="12"/>
        <v>3.2894736842105261E-3</v>
      </c>
      <c r="T90" s="5">
        <f t="shared" si="13"/>
        <v>8.1586032471240921E-5</v>
      </c>
      <c r="U90" s="7">
        <f t="shared" si="14"/>
        <v>40.319078947368418</v>
      </c>
      <c r="V90" s="9"/>
      <c r="W90" s="14" t="s">
        <v>823</v>
      </c>
      <c r="X90" s="5">
        <v>2.61249631022509E-2</v>
      </c>
      <c r="Y90" s="5">
        <v>1</v>
      </c>
      <c r="Z90">
        <v>1</v>
      </c>
      <c r="AA90">
        <v>1</v>
      </c>
      <c r="AB90" t="s">
        <v>824</v>
      </c>
      <c r="AC90" t="s">
        <v>24</v>
      </c>
      <c r="AD90" s="5">
        <f t="shared" si="15"/>
        <v>3.2894736842105261E-3</v>
      </c>
      <c r="AE90" s="5">
        <f t="shared" si="16"/>
        <v>8.1586032471240921E-5</v>
      </c>
      <c r="AF90" s="7">
        <f t="shared" si="17"/>
        <v>40.319078947368418</v>
      </c>
    </row>
    <row r="91" spans="1:32" x14ac:dyDescent="0.3">
      <c r="A91" s="14" t="s">
        <v>315</v>
      </c>
      <c r="B91" s="1">
        <v>1.7499749698777101E-4</v>
      </c>
      <c r="C91" s="1">
        <v>0.99999767044018495</v>
      </c>
      <c r="D91">
        <v>3</v>
      </c>
      <c r="E91">
        <v>5</v>
      </c>
      <c r="F91" t="s">
        <v>316</v>
      </c>
      <c r="G91" t="s">
        <v>4</v>
      </c>
      <c r="H91" s="5">
        <f t="shared" si="9"/>
        <v>9.8684210526315784E-3</v>
      </c>
      <c r="I91" s="5">
        <f t="shared" si="10"/>
        <v>4.0793016235620463E-4</v>
      </c>
      <c r="J91" s="7">
        <f t="shared" si="11"/>
        <v>24.191447368421052</v>
      </c>
      <c r="K91" s="9"/>
      <c r="L91" s="14" t="s">
        <v>1029</v>
      </c>
      <c r="M91" s="1">
        <v>2.83165577528318E-2</v>
      </c>
      <c r="N91" s="1">
        <v>1</v>
      </c>
      <c r="O91">
        <v>1</v>
      </c>
      <c r="P91">
        <v>1</v>
      </c>
      <c r="Q91" t="s">
        <v>1030</v>
      </c>
      <c r="R91" t="s">
        <v>15</v>
      </c>
      <c r="S91" s="5">
        <f t="shared" si="12"/>
        <v>3.2894736842105261E-3</v>
      </c>
      <c r="T91" s="5">
        <f t="shared" si="13"/>
        <v>8.1586032471240921E-5</v>
      </c>
      <c r="U91" s="7">
        <f t="shared" si="14"/>
        <v>40.319078947368418</v>
      </c>
      <c r="V91" s="9"/>
      <c r="W91" s="14" t="s">
        <v>825</v>
      </c>
      <c r="X91" s="5">
        <v>2.61249631022509E-2</v>
      </c>
      <c r="Y91" s="5">
        <v>1</v>
      </c>
      <c r="Z91">
        <v>1</v>
      </c>
      <c r="AA91">
        <v>1</v>
      </c>
      <c r="AB91" t="s">
        <v>826</v>
      </c>
      <c r="AC91" t="s">
        <v>24</v>
      </c>
      <c r="AD91" s="5">
        <f t="shared" si="15"/>
        <v>3.2894736842105261E-3</v>
      </c>
      <c r="AE91" s="5">
        <f t="shared" si="16"/>
        <v>8.1586032471240921E-5</v>
      </c>
      <c r="AF91" s="7">
        <f t="shared" si="17"/>
        <v>40.319078947368418</v>
      </c>
    </row>
    <row r="92" spans="1:32" x14ac:dyDescent="0.3">
      <c r="A92" s="14" t="s">
        <v>317</v>
      </c>
      <c r="B92" s="1">
        <v>1.7886382443361699E-4</v>
      </c>
      <c r="C92" s="1">
        <v>0.99999760098958301</v>
      </c>
      <c r="D92">
        <v>3</v>
      </c>
      <c r="E92">
        <v>5</v>
      </c>
      <c r="F92" t="s">
        <v>318</v>
      </c>
      <c r="G92" t="s">
        <v>4</v>
      </c>
      <c r="H92" s="5">
        <f t="shared" si="9"/>
        <v>9.8684210526315784E-3</v>
      </c>
      <c r="I92" s="5">
        <f t="shared" si="10"/>
        <v>4.0793016235620463E-4</v>
      </c>
      <c r="J92" s="7">
        <f t="shared" si="11"/>
        <v>24.191447368421052</v>
      </c>
      <c r="K92" s="9"/>
      <c r="L92" s="14" t="s">
        <v>1039</v>
      </c>
      <c r="M92" s="1">
        <v>2.87775222680349E-2</v>
      </c>
      <c r="N92" s="1">
        <v>1</v>
      </c>
      <c r="O92">
        <v>1</v>
      </c>
      <c r="P92">
        <v>1</v>
      </c>
      <c r="Q92" t="s">
        <v>1040</v>
      </c>
      <c r="R92" t="s">
        <v>15</v>
      </c>
      <c r="S92" s="5">
        <f t="shared" si="12"/>
        <v>3.2894736842105261E-3</v>
      </c>
      <c r="T92" s="5">
        <f t="shared" si="13"/>
        <v>8.1586032471240921E-5</v>
      </c>
      <c r="U92" s="7">
        <f t="shared" si="14"/>
        <v>40.319078947368418</v>
      </c>
      <c r="V92" s="9"/>
      <c r="W92" s="14" t="s">
        <v>829</v>
      </c>
      <c r="X92" s="5">
        <v>2.6125600361613498E-2</v>
      </c>
      <c r="Y92" s="5">
        <v>1</v>
      </c>
      <c r="Z92">
        <v>1</v>
      </c>
      <c r="AA92">
        <v>1</v>
      </c>
      <c r="AB92" t="s">
        <v>830</v>
      </c>
      <c r="AC92" t="s">
        <v>24</v>
      </c>
      <c r="AD92" s="5">
        <f t="shared" si="15"/>
        <v>3.2894736842105261E-3</v>
      </c>
      <c r="AE92" s="5">
        <f t="shared" si="16"/>
        <v>8.1586032471240921E-5</v>
      </c>
      <c r="AF92" s="7">
        <f t="shared" si="17"/>
        <v>40.319078947368418</v>
      </c>
    </row>
    <row r="93" spans="1:32" x14ac:dyDescent="0.3">
      <c r="A93" s="14" t="s">
        <v>319</v>
      </c>
      <c r="B93" s="1">
        <v>1.83550439349999E-4</v>
      </c>
      <c r="C93" s="1">
        <v>0.99999751610339305</v>
      </c>
      <c r="D93">
        <v>3</v>
      </c>
      <c r="E93">
        <v>5</v>
      </c>
      <c r="F93" t="s">
        <v>320</v>
      </c>
      <c r="G93" t="s">
        <v>4</v>
      </c>
      <c r="H93" s="5">
        <f t="shared" si="9"/>
        <v>9.8684210526315784E-3</v>
      </c>
      <c r="I93" s="5">
        <f t="shared" si="10"/>
        <v>4.0793016235620463E-4</v>
      </c>
      <c r="J93" s="7">
        <f t="shared" si="11"/>
        <v>24.191447368421052</v>
      </c>
      <c r="K93" s="9"/>
      <c r="L93" s="14" t="s">
        <v>1067</v>
      </c>
      <c r="M93" s="1">
        <v>3.6610022312140701E-2</v>
      </c>
      <c r="N93" s="1">
        <v>1</v>
      </c>
      <c r="O93">
        <v>1</v>
      </c>
      <c r="P93">
        <v>1</v>
      </c>
      <c r="Q93" t="s">
        <v>1068</v>
      </c>
      <c r="R93" t="s">
        <v>15</v>
      </c>
      <c r="S93" s="5">
        <f t="shared" si="12"/>
        <v>3.2894736842105261E-3</v>
      </c>
      <c r="T93" s="5">
        <f t="shared" si="13"/>
        <v>8.1586032471240921E-5</v>
      </c>
      <c r="U93" s="7">
        <f t="shared" si="14"/>
        <v>40.319078947368418</v>
      </c>
      <c r="V93" s="9"/>
      <c r="W93" s="14" t="s">
        <v>831</v>
      </c>
      <c r="X93" s="5">
        <v>2.6125600361613498E-2</v>
      </c>
      <c r="Y93" s="5">
        <v>1</v>
      </c>
      <c r="Z93">
        <v>1</v>
      </c>
      <c r="AA93">
        <v>1</v>
      </c>
      <c r="AB93" t="s">
        <v>832</v>
      </c>
      <c r="AC93" t="s">
        <v>24</v>
      </c>
      <c r="AD93" s="5">
        <f t="shared" si="15"/>
        <v>3.2894736842105261E-3</v>
      </c>
      <c r="AE93" s="5">
        <f t="shared" si="16"/>
        <v>8.1586032471240921E-5</v>
      </c>
      <c r="AF93" s="7">
        <f t="shared" si="17"/>
        <v>40.319078947368418</v>
      </c>
    </row>
    <row r="94" spans="1:32" x14ac:dyDescent="0.3">
      <c r="A94" s="14" t="s">
        <v>321</v>
      </c>
      <c r="B94" s="1">
        <v>1.9802446489181901E-4</v>
      </c>
      <c r="C94" s="1">
        <v>0.99992045070203395</v>
      </c>
      <c r="D94">
        <v>26</v>
      </c>
      <c r="E94">
        <v>454</v>
      </c>
      <c r="F94" t="s">
        <v>322</v>
      </c>
      <c r="G94" t="s">
        <v>4</v>
      </c>
      <c r="H94" s="5">
        <f t="shared" si="9"/>
        <v>8.5526315789473686E-2</v>
      </c>
      <c r="I94" s="5">
        <f t="shared" si="10"/>
        <v>3.7040058741943382E-2</v>
      </c>
      <c r="J94" s="7">
        <f t="shared" si="11"/>
        <v>2.3090221423603059</v>
      </c>
      <c r="K94" s="9"/>
      <c r="L94" s="14" t="s">
        <v>1073</v>
      </c>
      <c r="M94" s="1">
        <v>3.7926184838497502E-2</v>
      </c>
      <c r="N94" s="1">
        <v>0.99380486295263504</v>
      </c>
      <c r="O94">
        <v>3</v>
      </c>
      <c r="P94">
        <v>28</v>
      </c>
      <c r="Q94" t="s">
        <v>1074</v>
      </c>
      <c r="R94" t="s">
        <v>15</v>
      </c>
      <c r="S94" s="5">
        <f t="shared" si="12"/>
        <v>9.8684210526315784E-3</v>
      </c>
      <c r="T94" s="5">
        <f t="shared" si="13"/>
        <v>2.2844089091947459E-3</v>
      </c>
      <c r="U94" s="7">
        <f t="shared" si="14"/>
        <v>4.3199013157894735</v>
      </c>
      <c r="V94" s="9"/>
      <c r="W94" s="14" t="s">
        <v>847</v>
      </c>
      <c r="X94" s="5">
        <v>2.6168925115665102E-2</v>
      </c>
      <c r="Y94" s="5">
        <v>1</v>
      </c>
      <c r="Z94">
        <v>1</v>
      </c>
      <c r="AA94">
        <v>1</v>
      </c>
      <c r="AB94" t="s">
        <v>848</v>
      </c>
      <c r="AC94" t="s">
        <v>24</v>
      </c>
      <c r="AD94" s="5">
        <f t="shared" si="15"/>
        <v>3.2894736842105261E-3</v>
      </c>
      <c r="AE94" s="5">
        <f t="shared" si="16"/>
        <v>8.1586032471240921E-5</v>
      </c>
      <c r="AF94" s="7">
        <f t="shared" si="17"/>
        <v>40.319078947368418</v>
      </c>
    </row>
    <row r="95" spans="1:32" x14ac:dyDescent="0.3">
      <c r="A95" s="14" t="s">
        <v>323</v>
      </c>
      <c r="B95" s="1">
        <v>2.33091537278987E-4</v>
      </c>
      <c r="C95" s="1">
        <v>0.99996914183691299</v>
      </c>
      <c r="D95">
        <v>7</v>
      </c>
      <c r="E95">
        <v>47</v>
      </c>
      <c r="F95" t="s">
        <v>324</v>
      </c>
      <c r="G95" t="s">
        <v>4</v>
      </c>
      <c r="H95" s="5">
        <f t="shared" si="9"/>
        <v>2.3026315789473683E-2</v>
      </c>
      <c r="I95" s="5">
        <f t="shared" si="10"/>
        <v>3.8345435261483234E-3</v>
      </c>
      <c r="J95" s="7">
        <f t="shared" si="11"/>
        <v>6.0049692049272112</v>
      </c>
      <c r="K95" s="9"/>
      <c r="L95" s="14" t="s">
        <v>1093</v>
      </c>
      <c r="M95" s="1">
        <v>4.6824556550884598E-2</v>
      </c>
      <c r="N95" s="1">
        <v>0.99540451677714403</v>
      </c>
      <c r="O95">
        <v>2</v>
      </c>
      <c r="P95">
        <v>13</v>
      </c>
      <c r="Q95" t="s">
        <v>1094</v>
      </c>
      <c r="R95" t="s">
        <v>15</v>
      </c>
      <c r="S95" s="5">
        <f t="shared" si="12"/>
        <v>6.5789473684210523E-3</v>
      </c>
      <c r="T95" s="5">
        <f t="shared" si="13"/>
        <v>1.0606184221261319E-3</v>
      </c>
      <c r="U95" s="7">
        <f t="shared" si="14"/>
        <v>6.2029352226720649</v>
      </c>
      <c r="V95" s="9"/>
      <c r="W95" s="14" t="s">
        <v>855</v>
      </c>
      <c r="X95" s="5">
        <v>2.6252344369656001E-2</v>
      </c>
      <c r="Y95" s="5">
        <v>1</v>
      </c>
      <c r="Z95">
        <v>1</v>
      </c>
      <c r="AA95">
        <v>1</v>
      </c>
      <c r="AB95" t="s">
        <v>856</v>
      </c>
      <c r="AC95" t="s">
        <v>24</v>
      </c>
      <c r="AD95" s="5">
        <f t="shared" si="15"/>
        <v>3.2894736842105261E-3</v>
      </c>
      <c r="AE95" s="5">
        <f t="shared" si="16"/>
        <v>8.1586032471240921E-5</v>
      </c>
      <c r="AF95" s="7">
        <f t="shared" si="17"/>
        <v>40.319078947368418</v>
      </c>
    </row>
    <row r="96" spans="1:32" x14ac:dyDescent="0.3">
      <c r="A96" s="14" t="s">
        <v>325</v>
      </c>
      <c r="B96" s="1">
        <v>2.53227398934927E-4</v>
      </c>
      <c r="C96" s="1">
        <v>0.999980653450116</v>
      </c>
      <c r="D96">
        <v>5</v>
      </c>
      <c r="E96">
        <v>22</v>
      </c>
      <c r="F96" t="s">
        <v>326</v>
      </c>
      <c r="G96" t="s">
        <v>4</v>
      </c>
      <c r="H96" s="5">
        <f t="shared" si="9"/>
        <v>1.6447368421052631E-2</v>
      </c>
      <c r="I96" s="5">
        <f t="shared" si="10"/>
        <v>1.7948927143673003E-3</v>
      </c>
      <c r="J96" s="7">
        <f t="shared" si="11"/>
        <v>9.1634270334928232</v>
      </c>
      <c r="V96" s="9"/>
      <c r="W96" s="14" t="s">
        <v>863</v>
      </c>
      <c r="X96" s="5">
        <v>2.6328098989892999E-2</v>
      </c>
      <c r="Y96" s="5">
        <v>1</v>
      </c>
      <c r="Z96">
        <v>1</v>
      </c>
      <c r="AA96">
        <v>1</v>
      </c>
      <c r="AB96" t="s">
        <v>864</v>
      </c>
      <c r="AC96" t="s">
        <v>24</v>
      </c>
      <c r="AD96" s="5">
        <f t="shared" si="15"/>
        <v>3.2894736842105261E-3</v>
      </c>
      <c r="AE96" s="5">
        <f t="shared" si="16"/>
        <v>8.1586032471240921E-5</v>
      </c>
      <c r="AF96" s="7">
        <f t="shared" si="17"/>
        <v>40.319078947368418</v>
      </c>
    </row>
    <row r="97" spans="1:32" x14ac:dyDescent="0.3">
      <c r="A97" s="14" t="s">
        <v>329</v>
      </c>
      <c r="B97" s="1">
        <v>2.6884910447401401E-4</v>
      </c>
      <c r="C97" s="1">
        <v>0.99995005713549701</v>
      </c>
      <c r="D97">
        <v>9</v>
      </c>
      <c r="E97">
        <v>80</v>
      </c>
      <c r="F97" t="s">
        <v>330</v>
      </c>
      <c r="G97" t="s">
        <v>4</v>
      </c>
      <c r="H97" s="5">
        <f t="shared" si="9"/>
        <v>2.9605263157894735E-2</v>
      </c>
      <c r="I97" s="5">
        <f t="shared" si="10"/>
        <v>6.5268825976992741E-3</v>
      </c>
      <c r="J97" s="7">
        <f t="shared" si="11"/>
        <v>4.5358963815789473</v>
      </c>
      <c r="V97" s="9"/>
      <c r="W97" s="14" t="s">
        <v>871</v>
      </c>
      <c r="X97" s="5">
        <v>2.6421061556827E-2</v>
      </c>
      <c r="Y97" s="5">
        <v>1</v>
      </c>
      <c r="Z97">
        <v>1</v>
      </c>
      <c r="AA97">
        <v>1</v>
      </c>
      <c r="AB97" t="s">
        <v>872</v>
      </c>
      <c r="AC97" t="s">
        <v>24</v>
      </c>
      <c r="AD97" s="5">
        <f t="shared" si="15"/>
        <v>3.2894736842105261E-3</v>
      </c>
      <c r="AE97" s="5">
        <f t="shared" si="16"/>
        <v>8.1586032471240921E-5</v>
      </c>
      <c r="AF97" s="7">
        <f t="shared" si="17"/>
        <v>40.319078947368418</v>
      </c>
    </row>
    <row r="98" spans="1:32" x14ac:dyDescent="0.3">
      <c r="A98" s="14" t="s">
        <v>331</v>
      </c>
      <c r="B98" s="1">
        <v>2.8602132713005001E-4</v>
      </c>
      <c r="C98" s="1">
        <v>0.99997738608204001</v>
      </c>
      <c r="D98">
        <v>5</v>
      </c>
      <c r="E98">
        <v>23</v>
      </c>
      <c r="F98" t="s">
        <v>332</v>
      </c>
      <c r="G98" t="s">
        <v>4</v>
      </c>
      <c r="H98" s="5">
        <f t="shared" si="9"/>
        <v>1.6447368421052631E-2</v>
      </c>
      <c r="I98" s="5">
        <f t="shared" si="10"/>
        <v>1.8764787468385413E-3</v>
      </c>
      <c r="J98" s="7">
        <f t="shared" si="11"/>
        <v>8.7650171624713948</v>
      </c>
      <c r="V98" s="9"/>
      <c r="W98" s="14" t="s">
        <v>879</v>
      </c>
      <c r="X98" s="5">
        <v>2.64216984901725E-2</v>
      </c>
      <c r="Y98" s="5">
        <v>1</v>
      </c>
      <c r="Z98">
        <v>1</v>
      </c>
      <c r="AA98">
        <v>1</v>
      </c>
      <c r="AB98" t="s">
        <v>880</v>
      </c>
      <c r="AC98" t="s">
        <v>24</v>
      </c>
      <c r="AD98" s="5">
        <f t="shared" si="15"/>
        <v>3.2894736842105261E-3</v>
      </c>
      <c r="AE98" s="5">
        <f t="shared" si="16"/>
        <v>8.1586032471240921E-5</v>
      </c>
      <c r="AF98" s="7">
        <f t="shared" si="17"/>
        <v>40.319078947368418</v>
      </c>
    </row>
    <row r="99" spans="1:32" x14ac:dyDescent="0.3">
      <c r="A99" s="14" t="s">
        <v>345</v>
      </c>
      <c r="B99" s="1">
        <v>3.5954786448980802E-4</v>
      </c>
      <c r="C99" s="1">
        <v>0.99999271306638005</v>
      </c>
      <c r="D99">
        <v>3</v>
      </c>
      <c r="E99">
        <v>6</v>
      </c>
      <c r="F99" t="s">
        <v>346</v>
      </c>
      <c r="G99" t="s">
        <v>4</v>
      </c>
      <c r="H99" s="5">
        <f t="shared" si="9"/>
        <v>9.8684210526315784E-3</v>
      </c>
      <c r="I99" s="5">
        <f t="shared" si="10"/>
        <v>4.8951619482744558E-4</v>
      </c>
      <c r="J99" s="7">
        <f t="shared" si="11"/>
        <v>20.159539473684209</v>
      </c>
      <c r="V99" s="9"/>
      <c r="W99" s="14" t="s">
        <v>885</v>
      </c>
      <c r="X99" s="5">
        <v>2.64338009556476E-2</v>
      </c>
      <c r="Y99" s="5">
        <v>1</v>
      </c>
      <c r="Z99">
        <v>1</v>
      </c>
      <c r="AA99">
        <v>1</v>
      </c>
      <c r="AB99" t="s">
        <v>886</v>
      </c>
      <c r="AC99" t="s">
        <v>24</v>
      </c>
      <c r="AD99" s="5">
        <f t="shared" si="15"/>
        <v>3.2894736842105261E-3</v>
      </c>
      <c r="AE99" s="5">
        <f t="shared" si="16"/>
        <v>8.1586032471240921E-5</v>
      </c>
      <c r="AF99" s="7">
        <f t="shared" si="17"/>
        <v>40.319078947368418</v>
      </c>
    </row>
    <row r="100" spans="1:32" x14ac:dyDescent="0.3">
      <c r="A100" s="14" t="s">
        <v>347</v>
      </c>
      <c r="B100" s="1">
        <v>3.8840076340155498E-4</v>
      </c>
      <c r="C100" s="1">
        <v>0.99999191491943196</v>
      </c>
      <c r="D100">
        <v>3</v>
      </c>
      <c r="E100">
        <v>6</v>
      </c>
      <c r="F100" t="s">
        <v>348</v>
      </c>
      <c r="G100" t="s">
        <v>4</v>
      </c>
      <c r="H100" s="5">
        <f t="shared" si="9"/>
        <v>9.8684210526315784E-3</v>
      </c>
      <c r="I100" s="5">
        <f t="shared" si="10"/>
        <v>4.8951619482744558E-4</v>
      </c>
      <c r="J100" s="7">
        <f t="shared" si="11"/>
        <v>20.159539473684209</v>
      </c>
      <c r="V100" s="9"/>
      <c r="W100" s="14" t="s">
        <v>889</v>
      </c>
      <c r="X100" s="5">
        <v>2.64420824360058E-2</v>
      </c>
      <c r="Y100" s="5">
        <v>1</v>
      </c>
      <c r="Z100">
        <v>1</v>
      </c>
      <c r="AA100">
        <v>1</v>
      </c>
      <c r="AB100" t="s">
        <v>890</v>
      </c>
      <c r="AC100" t="s">
        <v>24</v>
      </c>
      <c r="AD100" s="5">
        <f t="shared" si="15"/>
        <v>3.2894736842105261E-3</v>
      </c>
      <c r="AE100" s="5">
        <f t="shared" si="16"/>
        <v>8.1586032471240921E-5</v>
      </c>
      <c r="AF100" s="7">
        <f t="shared" si="17"/>
        <v>40.319078947368418</v>
      </c>
    </row>
    <row r="101" spans="1:32" x14ac:dyDescent="0.3">
      <c r="A101" s="14" t="s">
        <v>349</v>
      </c>
      <c r="B101" s="1">
        <v>3.9320982602989297E-4</v>
      </c>
      <c r="C101" s="1">
        <v>0.99995410583802802</v>
      </c>
      <c r="D101">
        <v>6</v>
      </c>
      <c r="E101">
        <v>37</v>
      </c>
      <c r="F101" t="s">
        <v>350</v>
      </c>
      <c r="G101" t="s">
        <v>4</v>
      </c>
      <c r="H101" s="5">
        <f t="shared" si="9"/>
        <v>1.9736842105263157E-2</v>
      </c>
      <c r="I101" s="5">
        <f t="shared" si="10"/>
        <v>3.0186832014359143E-3</v>
      </c>
      <c r="J101" s="7">
        <f t="shared" si="11"/>
        <v>6.5382290184921761</v>
      </c>
      <c r="V101" s="9"/>
      <c r="W101" s="14" t="s">
        <v>891</v>
      </c>
      <c r="X101" s="5">
        <v>2.6455461787722699E-2</v>
      </c>
      <c r="Y101" s="5">
        <v>1</v>
      </c>
      <c r="Z101">
        <v>1</v>
      </c>
      <c r="AA101">
        <v>1</v>
      </c>
      <c r="AB101" t="s">
        <v>892</v>
      </c>
      <c r="AC101" t="s">
        <v>24</v>
      </c>
      <c r="AD101" s="5">
        <f t="shared" si="15"/>
        <v>3.2894736842105261E-3</v>
      </c>
      <c r="AE101" s="5">
        <f t="shared" si="16"/>
        <v>8.1586032471240921E-5</v>
      </c>
      <c r="AF101" s="7">
        <f t="shared" si="17"/>
        <v>40.319078947368418</v>
      </c>
    </row>
    <row r="102" spans="1:32" x14ac:dyDescent="0.3">
      <c r="A102" s="14" t="s">
        <v>351</v>
      </c>
      <c r="B102" s="1">
        <v>3.9966453022304498E-4</v>
      </c>
      <c r="C102" s="1">
        <v>0.99995320770144303</v>
      </c>
      <c r="D102">
        <v>6</v>
      </c>
      <c r="E102">
        <v>37</v>
      </c>
      <c r="F102" t="s">
        <v>352</v>
      </c>
      <c r="G102" t="s">
        <v>4</v>
      </c>
      <c r="H102" s="5">
        <f t="shared" si="9"/>
        <v>1.9736842105263157E-2</v>
      </c>
      <c r="I102" s="5">
        <f t="shared" si="10"/>
        <v>3.0186832014359143E-3</v>
      </c>
      <c r="J102" s="7">
        <f t="shared" si="11"/>
        <v>6.5382290184921761</v>
      </c>
      <c r="V102" s="9"/>
      <c r="W102" s="14" t="s">
        <v>901</v>
      </c>
      <c r="X102" s="5">
        <v>2.66098407054952E-2</v>
      </c>
      <c r="Y102" s="5">
        <v>1</v>
      </c>
      <c r="Z102">
        <v>1</v>
      </c>
      <c r="AA102">
        <v>1</v>
      </c>
      <c r="AB102" t="s">
        <v>902</v>
      </c>
      <c r="AC102" t="s">
        <v>24</v>
      </c>
      <c r="AD102" s="5">
        <f t="shared" si="15"/>
        <v>3.2894736842105261E-3</v>
      </c>
      <c r="AE102" s="5">
        <f t="shared" si="16"/>
        <v>8.1586032471240921E-5</v>
      </c>
      <c r="AF102" s="7">
        <f t="shared" si="17"/>
        <v>40.319078947368418</v>
      </c>
    </row>
    <row r="103" spans="1:32" x14ac:dyDescent="0.3">
      <c r="A103" s="14" t="s">
        <v>353</v>
      </c>
      <c r="B103" s="1">
        <v>4.04228635170976E-4</v>
      </c>
      <c r="C103" s="1">
        <v>0.99997839293850999</v>
      </c>
      <c r="D103">
        <v>4</v>
      </c>
      <c r="E103">
        <v>14</v>
      </c>
      <c r="F103" t="s">
        <v>354</v>
      </c>
      <c r="G103" t="s">
        <v>4</v>
      </c>
      <c r="H103" s="5">
        <f t="shared" si="9"/>
        <v>1.3157894736842105E-2</v>
      </c>
      <c r="I103" s="5">
        <f t="shared" si="10"/>
        <v>1.1422044545973729E-3</v>
      </c>
      <c r="J103" s="7">
        <f t="shared" si="11"/>
        <v>11.519736842105262</v>
      </c>
      <c r="V103" s="9"/>
      <c r="W103" s="14" t="s">
        <v>905</v>
      </c>
      <c r="X103" s="5">
        <v>2.66155910971713E-2</v>
      </c>
      <c r="Y103" s="5">
        <v>1</v>
      </c>
      <c r="Z103">
        <v>1</v>
      </c>
      <c r="AA103">
        <v>1</v>
      </c>
      <c r="AB103" t="s">
        <v>906</v>
      </c>
      <c r="AC103" t="s">
        <v>24</v>
      </c>
      <c r="AD103" s="5">
        <f t="shared" si="15"/>
        <v>3.2894736842105261E-3</v>
      </c>
      <c r="AE103" s="5">
        <f t="shared" si="16"/>
        <v>8.1586032471240921E-5</v>
      </c>
      <c r="AF103" s="7">
        <f t="shared" si="17"/>
        <v>40.319078947368418</v>
      </c>
    </row>
    <row r="104" spans="1:32" x14ac:dyDescent="0.3">
      <c r="A104" s="14" t="s">
        <v>355</v>
      </c>
      <c r="B104" s="1">
        <v>4.5670698772855799E-4</v>
      </c>
      <c r="C104" s="1">
        <v>0.99995944176606499</v>
      </c>
      <c r="D104">
        <v>5</v>
      </c>
      <c r="E104">
        <v>25</v>
      </c>
      <c r="F104" t="s">
        <v>356</v>
      </c>
      <c r="G104" t="s">
        <v>4</v>
      </c>
      <c r="H104" s="5">
        <f t="shared" si="9"/>
        <v>1.6447368421052631E-2</v>
      </c>
      <c r="I104" s="5">
        <f t="shared" si="10"/>
        <v>2.0396508117810231E-3</v>
      </c>
      <c r="J104" s="7">
        <f t="shared" si="11"/>
        <v>8.0638157894736828</v>
      </c>
      <c r="V104" s="9"/>
      <c r="W104" s="14" t="s">
        <v>909</v>
      </c>
      <c r="X104" s="5">
        <v>2.6656506243728399E-2</v>
      </c>
      <c r="Y104" s="5">
        <v>1</v>
      </c>
      <c r="Z104">
        <v>1</v>
      </c>
      <c r="AA104">
        <v>1</v>
      </c>
      <c r="AB104" t="s">
        <v>910</v>
      </c>
      <c r="AC104" t="s">
        <v>24</v>
      </c>
      <c r="AD104" s="5">
        <f t="shared" si="15"/>
        <v>3.2894736842105261E-3</v>
      </c>
      <c r="AE104" s="5">
        <f t="shared" si="16"/>
        <v>8.1586032471240921E-5</v>
      </c>
      <c r="AF104" s="7">
        <f t="shared" si="17"/>
        <v>40.319078947368418</v>
      </c>
    </row>
    <row r="105" spans="1:32" x14ac:dyDescent="0.3">
      <c r="A105" s="14" t="s">
        <v>359</v>
      </c>
      <c r="B105" s="1">
        <v>4.6012399983081802E-4</v>
      </c>
      <c r="C105" s="1">
        <v>0.99994450962199</v>
      </c>
      <c r="D105">
        <v>6</v>
      </c>
      <c r="E105">
        <v>38</v>
      </c>
      <c r="F105" t="s">
        <v>360</v>
      </c>
      <c r="G105" t="s">
        <v>4</v>
      </c>
      <c r="H105" s="5">
        <f t="shared" si="9"/>
        <v>1.9736842105263157E-2</v>
      </c>
      <c r="I105" s="5">
        <f t="shared" si="10"/>
        <v>3.100269233907155E-3</v>
      </c>
      <c r="J105" s="7">
        <f t="shared" si="11"/>
        <v>6.3661703601108028</v>
      </c>
      <c r="V105" s="9"/>
      <c r="W105" s="14" t="s">
        <v>939</v>
      </c>
      <c r="X105" s="5">
        <v>2.6947658106696502E-2</v>
      </c>
      <c r="Y105" s="5">
        <v>1</v>
      </c>
      <c r="Z105">
        <v>1</v>
      </c>
      <c r="AA105">
        <v>1</v>
      </c>
      <c r="AB105" t="s">
        <v>940</v>
      </c>
      <c r="AC105" t="s">
        <v>24</v>
      </c>
      <c r="AD105" s="5">
        <f t="shared" si="15"/>
        <v>3.2894736842105261E-3</v>
      </c>
      <c r="AE105" s="5">
        <f t="shared" si="16"/>
        <v>8.1586032471240921E-5</v>
      </c>
      <c r="AF105" s="7">
        <f t="shared" si="17"/>
        <v>40.319078947368418</v>
      </c>
    </row>
    <row r="106" spans="1:32" x14ac:dyDescent="0.3">
      <c r="A106" s="14" t="s">
        <v>361</v>
      </c>
      <c r="B106" s="1">
        <v>5.4064194188749705E-4</v>
      </c>
      <c r="C106" s="1">
        <v>0.99996822467924895</v>
      </c>
      <c r="D106">
        <v>4</v>
      </c>
      <c r="E106">
        <v>15</v>
      </c>
      <c r="F106" t="s">
        <v>362</v>
      </c>
      <c r="G106" t="s">
        <v>4</v>
      </c>
      <c r="H106" s="5">
        <f t="shared" si="9"/>
        <v>1.3157894736842105E-2</v>
      </c>
      <c r="I106" s="5">
        <f t="shared" si="10"/>
        <v>1.2237904870686139E-3</v>
      </c>
      <c r="J106" s="7">
        <f t="shared" si="11"/>
        <v>10.751754385964912</v>
      </c>
      <c r="V106" s="9"/>
      <c r="W106" s="14" t="s">
        <v>941</v>
      </c>
      <c r="X106" s="5">
        <v>2.6947658106696502E-2</v>
      </c>
      <c r="Y106" s="5">
        <v>1</v>
      </c>
      <c r="Z106">
        <v>1</v>
      </c>
      <c r="AA106">
        <v>1</v>
      </c>
      <c r="AB106" t="s">
        <v>942</v>
      </c>
      <c r="AC106" t="s">
        <v>24</v>
      </c>
      <c r="AD106" s="5">
        <f t="shared" si="15"/>
        <v>3.2894736842105261E-3</v>
      </c>
      <c r="AE106" s="5">
        <f t="shared" si="16"/>
        <v>8.1586032471240921E-5</v>
      </c>
      <c r="AF106" s="7">
        <f t="shared" si="17"/>
        <v>40.319078947368418</v>
      </c>
    </row>
    <row r="107" spans="1:32" x14ac:dyDescent="0.3">
      <c r="A107" s="14" t="s">
        <v>363</v>
      </c>
      <c r="B107" s="1">
        <v>5.5197257864016201E-4</v>
      </c>
      <c r="C107" s="1">
        <v>0.99994858894377103</v>
      </c>
      <c r="D107">
        <v>5</v>
      </c>
      <c r="E107">
        <v>26</v>
      </c>
      <c r="F107" t="s">
        <v>364</v>
      </c>
      <c r="G107" t="s">
        <v>4</v>
      </c>
      <c r="H107" s="5">
        <f t="shared" si="9"/>
        <v>1.6447368421052631E-2</v>
      </c>
      <c r="I107" s="5">
        <f t="shared" si="10"/>
        <v>2.1212368442522639E-3</v>
      </c>
      <c r="J107" s="7">
        <f t="shared" si="11"/>
        <v>7.7536690283400809</v>
      </c>
      <c r="V107" s="9"/>
      <c r="W107" s="14" t="s">
        <v>949</v>
      </c>
      <c r="X107" s="5">
        <v>2.7087511051726802E-2</v>
      </c>
      <c r="Y107" s="5">
        <v>1</v>
      </c>
      <c r="Z107">
        <v>1</v>
      </c>
      <c r="AA107">
        <v>1</v>
      </c>
      <c r="AB107" t="s">
        <v>950</v>
      </c>
      <c r="AC107" t="s">
        <v>24</v>
      </c>
      <c r="AD107" s="5">
        <f t="shared" si="15"/>
        <v>3.2894736842105261E-3</v>
      </c>
      <c r="AE107" s="5">
        <f t="shared" si="16"/>
        <v>8.1586032471240921E-5</v>
      </c>
      <c r="AF107" s="7">
        <f t="shared" si="17"/>
        <v>40.319078947368418</v>
      </c>
    </row>
    <row r="108" spans="1:32" x14ac:dyDescent="0.3">
      <c r="A108" s="14" t="s">
        <v>365</v>
      </c>
      <c r="B108" s="1">
        <v>5.5243218731559603E-4</v>
      </c>
      <c r="C108" s="1">
        <v>0.99996734272615895</v>
      </c>
      <c r="D108">
        <v>4</v>
      </c>
      <c r="E108">
        <v>15</v>
      </c>
      <c r="F108" t="s">
        <v>366</v>
      </c>
      <c r="G108" t="s">
        <v>4</v>
      </c>
      <c r="H108" s="5">
        <f t="shared" si="9"/>
        <v>1.3157894736842105E-2</v>
      </c>
      <c r="I108" s="5">
        <f t="shared" si="10"/>
        <v>1.2237904870686139E-3</v>
      </c>
      <c r="J108" s="7">
        <f t="shared" si="11"/>
        <v>10.751754385964912</v>
      </c>
      <c r="V108" s="9"/>
      <c r="W108" s="14" t="s">
        <v>951</v>
      </c>
      <c r="X108" s="5">
        <v>2.70913561060897E-2</v>
      </c>
      <c r="Y108" s="5">
        <v>1</v>
      </c>
      <c r="Z108">
        <v>1</v>
      </c>
      <c r="AA108">
        <v>1</v>
      </c>
      <c r="AB108" t="s">
        <v>952</v>
      </c>
      <c r="AC108" t="s">
        <v>24</v>
      </c>
      <c r="AD108" s="5">
        <f t="shared" si="15"/>
        <v>3.2894736842105261E-3</v>
      </c>
      <c r="AE108" s="5">
        <f t="shared" si="16"/>
        <v>8.1586032471240921E-5</v>
      </c>
      <c r="AF108" s="7">
        <f t="shared" si="17"/>
        <v>40.319078947368418</v>
      </c>
    </row>
    <row r="109" spans="1:32" x14ac:dyDescent="0.3">
      <c r="A109" s="14" t="s">
        <v>367</v>
      </c>
      <c r="B109" s="1">
        <v>5.8075292322299602E-4</v>
      </c>
      <c r="C109" s="1">
        <v>0.99981510957106201</v>
      </c>
      <c r="D109">
        <v>15</v>
      </c>
      <c r="E109">
        <v>213</v>
      </c>
      <c r="F109" t="s">
        <v>368</v>
      </c>
      <c r="G109" t="s">
        <v>4</v>
      </c>
      <c r="H109" s="5">
        <f t="shared" si="9"/>
        <v>4.9342105263157895E-2</v>
      </c>
      <c r="I109" s="5">
        <f t="shared" si="10"/>
        <v>1.7377824916374317E-2</v>
      </c>
      <c r="J109" s="7">
        <f t="shared" si="11"/>
        <v>2.8393717568569312</v>
      </c>
      <c r="V109" s="9"/>
      <c r="W109" s="14" t="s">
        <v>955</v>
      </c>
      <c r="X109" s="5">
        <v>2.71105767046733E-2</v>
      </c>
      <c r="Y109" s="5">
        <v>1</v>
      </c>
      <c r="Z109">
        <v>1</v>
      </c>
      <c r="AA109">
        <v>1</v>
      </c>
      <c r="AB109" t="s">
        <v>956</v>
      </c>
      <c r="AC109" t="s">
        <v>24</v>
      </c>
      <c r="AD109" s="5">
        <f t="shared" si="15"/>
        <v>3.2894736842105261E-3</v>
      </c>
      <c r="AE109" s="5">
        <f t="shared" si="16"/>
        <v>8.1586032471240921E-5</v>
      </c>
      <c r="AF109" s="7">
        <f t="shared" si="17"/>
        <v>40.319078947368418</v>
      </c>
    </row>
    <row r="110" spans="1:32" x14ac:dyDescent="0.3">
      <c r="A110" s="14" t="s">
        <v>371</v>
      </c>
      <c r="B110" s="1">
        <v>6.2001594105868597E-4</v>
      </c>
      <c r="C110" s="1">
        <v>0.99998323676172196</v>
      </c>
      <c r="D110">
        <v>3</v>
      </c>
      <c r="E110">
        <v>7</v>
      </c>
      <c r="F110" t="s">
        <v>372</v>
      </c>
      <c r="G110" t="s">
        <v>4</v>
      </c>
      <c r="H110" s="5">
        <f t="shared" si="9"/>
        <v>9.8684210526315784E-3</v>
      </c>
      <c r="I110" s="5">
        <f t="shared" si="10"/>
        <v>5.7110222729868647E-4</v>
      </c>
      <c r="J110" s="7">
        <f t="shared" si="11"/>
        <v>17.279605263157894</v>
      </c>
      <c r="V110" s="9"/>
      <c r="W110" s="14" t="s">
        <v>963</v>
      </c>
      <c r="X110" s="5">
        <v>2.7184810205371401E-2</v>
      </c>
      <c r="Y110" s="5">
        <v>1</v>
      </c>
      <c r="Z110">
        <v>1</v>
      </c>
      <c r="AA110">
        <v>1</v>
      </c>
      <c r="AB110" t="s">
        <v>964</v>
      </c>
      <c r="AC110" t="s">
        <v>24</v>
      </c>
      <c r="AD110" s="5">
        <f t="shared" si="15"/>
        <v>3.2894736842105261E-3</v>
      </c>
      <c r="AE110" s="5">
        <f t="shared" si="16"/>
        <v>8.1586032471240921E-5</v>
      </c>
      <c r="AF110" s="7">
        <f t="shared" si="17"/>
        <v>40.319078947368418</v>
      </c>
    </row>
    <row r="111" spans="1:32" x14ac:dyDescent="0.3">
      <c r="A111" s="14" t="s">
        <v>373</v>
      </c>
      <c r="B111" s="1">
        <v>6.7879583813517904E-4</v>
      </c>
      <c r="C111" s="1">
        <v>1</v>
      </c>
      <c r="D111">
        <v>2</v>
      </c>
      <c r="E111">
        <v>2</v>
      </c>
      <c r="F111" t="s">
        <v>374</v>
      </c>
      <c r="G111" t="s">
        <v>4</v>
      </c>
      <c r="H111" s="5">
        <f t="shared" si="9"/>
        <v>6.5789473684210523E-3</v>
      </c>
      <c r="I111" s="5">
        <f t="shared" si="10"/>
        <v>1.6317206494248184E-4</v>
      </c>
      <c r="J111" s="7">
        <f t="shared" si="11"/>
        <v>40.319078947368418</v>
      </c>
      <c r="V111" s="9"/>
      <c r="W111" s="14" t="s">
        <v>973</v>
      </c>
      <c r="X111" s="5">
        <v>2.7231440838237201E-2</v>
      </c>
      <c r="Y111" s="5">
        <v>1</v>
      </c>
      <c r="Z111">
        <v>1</v>
      </c>
      <c r="AA111">
        <v>1</v>
      </c>
      <c r="AB111" t="s">
        <v>974</v>
      </c>
      <c r="AC111" t="s">
        <v>24</v>
      </c>
      <c r="AD111" s="5">
        <f t="shared" si="15"/>
        <v>3.2894736842105261E-3</v>
      </c>
      <c r="AE111" s="5">
        <f t="shared" si="16"/>
        <v>8.1586032471240921E-5</v>
      </c>
      <c r="AF111" s="7">
        <f t="shared" si="17"/>
        <v>40.319078947368418</v>
      </c>
    </row>
    <row r="112" spans="1:32" x14ac:dyDescent="0.3">
      <c r="A112" s="14" t="s">
        <v>375</v>
      </c>
      <c r="B112" s="1">
        <v>6.8101216530705401E-4</v>
      </c>
      <c r="C112" s="1">
        <v>1</v>
      </c>
      <c r="D112">
        <v>2</v>
      </c>
      <c r="E112">
        <v>2</v>
      </c>
      <c r="F112" t="s">
        <v>376</v>
      </c>
      <c r="G112" t="s">
        <v>4</v>
      </c>
      <c r="H112" s="5">
        <f t="shared" si="9"/>
        <v>6.5789473684210523E-3</v>
      </c>
      <c r="I112" s="5">
        <f t="shared" si="10"/>
        <v>1.6317206494248184E-4</v>
      </c>
      <c r="J112" s="7">
        <f t="shared" si="11"/>
        <v>40.319078947368418</v>
      </c>
      <c r="V112" s="9"/>
      <c r="W112" s="14" t="s">
        <v>975</v>
      </c>
      <c r="X112" s="5">
        <v>2.7286910610512902E-2</v>
      </c>
      <c r="Y112" s="5">
        <v>1</v>
      </c>
      <c r="Z112">
        <v>1</v>
      </c>
      <c r="AA112">
        <v>1</v>
      </c>
      <c r="AB112" t="s">
        <v>976</v>
      </c>
      <c r="AC112" t="s">
        <v>24</v>
      </c>
      <c r="AD112" s="5">
        <f t="shared" si="15"/>
        <v>3.2894736842105261E-3</v>
      </c>
      <c r="AE112" s="5">
        <f t="shared" si="16"/>
        <v>8.1586032471240921E-5</v>
      </c>
      <c r="AF112" s="7">
        <f t="shared" si="17"/>
        <v>40.319078947368418</v>
      </c>
    </row>
    <row r="113" spans="1:32" x14ac:dyDescent="0.3">
      <c r="A113" s="14" t="s">
        <v>377</v>
      </c>
      <c r="B113" s="1">
        <v>6.8280305380098499E-4</v>
      </c>
      <c r="C113" s="1">
        <v>1</v>
      </c>
      <c r="D113">
        <v>2</v>
      </c>
      <c r="E113">
        <v>2</v>
      </c>
      <c r="F113" t="s">
        <v>378</v>
      </c>
      <c r="G113" t="s">
        <v>4</v>
      </c>
      <c r="H113" s="5">
        <f t="shared" si="9"/>
        <v>6.5789473684210523E-3</v>
      </c>
      <c r="I113" s="5">
        <f t="shared" si="10"/>
        <v>1.6317206494248184E-4</v>
      </c>
      <c r="J113" s="7">
        <f t="shared" si="11"/>
        <v>40.319078947368418</v>
      </c>
      <c r="V113" s="9"/>
      <c r="W113" s="14" t="s">
        <v>983</v>
      </c>
      <c r="X113" s="5">
        <v>2.7455891806000599E-2</v>
      </c>
      <c r="Y113" s="5">
        <v>1</v>
      </c>
      <c r="Z113">
        <v>1</v>
      </c>
      <c r="AA113">
        <v>1</v>
      </c>
      <c r="AB113" t="s">
        <v>984</v>
      </c>
      <c r="AC113" t="s">
        <v>24</v>
      </c>
      <c r="AD113" s="5">
        <f t="shared" si="15"/>
        <v>3.2894736842105261E-3</v>
      </c>
      <c r="AE113" s="5">
        <f t="shared" si="16"/>
        <v>8.1586032471240921E-5</v>
      </c>
      <c r="AF113" s="7">
        <f t="shared" si="17"/>
        <v>40.319078947368418</v>
      </c>
    </row>
    <row r="114" spans="1:32" x14ac:dyDescent="0.3">
      <c r="A114" s="14" t="s">
        <v>381</v>
      </c>
      <c r="B114" s="1">
        <v>6.8698283772365199E-4</v>
      </c>
      <c r="C114" s="1">
        <v>1</v>
      </c>
      <c r="D114">
        <v>2</v>
      </c>
      <c r="E114">
        <v>2</v>
      </c>
      <c r="F114" t="s">
        <v>382</v>
      </c>
      <c r="G114" t="s">
        <v>4</v>
      </c>
      <c r="H114" s="5">
        <f t="shared" si="9"/>
        <v>6.5789473684210523E-3</v>
      </c>
      <c r="I114" s="5">
        <f t="shared" si="10"/>
        <v>1.6317206494248184E-4</v>
      </c>
      <c r="J114" s="7">
        <f t="shared" si="11"/>
        <v>40.319078947368418</v>
      </c>
      <c r="V114" s="9"/>
      <c r="W114" s="14" t="s">
        <v>987</v>
      </c>
      <c r="X114" s="5">
        <v>2.7458427347969799E-2</v>
      </c>
      <c r="Y114" s="5">
        <v>1</v>
      </c>
      <c r="Z114">
        <v>1</v>
      </c>
      <c r="AA114">
        <v>1</v>
      </c>
      <c r="AB114" t="s">
        <v>988</v>
      </c>
      <c r="AC114" t="s">
        <v>24</v>
      </c>
      <c r="AD114" s="5">
        <f t="shared" si="15"/>
        <v>3.2894736842105261E-3</v>
      </c>
      <c r="AE114" s="5">
        <f t="shared" si="16"/>
        <v>8.1586032471240921E-5</v>
      </c>
      <c r="AF114" s="7">
        <f t="shared" si="17"/>
        <v>40.319078947368418</v>
      </c>
    </row>
    <row r="115" spans="1:32" x14ac:dyDescent="0.3">
      <c r="A115" s="14" t="s">
        <v>385</v>
      </c>
      <c r="B115" s="1">
        <v>6.9335999572860596E-4</v>
      </c>
      <c r="C115" s="1">
        <v>1</v>
      </c>
      <c r="D115">
        <v>2</v>
      </c>
      <c r="E115">
        <v>2</v>
      </c>
      <c r="F115" t="s">
        <v>386</v>
      </c>
      <c r="G115" t="s">
        <v>4</v>
      </c>
      <c r="H115" s="5">
        <f t="shared" si="9"/>
        <v>6.5789473684210523E-3</v>
      </c>
      <c r="I115" s="5">
        <f t="shared" si="10"/>
        <v>1.6317206494248184E-4</v>
      </c>
      <c r="J115" s="7">
        <f t="shared" si="11"/>
        <v>40.319078947368418</v>
      </c>
      <c r="V115" s="9"/>
      <c r="W115" s="14" t="s">
        <v>989</v>
      </c>
      <c r="X115" s="5">
        <v>2.7468568249689702E-2</v>
      </c>
      <c r="Y115" s="5">
        <v>1</v>
      </c>
      <c r="Z115">
        <v>1</v>
      </c>
      <c r="AA115">
        <v>1</v>
      </c>
      <c r="AB115" t="s">
        <v>990</v>
      </c>
      <c r="AC115" t="s">
        <v>24</v>
      </c>
      <c r="AD115" s="5">
        <f t="shared" si="15"/>
        <v>3.2894736842105261E-3</v>
      </c>
      <c r="AE115" s="5">
        <f t="shared" si="16"/>
        <v>8.1586032471240921E-5</v>
      </c>
      <c r="AF115" s="7">
        <f t="shared" si="17"/>
        <v>40.319078947368418</v>
      </c>
    </row>
    <row r="116" spans="1:32" x14ac:dyDescent="0.3">
      <c r="A116" s="14" t="s">
        <v>389</v>
      </c>
      <c r="B116" s="1">
        <v>6.94351701798335E-4</v>
      </c>
      <c r="C116" s="1">
        <v>1</v>
      </c>
      <c r="D116">
        <v>2</v>
      </c>
      <c r="E116">
        <v>2</v>
      </c>
      <c r="F116" t="s">
        <v>390</v>
      </c>
      <c r="G116" t="s">
        <v>4</v>
      </c>
      <c r="H116" s="5">
        <f t="shared" si="9"/>
        <v>6.5789473684210523E-3</v>
      </c>
      <c r="I116" s="5">
        <f t="shared" si="10"/>
        <v>1.6317206494248184E-4</v>
      </c>
      <c r="J116" s="7">
        <f t="shared" si="11"/>
        <v>40.319078947368418</v>
      </c>
      <c r="V116" s="9"/>
      <c r="W116" s="14" t="s">
        <v>997</v>
      </c>
      <c r="X116" s="5">
        <v>2.7493912187012099E-2</v>
      </c>
      <c r="Y116" s="5">
        <v>1</v>
      </c>
      <c r="Z116">
        <v>1</v>
      </c>
      <c r="AA116">
        <v>1</v>
      </c>
      <c r="AB116" t="s">
        <v>998</v>
      </c>
      <c r="AC116" t="s">
        <v>24</v>
      </c>
      <c r="AD116" s="5">
        <f t="shared" si="15"/>
        <v>3.2894736842105261E-3</v>
      </c>
      <c r="AE116" s="5">
        <f t="shared" si="16"/>
        <v>8.1586032471240921E-5</v>
      </c>
      <c r="AF116" s="7">
        <f t="shared" si="17"/>
        <v>40.319078947368418</v>
      </c>
    </row>
    <row r="117" spans="1:32" x14ac:dyDescent="0.3">
      <c r="A117" s="14" t="s">
        <v>391</v>
      </c>
      <c r="B117" s="1">
        <v>6.94351701798335E-4</v>
      </c>
      <c r="C117" s="1">
        <v>1</v>
      </c>
      <c r="D117">
        <v>2</v>
      </c>
      <c r="E117">
        <v>2</v>
      </c>
      <c r="F117" t="s">
        <v>392</v>
      </c>
      <c r="G117" t="s">
        <v>4</v>
      </c>
      <c r="H117" s="5">
        <f t="shared" si="9"/>
        <v>6.5789473684210523E-3</v>
      </c>
      <c r="I117" s="5">
        <f t="shared" si="10"/>
        <v>1.6317206494248184E-4</v>
      </c>
      <c r="J117" s="7">
        <f t="shared" si="11"/>
        <v>40.319078947368418</v>
      </c>
      <c r="V117" s="9"/>
      <c r="W117" s="14" t="s">
        <v>1003</v>
      </c>
      <c r="X117" s="5">
        <v>2.7564823622549701E-2</v>
      </c>
      <c r="Y117" s="5">
        <v>1</v>
      </c>
      <c r="Z117">
        <v>1</v>
      </c>
      <c r="AA117">
        <v>1</v>
      </c>
      <c r="AB117" t="s">
        <v>1004</v>
      </c>
      <c r="AC117" t="s">
        <v>24</v>
      </c>
      <c r="AD117" s="5">
        <f t="shared" si="15"/>
        <v>3.2894736842105261E-3</v>
      </c>
      <c r="AE117" s="5">
        <f t="shared" si="16"/>
        <v>8.1586032471240921E-5</v>
      </c>
      <c r="AF117" s="7">
        <f t="shared" si="17"/>
        <v>40.319078947368418</v>
      </c>
    </row>
    <row r="118" spans="1:32" x14ac:dyDescent="0.3">
      <c r="A118" s="14" t="s">
        <v>393</v>
      </c>
      <c r="B118" s="1">
        <v>6.9614992943882903E-4</v>
      </c>
      <c r="C118" s="1">
        <v>1</v>
      </c>
      <c r="D118">
        <v>2</v>
      </c>
      <c r="E118">
        <v>2</v>
      </c>
      <c r="F118" t="s">
        <v>394</v>
      </c>
      <c r="G118" t="s">
        <v>4</v>
      </c>
      <c r="H118" s="5">
        <f t="shared" si="9"/>
        <v>6.5789473684210523E-3</v>
      </c>
      <c r="I118" s="5">
        <f t="shared" si="10"/>
        <v>1.6317206494248184E-4</v>
      </c>
      <c r="J118" s="7">
        <f t="shared" si="11"/>
        <v>40.319078947368418</v>
      </c>
      <c r="V118" s="9"/>
      <c r="W118" s="14" t="s">
        <v>1005</v>
      </c>
      <c r="X118" s="5">
        <v>2.7564823622549701E-2</v>
      </c>
      <c r="Y118" s="5">
        <v>1</v>
      </c>
      <c r="Z118">
        <v>1</v>
      </c>
      <c r="AA118">
        <v>1</v>
      </c>
      <c r="AB118" t="s">
        <v>1006</v>
      </c>
      <c r="AC118" t="s">
        <v>24</v>
      </c>
      <c r="AD118" s="5">
        <f t="shared" si="15"/>
        <v>3.2894736842105261E-3</v>
      </c>
      <c r="AE118" s="5">
        <f t="shared" si="16"/>
        <v>8.1586032471240921E-5</v>
      </c>
      <c r="AF118" s="7">
        <f t="shared" si="17"/>
        <v>40.319078947368418</v>
      </c>
    </row>
    <row r="119" spans="1:32" x14ac:dyDescent="0.3">
      <c r="A119" s="14" t="s">
        <v>395</v>
      </c>
      <c r="B119" s="1">
        <v>6.99319084873126E-4</v>
      </c>
      <c r="C119" s="1">
        <v>1</v>
      </c>
      <c r="D119">
        <v>2</v>
      </c>
      <c r="E119">
        <v>2</v>
      </c>
      <c r="F119" t="s">
        <v>396</v>
      </c>
      <c r="G119" t="s">
        <v>4</v>
      </c>
      <c r="H119" s="5">
        <f t="shared" si="9"/>
        <v>6.5789473684210523E-3</v>
      </c>
      <c r="I119" s="5">
        <f t="shared" si="10"/>
        <v>1.6317206494248184E-4</v>
      </c>
      <c r="J119" s="7">
        <f t="shared" si="11"/>
        <v>40.319078947368418</v>
      </c>
      <c r="V119" s="9"/>
      <c r="W119" s="14" t="s">
        <v>1007</v>
      </c>
      <c r="X119" s="5">
        <v>2.7564823622549701E-2</v>
      </c>
      <c r="Y119" s="5">
        <v>1</v>
      </c>
      <c r="Z119">
        <v>1</v>
      </c>
      <c r="AA119">
        <v>1</v>
      </c>
      <c r="AB119" t="s">
        <v>1008</v>
      </c>
      <c r="AC119" t="s">
        <v>24</v>
      </c>
      <c r="AD119" s="5">
        <f t="shared" si="15"/>
        <v>3.2894736842105261E-3</v>
      </c>
      <c r="AE119" s="5">
        <f t="shared" si="16"/>
        <v>8.1586032471240921E-5</v>
      </c>
      <c r="AF119" s="7">
        <f t="shared" si="17"/>
        <v>40.319078947368418</v>
      </c>
    </row>
    <row r="120" spans="1:32" x14ac:dyDescent="0.3">
      <c r="A120" s="14" t="s">
        <v>397</v>
      </c>
      <c r="B120" s="1">
        <v>7.0282732736936702E-4</v>
      </c>
      <c r="C120" s="1">
        <v>1</v>
      </c>
      <c r="D120">
        <v>2</v>
      </c>
      <c r="E120">
        <v>2</v>
      </c>
      <c r="F120" t="s">
        <v>398</v>
      </c>
      <c r="G120" t="s">
        <v>4</v>
      </c>
      <c r="H120" s="5">
        <f t="shared" si="9"/>
        <v>6.5789473684210523E-3</v>
      </c>
      <c r="I120" s="5">
        <f t="shared" si="10"/>
        <v>1.6317206494248184E-4</v>
      </c>
      <c r="J120" s="7">
        <f t="shared" si="11"/>
        <v>40.319078947368418</v>
      </c>
      <c r="V120" s="9"/>
      <c r="W120" s="14" t="s">
        <v>1011</v>
      </c>
      <c r="X120" s="5">
        <v>2.75838079973619E-2</v>
      </c>
      <c r="Y120" s="5">
        <v>1</v>
      </c>
      <c r="Z120">
        <v>1</v>
      </c>
      <c r="AA120">
        <v>1</v>
      </c>
      <c r="AB120" t="s">
        <v>1012</v>
      </c>
      <c r="AC120" t="s">
        <v>24</v>
      </c>
      <c r="AD120" s="5">
        <f t="shared" si="15"/>
        <v>3.2894736842105261E-3</v>
      </c>
      <c r="AE120" s="5">
        <f t="shared" si="16"/>
        <v>8.1586032471240921E-5</v>
      </c>
      <c r="AF120" s="7">
        <f t="shared" si="17"/>
        <v>40.319078947368418</v>
      </c>
    </row>
    <row r="121" spans="1:32" x14ac:dyDescent="0.3">
      <c r="A121" s="14" t="s">
        <v>399</v>
      </c>
      <c r="B121" s="1">
        <v>7.1156752312019405E-4</v>
      </c>
      <c r="C121" s="1">
        <v>1</v>
      </c>
      <c r="D121">
        <v>2</v>
      </c>
      <c r="E121">
        <v>2</v>
      </c>
      <c r="F121" t="s">
        <v>400</v>
      </c>
      <c r="G121" t="s">
        <v>4</v>
      </c>
      <c r="H121" s="5">
        <f t="shared" si="9"/>
        <v>6.5789473684210523E-3</v>
      </c>
      <c r="I121" s="5">
        <f t="shared" si="10"/>
        <v>1.6317206494248184E-4</v>
      </c>
      <c r="J121" s="7">
        <f t="shared" si="11"/>
        <v>40.319078947368418</v>
      </c>
      <c r="V121" s="9"/>
      <c r="W121" s="14" t="s">
        <v>1021</v>
      </c>
      <c r="X121" s="5">
        <v>2.82479432128699E-2</v>
      </c>
      <c r="Y121" s="5">
        <v>0.99797868577841398</v>
      </c>
      <c r="Z121">
        <v>2</v>
      </c>
      <c r="AA121">
        <v>10</v>
      </c>
      <c r="AB121" t="s">
        <v>1022</v>
      </c>
      <c r="AC121" t="s">
        <v>24</v>
      </c>
      <c r="AD121" s="5">
        <f t="shared" si="15"/>
        <v>6.5789473684210523E-3</v>
      </c>
      <c r="AE121" s="5">
        <f t="shared" si="16"/>
        <v>8.1586032471240926E-4</v>
      </c>
      <c r="AF121" s="7">
        <f t="shared" si="17"/>
        <v>8.0638157894736828</v>
      </c>
    </row>
    <row r="122" spans="1:32" x14ac:dyDescent="0.3">
      <c r="A122" s="14" t="s">
        <v>401</v>
      </c>
      <c r="B122" s="1">
        <v>7.1440726411377503E-4</v>
      </c>
      <c r="C122" s="1">
        <v>1</v>
      </c>
      <c r="D122">
        <v>2</v>
      </c>
      <c r="E122">
        <v>2</v>
      </c>
      <c r="F122" t="s">
        <v>402</v>
      </c>
      <c r="G122" t="s">
        <v>4</v>
      </c>
      <c r="H122" s="5">
        <f t="shared" si="9"/>
        <v>6.5789473684210523E-3</v>
      </c>
      <c r="I122" s="5">
        <f t="shared" si="10"/>
        <v>1.6317206494248184E-4</v>
      </c>
      <c r="J122" s="7">
        <f t="shared" si="11"/>
        <v>40.319078947368418</v>
      </c>
      <c r="V122" s="9"/>
      <c r="W122" s="14" t="s">
        <v>1031</v>
      </c>
      <c r="X122" s="5">
        <v>2.8711597255565699E-2</v>
      </c>
      <c r="Y122" s="5">
        <v>1</v>
      </c>
      <c r="Z122">
        <v>1</v>
      </c>
      <c r="AA122">
        <v>1</v>
      </c>
      <c r="AB122" t="s">
        <v>1032</v>
      </c>
      <c r="AC122" t="s">
        <v>24</v>
      </c>
      <c r="AD122" s="5">
        <f t="shared" si="15"/>
        <v>3.2894736842105261E-3</v>
      </c>
      <c r="AE122" s="5">
        <f t="shared" si="16"/>
        <v>8.1586032471240921E-5</v>
      </c>
      <c r="AF122" s="7">
        <f t="shared" si="17"/>
        <v>40.319078947368418</v>
      </c>
    </row>
    <row r="123" spans="1:32" x14ac:dyDescent="0.3">
      <c r="A123" s="14" t="s">
        <v>407</v>
      </c>
      <c r="B123" s="1">
        <v>7.2434610418825802E-4</v>
      </c>
      <c r="C123" s="1">
        <v>1</v>
      </c>
      <c r="D123">
        <v>2</v>
      </c>
      <c r="E123">
        <v>2</v>
      </c>
      <c r="F123" t="s">
        <v>408</v>
      </c>
      <c r="G123" t="s">
        <v>4</v>
      </c>
      <c r="H123" s="5">
        <f t="shared" si="9"/>
        <v>6.5789473684210523E-3</v>
      </c>
      <c r="I123" s="5">
        <f t="shared" si="10"/>
        <v>1.6317206494248184E-4</v>
      </c>
      <c r="J123" s="7">
        <f t="shared" si="11"/>
        <v>40.319078947368418</v>
      </c>
      <c r="V123" s="9"/>
      <c r="W123" s="14" t="s">
        <v>1033</v>
      </c>
      <c r="X123" s="5">
        <v>2.87494374085067E-2</v>
      </c>
      <c r="Y123" s="5">
        <v>1</v>
      </c>
      <c r="Z123">
        <v>1</v>
      </c>
      <c r="AA123">
        <v>1</v>
      </c>
      <c r="AB123" t="s">
        <v>1034</v>
      </c>
      <c r="AC123" t="s">
        <v>24</v>
      </c>
      <c r="AD123" s="5">
        <f t="shared" si="15"/>
        <v>3.2894736842105261E-3</v>
      </c>
      <c r="AE123" s="5">
        <f t="shared" si="16"/>
        <v>8.1586032471240921E-5</v>
      </c>
      <c r="AF123" s="7">
        <f t="shared" si="17"/>
        <v>40.319078947368418</v>
      </c>
    </row>
    <row r="124" spans="1:32" x14ac:dyDescent="0.3">
      <c r="A124" s="14" t="s">
        <v>409</v>
      </c>
      <c r="B124" s="1">
        <v>7.3102574461900399E-4</v>
      </c>
      <c r="C124" s="1">
        <v>1</v>
      </c>
      <c r="D124">
        <v>2</v>
      </c>
      <c r="E124">
        <v>2</v>
      </c>
      <c r="F124" t="s">
        <v>410</v>
      </c>
      <c r="G124" t="s">
        <v>4</v>
      </c>
      <c r="H124" s="5">
        <f t="shared" si="9"/>
        <v>6.5789473684210523E-3</v>
      </c>
      <c r="I124" s="5">
        <f t="shared" si="10"/>
        <v>1.6317206494248184E-4</v>
      </c>
      <c r="J124" s="7">
        <f t="shared" si="11"/>
        <v>40.319078947368418</v>
      </c>
      <c r="V124" s="9"/>
      <c r="W124" s="14" t="s">
        <v>1035</v>
      </c>
      <c r="X124" s="5">
        <v>2.87494374085067E-2</v>
      </c>
      <c r="Y124" s="5">
        <v>1</v>
      </c>
      <c r="Z124">
        <v>1</v>
      </c>
      <c r="AA124">
        <v>1</v>
      </c>
      <c r="AB124" t="s">
        <v>1036</v>
      </c>
      <c r="AC124" t="s">
        <v>24</v>
      </c>
      <c r="AD124" s="5">
        <f t="shared" si="15"/>
        <v>3.2894736842105261E-3</v>
      </c>
      <c r="AE124" s="5">
        <f t="shared" si="16"/>
        <v>8.1586032471240921E-5</v>
      </c>
      <c r="AF124" s="7">
        <f t="shared" si="17"/>
        <v>40.319078947368418</v>
      </c>
    </row>
    <row r="125" spans="1:32" x14ac:dyDescent="0.3">
      <c r="A125" s="14" t="s">
        <v>411</v>
      </c>
      <c r="B125" s="1">
        <v>7.4770334301070801E-4</v>
      </c>
      <c r="C125" s="1">
        <v>1</v>
      </c>
      <c r="D125">
        <v>2</v>
      </c>
      <c r="E125">
        <v>2</v>
      </c>
      <c r="F125" t="s">
        <v>412</v>
      </c>
      <c r="G125" t="s">
        <v>4</v>
      </c>
      <c r="H125" s="5">
        <f t="shared" si="9"/>
        <v>6.5789473684210523E-3</v>
      </c>
      <c r="I125" s="5">
        <f t="shared" si="10"/>
        <v>1.6317206494248184E-4</v>
      </c>
      <c r="J125" s="7">
        <f t="shared" si="11"/>
        <v>40.319078947368418</v>
      </c>
      <c r="V125" s="9"/>
      <c r="W125" s="14" t="s">
        <v>1055</v>
      </c>
      <c r="X125" s="5">
        <v>3.3931816292767897E-2</v>
      </c>
      <c r="Y125" s="5">
        <v>0.98831840889308098</v>
      </c>
      <c r="Z125">
        <v>7</v>
      </c>
      <c r="AA125">
        <v>115</v>
      </c>
      <c r="AB125" t="s">
        <v>1056</v>
      </c>
      <c r="AC125" t="s">
        <v>24</v>
      </c>
      <c r="AD125" s="5">
        <f t="shared" si="15"/>
        <v>2.3026315789473683E-2</v>
      </c>
      <c r="AE125" s="5">
        <f t="shared" si="16"/>
        <v>9.3823937341927059E-3</v>
      </c>
      <c r="AF125" s="7">
        <f t="shared" si="17"/>
        <v>2.4542048054919907</v>
      </c>
    </row>
    <row r="126" spans="1:32" x14ac:dyDescent="0.3">
      <c r="A126" s="14" t="s">
        <v>413</v>
      </c>
      <c r="B126" s="1">
        <v>7.4770334301070801E-4</v>
      </c>
      <c r="C126" s="1">
        <v>1</v>
      </c>
      <c r="D126">
        <v>2</v>
      </c>
      <c r="E126">
        <v>2</v>
      </c>
      <c r="F126" t="s">
        <v>414</v>
      </c>
      <c r="G126" t="s">
        <v>4</v>
      </c>
      <c r="H126" s="5">
        <f t="shared" si="9"/>
        <v>6.5789473684210523E-3</v>
      </c>
      <c r="I126" s="5">
        <f t="shared" si="10"/>
        <v>1.6317206494248184E-4</v>
      </c>
      <c r="J126" s="7">
        <f t="shared" si="11"/>
        <v>40.319078947368418</v>
      </c>
      <c r="V126" s="9"/>
      <c r="W126" s="14" t="s">
        <v>1057</v>
      </c>
      <c r="X126" s="5">
        <v>3.5317980139442998E-2</v>
      </c>
      <c r="Y126" s="5">
        <v>0.98896312133483499</v>
      </c>
      <c r="Z126">
        <v>6</v>
      </c>
      <c r="AA126">
        <v>92</v>
      </c>
      <c r="AB126" t="s">
        <v>1058</v>
      </c>
      <c r="AC126" t="s">
        <v>24</v>
      </c>
      <c r="AD126" s="5">
        <f t="shared" si="15"/>
        <v>1.9736842105263157E-2</v>
      </c>
      <c r="AE126" s="5">
        <f t="shared" si="16"/>
        <v>7.5059149873541653E-3</v>
      </c>
      <c r="AF126" s="7">
        <f t="shared" si="17"/>
        <v>2.6295051487414187</v>
      </c>
    </row>
    <row r="127" spans="1:32" x14ac:dyDescent="0.3">
      <c r="A127" s="14" t="s">
        <v>415</v>
      </c>
      <c r="B127" s="1">
        <v>7.4824263887219395E-4</v>
      </c>
      <c r="C127" s="1">
        <v>1</v>
      </c>
      <c r="D127">
        <v>2</v>
      </c>
      <c r="E127">
        <v>2</v>
      </c>
      <c r="F127" t="s">
        <v>416</v>
      </c>
      <c r="G127" t="s">
        <v>4</v>
      </c>
      <c r="H127" s="5">
        <f t="shared" si="9"/>
        <v>6.5789473684210523E-3</v>
      </c>
      <c r="I127" s="5">
        <f t="shared" si="10"/>
        <v>1.6317206494248184E-4</v>
      </c>
      <c r="J127" s="7">
        <f t="shared" si="11"/>
        <v>40.319078947368418</v>
      </c>
      <c r="V127" s="9"/>
      <c r="W127" s="14" t="s">
        <v>1063</v>
      </c>
      <c r="X127" s="5">
        <v>3.6610022312140701E-2</v>
      </c>
      <c r="Y127" s="5">
        <v>1</v>
      </c>
      <c r="Z127">
        <v>1</v>
      </c>
      <c r="AA127">
        <v>1</v>
      </c>
      <c r="AB127" t="s">
        <v>1064</v>
      </c>
      <c r="AC127" t="s">
        <v>24</v>
      </c>
      <c r="AD127" s="5">
        <f t="shared" si="15"/>
        <v>3.2894736842105261E-3</v>
      </c>
      <c r="AE127" s="5">
        <f t="shared" si="16"/>
        <v>8.1586032471240921E-5</v>
      </c>
      <c r="AF127" s="7">
        <f t="shared" si="17"/>
        <v>40.319078947368418</v>
      </c>
    </row>
    <row r="128" spans="1:32" x14ac:dyDescent="0.3">
      <c r="A128" s="14" t="s">
        <v>417</v>
      </c>
      <c r="B128" s="1">
        <v>7.5180578139973303E-4</v>
      </c>
      <c r="C128" s="1">
        <v>1</v>
      </c>
      <c r="D128">
        <v>2</v>
      </c>
      <c r="E128">
        <v>2</v>
      </c>
      <c r="F128" t="s">
        <v>418</v>
      </c>
      <c r="G128" t="s">
        <v>4</v>
      </c>
      <c r="H128" s="5">
        <f t="shared" si="9"/>
        <v>6.5789473684210523E-3</v>
      </c>
      <c r="I128" s="5">
        <f t="shared" si="10"/>
        <v>1.6317206494248184E-4</v>
      </c>
      <c r="J128" s="7">
        <f t="shared" si="11"/>
        <v>40.319078947368418</v>
      </c>
      <c r="V128" s="9"/>
      <c r="W128" s="14" t="s">
        <v>1071</v>
      </c>
      <c r="X128" s="5">
        <v>3.6610022312140701E-2</v>
      </c>
      <c r="Y128" s="5">
        <v>1</v>
      </c>
      <c r="Z128">
        <v>1</v>
      </c>
      <c r="AA128">
        <v>1</v>
      </c>
      <c r="AB128" t="s">
        <v>1072</v>
      </c>
      <c r="AC128" t="s">
        <v>24</v>
      </c>
      <c r="AD128" s="5">
        <f t="shared" si="15"/>
        <v>3.2894736842105261E-3</v>
      </c>
      <c r="AE128" s="5">
        <f t="shared" si="16"/>
        <v>8.1586032471240921E-5</v>
      </c>
      <c r="AF128" s="7">
        <f t="shared" si="17"/>
        <v>40.319078947368418</v>
      </c>
    </row>
    <row r="129" spans="1:32" x14ac:dyDescent="0.3">
      <c r="A129" s="14" t="s">
        <v>419</v>
      </c>
      <c r="B129" s="1">
        <v>7.5180578139973303E-4</v>
      </c>
      <c r="C129" s="1">
        <v>1</v>
      </c>
      <c r="D129">
        <v>2</v>
      </c>
      <c r="E129">
        <v>2</v>
      </c>
      <c r="F129" t="s">
        <v>420</v>
      </c>
      <c r="G129" t="s">
        <v>4</v>
      </c>
      <c r="H129" s="5">
        <f t="shared" si="9"/>
        <v>6.5789473684210523E-3</v>
      </c>
      <c r="I129" s="5">
        <f t="shared" si="10"/>
        <v>1.6317206494248184E-4</v>
      </c>
      <c r="J129" s="7">
        <f t="shared" si="11"/>
        <v>40.319078947368418</v>
      </c>
      <c r="V129" s="9"/>
      <c r="W129" s="14" t="s">
        <v>1077</v>
      </c>
      <c r="X129" s="5">
        <v>3.9191542414048097E-2</v>
      </c>
      <c r="Y129" s="5">
        <v>0.99654930010124598</v>
      </c>
      <c r="Z129">
        <v>2</v>
      </c>
      <c r="AA129">
        <v>12</v>
      </c>
      <c r="AB129" t="s">
        <v>1078</v>
      </c>
      <c r="AC129" t="s">
        <v>24</v>
      </c>
      <c r="AD129" s="5">
        <f t="shared" si="15"/>
        <v>6.5789473684210523E-3</v>
      </c>
      <c r="AE129" s="5">
        <f t="shared" si="16"/>
        <v>9.7903238965489116E-4</v>
      </c>
      <c r="AF129" s="7">
        <f t="shared" si="17"/>
        <v>6.7198464912280693</v>
      </c>
    </row>
    <row r="130" spans="1:32" x14ac:dyDescent="0.3">
      <c r="A130" s="14" t="s">
        <v>425</v>
      </c>
      <c r="B130" s="1">
        <v>9.0481405062272301E-4</v>
      </c>
      <c r="C130" s="1">
        <v>0.99984661322411605</v>
      </c>
      <c r="D130">
        <v>7</v>
      </c>
      <c r="E130">
        <v>59</v>
      </c>
      <c r="F130" t="s">
        <v>426</v>
      </c>
      <c r="G130" t="s">
        <v>4</v>
      </c>
      <c r="H130" s="5">
        <f t="shared" si="9"/>
        <v>2.3026315789473683E-2</v>
      </c>
      <c r="I130" s="5">
        <f t="shared" si="10"/>
        <v>4.8135759158032141E-3</v>
      </c>
      <c r="J130" s="7">
        <f t="shared" si="11"/>
        <v>4.783619536128457</v>
      </c>
      <c r="V130" s="9"/>
      <c r="W130" s="14" t="s">
        <v>1087</v>
      </c>
      <c r="X130" s="5">
        <v>4.5557634223756499E-2</v>
      </c>
      <c r="Y130" s="5">
        <v>0.99196345544160602</v>
      </c>
      <c r="Z130">
        <v>3</v>
      </c>
      <c r="AA130">
        <v>30</v>
      </c>
      <c r="AB130" t="s">
        <v>1088</v>
      </c>
      <c r="AC130" t="s">
        <v>24</v>
      </c>
      <c r="AD130" s="5">
        <f t="shared" si="15"/>
        <v>9.8684210526315784E-3</v>
      </c>
      <c r="AE130" s="5">
        <f t="shared" si="16"/>
        <v>2.4475809741372279E-3</v>
      </c>
      <c r="AF130" s="7">
        <f t="shared" si="17"/>
        <v>4.0319078947368414</v>
      </c>
    </row>
    <row r="131" spans="1:32" x14ac:dyDescent="0.3">
      <c r="A131" s="14" t="s">
        <v>427</v>
      </c>
      <c r="B131" s="1">
        <v>9.2885989682020705E-4</v>
      </c>
      <c r="C131" s="1">
        <v>0.99996914824963201</v>
      </c>
      <c r="D131">
        <v>3</v>
      </c>
      <c r="E131">
        <v>8</v>
      </c>
      <c r="F131" t="s">
        <v>428</v>
      </c>
      <c r="G131" t="s">
        <v>4</v>
      </c>
      <c r="H131" s="5">
        <f t="shared" ref="H131:H194" si="18">+D131/304</f>
        <v>9.8684210526315784E-3</v>
      </c>
      <c r="I131" s="5">
        <f t="shared" ref="I131:I194" si="19">+E131/12257</f>
        <v>6.5268825976992737E-4</v>
      </c>
      <c r="J131" s="7">
        <f t="shared" ref="J131:J194" si="20">+H131/I131</f>
        <v>15.119654605263158</v>
      </c>
      <c r="V131" s="9"/>
      <c r="W131" s="14" t="s">
        <v>1089</v>
      </c>
      <c r="X131" s="5">
        <v>4.6279045177889402E-2</v>
      </c>
      <c r="Y131" s="5">
        <v>0.99548727612911703</v>
      </c>
      <c r="Z131">
        <v>2</v>
      </c>
      <c r="AA131">
        <v>13</v>
      </c>
      <c r="AB131" t="s">
        <v>1090</v>
      </c>
      <c r="AC131" t="s">
        <v>24</v>
      </c>
      <c r="AD131" s="5">
        <f t="shared" ref="AD131:AD133" si="21">+Z131/304</f>
        <v>6.5789473684210523E-3</v>
      </c>
      <c r="AE131" s="5">
        <f t="shared" ref="AE131:AE133" si="22">+AA131/12257</f>
        <v>1.0606184221261319E-3</v>
      </c>
      <c r="AF131" s="7">
        <f t="shared" ref="AF131:AF133" si="23">+AD131/AE131</f>
        <v>6.2029352226720649</v>
      </c>
    </row>
    <row r="132" spans="1:32" x14ac:dyDescent="0.3">
      <c r="A132" s="14" t="s">
        <v>429</v>
      </c>
      <c r="B132" s="1">
        <v>9.5968813754476702E-4</v>
      </c>
      <c r="C132" s="1">
        <v>0.99996775792122095</v>
      </c>
      <c r="D132">
        <v>3</v>
      </c>
      <c r="E132">
        <v>8</v>
      </c>
      <c r="F132" t="s">
        <v>430</v>
      </c>
      <c r="G132" t="s">
        <v>4</v>
      </c>
      <c r="H132" s="5">
        <f t="shared" si="18"/>
        <v>9.8684210526315784E-3</v>
      </c>
      <c r="I132" s="5">
        <f t="shared" si="19"/>
        <v>6.5268825976992737E-4</v>
      </c>
      <c r="J132" s="7">
        <f t="shared" si="20"/>
        <v>15.119654605263158</v>
      </c>
      <c r="V132" s="9"/>
      <c r="W132" s="14" t="s">
        <v>1095</v>
      </c>
      <c r="X132" s="5">
        <v>4.8189281818237298E-2</v>
      </c>
      <c r="Y132" s="5">
        <v>0.98576112880293298</v>
      </c>
      <c r="Z132">
        <v>5</v>
      </c>
      <c r="AA132">
        <v>74</v>
      </c>
      <c r="AB132" t="s">
        <v>1096</v>
      </c>
      <c r="AC132" t="s">
        <v>24</v>
      </c>
      <c r="AD132" s="5">
        <f t="shared" si="21"/>
        <v>1.6447368421052631E-2</v>
      </c>
      <c r="AE132" s="5">
        <f t="shared" si="22"/>
        <v>6.0373664028718285E-3</v>
      </c>
      <c r="AF132" s="7">
        <f t="shared" si="23"/>
        <v>2.7242620910384066</v>
      </c>
    </row>
    <row r="133" spans="1:32" x14ac:dyDescent="0.3">
      <c r="A133" s="14" t="s">
        <v>431</v>
      </c>
      <c r="B133" s="1">
        <v>9.74629463940389E-4</v>
      </c>
      <c r="C133" s="1">
        <v>1</v>
      </c>
      <c r="D133">
        <v>2</v>
      </c>
      <c r="E133">
        <v>2</v>
      </c>
      <c r="F133" t="s">
        <v>432</v>
      </c>
      <c r="G133" t="s">
        <v>4</v>
      </c>
      <c r="H133" s="5">
        <f t="shared" si="18"/>
        <v>6.5789473684210523E-3</v>
      </c>
      <c r="I133" s="5">
        <f t="shared" si="19"/>
        <v>1.6317206494248184E-4</v>
      </c>
      <c r="J133" s="7">
        <f t="shared" si="20"/>
        <v>40.319078947368418</v>
      </c>
      <c r="V133" s="9"/>
      <c r="W133" s="14" t="s">
        <v>1097</v>
      </c>
      <c r="X133" s="5">
        <v>4.8238805138489299E-2</v>
      </c>
      <c r="Y133" s="5">
        <v>0.991276935230057</v>
      </c>
      <c r="Z133">
        <v>3</v>
      </c>
      <c r="AA133">
        <v>31</v>
      </c>
      <c r="AB133" t="s">
        <v>1098</v>
      </c>
      <c r="AC133" t="s">
        <v>24</v>
      </c>
      <c r="AD133" s="5">
        <f t="shared" si="21"/>
        <v>9.8684210526315784E-3</v>
      </c>
      <c r="AE133" s="5">
        <f t="shared" si="22"/>
        <v>2.5291670066084687E-3</v>
      </c>
      <c r="AF133" s="7">
        <f t="shared" si="23"/>
        <v>3.9018463497453308</v>
      </c>
    </row>
    <row r="134" spans="1:32" x14ac:dyDescent="0.3">
      <c r="A134" s="14" t="s">
        <v>433</v>
      </c>
      <c r="B134" s="1">
        <v>1.0019562729069299E-3</v>
      </c>
      <c r="C134" s="1">
        <v>0.99985767975400297</v>
      </c>
      <c r="D134">
        <v>6</v>
      </c>
      <c r="E134">
        <v>44</v>
      </c>
      <c r="F134" t="s">
        <v>434</v>
      </c>
      <c r="G134" t="s">
        <v>4</v>
      </c>
      <c r="H134" s="5">
        <f t="shared" si="18"/>
        <v>1.9736842105263157E-2</v>
      </c>
      <c r="I134" s="5">
        <f t="shared" si="19"/>
        <v>3.5897854287346006E-3</v>
      </c>
      <c r="J134" s="7">
        <f t="shared" si="20"/>
        <v>5.4980562200956937</v>
      </c>
    </row>
    <row r="135" spans="1:32" x14ac:dyDescent="0.3">
      <c r="A135" s="14" t="s">
        <v>437</v>
      </c>
      <c r="B135" s="1">
        <v>1.0268869593309899E-3</v>
      </c>
      <c r="C135" s="1">
        <v>0.99982187059088901</v>
      </c>
      <c r="D135">
        <v>7</v>
      </c>
      <c r="E135">
        <v>60</v>
      </c>
      <c r="F135" t="s">
        <v>438</v>
      </c>
      <c r="G135" t="s">
        <v>4</v>
      </c>
      <c r="H135" s="5">
        <f t="shared" si="18"/>
        <v>2.3026315789473683E-2</v>
      </c>
      <c r="I135" s="5">
        <f t="shared" si="19"/>
        <v>4.8951619482744558E-3</v>
      </c>
      <c r="J135" s="7">
        <f t="shared" si="20"/>
        <v>4.7038925438596486</v>
      </c>
    </row>
    <row r="136" spans="1:32" x14ac:dyDescent="0.3">
      <c r="A136" s="14" t="s">
        <v>439</v>
      </c>
      <c r="B136" s="1">
        <v>1.0590114651648601E-3</v>
      </c>
      <c r="C136" s="1">
        <v>0.99933749079413103</v>
      </c>
      <c r="D136">
        <v>80</v>
      </c>
      <c r="E136">
        <v>2174</v>
      </c>
      <c r="F136" t="s">
        <v>440</v>
      </c>
      <c r="G136" t="s">
        <v>4</v>
      </c>
      <c r="H136" s="5">
        <f t="shared" si="18"/>
        <v>0.26315789473684209</v>
      </c>
      <c r="I136" s="5">
        <f t="shared" si="19"/>
        <v>0.17736803459247777</v>
      </c>
      <c r="J136" s="7">
        <f t="shared" si="20"/>
        <v>1.4836827579528398</v>
      </c>
    </row>
    <row r="137" spans="1:32" x14ac:dyDescent="0.3">
      <c r="A137" s="14" t="s">
        <v>447</v>
      </c>
      <c r="B137" s="1">
        <v>1.2057414694845699E-3</v>
      </c>
      <c r="C137" s="1">
        <v>0.999908611838077</v>
      </c>
      <c r="D137">
        <v>4</v>
      </c>
      <c r="E137">
        <v>18</v>
      </c>
      <c r="F137" t="s">
        <v>448</v>
      </c>
      <c r="G137" t="s">
        <v>4</v>
      </c>
      <c r="H137" s="5">
        <f t="shared" si="18"/>
        <v>1.3157894736842105E-2</v>
      </c>
      <c r="I137" s="5">
        <f t="shared" si="19"/>
        <v>1.4685485844823365E-3</v>
      </c>
      <c r="J137" s="7">
        <f t="shared" si="20"/>
        <v>8.9597953216374275</v>
      </c>
    </row>
    <row r="138" spans="1:32" x14ac:dyDescent="0.3">
      <c r="A138" s="14" t="s">
        <v>451</v>
      </c>
      <c r="B138" s="1">
        <v>1.2746894337153801E-3</v>
      </c>
      <c r="C138" s="1">
        <v>0.999853575318424</v>
      </c>
      <c r="D138">
        <v>5</v>
      </c>
      <c r="E138">
        <v>31</v>
      </c>
      <c r="F138" t="s">
        <v>452</v>
      </c>
      <c r="G138" t="s">
        <v>4</v>
      </c>
      <c r="H138" s="5">
        <f t="shared" si="18"/>
        <v>1.6447368421052631E-2</v>
      </c>
      <c r="I138" s="5">
        <f t="shared" si="19"/>
        <v>2.5291670066084687E-3</v>
      </c>
      <c r="J138" s="7">
        <f t="shared" si="20"/>
        <v>6.5030772495755516</v>
      </c>
    </row>
    <row r="139" spans="1:32" x14ac:dyDescent="0.3">
      <c r="A139" s="14" t="s">
        <v>453</v>
      </c>
      <c r="B139" s="1">
        <v>1.3982670254044499E-3</v>
      </c>
      <c r="C139" s="1">
        <v>0.99994388450501503</v>
      </c>
      <c r="D139">
        <v>3</v>
      </c>
      <c r="E139">
        <v>9</v>
      </c>
      <c r="F139" t="s">
        <v>454</v>
      </c>
      <c r="G139" t="s">
        <v>4</v>
      </c>
      <c r="H139" s="5">
        <f t="shared" si="18"/>
        <v>9.8684210526315784E-3</v>
      </c>
      <c r="I139" s="5">
        <f t="shared" si="19"/>
        <v>7.3427429224116826E-4</v>
      </c>
      <c r="J139" s="7">
        <f t="shared" si="20"/>
        <v>13.43969298245614</v>
      </c>
    </row>
    <row r="140" spans="1:32" x14ac:dyDescent="0.3">
      <c r="A140" s="14" t="s">
        <v>455</v>
      </c>
      <c r="B140" s="1">
        <v>1.4251317027458199E-3</v>
      </c>
      <c r="C140" s="1">
        <v>0.99978195006898096</v>
      </c>
      <c r="D140">
        <v>6</v>
      </c>
      <c r="E140">
        <v>47</v>
      </c>
      <c r="F140" t="s">
        <v>456</v>
      </c>
      <c r="G140" t="s">
        <v>4</v>
      </c>
      <c r="H140" s="5">
        <f t="shared" si="18"/>
        <v>1.9736842105263157E-2</v>
      </c>
      <c r="I140" s="5">
        <f t="shared" si="19"/>
        <v>3.8345435261483234E-3</v>
      </c>
      <c r="J140" s="7">
        <f t="shared" si="20"/>
        <v>5.1471164613661813</v>
      </c>
    </row>
    <row r="141" spans="1:32" x14ac:dyDescent="0.3">
      <c r="A141" s="14" t="s">
        <v>465</v>
      </c>
      <c r="B141" s="1">
        <v>1.4575537401997E-3</v>
      </c>
      <c r="C141" s="1">
        <v>0.99982680074376395</v>
      </c>
      <c r="D141">
        <v>5</v>
      </c>
      <c r="E141">
        <v>32</v>
      </c>
      <c r="F141" t="s">
        <v>466</v>
      </c>
      <c r="G141" t="s">
        <v>4</v>
      </c>
      <c r="H141" s="5">
        <f t="shared" si="18"/>
        <v>1.6447368421052631E-2</v>
      </c>
      <c r="I141" s="5">
        <f t="shared" si="19"/>
        <v>2.6107530390797095E-3</v>
      </c>
      <c r="J141" s="7">
        <f t="shared" si="20"/>
        <v>6.2998560855263159</v>
      </c>
    </row>
    <row r="142" spans="1:32" x14ac:dyDescent="0.3">
      <c r="A142" s="14" t="s">
        <v>467</v>
      </c>
      <c r="B142" s="1">
        <v>1.6846812918764099E-3</v>
      </c>
      <c r="C142" s="1">
        <v>0.99973314717781503</v>
      </c>
      <c r="D142">
        <v>6</v>
      </c>
      <c r="E142">
        <v>48</v>
      </c>
      <c r="F142" t="s">
        <v>468</v>
      </c>
      <c r="G142" t="s">
        <v>4</v>
      </c>
      <c r="H142" s="5">
        <f t="shared" si="18"/>
        <v>1.9736842105263157E-2</v>
      </c>
      <c r="I142" s="5">
        <f t="shared" si="19"/>
        <v>3.9161295586195646E-3</v>
      </c>
      <c r="J142" s="7">
        <f t="shared" si="20"/>
        <v>5.0398848684210522</v>
      </c>
    </row>
    <row r="143" spans="1:32" x14ac:dyDescent="0.3">
      <c r="A143" s="14" t="s">
        <v>471</v>
      </c>
      <c r="B143" s="1">
        <v>2.0131396336934902E-3</v>
      </c>
      <c r="C143" s="1">
        <v>0.99954678611385805</v>
      </c>
      <c r="D143">
        <v>8</v>
      </c>
      <c r="E143">
        <v>86</v>
      </c>
      <c r="F143" t="s">
        <v>472</v>
      </c>
      <c r="G143" t="s">
        <v>4</v>
      </c>
      <c r="H143" s="5">
        <f t="shared" si="18"/>
        <v>2.6315789473684209E-2</v>
      </c>
      <c r="I143" s="5">
        <f t="shared" si="19"/>
        <v>7.0163987925267197E-3</v>
      </c>
      <c r="J143" s="7">
        <f t="shared" si="20"/>
        <v>3.7506119951040389</v>
      </c>
    </row>
    <row r="144" spans="1:32" x14ac:dyDescent="0.3">
      <c r="A144" s="14" t="s">
        <v>473</v>
      </c>
      <c r="B144" s="1">
        <v>2.0257522598261198E-3</v>
      </c>
      <c r="C144" s="1">
        <v>0.99998207320435195</v>
      </c>
      <c r="D144">
        <v>2</v>
      </c>
      <c r="E144">
        <v>3</v>
      </c>
      <c r="F144" t="s">
        <v>474</v>
      </c>
      <c r="G144" t="s">
        <v>4</v>
      </c>
      <c r="H144" s="5">
        <f t="shared" si="18"/>
        <v>6.5789473684210523E-3</v>
      </c>
      <c r="I144" s="5">
        <f t="shared" si="19"/>
        <v>2.4475809741372279E-4</v>
      </c>
      <c r="J144" s="7">
        <f t="shared" si="20"/>
        <v>26.879385964912277</v>
      </c>
    </row>
    <row r="145" spans="1:10" x14ac:dyDescent="0.3">
      <c r="A145" s="14" t="s">
        <v>475</v>
      </c>
      <c r="B145" s="1">
        <v>2.0286296671462802E-3</v>
      </c>
      <c r="C145" s="1">
        <v>0.99998203465046998</v>
      </c>
      <c r="D145">
        <v>2</v>
      </c>
      <c r="E145">
        <v>3</v>
      </c>
      <c r="F145" t="s">
        <v>476</v>
      </c>
      <c r="G145" t="s">
        <v>4</v>
      </c>
      <c r="H145" s="5">
        <f t="shared" si="18"/>
        <v>6.5789473684210523E-3</v>
      </c>
      <c r="I145" s="5">
        <f t="shared" si="19"/>
        <v>2.4475809741372279E-4</v>
      </c>
      <c r="J145" s="7">
        <f t="shared" si="20"/>
        <v>26.879385964912277</v>
      </c>
    </row>
    <row r="146" spans="1:10" x14ac:dyDescent="0.3">
      <c r="A146" s="14" t="s">
        <v>477</v>
      </c>
      <c r="B146" s="1">
        <v>2.0359291511252401E-3</v>
      </c>
      <c r="C146" s="1">
        <v>0.99998193671882296</v>
      </c>
      <c r="D146">
        <v>2</v>
      </c>
      <c r="E146">
        <v>3</v>
      </c>
      <c r="F146" t="s">
        <v>478</v>
      </c>
      <c r="G146" t="s">
        <v>4</v>
      </c>
      <c r="H146" s="5">
        <f t="shared" si="18"/>
        <v>6.5789473684210523E-3</v>
      </c>
      <c r="I146" s="5">
        <f t="shared" si="19"/>
        <v>2.4475809741372279E-4</v>
      </c>
      <c r="J146" s="7">
        <f t="shared" si="20"/>
        <v>26.879385964912277</v>
      </c>
    </row>
    <row r="147" spans="1:10" x14ac:dyDescent="0.3">
      <c r="A147" s="14" t="s">
        <v>479</v>
      </c>
      <c r="B147" s="1">
        <v>2.0366910408620301E-3</v>
      </c>
      <c r="C147" s="1">
        <v>0.99998192648662299</v>
      </c>
      <c r="D147">
        <v>2</v>
      </c>
      <c r="E147">
        <v>3</v>
      </c>
      <c r="F147" t="s">
        <v>480</v>
      </c>
      <c r="G147" t="s">
        <v>4</v>
      </c>
      <c r="H147" s="5">
        <f t="shared" si="18"/>
        <v>6.5789473684210523E-3</v>
      </c>
      <c r="I147" s="5">
        <f t="shared" si="19"/>
        <v>2.4475809741372279E-4</v>
      </c>
      <c r="J147" s="7">
        <f t="shared" si="20"/>
        <v>26.879385964912277</v>
      </c>
    </row>
    <row r="148" spans="1:10" x14ac:dyDescent="0.3">
      <c r="A148" s="14" t="s">
        <v>481</v>
      </c>
      <c r="B148" s="1">
        <v>2.0435635984108001E-3</v>
      </c>
      <c r="C148" s="1">
        <v>0.99998183409838304</v>
      </c>
      <c r="D148">
        <v>2</v>
      </c>
      <c r="E148">
        <v>3</v>
      </c>
      <c r="F148" t="s">
        <v>482</v>
      </c>
      <c r="G148" t="s">
        <v>4</v>
      </c>
      <c r="H148" s="5">
        <f t="shared" si="18"/>
        <v>6.5789473684210523E-3</v>
      </c>
      <c r="I148" s="5">
        <f t="shared" si="19"/>
        <v>2.4475809741372279E-4</v>
      </c>
      <c r="J148" s="7">
        <f t="shared" si="20"/>
        <v>26.879385964912277</v>
      </c>
    </row>
    <row r="149" spans="1:10" x14ac:dyDescent="0.3">
      <c r="A149" s="14" t="s">
        <v>483</v>
      </c>
      <c r="B149" s="1">
        <v>2.0604989924005298E-3</v>
      </c>
      <c r="C149" s="1">
        <v>0.99998160574742101</v>
      </c>
      <c r="D149">
        <v>2</v>
      </c>
      <c r="E149">
        <v>3</v>
      </c>
      <c r="F149" t="s">
        <v>484</v>
      </c>
      <c r="G149" t="s">
        <v>4</v>
      </c>
      <c r="H149" s="5">
        <f t="shared" si="18"/>
        <v>6.5789473684210523E-3</v>
      </c>
      <c r="I149" s="5">
        <f t="shared" si="19"/>
        <v>2.4475809741372279E-4</v>
      </c>
      <c r="J149" s="7">
        <f t="shared" si="20"/>
        <v>26.879385964912277</v>
      </c>
    </row>
    <row r="150" spans="1:10" x14ac:dyDescent="0.3">
      <c r="A150" s="14" t="s">
        <v>487</v>
      </c>
      <c r="B150" s="1">
        <v>2.09344316474949E-3</v>
      </c>
      <c r="C150" s="1">
        <v>0.99998115875022497</v>
      </c>
      <c r="D150">
        <v>2</v>
      </c>
      <c r="E150">
        <v>3</v>
      </c>
      <c r="F150" t="s">
        <v>488</v>
      </c>
      <c r="G150" t="s">
        <v>4</v>
      </c>
      <c r="H150" s="5">
        <f t="shared" si="18"/>
        <v>6.5789473684210523E-3</v>
      </c>
      <c r="I150" s="5">
        <f t="shared" si="19"/>
        <v>2.4475809741372279E-4</v>
      </c>
      <c r="J150" s="7">
        <f t="shared" si="20"/>
        <v>26.879385964912277</v>
      </c>
    </row>
    <row r="151" spans="1:10" x14ac:dyDescent="0.3">
      <c r="A151" s="14" t="s">
        <v>489</v>
      </c>
      <c r="B151" s="1">
        <v>2.0938323499396501E-3</v>
      </c>
      <c r="C151" s="1">
        <v>0.999981153447695</v>
      </c>
      <c r="D151">
        <v>2</v>
      </c>
      <c r="E151">
        <v>3</v>
      </c>
      <c r="F151" t="s">
        <v>490</v>
      </c>
      <c r="G151" t="s">
        <v>4</v>
      </c>
      <c r="H151" s="5">
        <f t="shared" si="18"/>
        <v>6.5789473684210523E-3</v>
      </c>
      <c r="I151" s="5">
        <f t="shared" si="19"/>
        <v>2.4475809741372279E-4</v>
      </c>
      <c r="J151" s="7">
        <f t="shared" si="20"/>
        <v>26.879385964912277</v>
      </c>
    </row>
    <row r="152" spans="1:10" x14ac:dyDescent="0.3">
      <c r="A152" s="14" t="s">
        <v>495</v>
      </c>
      <c r="B152" s="1">
        <v>2.0993965891382901E-3</v>
      </c>
      <c r="C152" s="1">
        <v>0.99998107758076404</v>
      </c>
      <c r="D152">
        <v>2</v>
      </c>
      <c r="E152">
        <v>3</v>
      </c>
      <c r="F152" t="s">
        <v>496</v>
      </c>
      <c r="G152" t="s">
        <v>4</v>
      </c>
      <c r="H152" s="5">
        <f t="shared" si="18"/>
        <v>6.5789473684210523E-3</v>
      </c>
      <c r="I152" s="5">
        <f t="shared" si="19"/>
        <v>2.4475809741372279E-4</v>
      </c>
      <c r="J152" s="7">
        <f t="shared" si="20"/>
        <v>26.879385964912277</v>
      </c>
    </row>
    <row r="153" spans="1:10" x14ac:dyDescent="0.3">
      <c r="A153" s="14" t="s">
        <v>503</v>
      </c>
      <c r="B153" s="1">
        <v>2.1180962972620998E-3</v>
      </c>
      <c r="C153" s="1">
        <v>0.99998082185144199</v>
      </c>
      <c r="D153">
        <v>2</v>
      </c>
      <c r="E153">
        <v>3</v>
      </c>
      <c r="F153" t="s">
        <v>504</v>
      </c>
      <c r="G153" t="s">
        <v>4</v>
      </c>
      <c r="H153" s="5">
        <f t="shared" si="18"/>
        <v>6.5789473684210523E-3</v>
      </c>
      <c r="I153" s="5">
        <f t="shared" si="19"/>
        <v>2.4475809741372279E-4</v>
      </c>
      <c r="J153" s="7">
        <f t="shared" si="20"/>
        <v>26.879385964912277</v>
      </c>
    </row>
    <row r="154" spans="1:10" x14ac:dyDescent="0.3">
      <c r="A154" s="14" t="s">
        <v>505</v>
      </c>
      <c r="B154" s="1">
        <v>2.14072219545112E-3</v>
      </c>
      <c r="C154" s="1">
        <v>0.99998051086067596</v>
      </c>
      <c r="D154">
        <v>2</v>
      </c>
      <c r="E154">
        <v>3</v>
      </c>
      <c r="F154" t="s">
        <v>506</v>
      </c>
      <c r="G154" t="s">
        <v>4</v>
      </c>
      <c r="H154" s="5">
        <f t="shared" si="18"/>
        <v>6.5789473684210523E-3</v>
      </c>
      <c r="I154" s="5">
        <f t="shared" si="19"/>
        <v>2.4475809741372279E-4</v>
      </c>
      <c r="J154" s="7">
        <f t="shared" si="20"/>
        <v>26.879385964912277</v>
      </c>
    </row>
    <row r="155" spans="1:10" x14ac:dyDescent="0.3">
      <c r="A155" s="14" t="s">
        <v>507</v>
      </c>
      <c r="B155" s="1">
        <v>2.1410331870500899E-3</v>
      </c>
      <c r="C155" s="1">
        <v>0.99980526062394803</v>
      </c>
      <c r="D155">
        <v>4</v>
      </c>
      <c r="E155">
        <v>21</v>
      </c>
      <c r="F155" t="s">
        <v>508</v>
      </c>
      <c r="G155" t="s">
        <v>4</v>
      </c>
      <c r="H155" s="5">
        <f t="shared" si="18"/>
        <v>1.3157894736842105E-2</v>
      </c>
      <c r="I155" s="5">
        <f t="shared" si="19"/>
        <v>1.7133066818960593E-3</v>
      </c>
      <c r="J155" s="7">
        <f t="shared" si="20"/>
        <v>7.6798245614035086</v>
      </c>
    </row>
    <row r="156" spans="1:10" x14ac:dyDescent="0.3">
      <c r="A156" s="14" t="s">
        <v>511</v>
      </c>
      <c r="B156" s="1">
        <v>2.1790395314576598E-3</v>
      </c>
      <c r="C156" s="1">
        <v>0.99997998029778701</v>
      </c>
      <c r="D156">
        <v>2</v>
      </c>
      <c r="E156">
        <v>3</v>
      </c>
      <c r="F156" t="s">
        <v>512</v>
      </c>
      <c r="G156" t="s">
        <v>4</v>
      </c>
      <c r="H156" s="5">
        <f t="shared" si="18"/>
        <v>6.5789473684210523E-3</v>
      </c>
      <c r="I156" s="5">
        <f t="shared" si="19"/>
        <v>2.4475809741372279E-4</v>
      </c>
      <c r="J156" s="7">
        <f t="shared" si="20"/>
        <v>26.879385964912277</v>
      </c>
    </row>
    <row r="157" spans="1:10" x14ac:dyDescent="0.3">
      <c r="A157" s="14" t="s">
        <v>513</v>
      </c>
      <c r="B157" s="1">
        <v>2.2537618085718201E-3</v>
      </c>
      <c r="C157" s="1">
        <v>0.99997893169884799</v>
      </c>
      <c r="D157">
        <v>2</v>
      </c>
      <c r="E157">
        <v>3</v>
      </c>
      <c r="F157" t="s">
        <v>514</v>
      </c>
      <c r="G157" t="s">
        <v>4</v>
      </c>
      <c r="H157" s="5">
        <f t="shared" si="18"/>
        <v>6.5789473684210523E-3</v>
      </c>
      <c r="I157" s="5">
        <f t="shared" si="19"/>
        <v>2.4475809741372279E-4</v>
      </c>
      <c r="J157" s="7">
        <f t="shared" si="20"/>
        <v>26.879385964912277</v>
      </c>
    </row>
    <row r="158" spans="1:10" x14ac:dyDescent="0.3">
      <c r="A158" s="14" t="s">
        <v>515</v>
      </c>
      <c r="B158" s="1">
        <v>2.2556547150923002E-3</v>
      </c>
      <c r="C158" s="1">
        <v>0.99997890489749397</v>
      </c>
      <c r="D158">
        <v>2</v>
      </c>
      <c r="E158">
        <v>3</v>
      </c>
      <c r="F158" t="s">
        <v>516</v>
      </c>
      <c r="G158" t="s">
        <v>4</v>
      </c>
      <c r="H158" s="5">
        <f t="shared" si="18"/>
        <v>6.5789473684210523E-3</v>
      </c>
      <c r="I158" s="5">
        <f t="shared" si="19"/>
        <v>2.4475809741372279E-4</v>
      </c>
      <c r="J158" s="7">
        <f t="shared" si="20"/>
        <v>26.879385964912277</v>
      </c>
    </row>
    <row r="159" spans="1:10" x14ac:dyDescent="0.3">
      <c r="A159" s="14" t="s">
        <v>519</v>
      </c>
      <c r="B159" s="1">
        <v>2.6053948491661402E-3</v>
      </c>
      <c r="C159" s="1">
        <v>0.99986160958957104</v>
      </c>
      <c r="D159">
        <v>3</v>
      </c>
      <c r="E159">
        <v>11</v>
      </c>
      <c r="F159" t="s">
        <v>520</v>
      </c>
      <c r="G159" t="s">
        <v>4</v>
      </c>
      <c r="H159" s="5">
        <f t="shared" si="18"/>
        <v>9.8684210526315784E-3</v>
      </c>
      <c r="I159" s="5">
        <f t="shared" si="19"/>
        <v>8.9744635718365016E-4</v>
      </c>
      <c r="J159" s="7">
        <f t="shared" si="20"/>
        <v>10.996112440191387</v>
      </c>
    </row>
    <row r="160" spans="1:10" x14ac:dyDescent="0.3">
      <c r="A160" s="14" t="s">
        <v>521</v>
      </c>
      <c r="B160" s="1">
        <v>2.62169322350435E-3</v>
      </c>
      <c r="C160" s="1">
        <v>0.99997350785072403</v>
      </c>
      <c r="D160">
        <v>2</v>
      </c>
      <c r="E160">
        <v>3</v>
      </c>
      <c r="F160" t="s">
        <v>522</v>
      </c>
      <c r="G160" t="s">
        <v>4</v>
      </c>
      <c r="H160" s="5">
        <f t="shared" si="18"/>
        <v>6.5789473684210523E-3</v>
      </c>
      <c r="I160" s="5">
        <f t="shared" si="19"/>
        <v>2.4475809741372279E-4</v>
      </c>
      <c r="J160" s="7">
        <f t="shared" si="20"/>
        <v>26.879385964912277</v>
      </c>
    </row>
    <row r="161" spans="1:10" x14ac:dyDescent="0.3">
      <c r="A161" s="14" t="s">
        <v>529</v>
      </c>
      <c r="B161" s="1">
        <v>3.9870264496635098E-3</v>
      </c>
      <c r="C161" s="1">
        <v>0.999929534913097</v>
      </c>
      <c r="D161">
        <v>2</v>
      </c>
      <c r="E161">
        <v>4</v>
      </c>
      <c r="F161" t="s">
        <v>530</v>
      </c>
      <c r="G161" t="s">
        <v>4</v>
      </c>
      <c r="H161" s="5">
        <f t="shared" si="18"/>
        <v>6.5789473684210523E-3</v>
      </c>
      <c r="I161" s="5">
        <f t="shared" si="19"/>
        <v>3.2634412988496368E-4</v>
      </c>
      <c r="J161" s="7">
        <f t="shared" si="20"/>
        <v>20.159539473684209</v>
      </c>
    </row>
    <row r="162" spans="1:10" x14ac:dyDescent="0.3">
      <c r="A162" s="14" t="s">
        <v>531</v>
      </c>
      <c r="B162" s="1">
        <v>3.98840847690106E-3</v>
      </c>
      <c r="C162" s="1">
        <v>0.99992949785660101</v>
      </c>
      <c r="D162">
        <v>2</v>
      </c>
      <c r="E162">
        <v>4</v>
      </c>
      <c r="F162" t="s">
        <v>532</v>
      </c>
      <c r="G162" t="s">
        <v>4</v>
      </c>
      <c r="H162" s="5">
        <f t="shared" si="18"/>
        <v>6.5789473684210523E-3</v>
      </c>
      <c r="I162" s="5">
        <f t="shared" si="19"/>
        <v>3.2634412988496368E-4</v>
      </c>
      <c r="J162" s="7">
        <f t="shared" si="20"/>
        <v>20.159539473684209</v>
      </c>
    </row>
    <row r="163" spans="1:10" x14ac:dyDescent="0.3">
      <c r="A163" s="14" t="s">
        <v>535</v>
      </c>
      <c r="B163" s="1">
        <v>4.0218233143439197E-3</v>
      </c>
      <c r="C163" s="1">
        <v>0.99992859985841298</v>
      </c>
      <c r="D163">
        <v>2</v>
      </c>
      <c r="E163">
        <v>4</v>
      </c>
      <c r="F163" t="s">
        <v>536</v>
      </c>
      <c r="G163" t="s">
        <v>4</v>
      </c>
      <c r="H163" s="5">
        <f t="shared" si="18"/>
        <v>6.5789473684210523E-3</v>
      </c>
      <c r="I163" s="5">
        <f t="shared" si="19"/>
        <v>3.2634412988496368E-4</v>
      </c>
      <c r="J163" s="7">
        <f t="shared" si="20"/>
        <v>20.159539473684209</v>
      </c>
    </row>
    <row r="164" spans="1:10" x14ac:dyDescent="0.3">
      <c r="A164" s="14" t="s">
        <v>541</v>
      </c>
      <c r="B164" s="1">
        <v>4.0863977752182397E-3</v>
      </c>
      <c r="C164" s="1">
        <v>0.99992685340176302</v>
      </c>
      <c r="D164">
        <v>2</v>
      </c>
      <c r="E164">
        <v>4</v>
      </c>
      <c r="F164" t="s">
        <v>542</v>
      </c>
      <c r="G164" t="s">
        <v>4</v>
      </c>
      <c r="H164" s="5">
        <f t="shared" si="18"/>
        <v>6.5789473684210523E-3</v>
      </c>
      <c r="I164" s="5">
        <f t="shared" si="19"/>
        <v>3.2634412988496368E-4</v>
      </c>
      <c r="J164" s="7">
        <f t="shared" si="20"/>
        <v>20.159539473684209</v>
      </c>
    </row>
    <row r="165" spans="1:10" x14ac:dyDescent="0.3">
      <c r="A165" s="14" t="s">
        <v>545</v>
      </c>
      <c r="B165" s="1">
        <v>4.1058291291402099E-3</v>
      </c>
      <c r="C165" s="1">
        <v>0.99992632502605105</v>
      </c>
      <c r="D165">
        <v>2</v>
      </c>
      <c r="E165">
        <v>4</v>
      </c>
      <c r="F165" t="s">
        <v>546</v>
      </c>
      <c r="G165" t="s">
        <v>4</v>
      </c>
      <c r="H165" s="5">
        <f t="shared" si="18"/>
        <v>6.5789473684210523E-3</v>
      </c>
      <c r="I165" s="5">
        <f t="shared" si="19"/>
        <v>3.2634412988496368E-4</v>
      </c>
      <c r="J165" s="7">
        <f t="shared" si="20"/>
        <v>20.159539473684209</v>
      </c>
    </row>
    <row r="166" spans="1:10" x14ac:dyDescent="0.3">
      <c r="A166" s="14" t="s">
        <v>549</v>
      </c>
      <c r="B166" s="1">
        <v>4.1554692819934401E-3</v>
      </c>
      <c r="C166" s="1">
        <v>0.99992496927382102</v>
      </c>
      <c r="D166">
        <v>2</v>
      </c>
      <c r="E166">
        <v>4</v>
      </c>
      <c r="F166" t="s">
        <v>550</v>
      </c>
      <c r="G166" t="s">
        <v>4</v>
      </c>
      <c r="H166" s="5">
        <f t="shared" si="18"/>
        <v>6.5789473684210523E-3</v>
      </c>
      <c r="I166" s="5">
        <f t="shared" si="19"/>
        <v>3.2634412988496368E-4</v>
      </c>
      <c r="J166" s="7">
        <f t="shared" si="20"/>
        <v>20.159539473684209</v>
      </c>
    </row>
    <row r="167" spans="1:10" x14ac:dyDescent="0.3">
      <c r="A167" s="14" t="s">
        <v>553</v>
      </c>
      <c r="B167" s="1">
        <v>4.2093678498618097E-3</v>
      </c>
      <c r="C167" s="1">
        <v>0.99992348759041505</v>
      </c>
      <c r="D167">
        <v>2</v>
      </c>
      <c r="E167">
        <v>4</v>
      </c>
      <c r="F167" t="s">
        <v>554</v>
      </c>
      <c r="G167" t="s">
        <v>4</v>
      </c>
      <c r="H167" s="5">
        <f t="shared" si="18"/>
        <v>6.5789473684210523E-3</v>
      </c>
      <c r="I167" s="5">
        <f t="shared" si="19"/>
        <v>3.2634412988496368E-4</v>
      </c>
      <c r="J167" s="7">
        <f t="shared" si="20"/>
        <v>20.159539473684209</v>
      </c>
    </row>
    <row r="168" spans="1:10" x14ac:dyDescent="0.3">
      <c r="A168" s="14" t="s">
        <v>563</v>
      </c>
      <c r="B168" s="1">
        <v>4.5364704513889704E-3</v>
      </c>
      <c r="C168" s="1">
        <v>0.99969483059888398</v>
      </c>
      <c r="D168">
        <v>3</v>
      </c>
      <c r="E168">
        <v>13</v>
      </c>
      <c r="F168" t="s">
        <v>564</v>
      </c>
      <c r="G168" t="s">
        <v>4</v>
      </c>
      <c r="H168" s="5">
        <f t="shared" si="18"/>
        <v>9.8684210526315784E-3</v>
      </c>
      <c r="I168" s="5">
        <f t="shared" si="19"/>
        <v>1.0606184221261319E-3</v>
      </c>
      <c r="J168" s="7">
        <f t="shared" si="20"/>
        <v>9.3044028340080978</v>
      </c>
    </row>
    <row r="169" spans="1:10" x14ac:dyDescent="0.3">
      <c r="A169" s="14" t="s">
        <v>565</v>
      </c>
      <c r="B169" s="1">
        <v>4.5922585449750296E-3</v>
      </c>
      <c r="C169" s="1">
        <v>0.99968971456970201</v>
      </c>
      <c r="D169">
        <v>3</v>
      </c>
      <c r="E169">
        <v>13</v>
      </c>
      <c r="F169" t="s">
        <v>566</v>
      </c>
      <c r="G169" t="s">
        <v>4</v>
      </c>
      <c r="H169" s="5">
        <f t="shared" si="18"/>
        <v>9.8684210526315784E-3</v>
      </c>
      <c r="I169" s="5">
        <f t="shared" si="19"/>
        <v>1.0606184221261319E-3</v>
      </c>
      <c r="J169" s="7">
        <f t="shared" si="20"/>
        <v>9.3044028340080978</v>
      </c>
    </row>
    <row r="170" spans="1:10" x14ac:dyDescent="0.3">
      <c r="A170" s="14" t="s">
        <v>567</v>
      </c>
      <c r="B170" s="1">
        <v>4.6682393710040498E-3</v>
      </c>
      <c r="C170" s="1">
        <v>0.99968270995290998</v>
      </c>
      <c r="D170">
        <v>3</v>
      </c>
      <c r="E170">
        <v>13</v>
      </c>
      <c r="F170" t="s">
        <v>568</v>
      </c>
      <c r="G170" t="s">
        <v>4</v>
      </c>
      <c r="H170" s="5">
        <f t="shared" si="18"/>
        <v>9.8684210526315784E-3</v>
      </c>
      <c r="I170" s="5">
        <f t="shared" si="19"/>
        <v>1.0606184221261319E-3</v>
      </c>
      <c r="J170" s="7">
        <f t="shared" si="20"/>
        <v>9.3044028340080978</v>
      </c>
    </row>
    <row r="171" spans="1:10" x14ac:dyDescent="0.3">
      <c r="A171" s="14" t="s">
        <v>573</v>
      </c>
      <c r="B171" s="1">
        <v>5.3491432525505098E-3</v>
      </c>
      <c r="C171" s="1">
        <v>0.99961271848952904</v>
      </c>
      <c r="D171">
        <v>3</v>
      </c>
      <c r="E171">
        <v>14</v>
      </c>
      <c r="F171" t="s">
        <v>574</v>
      </c>
      <c r="G171" t="s">
        <v>4</v>
      </c>
      <c r="H171" s="5">
        <f t="shared" si="18"/>
        <v>9.8684210526315784E-3</v>
      </c>
      <c r="I171" s="5">
        <f t="shared" si="19"/>
        <v>1.1422044545973729E-3</v>
      </c>
      <c r="J171" s="7">
        <f t="shared" si="20"/>
        <v>8.6398026315789469</v>
      </c>
    </row>
    <row r="172" spans="1:10" x14ac:dyDescent="0.3">
      <c r="A172" s="14" t="s">
        <v>575</v>
      </c>
      <c r="B172" s="1">
        <v>5.6578241310686998E-3</v>
      </c>
      <c r="C172" s="1">
        <v>0.99958196840374303</v>
      </c>
      <c r="D172">
        <v>3</v>
      </c>
      <c r="E172">
        <v>14</v>
      </c>
      <c r="F172" t="s">
        <v>576</v>
      </c>
      <c r="G172" t="s">
        <v>4</v>
      </c>
      <c r="H172" s="5">
        <f t="shared" si="18"/>
        <v>9.8684210526315784E-3</v>
      </c>
      <c r="I172" s="5">
        <f t="shared" si="19"/>
        <v>1.1422044545973729E-3</v>
      </c>
      <c r="J172" s="7">
        <f t="shared" si="20"/>
        <v>8.6398026315789469</v>
      </c>
    </row>
    <row r="173" spans="1:10" x14ac:dyDescent="0.3">
      <c r="A173" s="14" t="s">
        <v>581</v>
      </c>
      <c r="B173" s="1">
        <v>6.4923950818648003E-3</v>
      </c>
      <c r="C173" s="1">
        <v>0.99982877667348702</v>
      </c>
      <c r="D173">
        <v>2</v>
      </c>
      <c r="E173">
        <v>5</v>
      </c>
      <c r="F173" t="s">
        <v>582</v>
      </c>
      <c r="G173" t="s">
        <v>4</v>
      </c>
      <c r="H173" s="5">
        <f t="shared" si="18"/>
        <v>6.5789473684210523E-3</v>
      </c>
      <c r="I173" s="5">
        <f t="shared" si="19"/>
        <v>4.0793016235620463E-4</v>
      </c>
      <c r="J173" s="7">
        <f t="shared" si="20"/>
        <v>16.127631578947366</v>
      </c>
    </row>
    <row r="174" spans="1:10" x14ac:dyDescent="0.3">
      <c r="A174" s="14" t="s">
        <v>585</v>
      </c>
      <c r="B174" s="1">
        <v>6.5023744924798598E-3</v>
      </c>
      <c r="C174" s="1">
        <v>0.99982837636007604</v>
      </c>
      <c r="D174">
        <v>2</v>
      </c>
      <c r="E174">
        <v>5</v>
      </c>
      <c r="F174" t="s">
        <v>586</v>
      </c>
      <c r="G174" t="s">
        <v>4</v>
      </c>
      <c r="H174" s="5">
        <f t="shared" si="18"/>
        <v>6.5789473684210523E-3</v>
      </c>
      <c r="I174" s="5">
        <f t="shared" si="19"/>
        <v>4.0793016235620463E-4</v>
      </c>
      <c r="J174" s="7">
        <f t="shared" si="20"/>
        <v>16.127631578947366</v>
      </c>
    </row>
    <row r="175" spans="1:10" x14ac:dyDescent="0.3">
      <c r="A175" s="14" t="s">
        <v>587</v>
      </c>
      <c r="B175" s="1">
        <v>6.5023744924798598E-3</v>
      </c>
      <c r="C175" s="1">
        <v>0.99982837636007604</v>
      </c>
      <c r="D175">
        <v>2</v>
      </c>
      <c r="E175">
        <v>5</v>
      </c>
      <c r="F175" t="s">
        <v>588</v>
      </c>
      <c r="G175" t="s">
        <v>4</v>
      </c>
      <c r="H175" s="5">
        <f t="shared" si="18"/>
        <v>6.5789473684210523E-3</v>
      </c>
      <c r="I175" s="5">
        <f t="shared" si="19"/>
        <v>4.0793016235620463E-4</v>
      </c>
      <c r="J175" s="7">
        <f t="shared" si="20"/>
        <v>16.127631578947366</v>
      </c>
    </row>
    <row r="176" spans="1:10" x14ac:dyDescent="0.3">
      <c r="A176" s="14" t="s">
        <v>591</v>
      </c>
      <c r="B176" s="1">
        <v>6.586133698588E-3</v>
      </c>
      <c r="C176" s="1">
        <v>0.99982500368817895</v>
      </c>
      <c r="D176">
        <v>2</v>
      </c>
      <c r="E176">
        <v>5</v>
      </c>
      <c r="F176" t="s">
        <v>592</v>
      </c>
      <c r="G176" t="s">
        <v>4</v>
      </c>
      <c r="H176" s="5">
        <f t="shared" si="18"/>
        <v>6.5789473684210523E-3</v>
      </c>
      <c r="I176" s="5">
        <f t="shared" si="19"/>
        <v>4.0793016235620463E-4</v>
      </c>
      <c r="J176" s="7">
        <f t="shared" si="20"/>
        <v>16.127631578947366</v>
      </c>
    </row>
    <row r="177" spans="1:10" x14ac:dyDescent="0.3">
      <c r="A177" s="14" t="s">
        <v>593</v>
      </c>
      <c r="B177" s="1">
        <v>6.60260173339626E-3</v>
      </c>
      <c r="C177" s="1">
        <v>0.99947791466971603</v>
      </c>
      <c r="D177">
        <v>3</v>
      </c>
      <c r="E177">
        <v>15</v>
      </c>
      <c r="F177" t="s">
        <v>594</v>
      </c>
      <c r="G177" t="s">
        <v>4</v>
      </c>
      <c r="H177" s="5">
        <f t="shared" si="18"/>
        <v>9.8684210526315784E-3</v>
      </c>
      <c r="I177" s="5">
        <f t="shared" si="19"/>
        <v>1.2237904870686139E-3</v>
      </c>
      <c r="J177" s="7">
        <f t="shared" si="20"/>
        <v>8.0638157894736828</v>
      </c>
    </row>
    <row r="178" spans="1:10" x14ac:dyDescent="0.3">
      <c r="A178" s="14" t="s">
        <v>597</v>
      </c>
      <c r="B178" s="1">
        <v>6.75069898887552E-3</v>
      </c>
      <c r="C178" s="1">
        <v>0.99981831122255704</v>
      </c>
      <c r="D178">
        <v>2</v>
      </c>
      <c r="E178">
        <v>5</v>
      </c>
      <c r="F178" t="s">
        <v>598</v>
      </c>
      <c r="G178" t="s">
        <v>4</v>
      </c>
      <c r="H178" s="5">
        <f t="shared" si="18"/>
        <v>6.5789473684210523E-3</v>
      </c>
      <c r="I178" s="5">
        <f t="shared" si="19"/>
        <v>4.0793016235620463E-4</v>
      </c>
      <c r="J178" s="7">
        <f t="shared" si="20"/>
        <v>16.127631578947366</v>
      </c>
    </row>
    <row r="179" spans="1:10" x14ac:dyDescent="0.3">
      <c r="A179" s="14" t="s">
        <v>601</v>
      </c>
      <c r="B179" s="1">
        <v>6.7769424294348802E-3</v>
      </c>
      <c r="C179" s="1">
        <v>0.99981723592423</v>
      </c>
      <c r="D179">
        <v>2</v>
      </c>
      <c r="E179">
        <v>5</v>
      </c>
      <c r="F179" t="s">
        <v>602</v>
      </c>
      <c r="G179" t="s">
        <v>4</v>
      </c>
      <c r="H179" s="5">
        <f t="shared" si="18"/>
        <v>6.5789473684210523E-3</v>
      </c>
      <c r="I179" s="5">
        <f t="shared" si="19"/>
        <v>4.0793016235620463E-4</v>
      </c>
      <c r="J179" s="7">
        <f t="shared" si="20"/>
        <v>16.127631578947366</v>
      </c>
    </row>
    <row r="180" spans="1:10" x14ac:dyDescent="0.3">
      <c r="A180" s="14" t="s">
        <v>603</v>
      </c>
      <c r="B180" s="1">
        <v>6.7945628356400898E-3</v>
      </c>
      <c r="C180" s="1">
        <v>0.99981651271035799</v>
      </c>
      <c r="D180">
        <v>2</v>
      </c>
      <c r="E180">
        <v>5</v>
      </c>
      <c r="F180" t="s">
        <v>604</v>
      </c>
      <c r="G180" t="s">
        <v>4</v>
      </c>
      <c r="H180" s="5">
        <f t="shared" si="18"/>
        <v>6.5789473684210523E-3</v>
      </c>
      <c r="I180" s="5">
        <f t="shared" si="19"/>
        <v>4.0793016235620463E-4</v>
      </c>
      <c r="J180" s="7">
        <f t="shared" si="20"/>
        <v>16.127631578947366</v>
      </c>
    </row>
    <row r="181" spans="1:10" x14ac:dyDescent="0.3">
      <c r="A181" s="14" t="s">
        <v>607</v>
      </c>
      <c r="B181" s="1">
        <v>6.8138185301513301E-3</v>
      </c>
      <c r="C181" s="1">
        <v>0.99910895953588996</v>
      </c>
      <c r="D181">
        <v>4</v>
      </c>
      <c r="E181">
        <v>29</v>
      </c>
      <c r="F181" t="s">
        <v>608</v>
      </c>
      <c r="G181" t="s">
        <v>4</v>
      </c>
      <c r="H181" s="5">
        <f t="shared" si="18"/>
        <v>1.3157894736842105E-2</v>
      </c>
      <c r="I181" s="5">
        <f t="shared" si="19"/>
        <v>2.3659949416659867E-3</v>
      </c>
      <c r="J181" s="7">
        <f t="shared" si="20"/>
        <v>5.5612522686025407</v>
      </c>
    </row>
    <row r="182" spans="1:10" x14ac:dyDescent="0.3">
      <c r="A182" s="14" t="s">
        <v>609</v>
      </c>
      <c r="B182" s="1">
        <v>6.9655165901982103E-3</v>
      </c>
      <c r="C182" s="1">
        <v>0.99980944476710798</v>
      </c>
      <c r="D182">
        <v>2</v>
      </c>
      <c r="E182">
        <v>5</v>
      </c>
      <c r="F182" t="s">
        <v>610</v>
      </c>
      <c r="G182" t="s">
        <v>4</v>
      </c>
      <c r="H182" s="5">
        <f t="shared" si="18"/>
        <v>6.5789473684210523E-3</v>
      </c>
      <c r="I182" s="5">
        <f t="shared" si="19"/>
        <v>4.0793016235620463E-4</v>
      </c>
      <c r="J182" s="7">
        <f t="shared" si="20"/>
        <v>16.127631578947366</v>
      </c>
    </row>
    <row r="183" spans="1:10" x14ac:dyDescent="0.3">
      <c r="A183" s="14" t="s">
        <v>623</v>
      </c>
      <c r="B183" s="1">
        <v>8.0020050307057604E-3</v>
      </c>
      <c r="C183" s="1">
        <v>0.99931444366616295</v>
      </c>
      <c r="D183">
        <v>3</v>
      </c>
      <c r="E183">
        <v>16</v>
      </c>
      <c r="F183" t="s">
        <v>624</v>
      </c>
      <c r="G183" t="s">
        <v>4</v>
      </c>
      <c r="H183" s="5">
        <f t="shared" si="18"/>
        <v>9.8684210526315784E-3</v>
      </c>
      <c r="I183" s="5">
        <f t="shared" si="19"/>
        <v>1.3053765195398547E-3</v>
      </c>
      <c r="J183" s="7">
        <f t="shared" si="20"/>
        <v>7.5598273026315788</v>
      </c>
    </row>
    <row r="184" spans="1:10" x14ac:dyDescent="0.3">
      <c r="A184" s="14" t="s">
        <v>625</v>
      </c>
      <c r="B184" s="1">
        <v>8.0518065996378497E-3</v>
      </c>
      <c r="C184" s="1">
        <v>0.99930860987371295</v>
      </c>
      <c r="D184">
        <v>3</v>
      </c>
      <c r="E184">
        <v>16</v>
      </c>
      <c r="F184" t="s">
        <v>626</v>
      </c>
      <c r="G184" t="s">
        <v>4</v>
      </c>
      <c r="H184" s="5">
        <f t="shared" si="18"/>
        <v>9.8684210526315784E-3</v>
      </c>
      <c r="I184" s="5">
        <f t="shared" si="19"/>
        <v>1.3053765195398547E-3</v>
      </c>
      <c r="J184" s="7">
        <f t="shared" si="20"/>
        <v>7.5598273026315788</v>
      </c>
    </row>
    <row r="185" spans="1:10" x14ac:dyDescent="0.3">
      <c r="A185" s="14" t="s">
        <v>627</v>
      </c>
      <c r="B185" s="1">
        <v>8.1753104484416205E-3</v>
      </c>
      <c r="C185" s="1">
        <v>0.99929408417854704</v>
      </c>
      <c r="D185">
        <v>3</v>
      </c>
      <c r="E185">
        <v>16</v>
      </c>
      <c r="F185" t="s">
        <v>628</v>
      </c>
      <c r="G185" t="s">
        <v>4</v>
      </c>
      <c r="H185" s="5">
        <f t="shared" si="18"/>
        <v>9.8684210526315784E-3</v>
      </c>
      <c r="I185" s="5">
        <f t="shared" si="19"/>
        <v>1.3053765195398547E-3</v>
      </c>
      <c r="J185" s="7">
        <f t="shared" si="20"/>
        <v>7.5598273026315788</v>
      </c>
    </row>
    <row r="186" spans="1:10" x14ac:dyDescent="0.3">
      <c r="A186" s="14" t="s">
        <v>629</v>
      </c>
      <c r="B186" s="1">
        <v>8.3349629411616499E-3</v>
      </c>
      <c r="C186" s="1">
        <v>0.99927518462392795</v>
      </c>
      <c r="D186">
        <v>3</v>
      </c>
      <c r="E186">
        <v>16</v>
      </c>
      <c r="F186" t="s">
        <v>630</v>
      </c>
      <c r="G186" t="s">
        <v>4</v>
      </c>
      <c r="H186" s="5">
        <f t="shared" si="18"/>
        <v>9.8684210526315784E-3</v>
      </c>
      <c r="I186" s="5">
        <f t="shared" si="19"/>
        <v>1.3053765195398547E-3</v>
      </c>
      <c r="J186" s="7">
        <f t="shared" si="20"/>
        <v>7.5598273026315788</v>
      </c>
    </row>
    <row r="187" spans="1:10" x14ac:dyDescent="0.3">
      <c r="A187" s="14" t="s">
        <v>631</v>
      </c>
      <c r="B187" s="1">
        <v>9.5727516945151199E-3</v>
      </c>
      <c r="C187" s="1">
        <v>0.99966408978615096</v>
      </c>
      <c r="D187">
        <v>2</v>
      </c>
      <c r="E187">
        <v>6</v>
      </c>
      <c r="F187" t="s">
        <v>632</v>
      </c>
      <c r="G187" t="s">
        <v>4</v>
      </c>
      <c r="H187" s="5">
        <f t="shared" si="18"/>
        <v>6.5789473684210523E-3</v>
      </c>
      <c r="I187" s="5">
        <f t="shared" si="19"/>
        <v>4.8951619482744558E-4</v>
      </c>
      <c r="J187" s="7">
        <f t="shared" si="20"/>
        <v>13.439692982456139</v>
      </c>
    </row>
    <row r="188" spans="1:10" x14ac:dyDescent="0.3">
      <c r="A188" s="14" t="s">
        <v>635</v>
      </c>
      <c r="B188" s="1">
        <v>9.6121450533374307E-3</v>
      </c>
      <c r="C188" s="1">
        <v>0.99966198094007597</v>
      </c>
      <c r="D188">
        <v>2</v>
      </c>
      <c r="E188">
        <v>6</v>
      </c>
      <c r="F188" t="s">
        <v>636</v>
      </c>
      <c r="G188" t="s">
        <v>4</v>
      </c>
      <c r="H188" s="5">
        <f t="shared" si="18"/>
        <v>6.5789473684210523E-3</v>
      </c>
      <c r="I188" s="5">
        <f t="shared" si="19"/>
        <v>4.8951619482744558E-4</v>
      </c>
      <c r="J188" s="7">
        <f t="shared" si="20"/>
        <v>13.439692982456139</v>
      </c>
    </row>
    <row r="189" spans="1:10" x14ac:dyDescent="0.3">
      <c r="A189" s="14" t="s">
        <v>639</v>
      </c>
      <c r="B189" s="1">
        <v>9.6496374664600103E-3</v>
      </c>
      <c r="C189" s="1">
        <v>0.99965996957866199</v>
      </c>
      <c r="D189">
        <v>2</v>
      </c>
      <c r="E189">
        <v>6</v>
      </c>
      <c r="F189" t="s">
        <v>640</v>
      </c>
      <c r="G189" t="s">
        <v>4</v>
      </c>
      <c r="H189" s="5">
        <f t="shared" si="18"/>
        <v>6.5789473684210523E-3</v>
      </c>
      <c r="I189" s="5">
        <f t="shared" si="19"/>
        <v>4.8951619482744558E-4</v>
      </c>
      <c r="J189" s="7">
        <f t="shared" si="20"/>
        <v>13.439692982456139</v>
      </c>
    </row>
    <row r="190" spans="1:10" x14ac:dyDescent="0.3">
      <c r="A190" s="14" t="s">
        <v>643</v>
      </c>
      <c r="B190" s="1">
        <v>9.7072612994305897E-3</v>
      </c>
      <c r="C190" s="1">
        <v>0.99965687010471704</v>
      </c>
      <c r="D190">
        <v>2</v>
      </c>
      <c r="E190">
        <v>6</v>
      </c>
      <c r="F190" t="s">
        <v>644</v>
      </c>
      <c r="G190" t="s">
        <v>4</v>
      </c>
      <c r="H190" s="5">
        <f t="shared" si="18"/>
        <v>6.5789473684210523E-3</v>
      </c>
      <c r="I190" s="5">
        <f t="shared" si="19"/>
        <v>4.8951619482744558E-4</v>
      </c>
      <c r="J190" s="7">
        <f t="shared" si="20"/>
        <v>13.439692982456139</v>
      </c>
    </row>
    <row r="191" spans="1:10" x14ac:dyDescent="0.3">
      <c r="A191" s="14" t="s">
        <v>645</v>
      </c>
      <c r="B191" s="1">
        <v>9.8076673601350597E-3</v>
      </c>
      <c r="C191" s="1">
        <v>0.99965144602201494</v>
      </c>
      <c r="D191">
        <v>2</v>
      </c>
      <c r="E191">
        <v>6</v>
      </c>
      <c r="F191" t="s">
        <v>646</v>
      </c>
      <c r="G191" t="s">
        <v>4</v>
      </c>
      <c r="H191" s="5">
        <f t="shared" si="18"/>
        <v>6.5789473684210523E-3</v>
      </c>
      <c r="I191" s="5">
        <f t="shared" si="19"/>
        <v>4.8951619482744558E-4</v>
      </c>
      <c r="J191" s="7">
        <f t="shared" si="20"/>
        <v>13.439692982456139</v>
      </c>
    </row>
    <row r="192" spans="1:10" x14ac:dyDescent="0.3">
      <c r="A192" s="14" t="s">
        <v>647</v>
      </c>
      <c r="B192" s="1">
        <v>9.8523850586968598E-3</v>
      </c>
      <c r="C192" s="1">
        <v>0.99964902074990403</v>
      </c>
      <c r="D192">
        <v>2</v>
      </c>
      <c r="E192">
        <v>6</v>
      </c>
      <c r="F192" t="s">
        <v>648</v>
      </c>
      <c r="G192" t="s">
        <v>4</v>
      </c>
      <c r="H192" s="5">
        <f t="shared" si="18"/>
        <v>6.5789473684210523E-3</v>
      </c>
      <c r="I192" s="5">
        <f t="shared" si="19"/>
        <v>4.8951619482744558E-4</v>
      </c>
      <c r="J192" s="7">
        <f t="shared" si="20"/>
        <v>13.439692982456139</v>
      </c>
    </row>
    <row r="193" spans="1:10" x14ac:dyDescent="0.3">
      <c r="A193" s="14" t="s">
        <v>653</v>
      </c>
      <c r="B193" s="1">
        <v>9.9410817122945003E-3</v>
      </c>
      <c r="C193" s="1">
        <v>0.99964419290581197</v>
      </c>
      <c r="D193">
        <v>2</v>
      </c>
      <c r="E193">
        <v>6</v>
      </c>
      <c r="F193" t="s">
        <v>654</v>
      </c>
      <c r="G193" t="s">
        <v>4</v>
      </c>
      <c r="H193" s="5">
        <f t="shared" si="18"/>
        <v>6.5789473684210523E-3</v>
      </c>
      <c r="I193" s="5">
        <f t="shared" si="19"/>
        <v>4.8951619482744558E-4</v>
      </c>
      <c r="J193" s="7">
        <f t="shared" si="20"/>
        <v>13.439692982456139</v>
      </c>
    </row>
    <row r="194" spans="1:10" x14ac:dyDescent="0.3">
      <c r="A194" s="14" t="s">
        <v>655</v>
      </c>
      <c r="B194" s="1">
        <v>9.9440299707497896E-3</v>
      </c>
      <c r="C194" s="1">
        <v>0.99964403203354602</v>
      </c>
      <c r="D194">
        <v>2</v>
      </c>
      <c r="E194">
        <v>6</v>
      </c>
      <c r="F194" t="s">
        <v>656</v>
      </c>
      <c r="G194" t="s">
        <v>4</v>
      </c>
      <c r="H194" s="5">
        <f t="shared" si="18"/>
        <v>6.5789473684210523E-3</v>
      </c>
      <c r="I194" s="5">
        <f t="shared" si="19"/>
        <v>4.8951619482744558E-4</v>
      </c>
      <c r="J194" s="7">
        <f t="shared" si="20"/>
        <v>13.439692982456139</v>
      </c>
    </row>
    <row r="195" spans="1:10" x14ac:dyDescent="0.3">
      <c r="A195" s="14" t="s">
        <v>663</v>
      </c>
      <c r="B195" s="1">
        <v>1.01396140399E-2</v>
      </c>
      <c r="C195" s="1">
        <v>0.99963330331858802</v>
      </c>
      <c r="D195">
        <v>2</v>
      </c>
      <c r="E195">
        <v>6</v>
      </c>
      <c r="F195" t="s">
        <v>664</v>
      </c>
      <c r="G195" t="s">
        <v>4</v>
      </c>
      <c r="H195" s="5">
        <f t="shared" ref="H195:H258" si="24">+D195/304</f>
        <v>6.5789473684210523E-3</v>
      </c>
      <c r="I195" s="5">
        <f t="shared" ref="I195:I258" si="25">+E195/12257</f>
        <v>4.8951619482744558E-4</v>
      </c>
      <c r="J195" s="7">
        <f t="shared" ref="J195:J258" si="26">+H195/I195</f>
        <v>13.439692982456139</v>
      </c>
    </row>
    <row r="196" spans="1:10" x14ac:dyDescent="0.3">
      <c r="A196" s="14" t="s">
        <v>667</v>
      </c>
      <c r="B196" s="1">
        <v>1.01956238615754E-2</v>
      </c>
      <c r="C196" s="1">
        <v>0.99963021043562905</v>
      </c>
      <c r="D196">
        <v>2</v>
      </c>
      <c r="E196">
        <v>6</v>
      </c>
      <c r="F196" t="s">
        <v>668</v>
      </c>
      <c r="G196" t="s">
        <v>4</v>
      </c>
      <c r="H196" s="5">
        <f t="shared" si="24"/>
        <v>6.5789473684210523E-3</v>
      </c>
      <c r="I196" s="5">
        <f t="shared" si="25"/>
        <v>4.8951619482744558E-4</v>
      </c>
      <c r="J196" s="7">
        <f t="shared" si="26"/>
        <v>13.439692982456139</v>
      </c>
    </row>
    <row r="197" spans="1:10" x14ac:dyDescent="0.3">
      <c r="A197" s="14" t="s">
        <v>669</v>
      </c>
      <c r="B197" s="1">
        <v>1.0246366008189799E-2</v>
      </c>
      <c r="C197" s="1">
        <v>0.999627400597629</v>
      </c>
      <c r="D197">
        <v>2</v>
      </c>
      <c r="E197">
        <v>6</v>
      </c>
      <c r="F197" t="s">
        <v>670</v>
      </c>
      <c r="G197" t="s">
        <v>4</v>
      </c>
      <c r="H197" s="5">
        <f t="shared" si="24"/>
        <v>6.5789473684210523E-3</v>
      </c>
      <c r="I197" s="5">
        <f t="shared" si="25"/>
        <v>4.8951619482744558E-4</v>
      </c>
      <c r="J197" s="7">
        <f t="shared" si="26"/>
        <v>13.439692982456139</v>
      </c>
    </row>
    <row r="198" spans="1:10" x14ac:dyDescent="0.3">
      <c r="A198" s="14" t="s">
        <v>673</v>
      </c>
      <c r="B198" s="1">
        <v>1.27731883349137E-2</v>
      </c>
      <c r="C198" s="1">
        <v>0.99602904715138896</v>
      </c>
      <c r="D198">
        <v>8</v>
      </c>
      <c r="E198">
        <v>117</v>
      </c>
      <c r="F198" t="s">
        <v>674</v>
      </c>
      <c r="G198" t="s">
        <v>4</v>
      </c>
      <c r="H198" s="5">
        <f t="shared" si="24"/>
        <v>2.6315789473684209E-2</v>
      </c>
      <c r="I198" s="5">
        <f t="shared" si="25"/>
        <v>9.5455657991351875E-3</v>
      </c>
      <c r="J198" s="7">
        <f t="shared" si="26"/>
        <v>2.7568600989653622</v>
      </c>
    </row>
    <row r="199" spans="1:10" x14ac:dyDescent="0.3">
      <c r="A199" s="14" t="s">
        <v>679</v>
      </c>
      <c r="B199" s="1">
        <v>1.35535896024132E-2</v>
      </c>
      <c r="C199" s="1">
        <v>0.99939779740163204</v>
      </c>
      <c r="D199">
        <v>2</v>
      </c>
      <c r="E199">
        <v>7</v>
      </c>
      <c r="F199" t="s">
        <v>680</v>
      </c>
      <c r="G199" t="s">
        <v>4</v>
      </c>
      <c r="H199" s="5">
        <f t="shared" si="24"/>
        <v>6.5789473684210523E-3</v>
      </c>
      <c r="I199" s="5">
        <f t="shared" si="25"/>
        <v>5.7110222729868647E-4</v>
      </c>
      <c r="J199" s="7">
        <f t="shared" si="26"/>
        <v>11.519736842105262</v>
      </c>
    </row>
    <row r="200" spans="1:10" x14ac:dyDescent="0.3">
      <c r="A200" s="14" t="s">
        <v>683</v>
      </c>
      <c r="B200" s="1">
        <v>1.37837273927463E-2</v>
      </c>
      <c r="C200" s="1">
        <v>0.99938210327089905</v>
      </c>
      <c r="D200">
        <v>2</v>
      </c>
      <c r="E200">
        <v>7</v>
      </c>
      <c r="F200" t="s">
        <v>684</v>
      </c>
      <c r="G200" t="s">
        <v>4</v>
      </c>
      <c r="H200" s="5">
        <f t="shared" si="24"/>
        <v>6.5789473684210523E-3</v>
      </c>
      <c r="I200" s="5">
        <f t="shared" si="25"/>
        <v>5.7110222729868647E-4</v>
      </c>
      <c r="J200" s="7">
        <f t="shared" si="26"/>
        <v>11.519736842105262</v>
      </c>
    </row>
    <row r="201" spans="1:10" x14ac:dyDescent="0.3">
      <c r="A201" s="14" t="s">
        <v>685</v>
      </c>
      <c r="B201" s="1">
        <v>1.3830835979724201E-2</v>
      </c>
      <c r="C201" s="1">
        <v>0.99937887322465102</v>
      </c>
      <c r="D201">
        <v>2</v>
      </c>
      <c r="E201">
        <v>7</v>
      </c>
      <c r="F201" t="s">
        <v>686</v>
      </c>
      <c r="G201" t="s">
        <v>4</v>
      </c>
      <c r="H201" s="5">
        <f t="shared" si="24"/>
        <v>6.5789473684210523E-3</v>
      </c>
      <c r="I201" s="5">
        <f t="shared" si="25"/>
        <v>5.7110222729868647E-4</v>
      </c>
      <c r="J201" s="7">
        <f t="shared" si="26"/>
        <v>11.519736842105262</v>
      </c>
    </row>
    <row r="202" spans="1:10" x14ac:dyDescent="0.3">
      <c r="A202" s="14" t="s">
        <v>687</v>
      </c>
      <c r="B202" s="1">
        <v>1.4143424768916699E-2</v>
      </c>
      <c r="C202" s="1">
        <v>0.99935729051702404</v>
      </c>
      <c r="D202">
        <v>2</v>
      </c>
      <c r="E202">
        <v>7</v>
      </c>
      <c r="F202" t="s">
        <v>688</v>
      </c>
      <c r="G202" t="s">
        <v>4</v>
      </c>
      <c r="H202" s="5">
        <f t="shared" si="24"/>
        <v>6.5789473684210523E-3</v>
      </c>
      <c r="I202" s="5">
        <f t="shared" si="25"/>
        <v>5.7110222729868647E-4</v>
      </c>
      <c r="J202" s="7">
        <f t="shared" si="26"/>
        <v>11.519736842105262</v>
      </c>
    </row>
    <row r="203" spans="1:10" x14ac:dyDescent="0.3">
      <c r="A203" s="14" t="s">
        <v>691</v>
      </c>
      <c r="B203" s="1">
        <v>1.4753802273887499E-2</v>
      </c>
      <c r="C203" s="1">
        <v>0.99754108025689103</v>
      </c>
      <c r="D203">
        <v>4</v>
      </c>
      <c r="E203">
        <v>36</v>
      </c>
      <c r="F203" t="s">
        <v>692</v>
      </c>
      <c r="G203" t="s">
        <v>4</v>
      </c>
      <c r="H203" s="5">
        <f t="shared" si="24"/>
        <v>1.3157894736842105E-2</v>
      </c>
      <c r="I203" s="5">
        <f t="shared" si="25"/>
        <v>2.937097168964673E-3</v>
      </c>
      <c r="J203" s="7">
        <f t="shared" si="26"/>
        <v>4.4798976608187138</v>
      </c>
    </row>
    <row r="204" spans="1:10" x14ac:dyDescent="0.3">
      <c r="A204" s="14" t="s">
        <v>693</v>
      </c>
      <c r="B204" s="1">
        <v>1.6282037795657799E-2</v>
      </c>
      <c r="C204" s="1">
        <v>0.99641850009645705</v>
      </c>
      <c r="D204">
        <v>5</v>
      </c>
      <c r="E204">
        <v>56</v>
      </c>
      <c r="F204" t="s">
        <v>694</v>
      </c>
      <c r="G204" t="s">
        <v>4</v>
      </c>
      <c r="H204" s="5">
        <f t="shared" si="24"/>
        <v>1.6447368421052631E-2</v>
      </c>
      <c r="I204" s="5">
        <f t="shared" si="25"/>
        <v>4.5688178183894918E-3</v>
      </c>
      <c r="J204" s="7">
        <f t="shared" si="26"/>
        <v>3.5999177631578947</v>
      </c>
    </row>
    <row r="205" spans="1:10" x14ac:dyDescent="0.3">
      <c r="A205" s="14" t="s">
        <v>703</v>
      </c>
      <c r="B205" s="1">
        <v>1.8140358194177399E-2</v>
      </c>
      <c r="C205" s="1">
        <v>0.99677281633901405</v>
      </c>
      <c r="D205">
        <v>4</v>
      </c>
      <c r="E205">
        <v>38</v>
      </c>
      <c r="F205" t="s">
        <v>704</v>
      </c>
      <c r="G205" t="s">
        <v>4</v>
      </c>
      <c r="H205" s="5">
        <f t="shared" si="24"/>
        <v>1.3157894736842105E-2</v>
      </c>
      <c r="I205" s="5">
        <f t="shared" si="25"/>
        <v>3.100269233907155E-3</v>
      </c>
      <c r="J205" s="7">
        <f t="shared" si="26"/>
        <v>4.2441135734072022</v>
      </c>
    </row>
    <row r="206" spans="1:10" x14ac:dyDescent="0.3">
      <c r="A206" s="14" t="s">
        <v>705</v>
      </c>
      <c r="B206" s="1">
        <v>1.8209342370204201E-2</v>
      </c>
      <c r="C206" s="1">
        <v>0.99901827128234399</v>
      </c>
      <c r="D206">
        <v>2</v>
      </c>
      <c r="E206">
        <v>8</v>
      </c>
      <c r="F206" t="s">
        <v>706</v>
      </c>
      <c r="G206" t="s">
        <v>4</v>
      </c>
      <c r="H206" s="5">
        <f t="shared" si="24"/>
        <v>6.5789473684210523E-3</v>
      </c>
      <c r="I206" s="5">
        <f t="shared" si="25"/>
        <v>6.5268825976992737E-4</v>
      </c>
      <c r="J206" s="7">
        <f t="shared" si="26"/>
        <v>10.079769736842104</v>
      </c>
    </row>
    <row r="207" spans="1:10" x14ac:dyDescent="0.3">
      <c r="A207" s="14" t="s">
        <v>709</v>
      </c>
      <c r="B207" s="1">
        <v>1.8521103632029998E-2</v>
      </c>
      <c r="C207" s="1">
        <v>0.998992402913641</v>
      </c>
      <c r="D207">
        <v>2</v>
      </c>
      <c r="E207">
        <v>8</v>
      </c>
      <c r="F207" t="s">
        <v>710</v>
      </c>
      <c r="G207" t="s">
        <v>4</v>
      </c>
      <c r="H207" s="5">
        <f t="shared" si="24"/>
        <v>6.5789473684210523E-3</v>
      </c>
      <c r="I207" s="5">
        <f t="shared" si="25"/>
        <v>6.5268825976992737E-4</v>
      </c>
      <c r="J207" s="7">
        <f t="shared" si="26"/>
        <v>10.079769736842104</v>
      </c>
    </row>
    <row r="208" spans="1:10" x14ac:dyDescent="0.3">
      <c r="A208" s="14" t="s">
        <v>711</v>
      </c>
      <c r="B208" s="1">
        <v>1.8575191696798599E-2</v>
      </c>
      <c r="C208" s="1">
        <v>0.99898789069400795</v>
      </c>
      <c r="D208">
        <v>2</v>
      </c>
      <c r="E208">
        <v>8</v>
      </c>
      <c r="F208" t="s">
        <v>712</v>
      </c>
      <c r="G208" t="s">
        <v>4</v>
      </c>
      <c r="H208" s="5">
        <f t="shared" si="24"/>
        <v>6.5789473684210523E-3</v>
      </c>
      <c r="I208" s="5">
        <f t="shared" si="25"/>
        <v>6.5268825976992737E-4</v>
      </c>
      <c r="J208" s="7">
        <f t="shared" si="26"/>
        <v>10.079769736842104</v>
      </c>
    </row>
    <row r="209" spans="1:10" x14ac:dyDescent="0.3">
      <c r="A209" s="14" t="s">
        <v>713</v>
      </c>
      <c r="B209" s="1">
        <v>1.95454513628101E-2</v>
      </c>
      <c r="C209" s="1">
        <v>0.99757486008887897</v>
      </c>
      <c r="D209">
        <v>3</v>
      </c>
      <c r="E209">
        <v>22</v>
      </c>
      <c r="F209" t="s">
        <v>714</v>
      </c>
      <c r="G209" t="s">
        <v>4</v>
      </c>
      <c r="H209" s="5">
        <f t="shared" si="24"/>
        <v>9.8684210526315784E-3</v>
      </c>
      <c r="I209" s="5">
        <f t="shared" si="25"/>
        <v>1.7948927143673003E-3</v>
      </c>
      <c r="J209" s="7">
        <f t="shared" si="26"/>
        <v>5.4980562200956937</v>
      </c>
    </row>
    <row r="210" spans="1:10" x14ac:dyDescent="0.3">
      <c r="A210" s="14" t="s">
        <v>719</v>
      </c>
      <c r="B210" s="1">
        <v>2.2246904756172001E-2</v>
      </c>
      <c r="C210" s="1">
        <v>0.99862857711692399</v>
      </c>
      <c r="D210">
        <v>2</v>
      </c>
      <c r="E210">
        <v>9</v>
      </c>
      <c r="F210" t="s">
        <v>720</v>
      </c>
      <c r="G210" t="s">
        <v>4</v>
      </c>
      <c r="H210" s="5">
        <f t="shared" si="24"/>
        <v>6.5789473684210523E-3</v>
      </c>
      <c r="I210" s="5">
        <f t="shared" si="25"/>
        <v>7.3427429224116826E-4</v>
      </c>
      <c r="J210" s="7">
        <f t="shared" si="26"/>
        <v>8.9597953216374275</v>
      </c>
    </row>
    <row r="211" spans="1:10" x14ac:dyDescent="0.3">
      <c r="A211" s="14" t="s">
        <v>723</v>
      </c>
      <c r="B211" s="1">
        <v>2.2390882483707901E-2</v>
      </c>
      <c r="C211" s="1">
        <v>0.998614929270083</v>
      </c>
      <c r="D211">
        <v>2</v>
      </c>
      <c r="E211">
        <v>9</v>
      </c>
      <c r="F211" t="s">
        <v>724</v>
      </c>
      <c r="G211" t="s">
        <v>4</v>
      </c>
      <c r="H211" s="5">
        <f t="shared" si="24"/>
        <v>6.5789473684210523E-3</v>
      </c>
      <c r="I211" s="5">
        <f t="shared" si="25"/>
        <v>7.3427429224116826E-4</v>
      </c>
      <c r="J211" s="7">
        <f t="shared" si="26"/>
        <v>8.9597953216374275</v>
      </c>
    </row>
    <row r="212" spans="1:10" x14ac:dyDescent="0.3">
      <c r="A212" s="14" t="s">
        <v>725</v>
      </c>
      <c r="B212" s="1">
        <v>2.2524924922226599E-2</v>
      </c>
      <c r="C212" s="1">
        <v>0.998602179902503</v>
      </c>
      <c r="D212">
        <v>2</v>
      </c>
      <c r="E212">
        <v>9</v>
      </c>
      <c r="F212" t="s">
        <v>726</v>
      </c>
      <c r="G212" t="s">
        <v>4</v>
      </c>
      <c r="H212" s="5">
        <f t="shared" si="24"/>
        <v>6.5789473684210523E-3</v>
      </c>
      <c r="I212" s="5">
        <f t="shared" si="25"/>
        <v>7.3427429224116826E-4</v>
      </c>
      <c r="J212" s="7">
        <f t="shared" si="26"/>
        <v>8.9597953216374275</v>
      </c>
    </row>
    <row r="213" spans="1:10" x14ac:dyDescent="0.3">
      <c r="A213" s="14" t="s">
        <v>729</v>
      </c>
      <c r="B213" s="1">
        <v>2.2749958091562501E-2</v>
      </c>
      <c r="C213" s="1">
        <v>0.99699728140889299</v>
      </c>
      <c r="D213">
        <v>3</v>
      </c>
      <c r="E213">
        <v>23</v>
      </c>
      <c r="F213" t="s">
        <v>730</v>
      </c>
      <c r="G213" t="s">
        <v>4</v>
      </c>
      <c r="H213" s="5">
        <f t="shared" si="24"/>
        <v>9.8684210526315784E-3</v>
      </c>
      <c r="I213" s="5">
        <f t="shared" si="25"/>
        <v>1.8764787468385413E-3</v>
      </c>
      <c r="J213" s="7">
        <f t="shared" si="26"/>
        <v>5.2590102974828374</v>
      </c>
    </row>
    <row r="214" spans="1:10" x14ac:dyDescent="0.3">
      <c r="A214" s="14" t="s">
        <v>731</v>
      </c>
      <c r="B214" s="1">
        <v>2.4447452590750901E-2</v>
      </c>
      <c r="C214" s="1">
        <v>0.99400697898931001</v>
      </c>
      <c r="D214">
        <v>5</v>
      </c>
      <c r="E214">
        <v>62</v>
      </c>
      <c r="F214" t="s">
        <v>732</v>
      </c>
      <c r="G214" t="s">
        <v>4</v>
      </c>
      <c r="H214" s="5">
        <f t="shared" si="24"/>
        <v>1.6447368421052631E-2</v>
      </c>
      <c r="I214" s="5">
        <f t="shared" si="25"/>
        <v>5.0583340132169374E-3</v>
      </c>
      <c r="J214" s="7">
        <f t="shared" si="26"/>
        <v>3.2515386247877758</v>
      </c>
    </row>
    <row r="215" spans="1:10" x14ac:dyDescent="0.3">
      <c r="A215" s="14" t="s">
        <v>743</v>
      </c>
      <c r="B215" s="1">
        <v>2.57094924535601E-2</v>
      </c>
      <c r="C215" s="1">
        <v>1</v>
      </c>
      <c r="D215">
        <v>1</v>
      </c>
      <c r="E215">
        <v>1</v>
      </c>
      <c r="F215" t="s">
        <v>744</v>
      </c>
      <c r="G215" t="s">
        <v>4</v>
      </c>
      <c r="H215" s="5">
        <f t="shared" si="24"/>
        <v>3.2894736842105261E-3</v>
      </c>
      <c r="I215" s="5">
        <f t="shared" si="25"/>
        <v>8.1586032471240921E-5</v>
      </c>
      <c r="J215" s="7">
        <f t="shared" si="26"/>
        <v>40.319078947368418</v>
      </c>
    </row>
    <row r="216" spans="1:10" x14ac:dyDescent="0.3">
      <c r="A216" s="14" t="s">
        <v>745</v>
      </c>
      <c r="B216" s="1">
        <v>2.5736324419695301E-2</v>
      </c>
      <c r="C216" s="1">
        <v>1</v>
      </c>
      <c r="D216">
        <v>1</v>
      </c>
      <c r="E216">
        <v>1</v>
      </c>
      <c r="F216" t="s">
        <v>746</v>
      </c>
      <c r="G216" t="s">
        <v>4</v>
      </c>
      <c r="H216" s="5">
        <f t="shared" si="24"/>
        <v>3.2894736842105261E-3</v>
      </c>
      <c r="I216" s="5">
        <f t="shared" si="25"/>
        <v>8.1586032471240921E-5</v>
      </c>
      <c r="J216" s="7">
        <f t="shared" si="26"/>
        <v>40.319078947368418</v>
      </c>
    </row>
    <row r="217" spans="1:10" x14ac:dyDescent="0.3">
      <c r="A217" s="14" t="s">
        <v>747</v>
      </c>
      <c r="B217" s="1">
        <v>2.5736324419695301E-2</v>
      </c>
      <c r="C217" s="1">
        <v>1</v>
      </c>
      <c r="D217">
        <v>1</v>
      </c>
      <c r="E217">
        <v>1</v>
      </c>
      <c r="F217" t="s">
        <v>748</v>
      </c>
      <c r="G217" t="s">
        <v>4</v>
      </c>
      <c r="H217" s="5">
        <f t="shared" si="24"/>
        <v>3.2894736842105261E-3</v>
      </c>
      <c r="I217" s="5">
        <f t="shared" si="25"/>
        <v>8.1586032471240921E-5</v>
      </c>
      <c r="J217" s="7">
        <f t="shared" si="26"/>
        <v>40.319078947368418</v>
      </c>
    </row>
    <row r="218" spans="1:10" x14ac:dyDescent="0.3">
      <c r="A218" s="14" t="s">
        <v>749</v>
      </c>
      <c r="B218" s="1">
        <v>2.5736324419695301E-2</v>
      </c>
      <c r="C218" s="1">
        <v>1</v>
      </c>
      <c r="D218">
        <v>1</v>
      </c>
      <c r="E218">
        <v>1</v>
      </c>
      <c r="F218" t="s">
        <v>750</v>
      </c>
      <c r="G218" t="s">
        <v>4</v>
      </c>
      <c r="H218" s="5">
        <f t="shared" si="24"/>
        <v>3.2894736842105261E-3</v>
      </c>
      <c r="I218" s="5">
        <f t="shared" si="25"/>
        <v>8.1586032471240921E-5</v>
      </c>
      <c r="J218" s="7">
        <f t="shared" si="26"/>
        <v>40.319078947368418</v>
      </c>
    </row>
    <row r="219" spans="1:10" x14ac:dyDescent="0.3">
      <c r="A219" s="14" t="s">
        <v>755</v>
      </c>
      <c r="B219" s="1">
        <v>2.5806585857263802E-2</v>
      </c>
      <c r="C219" s="1">
        <v>1</v>
      </c>
      <c r="D219">
        <v>1</v>
      </c>
      <c r="E219">
        <v>1</v>
      </c>
      <c r="F219" t="s">
        <v>756</v>
      </c>
      <c r="G219" t="s">
        <v>4</v>
      </c>
      <c r="H219" s="5">
        <f t="shared" si="24"/>
        <v>3.2894736842105261E-3</v>
      </c>
      <c r="I219" s="5">
        <f t="shared" si="25"/>
        <v>8.1586032471240921E-5</v>
      </c>
      <c r="J219" s="7">
        <f t="shared" si="26"/>
        <v>40.319078947368418</v>
      </c>
    </row>
    <row r="220" spans="1:10" x14ac:dyDescent="0.3">
      <c r="A220" s="14" t="s">
        <v>757</v>
      </c>
      <c r="B220" s="1">
        <v>2.5832130179921399E-2</v>
      </c>
      <c r="C220" s="1">
        <v>1</v>
      </c>
      <c r="D220">
        <v>1</v>
      </c>
      <c r="E220">
        <v>1</v>
      </c>
      <c r="F220" t="s">
        <v>758</v>
      </c>
      <c r="G220" t="s">
        <v>4</v>
      </c>
      <c r="H220" s="5">
        <f t="shared" si="24"/>
        <v>3.2894736842105261E-3</v>
      </c>
      <c r="I220" s="5">
        <f t="shared" si="25"/>
        <v>8.1586032471240921E-5</v>
      </c>
      <c r="J220" s="7">
        <f t="shared" si="26"/>
        <v>40.319078947368418</v>
      </c>
    </row>
    <row r="221" spans="1:10" x14ac:dyDescent="0.3">
      <c r="A221" s="14" t="s">
        <v>761</v>
      </c>
      <c r="B221" s="1">
        <v>2.5849370804538498E-2</v>
      </c>
      <c r="C221" s="1">
        <v>1</v>
      </c>
      <c r="D221">
        <v>1</v>
      </c>
      <c r="E221">
        <v>1</v>
      </c>
      <c r="F221" t="s">
        <v>762</v>
      </c>
      <c r="G221" t="s">
        <v>4</v>
      </c>
      <c r="H221" s="5">
        <f t="shared" si="24"/>
        <v>3.2894736842105261E-3</v>
      </c>
      <c r="I221" s="5">
        <f t="shared" si="25"/>
        <v>8.1586032471240921E-5</v>
      </c>
      <c r="J221" s="7">
        <f t="shared" si="26"/>
        <v>40.319078947368418</v>
      </c>
    </row>
    <row r="222" spans="1:10" x14ac:dyDescent="0.3">
      <c r="A222" s="14" t="s">
        <v>763</v>
      </c>
      <c r="B222" s="1">
        <v>2.5849370804538498E-2</v>
      </c>
      <c r="C222" s="1">
        <v>1</v>
      </c>
      <c r="D222">
        <v>1</v>
      </c>
      <c r="E222">
        <v>1</v>
      </c>
      <c r="F222" t="s">
        <v>764</v>
      </c>
      <c r="G222" t="s">
        <v>4</v>
      </c>
      <c r="H222" s="5">
        <f t="shared" si="24"/>
        <v>3.2894736842105261E-3</v>
      </c>
      <c r="I222" s="5">
        <f t="shared" si="25"/>
        <v>8.1586032471240921E-5</v>
      </c>
      <c r="J222" s="7">
        <f t="shared" si="26"/>
        <v>40.319078947368418</v>
      </c>
    </row>
    <row r="223" spans="1:10" x14ac:dyDescent="0.3">
      <c r="A223" s="14" t="s">
        <v>765</v>
      </c>
      <c r="B223" s="1">
        <v>2.5849370804538498E-2</v>
      </c>
      <c r="C223" s="1">
        <v>1</v>
      </c>
      <c r="D223">
        <v>1</v>
      </c>
      <c r="E223">
        <v>1</v>
      </c>
      <c r="F223" t="s">
        <v>766</v>
      </c>
      <c r="G223" t="s">
        <v>4</v>
      </c>
      <c r="H223" s="5">
        <f t="shared" si="24"/>
        <v>3.2894736842105261E-3</v>
      </c>
      <c r="I223" s="5">
        <f t="shared" si="25"/>
        <v>8.1586032471240921E-5</v>
      </c>
      <c r="J223" s="7">
        <f t="shared" si="26"/>
        <v>40.319078947368418</v>
      </c>
    </row>
    <row r="224" spans="1:10" x14ac:dyDescent="0.3">
      <c r="A224" s="14" t="s">
        <v>767</v>
      </c>
      <c r="B224" s="1">
        <v>2.5888316099601402E-2</v>
      </c>
      <c r="C224" s="1">
        <v>1</v>
      </c>
      <c r="D224">
        <v>1</v>
      </c>
      <c r="E224">
        <v>1</v>
      </c>
      <c r="F224" t="s">
        <v>768</v>
      </c>
      <c r="G224" t="s">
        <v>4</v>
      </c>
      <c r="H224" s="5">
        <f t="shared" si="24"/>
        <v>3.2894736842105261E-3</v>
      </c>
      <c r="I224" s="5">
        <f t="shared" si="25"/>
        <v>8.1586032471240921E-5</v>
      </c>
      <c r="J224" s="7">
        <f t="shared" si="26"/>
        <v>40.319078947368418</v>
      </c>
    </row>
    <row r="225" spans="1:10" x14ac:dyDescent="0.3">
      <c r="A225" s="14" t="s">
        <v>771</v>
      </c>
      <c r="B225" s="1">
        <v>2.5917040737566802E-2</v>
      </c>
      <c r="C225" s="1">
        <v>1</v>
      </c>
      <c r="D225">
        <v>1</v>
      </c>
      <c r="E225">
        <v>1</v>
      </c>
      <c r="F225" t="s">
        <v>772</v>
      </c>
      <c r="G225" t="s">
        <v>4</v>
      </c>
      <c r="H225" s="5">
        <f t="shared" si="24"/>
        <v>3.2894736842105261E-3</v>
      </c>
      <c r="I225" s="5">
        <f t="shared" si="25"/>
        <v>8.1586032471240921E-5</v>
      </c>
      <c r="J225" s="7">
        <f t="shared" si="26"/>
        <v>40.319078947368418</v>
      </c>
    </row>
    <row r="226" spans="1:10" x14ac:dyDescent="0.3">
      <c r="A226" s="14" t="s">
        <v>773</v>
      </c>
      <c r="B226" s="1">
        <v>2.59278909725481E-2</v>
      </c>
      <c r="C226" s="1">
        <v>1</v>
      </c>
      <c r="D226">
        <v>1</v>
      </c>
      <c r="E226">
        <v>1</v>
      </c>
      <c r="F226" t="s">
        <v>774</v>
      </c>
      <c r="G226" t="s">
        <v>4</v>
      </c>
      <c r="H226" s="5">
        <f t="shared" si="24"/>
        <v>3.2894736842105261E-3</v>
      </c>
      <c r="I226" s="5">
        <f t="shared" si="25"/>
        <v>8.1586032471240921E-5</v>
      </c>
      <c r="J226" s="7">
        <f t="shared" si="26"/>
        <v>40.319078947368418</v>
      </c>
    </row>
    <row r="227" spans="1:10" x14ac:dyDescent="0.3">
      <c r="A227" s="14" t="s">
        <v>775</v>
      </c>
      <c r="B227" s="1">
        <v>2.5934911320535499E-2</v>
      </c>
      <c r="C227" s="1">
        <v>1</v>
      </c>
      <c r="D227">
        <v>1</v>
      </c>
      <c r="E227">
        <v>1</v>
      </c>
      <c r="F227" t="s">
        <v>776</v>
      </c>
      <c r="G227" t="s">
        <v>4</v>
      </c>
      <c r="H227" s="5">
        <f t="shared" si="24"/>
        <v>3.2894736842105261E-3</v>
      </c>
      <c r="I227" s="5">
        <f t="shared" si="25"/>
        <v>8.1586032471240921E-5</v>
      </c>
      <c r="J227" s="7">
        <f t="shared" si="26"/>
        <v>40.319078947368418</v>
      </c>
    </row>
    <row r="228" spans="1:10" x14ac:dyDescent="0.3">
      <c r="A228" s="14" t="s">
        <v>777</v>
      </c>
      <c r="B228" s="1">
        <v>2.5934911320535499E-2</v>
      </c>
      <c r="C228" s="1">
        <v>1</v>
      </c>
      <c r="D228">
        <v>1</v>
      </c>
      <c r="E228">
        <v>1</v>
      </c>
      <c r="F228" t="s">
        <v>778</v>
      </c>
      <c r="G228" t="s">
        <v>4</v>
      </c>
      <c r="H228" s="5">
        <f t="shared" si="24"/>
        <v>3.2894736842105261E-3</v>
      </c>
      <c r="I228" s="5">
        <f t="shared" si="25"/>
        <v>8.1586032471240921E-5</v>
      </c>
      <c r="J228" s="7">
        <f t="shared" si="26"/>
        <v>40.319078947368418</v>
      </c>
    </row>
    <row r="229" spans="1:10" x14ac:dyDescent="0.3">
      <c r="A229" s="14" t="s">
        <v>781</v>
      </c>
      <c r="B229" s="1">
        <v>2.5936825906596898E-2</v>
      </c>
      <c r="C229" s="1">
        <v>1</v>
      </c>
      <c r="D229">
        <v>1</v>
      </c>
      <c r="E229">
        <v>1</v>
      </c>
      <c r="F229" t="s">
        <v>782</v>
      </c>
      <c r="G229" t="s">
        <v>4</v>
      </c>
      <c r="H229" s="5">
        <f t="shared" si="24"/>
        <v>3.2894736842105261E-3</v>
      </c>
      <c r="I229" s="5">
        <f t="shared" si="25"/>
        <v>8.1586032471240921E-5</v>
      </c>
      <c r="J229" s="7">
        <f t="shared" si="26"/>
        <v>40.319078947368418</v>
      </c>
    </row>
    <row r="230" spans="1:10" x14ac:dyDescent="0.3">
      <c r="A230" s="14" t="s">
        <v>783</v>
      </c>
      <c r="B230" s="1">
        <v>2.5936825906596898E-2</v>
      </c>
      <c r="C230" s="1">
        <v>1</v>
      </c>
      <c r="D230">
        <v>1</v>
      </c>
      <c r="E230">
        <v>1</v>
      </c>
      <c r="F230" t="s">
        <v>784</v>
      </c>
      <c r="G230" t="s">
        <v>4</v>
      </c>
      <c r="H230" s="5">
        <f t="shared" si="24"/>
        <v>3.2894736842105261E-3</v>
      </c>
      <c r="I230" s="5">
        <f t="shared" si="25"/>
        <v>8.1586032471240921E-5</v>
      </c>
      <c r="J230" s="7">
        <f t="shared" si="26"/>
        <v>40.319078947368418</v>
      </c>
    </row>
    <row r="231" spans="1:10" x14ac:dyDescent="0.3">
      <c r="A231" s="14" t="s">
        <v>785</v>
      </c>
      <c r="B231" s="1">
        <v>2.5938740469198002E-2</v>
      </c>
      <c r="C231" s="1">
        <v>1</v>
      </c>
      <c r="D231">
        <v>1</v>
      </c>
      <c r="E231">
        <v>1</v>
      </c>
      <c r="F231" t="s">
        <v>786</v>
      </c>
      <c r="G231" t="s">
        <v>4</v>
      </c>
      <c r="H231" s="5">
        <f t="shared" si="24"/>
        <v>3.2894736842105261E-3</v>
      </c>
      <c r="I231" s="5">
        <f t="shared" si="25"/>
        <v>8.1586032471240921E-5</v>
      </c>
      <c r="J231" s="7">
        <f t="shared" si="26"/>
        <v>40.319078947368418</v>
      </c>
    </row>
    <row r="232" spans="1:10" x14ac:dyDescent="0.3">
      <c r="A232" s="14" t="s">
        <v>787</v>
      </c>
      <c r="B232" s="1">
        <v>2.5953417992361699E-2</v>
      </c>
      <c r="C232" s="1">
        <v>1</v>
      </c>
      <c r="D232">
        <v>1</v>
      </c>
      <c r="E232">
        <v>1</v>
      </c>
      <c r="F232" t="s">
        <v>788</v>
      </c>
      <c r="G232" t="s">
        <v>4</v>
      </c>
      <c r="H232" s="5">
        <f t="shared" si="24"/>
        <v>3.2894736842105261E-3</v>
      </c>
      <c r="I232" s="5">
        <f t="shared" si="25"/>
        <v>8.1586032471240921E-5</v>
      </c>
      <c r="J232" s="7">
        <f t="shared" si="26"/>
        <v>40.319078947368418</v>
      </c>
    </row>
    <row r="233" spans="1:10" x14ac:dyDescent="0.3">
      <c r="A233" s="14" t="s">
        <v>795</v>
      </c>
      <c r="B233" s="1">
        <v>2.59814927097691E-2</v>
      </c>
      <c r="C233" s="1">
        <v>1</v>
      </c>
      <c r="D233">
        <v>1</v>
      </c>
      <c r="E233">
        <v>1</v>
      </c>
      <c r="F233" t="s">
        <v>796</v>
      </c>
      <c r="G233" t="s">
        <v>4</v>
      </c>
      <c r="H233" s="5">
        <f t="shared" si="24"/>
        <v>3.2894736842105261E-3</v>
      </c>
      <c r="I233" s="5">
        <f t="shared" si="25"/>
        <v>8.1586032471240921E-5</v>
      </c>
      <c r="J233" s="7">
        <f t="shared" si="26"/>
        <v>40.319078947368418</v>
      </c>
    </row>
    <row r="234" spans="1:10" x14ac:dyDescent="0.3">
      <c r="A234" s="14" t="s">
        <v>799</v>
      </c>
      <c r="B234" s="1">
        <v>2.5999993486580299E-2</v>
      </c>
      <c r="C234" s="1">
        <v>1</v>
      </c>
      <c r="D234">
        <v>1</v>
      </c>
      <c r="E234">
        <v>1</v>
      </c>
      <c r="F234" t="s">
        <v>800</v>
      </c>
      <c r="G234" t="s">
        <v>4</v>
      </c>
      <c r="H234" s="5">
        <f t="shared" si="24"/>
        <v>3.2894736842105261E-3</v>
      </c>
      <c r="I234" s="5">
        <f t="shared" si="25"/>
        <v>8.1586032471240921E-5</v>
      </c>
      <c r="J234" s="7">
        <f t="shared" si="26"/>
        <v>40.319078947368418</v>
      </c>
    </row>
    <row r="235" spans="1:10" x14ac:dyDescent="0.3">
      <c r="A235" s="14" t="s">
        <v>801</v>
      </c>
      <c r="B235" s="1">
        <v>2.6019767411253902E-2</v>
      </c>
      <c r="C235" s="1">
        <v>1</v>
      </c>
      <c r="D235">
        <v>1</v>
      </c>
      <c r="E235">
        <v>1</v>
      </c>
      <c r="F235" t="s">
        <v>802</v>
      </c>
      <c r="G235" t="s">
        <v>4</v>
      </c>
      <c r="H235" s="5">
        <f t="shared" si="24"/>
        <v>3.2894736842105261E-3</v>
      </c>
      <c r="I235" s="5">
        <f t="shared" si="25"/>
        <v>8.1586032471240921E-5</v>
      </c>
      <c r="J235" s="7">
        <f t="shared" si="26"/>
        <v>40.319078947368418</v>
      </c>
    </row>
    <row r="236" spans="1:10" x14ac:dyDescent="0.3">
      <c r="A236" s="14" t="s">
        <v>803</v>
      </c>
      <c r="B236" s="1">
        <v>2.6019767411253902E-2</v>
      </c>
      <c r="C236" s="1">
        <v>1</v>
      </c>
      <c r="D236">
        <v>1</v>
      </c>
      <c r="E236">
        <v>1</v>
      </c>
      <c r="F236" t="s">
        <v>804</v>
      </c>
      <c r="G236" t="s">
        <v>4</v>
      </c>
      <c r="H236" s="5">
        <f t="shared" si="24"/>
        <v>3.2894736842105261E-3</v>
      </c>
      <c r="I236" s="5">
        <f t="shared" si="25"/>
        <v>8.1586032471240921E-5</v>
      </c>
      <c r="J236" s="7">
        <f t="shared" si="26"/>
        <v>40.319078947368418</v>
      </c>
    </row>
    <row r="237" spans="1:10" x14ac:dyDescent="0.3">
      <c r="A237" s="14" t="s">
        <v>807</v>
      </c>
      <c r="B237" s="1">
        <v>2.6064407120677001E-2</v>
      </c>
      <c r="C237" s="1">
        <v>1</v>
      </c>
      <c r="D237">
        <v>1</v>
      </c>
      <c r="E237">
        <v>1</v>
      </c>
      <c r="F237" t="s">
        <v>808</v>
      </c>
      <c r="G237" t="s">
        <v>4</v>
      </c>
      <c r="H237" s="5">
        <f t="shared" si="24"/>
        <v>3.2894736842105261E-3</v>
      </c>
      <c r="I237" s="5">
        <f t="shared" si="25"/>
        <v>8.1586032471240921E-5</v>
      </c>
      <c r="J237" s="7">
        <f t="shared" si="26"/>
        <v>40.319078947368418</v>
      </c>
    </row>
    <row r="238" spans="1:10" x14ac:dyDescent="0.3">
      <c r="A238" s="14" t="s">
        <v>809</v>
      </c>
      <c r="B238" s="1">
        <v>2.6064407120677001E-2</v>
      </c>
      <c r="C238" s="1">
        <v>1</v>
      </c>
      <c r="D238">
        <v>1</v>
      </c>
      <c r="E238">
        <v>1</v>
      </c>
      <c r="F238" t="s">
        <v>810</v>
      </c>
      <c r="G238" t="s">
        <v>4</v>
      </c>
      <c r="H238" s="5">
        <f t="shared" si="24"/>
        <v>3.2894736842105261E-3</v>
      </c>
      <c r="I238" s="5">
        <f t="shared" si="25"/>
        <v>8.1586032471240921E-5</v>
      </c>
      <c r="J238" s="7">
        <f t="shared" si="26"/>
        <v>40.319078947368418</v>
      </c>
    </row>
    <row r="239" spans="1:10" x14ac:dyDescent="0.3">
      <c r="A239" s="14" t="s">
        <v>811</v>
      </c>
      <c r="B239" s="1">
        <v>2.6093732933730299E-2</v>
      </c>
      <c r="C239" s="1">
        <v>1</v>
      </c>
      <c r="D239">
        <v>1</v>
      </c>
      <c r="E239">
        <v>1</v>
      </c>
      <c r="F239" t="s">
        <v>812</v>
      </c>
      <c r="G239" t="s">
        <v>4</v>
      </c>
      <c r="H239" s="5">
        <f t="shared" si="24"/>
        <v>3.2894736842105261E-3</v>
      </c>
      <c r="I239" s="5">
        <f t="shared" si="25"/>
        <v>8.1586032471240921E-5</v>
      </c>
      <c r="J239" s="7">
        <f t="shared" si="26"/>
        <v>40.319078947368418</v>
      </c>
    </row>
    <row r="240" spans="1:10" x14ac:dyDescent="0.3">
      <c r="A240" s="14" t="s">
        <v>815</v>
      </c>
      <c r="B240" s="1">
        <v>2.6096282657783399E-2</v>
      </c>
      <c r="C240" s="1">
        <v>1</v>
      </c>
      <c r="D240">
        <v>1</v>
      </c>
      <c r="E240">
        <v>1</v>
      </c>
      <c r="F240" t="s">
        <v>816</v>
      </c>
      <c r="G240" t="s">
        <v>4</v>
      </c>
      <c r="H240" s="5">
        <f t="shared" si="24"/>
        <v>3.2894736842105261E-3</v>
      </c>
      <c r="I240" s="5">
        <f t="shared" si="25"/>
        <v>8.1586032471240921E-5</v>
      </c>
      <c r="J240" s="7">
        <f t="shared" si="26"/>
        <v>40.319078947368418</v>
      </c>
    </row>
    <row r="241" spans="1:10" x14ac:dyDescent="0.3">
      <c r="A241" s="14" t="s">
        <v>817</v>
      </c>
      <c r="B241" s="1">
        <v>2.6111579806660599E-2</v>
      </c>
      <c r="C241" s="1">
        <v>1</v>
      </c>
      <c r="D241">
        <v>1</v>
      </c>
      <c r="E241">
        <v>1</v>
      </c>
      <c r="F241" t="s">
        <v>818</v>
      </c>
      <c r="G241" t="s">
        <v>4</v>
      </c>
      <c r="H241" s="5">
        <f t="shared" si="24"/>
        <v>3.2894736842105261E-3</v>
      </c>
      <c r="I241" s="5">
        <f t="shared" si="25"/>
        <v>8.1586032471240921E-5</v>
      </c>
      <c r="J241" s="7">
        <f t="shared" si="26"/>
        <v>40.319078947368418</v>
      </c>
    </row>
    <row r="242" spans="1:10" x14ac:dyDescent="0.3">
      <c r="A242" s="14" t="s">
        <v>819</v>
      </c>
      <c r="B242" s="1">
        <v>2.6111579806660599E-2</v>
      </c>
      <c r="C242" s="1">
        <v>1</v>
      </c>
      <c r="D242">
        <v>1</v>
      </c>
      <c r="E242">
        <v>1</v>
      </c>
      <c r="F242" t="s">
        <v>820</v>
      </c>
      <c r="G242" t="s">
        <v>4</v>
      </c>
      <c r="H242" s="5">
        <f t="shared" si="24"/>
        <v>3.2894736842105261E-3</v>
      </c>
      <c r="I242" s="5">
        <f t="shared" si="25"/>
        <v>8.1586032471240921E-5</v>
      </c>
      <c r="J242" s="7">
        <f t="shared" si="26"/>
        <v>40.319078947368418</v>
      </c>
    </row>
    <row r="243" spans="1:10" x14ac:dyDescent="0.3">
      <c r="A243" s="14" t="s">
        <v>827</v>
      </c>
      <c r="B243" s="1">
        <v>2.61249631022509E-2</v>
      </c>
      <c r="C243" s="1">
        <v>1</v>
      </c>
      <c r="D243">
        <v>1</v>
      </c>
      <c r="E243">
        <v>1</v>
      </c>
      <c r="F243" t="s">
        <v>828</v>
      </c>
      <c r="G243" t="s">
        <v>4</v>
      </c>
      <c r="H243" s="5">
        <f t="shared" si="24"/>
        <v>3.2894736842105261E-3</v>
      </c>
      <c r="I243" s="5">
        <f t="shared" si="25"/>
        <v>8.1586032471240921E-5</v>
      </c>
      <c r="J243" s="7">
        <f t="shared" si="26"/>
        <v>40.319078947368418</v>
      </c>
    </row>
    <row r="244" spans="1:10" x14ac:dyDescent="0.3">
      <c r="A244" s="14" t="s">
        <v>833</v>
      </c>
      <c r="B244" s="1">
        <v>2.6135796005220299E-2</v>
      </c>
      <c r="C244" s="1">
        <v>1</v>
      </c>
      <c r="D244">
        <v>1</v>
      </c>
      <c r="E244">
        <v>1</v>
      </c>
      <c r="F244" t="s">
        <v>834</v>
      </c>
      <c r="G244" t="s">
        <v>4</v>
      </c>
      <c r="H244" s="5">
        <f t="shared" si="24"/>
        <v>3.2894736842105261E-3</v>
      </c>
      <c r="I244" s="5">
        <f t="shared" si="25"/>
        <v>8.1586032471240921E-5</v>
      </c>
      <c r="J244" s="7">
        <f t="shared" si="26"/>
        <v>40.319078947368418</v>
      </c>
    </row>
    <row r="245" spans="1:10" x14ac:dyDescent="0.3">
      <c r="A245" s="14" t="s">
        <v>835</v>
      </c>
      <c r="B245" s="1">
        <v>2.61479020796281E-2</v>
      </c>
      <c r="C245" s="1">
        <v>1</v>
      </c>
      <c r="D245">
        <v>1</v>
      </c>
      <c r="E245">
        <v>1</v>
      </c>
      <c r="F245" t="s">
        <v>836</v>
      </c>
      <c r="G245" t="s">
        <v>4</v>
      </c>
      <c r="H245" s="5">
        <f t="shared" si="24"/>
        <v>3.2894736842105261E-3</v>
      </c>
      <c r="I245" s="5">
        <f t="shared" si="25"/>
        <v>8.1586032471240921E-5</v>
      </c>
      <c r="J245" s="7">
        <f t="shared" si="26"/>
        <v>40.319078947368418</v>
      </c>
    </row>
    <row r="246" spans="1:10" x14ac:dyDescent="0.3">
      <c r="A246" s="14" t="s">
        <v>837</v>
      </c>
      <c r="B246" s="1">
        <v>2.6159369716177501E-2</v>
      </c>
      <c r="C246" s="1">
        <v>1</v>
      </c>
      <c r="D246">
        <v>1</v>
      </c>
      <c r="E246">
        <v>1</v>
      </c>
      <c r="F246" t="s">
        <v>838</v>
      </c>
      <c r="G246" t="s">
        <v>4</v>
      </c>
      <c r="H246" s="5">
        <f t="shared" si="24"/>
        <v>3.2894736842105261E-3</v>
      </c>
      <c r="I246" s="5">
        <f t="shared" si="25"/>
        <v>8.1586032471240921E-5</v>
      </c>
      <c r="J246" s="7">
        <f t="shared" si="26"/>
        <v>40.319078947368418</v>
      </c>
    </row>
    <row r="247" spans="1:10" x14ac:dyDescent="0.3">
      <c r="A247" s="14" t="s">
        <v>839</v>
      </c>
      <c r="B247" s="1">
        <v>2.61631919819694E-2</v>
      </c>
      <c r="C247" s="1">
        <v>1</v>
      </c>
      <c r="D247">
        <v>1</v>
      </c>
      <c r="E247">
        <v>1</v>
      </c>
      <c r="F247" t="s">
        <v>840</v>
      </c>
      <c r="G247" t="s">
        <v>4</v>
      </c>
      <c r="H247" s="5">
        <f t="shared" si="24"/>
        <v>3.2894736842105261E-3</v>
      </c>
      <c r="I247" s="5">
        <f t="shared" si="25"/>
        <v>8.1586032471240921E-5</v>
      </c>
      <c r="J247" s="7">
        <f t="shared" si="26"/>
        <v>40.319078947368418</v>
      </c>
    </row>
    <row r="248" spans="1:10" x14ac:dyDescent="0.3">
      <c r="A248" s="14" t="s">
        <v>841</v>
      </c>
      <c r="B248" s="1">
        <v>2.61651030619671E-2</v>
      </c>
      <c r="C248" s="1">
        <v>1</v>
      </c>
      <c r="D248">
        <v>1</v>
      </c>
      <c r="E248">
        <v>1</v>
      </c>
      <c r="F248" t="s">
        <v>842</v>
      </c>
      <c r="G248" t="s">
        <v>4</v>
      </c>
      <c r="H248" s="5">
        <f t="shared" si="24"/>
        <v>3.2894736842105261E-3</v>
      </c>
      <c r="I248" s="5">
        <f t="shared" si="25"/>
        <v>8.1586032471240921E-5</v>
      </c>
      <c r="J248" s="7">
        <f t="shared" si="26"/>
        <v>40.319078947368418</v>
      </c>
    </row>
    <row r="249" spans="1:10" x14ac:dyDescent="0.3">
      <c r="A249" s="14" t="s">
        <v>845</v>
      </c>
      <c r="B249" s="1">
        <v>2.61651030619671E-2</v>
      </c>
      <c r="C249" s="1">
        <v>1</v>
      </c>
      <c r="D249">
        <v>1</v>
      </c>
      <c r="E249">
        <v>1</v>
      </c>
      <c r="F249" t="s">
        <v>846</v>
      </c>
      <c r="G249" t="s">
        <v>4</v>
      </c>
      <c r="H249" s="5">
        <f t="shared" si="24"/>
        <v>3.2894736842105261E-3</v>
      </c>
      <c r="I249" s="5">
        <f t="shared" si="25"/>
        <v>8.1586032471240921E-5</v>
      </c>
      <c r="J249" s="7">
        <f t="shared" si="26"/>
        <v>40.319078947368418</v>
      </c>
    </row>
    <row r="250" spans="1:10" x14ac:dyDescent="0.3">
      <c r="A250" s="14" t="s">
        <v>849</v>
      </c>
      <c r="B250" s="1">
        <v>2.6168925115665102E-2</v>
      </c>
      <c r="C250" s="1">
        <v>1</v>
      </c>
      <c r="D250">
        <v>1</v>
      </c>
      <c r="E250">
        <v>1</v>
      </c>
      <c r="F250" t="s">
        <v>850</v>
      </c>
      <c r="G250" t="s">
        <v>4</v>
      </c>
      <c r="H250" s="5">
        <f t="shared" si="24"/>
        <v>3.2894736842105261E-3</v>
      </c>
      <c r="I250" s="5">
        <f t="shared" si="25"/>
        <v>8.1586032471240921E-5</v>
      </c>
      <c r="J250" s="7">
        <f t="shared" si="26"/>
        <v>40.319078947368418</v>
      </c>
    </row>
    <row r="251" spans="1:10" x14ac:dyDescent="0.3">
      <c r="A251" s="14" t="s">
        <v>851</v>
      </c>
      <c r="B251" s="1">
        <v>2.6168925115665102E-2</v>
      </c>
      <c r="C251" s="1">
        <v>1</v>
      </c>
      <c r="D251">
        <v>1</v>
      </c>
      <c r="E251">
        <v>1</v>
      </c>
      <c r="F251" t="s">
        <v>852</v>
      </c>
      <c r="G251" t="s">
        <v>4</v>
      </c>
      <c r="H251" s="5">
        <f t="shared" si="24"/>
        <v>3.2894736842105261E-3</v>
      </c>
      <c r="I251" s="5">
        <f t="shared" si="25"/>
        <v>8.1586032471240921E-5</v>
      </c>
      <c r="J251" s="7">
        <f t="shared" si="26"/>
        <v>40.319078947368418</v>
      </c>
    </row>
    <row r="252" spans="1:10" x14ac:dyDescent="0.3">
      <c r="A252" s="14" t="s">
        <v>853</v>
      </c>
      <c r="B252" s="1">
        <v>2.6191217680971601E-2</v>
      </c>
      <c r="C252" s="1">
        <v>1</v>
      </c>
      <c r="D252">
        <v>1</v>
      </c>
      <c r="E252">
        <v>1</v>
      </c>
      <c r="F252" t="s">
        <v>854</v>
      </c>
      <c r="G252" t="s">
        <v>4</v>
      </c>
      <c r="H252" s="5">
        <f t="shared" si="24"/>
        <v>3.2894736842105261E-3</v>
      </c>
      <c r="I252" s="5">
        <f t="shared" si="25"/>
        <v>8.1586032471240921E-5</v>
      </c>
      <c r="J252" s="7">
        <f t="shared" si="26"/>
        <v>40.319078947368418</v>
      </c>
    </row>
    <row r="253" spans="1:10" x14ac:dyDescent="0.3">
      <c r="A253" s="14" t="s">
        <v>857</v>
      </c>
      <c r="B253" s="1">
        <v>2.63045452839538E-2</v>
      </c>
      <c r="C253" s="1">
        <v>1</v>
      </c>
      <c r="D253">
        <v>1</v>
      </c>
      <c r="E253">
        <v>1</v>
      </c>
      <c r="F253" t="s">
        <v>858</v>
      </c>
      <c r="G253" t="s">
        <v>4</v>
      </c>
      <c r="H253" s="5">
        <f t="shared" si="24"/>
        <v>3.2894736842105261E-3</v>
      </c>
      <c r="I253" s="5">
        <f t="shared" si="25"/>
        <v>8.1586032471240921E-5</v>
      </c>
      <c r="J253" s="7">
        <f t="shared" si="26"/>
        <v>40.319078947368418</v>
      </c>
    </row>
    <row r="254" spans="1:10" x14ac:dyDescent="0.3">
      <c r="A254" s="14" t="s">
        <v>859</v>
      </c>
      <c r="B254" s="1">
        <v>2.6314094006433801E-2</v>
      </c>
      <c r="C254" s="1">
        <v>1</v>
      </c>
      <c r="D254">
        <v>1</v>
      </c>
      <c r="E254">
        <v>1</v>
      </c>
      <c r="F254" t="s">
        <v>860</v>
      </c>
      <c r="G254" t="s">
        <v>4</v>
      </c>
      <c r="H254" s="5">
        <f t="shared" si="24"/>
        <v>3.2894736842105261E-3</v>
      </c>
      <c r="I254" s="5">
        <f t="shared" si="25"/>
        <v>8.1586032471240921E-5</v>
      </c>
      <c r="J254" s="7">
        <f t="shared" si="26"/>
        <v>40.319078947368418</v>
      </c>
    </row>
    <row r="255" spans="1:10" x14ac:dyDescent="0.3">
      <c r="A255" s="14" t="s">
        <v>861</v>
      </c>
      <c r="B255" s="1">
        <v>2.6314094006433801E-2</v>
      </c>
      <c r="C255" s="1">
        <v>1</v>
      </c>
      <c r="D255">
        <v>1</v>
      </c>
      <c r="E255">
        <v>1</v>
      </c>
      <c r="F255" t="s">
        <v>862</v>
      </c>
      <c r="G255" t="s">
        <v>4</v>
      </c>
      <c r="H255" s="5">
        <f t="shared" si="24"/>
        <v>3.2894736842105261E-3</v>
      </c>
      <c r="I255" s="5">
        <f t="shared" si="25"/>
        <v>8.1586032471240921E-5</v>
      </c>
      <c r="J255" s="7">
        <f t="shared" si="26"/>
        <v>40.319078947368418</v>
      </c>
    </row>
    <row r="256" spans="1:10" x14ac:dyDescent="0.3">
      <c r="A256" s="14" t="s">
        <v>865</v>
      </c>
      <c r="B256" s="1">
        <v>2.6328098989892999E-2</v>
      </c>
      <c r="C256" s="1">
        <v>1</v>
      </c>
      <c r="D256">
        <v>1</v>
      </c>
      <c r="E256">
        <v>1</v>
      </c>
      <c r="F256" t="s">
        <v>866</v>
      </c>
      <c r="G256" t="s">
        <v>4</v>
      </c>
      <c r="H256" s="5">
        <f t="shared" si="24"/>
        <v>3.2894736842105261E-3</v>
      </c>
      <c r="I256" s="5">
        <f t="shared" si="25"/>
        <v>8.1586032471240921E-5</v>
      </c>
      <c r="J256" s="7">
        <f t="shared" si="26"/>
        <v>40.319078947368418</v>
      </c>
    </row>
    <row r="257" spans="1:10" x14ac:dyDescent="0.3">
      <c r="A257" s="14" t="s">
        <v>867</v>
      </c>
      <c r="B257" s="1">
        <v>2.6335738232576601E-2</v>
      </c>
      <c r="C257" s="1">
        <v>1</v>
      </c>
      <c r="D257">
        <v>1</v>
      </c>
      <c r="E257">
        <v>1</v>
      </c>
      <c r="F257" t="s">
        <v>868</v>
      </c>
      <c r="G257" t="s">
        <v>4</v>
      </c>
      <c r="H257" s="5">
        <f t="shared" si="24"/>
        <v>3.2894736842105261E-3</v>
      </c>
      <c r="I257" s="5">
        <f t="shared" si="25"/>
        <v>8.1586032471240921E-5</v>
      </c>
      <c r="J257" s="7">
        <f t="shared" si="26"/>
        <v>40.319078947368418</v>
      </c>
    </row>
    <row r="258" spans="1:10" x14ac:dyDescent="0.3">
      <c r="A258" s="14" t="s">
        <v>869</v>
      </c>
      <c r="B258" s="1">
        <v>2.63790312311823E-2</v>
      </c>
      <c r="C258" s="1">
        <v>1</v>
      </c>
      <c r="D258">
        <v>1</v>
      </c>
      <c r="E258">
        <v>1</v>
      </c>
      <c r="F258" t="s">
        <v>870</v>
      </c>
      <c r="G258" t="s">
        <v>4</v>
      </c>
      <c r="H258" s="5">
        <f t="shared" si="24"/>
        <v>3.2894736842105261E-3</v>
      </c>
      <c r="I258" s="5">
        <f t="shared" si="25"/>
        <v>8.1586032471240921E-5</v>
      </c>
      <c r="J258" s="7">
        <f t="shared" si="26"/>
        <v>40.319078947368418</v>
      </c>
    </row>
    <row r="259" spans="1:10" x14ac:dyDescent="0.3">
      <c r="A259" s="14" t="s">
        <v>873</v>
      </c>
      <c r="B259" s="1">
        <v>2.6421061556827E-2</v>
      </c>
      <c r="C259" s="1">
        <v>1</v>
      </c>
      <c r="D259">
        <v>1</v>
      </c>
      <c r="E259">
        <v>1</v>
      </c>
      <c r="F259" t="s">
        <v>874</v>
      </c>
      <c r="G259" t="s">
        <v>4</v>
      </c>
      <c r="H259" s="5">
        <f t="shared" ref="H259:H322" si="27">+D259/304</f>
        <v>3.2894736842105261E-3</v>
      </c>
      <c r="I259" s="5">
        <f t="shared" ref="I259:I322" si="28">+E259/12257</f>
        <v>8.1586032471240921E-5</v>
      </c>
      <c r="J259" s="7">
        <f t="shared" ref="J259:J322" si="29">+H259/I259</f>
        <v>40.319078947368418</v>
      </c>
    </row>
    <row r="260" spans="1:10" x14ac:dyDescent="0.3">
      <c r="A260" s="14" t="s">
        <v>877</v>
      </c>
      <c r="B260" s="1">
        <v>2.64216984901725E-2</v>
      </c>
      <c r="C260" s="1">
        <v>1</v>
      </c>
      <c r="D260">
        <v>1</v>
      </c>
      <c r="E260">
        <v>1</v>
      </c>
      <c r="F260" t="s">
        <v>878</v>
      </c>
      <c r="G260" t="s">
        <v>4</v>
      </c>
      <c r="H260" s="5">
        <f t="shared" si="27"/>
        <v>3.2894736842105261E-3</v>
      </c>
      <c r="I260" s="5">
        <f t="shared" si="28"/>
        <v>8.1586032471240921E-5</v>
      </c>
      <c r="J260" s="7">
        <f t="shared" si="29"/>
        <v>40.319078947368418</v>
      </c>
    </row>
    <row r="261" spans="1:10" x14ac:dyDescent="0.3">
      <c r="A261" s="14" t="s">
        <v>881</v>
      </c>
      <c r="B261" s="1">
        <v>2.6422972368086502E-2</v>
      </c>
      <c r="C261" s="1">
        <v>1</v>
      </c>
      <c r="D261">
        <v>1</v>
      </c>
      <c r="E261">
        <v>1</v>
      </c>
      <c r="F261" t="s">
        <v>882</v>
      </c>
      <c r="G261" t="s">
        <v>4</v>
      </c>
      <c r="H261" s="5">
        <f t="shared" si="27"/>
        <v>3.2894736842105261E-3</v>
      </c>
      <c r="I261" s="5">
        <f t="shared" si="28"/>
        <v>8.1586032471240921E-5</v>
      </c>
      <c r="J261" s="7">
        <f t="shared" si="29"/>
        <v>40.319078947368418</v>
      </c>
    </row>
    <row r="262" spans="1:10" x14ac:dyDescent="0.3">
      <c r="A262" s="14" t="s">
        <v>893</v>
      </c>
      <c r="B262" s="1">
        <v>2.6455461787722699E-2</v>
      </c>
      <c r="C262" s="1">
        <v>1</v>
      </c>
      <c r="D262">
        <v>1</v>
      </c>
      <c r="E262">
        <v>1</v>
      </c>
      <c r="F262" t="s">
        <v>894</v>
      </c>
      <c r="G262" t="s">
        <v>4</v>
      </c>
      <c r="H262" s="5">
        <f t="shared" si="27"/>
        <v>3.2894736842105261E-3</v>
      </c>
      <c r="I262" s="5">
        <f t="shared" si="28"/>
        <v>8.1586032471240921E-5</v>
      </c>
      <c r="J262" s="7">
        <f t="shared" si="29"/>
        <v>40.319078947368418</v>
      </c>
    </row>
    <row r="263" spans="1:10" x14ac:dyDescent="0.3">
      <c r="A263" s="14" t="s">
        <v>895</v>
      </c>
      <c r="B263" s="1">
        <v>2.6500713394084201E-2</v>
      </c>
      <c r="C263" s="1">
        <v>1</v>
      </c>
      <c r="D263">
        <v>1</v>
      </c>
      <c r="E263">
        <v>1</v>
      </c>
      <c r="F263" t="s">
        <v>896</v>
      </c>
      <c r="G263" t="s">
        <v>4</v>
      </c>
      <c r="H263" s="5">
        <f t="shared" si="27"/>
        <v>3.2894736842105261E-3</v>
      </c>
      <c r="I263" s="5">
        <f t="shared" si="28"/>
        <v>8.1586032471240921E-5</v>
      </c>
      <c r="J263" s="7">
        <f t="shared" si="29"/>
        <v>40.319078947368418</v>
      </c>
    </row>
    <row r="264" spans="1:10" x14ac:dyDescent="0.3">
      <c r="A264" s="14" t="s">
        <v>897</v>
      </c>
      <c r="B264" s="1">
        <v>2.65791846153959E-2</v>
      </c>
      <c r="C264" s="1">
        <v>1</v>
      </c>
      <c r="D264">
        <v>1</v>
      </c>
      <c r="E264">
        <v>1</v>
      </c>
      <c r="F264" t="s">
        <v>898</v>
      </c>
      <c r="G264" t="s">
        <v>4</v>
      </c>
      <c r="H264" s="5">
        <f t="shared" si="27"/>
        <v>3.2894736842105261E-3</v>
      </c>
      <c r="I264" s="5">
        <f t="shared" si="28"/>
        <v>8.1586032471240921E-5</v>
      </c>
      <c r="J264" s="7">
        <f t="shared" si="29"/>
        <v>40.319078947368418</v>
      </c>
    </row>
    <row r="265" spans="1:10" x14ac:dyDescent="0.3">
      <c r="A265" s="14" t="s">
        <v>899</v>
      </c>
      <c r="B265" s="1">
        <v>2.65791846153959E-2</v>
      </c>
      <c r="C265" s="1">
        <v>1</v>
      </c>
      <c r="D265">
        <v>1</v>
      </c>
      <c r="E265">
        <v>1</v>
      </c>
      <c r="F265" t="s">
        <v>900</v>
      </c>
      <c r="G265" t="s">
        <v>4</v>
      </c>
      <c r="H265" s="5">
        <f t="shared" si="27"/>
        <v>3.2894736842105261E-3</v>
      </c>
      <c r="I265" s="5">
        <f t="shared" si="28"/>
        <v>8.1586032471240921E-5</v>
      </c>
      <c r="J265" s="7">
        <f t="shared" si="29"/>
        <v>40.319078947368418</v>
      </c>
    </row>
    <row r="266" spans="1:10" x14ac:dyDescent="0.3">
      <c r="A266" s="14" t="s">
        <v>903</v>
      </c>
      <c r="B266" s="1">
        <v>2.66155910971713E-2</v>
      </c>
      <c r="C266" s="1">
        <v>1</v>
      </c>
      <c r="D266">
        <v>1</v>
      </c>
      <c r="E266">
        <v>1</v>
      </c>
      <c r="F266" t="s">
        <v>904</v>
      </c>
      <c r="G266" t="s">
        <v>4</v>
      </c>
      <c r="H266" s="5">
        <f t="shared" si="27"/>
        <v>3.2894736842105261E-3</v>
      </c>
      <c r="I266" s="5">
        <f t="shared" si="28"/>
        <v>8.1586032471240921E-5</v>
      </c>
      <c r="J266" s="7">
        <f t="shared" si="29"/>
        <v>40.319078947368418</v>
      </c>
    </row>
    <row r="267" spans="1:10" x14ac:dyDescent="0.3">
      <c r="A267" s="14" t="s">
        <v>907</v>
      </c>
      <c r="B267" s="1">
        <v>2.6631568569663401E-2</v>
      </c>
      <c r="C267" s="1">
        <v>1</v>
      </c>
      <c r="D267">
        <v>1</v>
      </c>
      <c r="E267">
        <v>1</v>
      </c>
      <c r="F267" t="s">
        <v>908</v>
      </c>
      <c r="G267" t="s">
        <v>4</v>
      </c>
      <c r="H267" s="5">
        <f t="shared" si="27"/>
        <v>3.2894736842105261E-3</v>
      </c>
      <c r="I267" s="5">
        <f t="shared" si="28"/>
        <v>8.1586032471240921E-5</v>
      </c>
      <c r="J267" s="7">
        <f t="shared" si="29"/>
        <v>40.319078947368418</v>
      </c>
    </row>
    <row r="268" spans="1:10" x14ac:dyDescent="0.3">
      <c r="A268" s="14" t="s">
        <v>911</v>
      </c>
      <c r="B268" s="1">
        <v>2.6656506243728399E-2</v>
      </c>
      <c r="C268" s="1">
        <v>1</v>
      </c>
      <c r="D268">
        <v>1</v>
      </c>
      <c r="E268">
        <v>1</v>
      </c>
      <c r="F268" t="s">
        <v>912</v>
      </c>
      <c r="G268" t="s">
        <v>4</v>
      </c>
      <c r="H268" s="5">
        <f t="shared" si="27"/>
        <v>3.2894736842105261E-3</v>
      </c>
      <c r="I268" s="5">
        <f t="shared" si="28"/>
        <v>8.1586032471240921E-5</v>
      </c>
      <c r="J268" s="7">
        <f t="shared" si="29"/>
        <v>40.319078947368418</v>
      </c>
    </row>
    <row r="269" spans="1:10" x14ac:dyDescent="0.3">
      <c r="A269" s="14" t="s">
        <v>915</v>
      </c>
      <c r="B269" s="1">
        <v>2.6682740662841601E-2</v>
      </c>
      <c r="C269" s="1">
        <v>1</v>
      </c>
      <c r="D269">
        <v>1</v>
      </c>
      <c r="E269">
        <v>1</v>
      </c>
      <c r="F269" t="s">
        <v>916</v>
      </c>
      <c r="G269" t="s">
        <v>4</v>
      </c>
      <c r="H269" s="5">
        <f t="shared" si="27"/>
        <v>3.2894736842105261E-3</v>
      </c>
      <c r="I269" s="5">
        <f t="shared" si="28"/>
        <v>8.1586032471240921E-5</v>
      </c>
      <c r="J269" s="7">
        <f t="shared" si="29"/>
        <v>40.319078947368418</v>
      </c>
    </row>
    <row r="270" spans="1:10" x14ac:dyDescent="0.3">
      <c r="A270" s="14" t="s">
        <v>917</v>
      </c>
      <c r="B270" s="1">
        <v>2.67282122444206E-2</v>
      </c>
      <c r="C270" s="1">
        <v>1</v>
      </c>
      <c r="D270">
        <v>1</v>
      </c>
      <c r="E270">
        <v>1</v>
      </c>
      <c r="F270" t="s">
        <v>918</v>
      </c>
      <c r="G270" t="s">
        <v>4</v>
      </c>
      <c r="H270" s="5">
        <f t="shared" si="27"/>
        <v>3.2894736842105261E-3</v>
      </c>
      <c r="I270" s="5">
        <f t="shared" si="28"/>
        <v>8.1586032471240921E-5</v>
      </c>
      <c r="J270" s="7">
        <f t="shared" si="29"/>
        <v>40.319078947368418</v>
      </c>
    </row>
    <row r="271" spans="1:10" x14ac:dyDescent="0.3">
      <c r="A271" s="14" t="s">
        <v>919</v>
      </c>
      <c r="B271" s="1">
        <v>2.6742952259247599E-2</v>
      </c>
      <c r="C271" s="1">
        <v>1</v>
      </c>
      <c r="D271">
        <v>1</v>
      </c>
      <c r="E271">
        <v>1</v>
      </c>
      <c r="F271" t="s">
        <v>920</v>
      </c>
      <c r="G271" t="s">
        <v>4</v>
      </c>
      <c r="H271" s="5">
        <f t="shared" si="27"/>
        <v>3.2894736842105261E-3</v>
      </c>
      <c r="I271" s="5">
        <f t="shared" si="28"/>
        <v>8.1586032471240921E-5</v>
      </c>
      <c r="J271" s="7">
        <f t="shared" si="29"/>
        <v>40.319078947368418</v>
      </c>
    </row>
    <row r="272" spans="1:10" x14ac:dyDescent="0.3">
      <c r="A272" s="14" t="s">
        <v>921</v>
      </c>
      <c r="B272" s="1">
        <v>2.6742952259247599E-2</v>
      </c>
      <c r="C272" s="1">
        <v>1</v>
      </c>
      <c r="D272">
        <v>1</v>
      </c>
      <c r="E272">
        <v>1</v>
      </c>
      <c r="F272" t="s">
        <v>922</v>
      </c>
      <c r="G272" t="s">
        <v>4</v>
      </c>
      <c r="H272" s="5">
        <f t="shared" si="27"/>
        <v>3.2894736842105261E-3</v>
      </c>
      <c r="I272" s="5">
        <f t="shared" si="28"/>
        <v>8.1586032471240921E-5</v>
      </c>
      <c r="J272" s="7">
        <f t="shared" si="29"/>
        <v>40.319078947368418</v>
      </c>
    </row>
    <row r="273" spans="1:10" x14ac:dyDescent="0.3">
      <c r="A273" s="14" t="s">
        <v>923</v>
      </c>
      <c r="B273" s="1">
        <v>2.6821841061215702E-2</v>
      </c>
      <c r="C273" s="1">
        <v>1</v>
      </c>
      <c r="D273">
        <v>1</v>
      </c>
      <c r="E273">
        <v>1</v>
      </c>
      <c r="F273" t="s">
        <v>924</v>
      </c>
      <c r="G273" t="s">
        <v>4</v>
      </c>
      <c r="H273" s="5">
        <f t="shared" si="27"/>
        <v>3.2894736842105261E-3</v>
      </c>
      <c r="I273" s="5">
        <f t="shared" si="28"/>
        <v>8.1586032471240921E-5</v>
      </c>
      <c r="J273" s="7">
        <f t="shared" si="29"/>
        <v>40.319078947368418</v>
      </c>
    </row>
    <row r="274" spans="1:10" x14ac:dyDescent="0.3">
      <c r="A274" s="14" t="s">
        <v>925</v>
      </c>
      <c r="B274" s="1">
        <v>2.68295418208187E-2</v>
      </c>
      <c r="C274" s="1">
        <v>1</v>
      </c>
      <c r="D274">
        <v>1</v>
      </c>
      <c r="E274">
        <v>1</v>
      </c>
      <c r="F274" t="s">
        <v>926</v>
      </c>
      <c r="G274" t="s">
        <v>4</v>
      </c>
      <c r="H274" s="5">
        <f t="shared" si="27"/>
        <v>3.2894736842105261E-3</v>
      </c>
      <c r="I274" s="5">
        <f t="shared" si="28"/>
        <v>8.1586032471240921E-5</v>
      </c>
      <c r="J274" s="7">
        <f t="shared" si="29"/>
        <v>40.319078947368418</v>
      </c>
    </row>
    <row r="275" spans="1:10" x14ac:dyDescent="0.3">
      <c r="A275" s="14" t="s">
        <v>927</v>
      </c>
      <c r="B275" s="1">
        <v>2.68430194448551E-2</v>
      </c>
      <c r="C275" s="1">
        <v>1</v>
      </c>
      <c r="D275">
        <v>1</v>
      </c>
      <c r="E275">
        <v>1</v>
      </c>
      <c r="F275" t="s">
        <v>928</v>
      </c>
      <c r="G275" t="s">
        <v>4</v>
      </c>
      <c r="H275" s="5">
        <f t="shared" si="27"/>
        <v>3.2894736842105261E-3</v>
      </c>
      <c r="I275" s="5">
        <f t="shared" si="28"/>
        <v>8.1586032471240921E-5</v>
      </c>
      <c r="J275" s="7">
        <f t="shared" si="29"/>
        <v>40.319078947368418</v>
      </c>
    </row>
    <row r="276" spans="1:10" x14ac:dyDescent="0.3">
      <c r="A276" s="14" t="s">
        <v>929</v>
      </c>
      <c r="B276" s="1">
        <v>2.68430194448551E-2</v>
      </c>
      <c r="C276" s="1">
        <v>1</v>
      </c>
      <c r="D276">
        <v>1</v>
      </c>
      <c r="E276">
        <v>1</v>
      </c>
      <c r="F276" t="s">
        <v>930</v>
      </c>
      <c r="G276" t="s">
        <v>4</v>
      </c>
      <c r="H276" s="5">
        <f t="shared" si="27"/>
        <v>3.2894736842105261E-3</v>
      </c>
      <c r="I276" s="5">
        <f t="shared" si="28"/>
        <v>8.1586032471240921E-5</v>
      </c>
      <c r="J276" s="7">
        <f t="shared" si="29"/>
        <v>40.319078947368418</v>
      </c>
    </row>
    <row r="277" spans="1:10" x14ac:dyDescent="0.3">
      <c r="A277" s="14" t="s">
        <v>931</v>
      </c>
      <c r="B277" s="1">
        <v>2.6873830288347701E-2</v>
      </c>
      <c r="C277" s="1">
        <v>1</v>
      </c>
      <c r="D277">
        <v>1</v>
      </c>
      <c r="E277">
        <v>1</v>
      </c>
      <c r="F277" t="s">
        <v>932</v>
      </c>
      <c r="G277" t="s">
        <v>4</v>
      </c>
      <c r="H277" s="5">
        <f t="shared" si="27"/>
        <v>3.2894736842105261E-3</v>
      </c>
      <c r="I277" s="5">
        <f t="shared" si="28"/>
        <v>8.1586032471240921E-5</v>
      </c>
      <c r="J277" s="7">
        <f t="shared" si="29"/>
        <v>40.319078947368418</v>
      </c>
    </row>
    <row r="278" spans="1:10" x14ac:dyDescent="0.3">
      <c r="A278" s="14" t="s">
        <v>933</v>
      </c>
      <c r="B278" s="1">
        <v>2.68995092219537E-2</v>
      </c>
      <c r="C278" s="1">
        <v>1</v>
      </c>
      <c r="D278">
        <v>1</v>
      </c>
      <c r="E278">
        <v>1</v>
      </c>
      <c r="F278" t="s">
        <v>934</v>
      </c>
      <c r="G278" t="s">
        <v>4</v>
      </c>
      <c r="H278" s="5">
        <f t="shared" si="27"/>
        <v>3.2894736842105261E-3</v>
      </c>
      <c r="I278" s="5">
        <f t="shared" si="28"/>
        <v>8.1586032471240921E-5</v>
      </c>
      <c r="J278" s="7">
        <f t="shared" si="29"/>
        <v>40.319078947368418</v>
      </c>
    </row>
    <row r="279" spans="1:10" x14ac:dyDescent="0.3">
      <c r="A279" s="14" t="s">
        <v>935</v>
      </c>
      <c r="B279" s="1">
        <v>2.68995092219537E-2</v>
      </c>
      <c r="C279" s="1">
        <v>1</v>
      </c>
      <c r="D279">
        <v>1</v>
      </c>
      <c r="E279">
        <v>1</v>
      </c>
      <c r="F279" t="s">
        <v>936</v>
      </c>
      <c r="G279" t="s">
        <v>4</v>
      </c>
      <c r="H279" s="5">
        <f t="shared" si="27"/>
        <v>3.2894736842105261E-3</v>
      </c>
      <c r="I279" s="5">
        <f t="shared" si="28"/>
        <v>8.1586032471240921E-5</v>
      </c>
      <c r="J279" s="7">
        <f t="shared" si="29"/>
        <v>40.319078947368418</v>
      </c>
    </row>
    <row r="280" spans="1:10" x14ac:dyDescent="0.3">
      <c r="A280" s="14" t="s">
        <v>937</v>
      </c>
      <c r="B280" s="1">
        <v>2.68995092219537E-2</v>
      </c>
      <c r="C280" s="1">
        <v>1</v>
      </c>
      <c r="D280">
        <v>1</v>
      </c>
      <c r="E280">
        <v>1</v>
      </c>
      <c r="F280" t="s">
        <v>938</v>
      </c>
      <c r="G280" t="s">
        <v>4</v>
      </c>
      <c r="H280" s="5">
        <f t="shared" si="27"/>
        <v>3.2894736842105261E-3</v>
      </c>
      <c r="I280" s="5">
        <f t="shared" si="28"/>
        <v>8.1586032471240921E-5</v>
      </c>
      <c r="J280" s="7">
        <f t="shared" si="29"/>
        <v>40.319078947368418</v>
      </c>
    </row>
    <row r="281" spans="1:10" x14ac:dyDescent="0.3">
      <c r="A281" s="14" t="s">
        <v>943</v>
      </c>
      <c r="B281" s="1">
        <v>2.7020180381870498E-2</v>
      </c>
      <c r="C281" s="1">
        <v>1</v>
      </c>
      <c r="D281">
        <v>1</v>
      </c>
      <c r="E281">
        <v>1</v>
      </c>
      <c r="F281" t="s">
        <v>944</v>
      </c>
      <c r="G281" t="s">
        <v>4</v>
      </c>
      <c r="H281" s="5">
        <f t="shared" si="27"/>
        <v>3.2894736842105261E-3</v>
      </c>
      <c r="I281" s="5">
        <f t="shared" si="28"/>
        <v>8.1586032471240921E-5</v>
      </c>
      <c r="J281" s="7">
        <f t="shared" si="29"/>
        <v>40.319078947368418</v>
      </c>
    </row>
    <row r="282" spans="1:10" x14ac:dyDescent="0.3">
      <c r="A282" s="14" t="s">
        <v>945</v>
      </c>
      <c r="B282" s="1">
        <v>2.7058022931555601E-2</v>
      </c>
      <c r="C282" s="1">
        <v>1</v>
      </c>
      <c r="D282">
        <v>1</v>
      </c>
      <c r="E282">
        <v>1</v>
      </c>
      <c r="F282" t="s">
        <v>946</v>
      </c>
      <c r="G282" t="s">
        <v>4</v>
      </c>
      <c r="H282" s="5">
        <f t="shared" si="27"/>
        <v>3.2894736842105261E-3</v>
      </c>
      <c r="I282" s="5">
        <f t="shared" si="28"/>
        <v>8.1586032471240921E-5</v>
      </c>
      <c r="J282" s="7">
        <f t="shared" si="29"/>
        <v>40.319078947368418</v>
      </c>
    </row>
    <row r="283" spans="1:10" x14ac:dyDescent="0.3">
      <c r="A283" s="14" t="s">
        <v>947</v>
      </c>
      <c r="B283" s="1">
        <v>2.7058022931555601E-2</v>
      </c>
      <c r="C283" s="1">
        <v>1</v>
      </c>
      <c r="D283">
        <v>1</v>
      </c>
      <c r="E283">
        <v>1</v>
      </c>
      <c r="F283" t="s">
        <v>948</v>
      </c>
      <c r="G283" t="s">
        <v>4</v>
      </c>
      <c r="H283" s="5">
        <f t="shared" si="27"/>
        <v>3.2894736842105261E-3</v>
      </c>
      <c r="I283" s="5">
        <f t="shared" si="28"/>
        <v>8.1586032471240921E-5</v>
      </c>
      <c r="J283" s="7">
        <f t="shared" si="29"/>
        <v>40.319078947368418</v>
      </c>
    </row>
    <row r="284" spans="1:10" x14ac:dyDescent="0.3">
      <c r="A284" s="14" t="s">
        <v>953</v>
      </c>
      <c r="B284" s="1">
        <v>2.71105767046733E-2</v>
      </c>
      <c r="C284" s="1">
        <v>1</v>
      </c>
      <c r="D284">
        <v>1</v>
      </c>
      <c r="E284">
        <v>1</v>
      </c>
      <c r="F284" t="s">
        <v>954</v>
      </c>
      <c r="G284" t="s">
        <v>4</v>
      </c>
      <c r="H284" s="5">
        <f t="shared" si="27"/>
        <v>3.2894736842105261E-3</v>
      </c>
      <c r="I284" s="5">
        <f t="shared" si="28"/>
        <v>8.1586032471240921E-5</v>
      </c>
      <c r="J284" s="7">
        <f t="shared" si="29"/>
        <v>40.319078947368418</v>
      </c>
    </row>
    <row r="285" spans="1:10" x14ac:dyDescent="0.3">
      <c r="A285" s="14" t="s">
        <v>957</v>
      </c>
      <c r="B285" s="1">
        <v>2.71105767046733E-2</v>
      </c>
      <c r="C285" s="1">
        <v>1</v>
      </c>
      <c r="D285">
        <v>1</v>
      </c>
      <c r="E285">
        <v>1</v>
      </c>
      <c r="F285" t="s">
        <v>958</v>
      </c>
      <c r="G285" t="s">
        <v>4</v>
      </c>
      <c r="H285" s="5">
        <f t="shared" si="27"/>
        <v>3.2894736842105261E-3</v>
      </c>
      <c r="I285" s="5">
        <f t="shared" si="28"/>
        <v>8.1586032471240921E-5</v>
      </c>
      <c r="J285" s="7">
        <f t="shared" si="29"/>
        <v>40.319078947368418</v>
      </c>
    </row>
    <row r="286" spans="1:10" x14ac:dyDescent="0.3">
      <c r="A286" s="14" t="s">
        <v>959</v>
      </c>
      <c r="B286" s="1">
        <v>2.7118262642367101E-2</v>
      </c>
      <c r="C286" s="1">
        <v>1</v>
      </c>
      <c r="D286">
        <v>1</v>
      </c>
      <c r="E286">
        <v>1</v>
      </c>
      <c r="F286" t="s">
        <v>960</v>
      </c>
      <c r="G286" t="s">
        <v>4</v>
      </c>
      <c r="H286" s="5">
        <f t="shared" si="27"/>
        <v>3.2894736842105261E-3</v>
      </c>
      <c r="I286" s="5">
        <f t="shared" si="28"/>
        <v>8.1586032471240921E-5</v>
      </c>
      <c r="J286" s="7">
        <f t="shared" si="29"/>
        <v>40.319078947368418</v>
      </c>
    </row>
    <row r="287" spans="1:10" x14ac:dyDescent="0.3">
      <c r="A287" s="14" t="s">
        <v>961</v>
      </c>
      <c r="B287" s="1">
        <v>2.7179695644208999E-2</v>
      </c>
      <c r="C287" s="1">
        <v>1</v>
      </c>
      <c r="D287">
        <v>1</v>
      </c>
      <c r="E287">
        <v>1</v>
      </c>
      <c r="F287" t="s">
        <v>962</v>
      </c>
      <c r="G287" t="s">
        <v>4</v>
      </c>
      <c r="H287" s="5">
        <f t="shared" si="27"/>
        <v>3.2894736842105261E-3</v>
      </c>
      <c r="I287" s="5">
        <f t="shared" si="28"/>
        <v>8.1586032471240921E-5</v>
      </c>
      <c r="J287" s="7">
        <f t="shared" si="29"/>
        <v>40.319078947368418</v>
      </c>
    </row>
    <row r="288" spans="1:10" x14ac:dyDescent="0.3">
      <c r="A288" s="14" t="s">
        <v>965</v>
      </c>
      <c r="B288" s="1">
        <v>2.7189923947884699E-2</v>
      </c>
      <c r="C288" s="1">
        <v>1</v>
      </c>
      <c r="D288">
        <v>1</v>
      </c>
      <c r="E288">
        <v>1</v>
      </c>
      <c r="F288" t="s">
        <v>966</v>
      </c>
      <c r="G288" t="s">
        <v>4</v>
      </c>
      <c r="H288" s="5">
        <f t="shared" si="27"/>
        <v>3.2894736842105261E-3</v>
      </c>
      <c r="I288" s="5">
        <f t="shared" si="28"/>
        <v>8.1586032471240921E-5</v>
      </c>
      <c r="J288" s="7">
        <f t="shared" si="29"/>
        <v>40.319078947368418</v>
      </c>
    </row>
    <row r="289" spans="1:10" x14ac:dyDescent="0.3">
      <c r="A289" s="14" t="s">
        <v>969</v>
      </c>
      <c r="B289" s="1">
        <v>2.7198870981250699E-2</v>
      </c>
      <c r="C289" s="1">
        <v>1</v>
      </c>
      <c r="D289">
        <v>1</v>
      </c>
      <c r="E289">
        <v>1</v>
      </c>
      <c r="F289" t="s">
        <v>970</v>
      </c>
      <c r="G289" t="s">
        <v>4</v>
      </c>
      <c r="H289" s="5">
        <f t="shared" si="27"/>
        <v>3.2894736842105261E-3</v>
      </c>
      <c r="I289" s="5">
        <f t="shared" si="28"/>
        <v>8.1586032471240921E-5</v>
      </c>
      <c r="J289" s="7">
        <f t="shared" si="29"/>
        <v>40.319078947368418</v>
      </c>
    </row>
    <row r="290" spans="1:10" x14ac:dyDescent="0.3">
      <c r="A290" s="14" t="s">
        <v>971</v>
      </c>
      <c r="B290" s="1">
        <v>2.7198870981250699E-2</v>
      </c>
      <c r="C290" s="1">
        <v>1</v>
      </c>
      <c r="D290">
        <v>1</v>
      </c>
      <c r="E290">
        <v>1</v>
      </c>
      <c r="F290" t="s">
        <v>972</v>
      </c>
      <c r="G290" t="s">
        <v>4</v>
      </c>
      <c r="H290" s="5">
        <f t="shared" si="27"/>
        <v>3.2894736842105261E-3</v>
      </c>
      <c r="I290" s="5">
        <f t="shared" si="28"/>
        <v>8.1586032471240921E-5</v>
      </c>
      <c r="J290" s="7">
        <f t="shared" si="29"/>
        <v>40.319078947368418</v>
      </c>
    </row>
    <row r="291" spans="1:10" x14ac:dyDescent="0.3">
      <c r="A291" s="14" t="s">
        <v>977</v>
      </c>
      <c r="B291" s="1">
        <v>2.7286910610512902E-2</v>
      </c>
      <c r="C291" s="1">
        <v>1</v>
      </c>
      <c r="D291">
        <v>1</v>
      </c>
      <c r="E291">
        <v>1</v>
      </c>
      <c r="F291" t="s">
        <v>978</v>
      </c>
      <c r="G291" t="s">
        <v>4</v>
      </c>
      <c r="H291" s="5">
        <f t="shared" si="27"/>
        <v>3.2894736842105261E-3</v>
      </c>
      <c r="I291" s="5">
        <f t="shared" si="28"/>
        <v>8.1586032471240921E-5</v>
      </c>
      <c r="J291" s="7">
        <f t="shared" si="29"/>
        <v>40.319078947368418</v>
      </c>
    </row>
    <row r="292" spans="1:10" x14ac:dyDescent="0.3">
      <c r="A292" s="14" t="s">
        <v>979</v>
      </c>
      <c r="B292" s="1">
        <v>2.7290095034985799E-2</v>
      </c>
      <c r="C292" s="1">
        <v>1</v>
      </c>
      <c r="D292">
        <v>1</v>
      </c>
      <c r="E292">
        <v>1</v>
      </c>
      <c r="F292" t="s">
        <v>980</v>
      </c>
      <c r="G292" t="s">
        <v>4</v>
      </c>
      <c r="H292" s="5">
        <f t="shared" si="27"/>
        <v>3.2894736842105261E-3</v>
      </c>
      <c r="I292" s="5">
        <f t="shared" si="28"/>
        <v>8.1586032471240921E-5</v>
      </c>
      <c r="J292" s="7">
        <f t="shared" si="29"/>
        <v>40.319078947368418</v>
      </c>
    </row>
    <row r="293" spans="1:10" x14ac:dyDescent="0.3">
      <c r="A293" s="14" t="s">
        <v>981</v>
      </c>
      <c r="B293" s="1">
        <v>2.7290095034985799E-2</v>
      </c>
      <c r="C293" s="1">
        <v>1</v>
      </c>
      <c r="D293">
        <v>1</v>
      </c>
      <c r="E293">
        <v>1</v>
      </c>
      <c r="F293" t="s">
        <v>982</v>
      </c>
      <c r="G293" t="s">
        <v>4</v>
      </c>
      <c r="H293" s="5">
        <f t="shared" si="27"/>
        <v>3.2894736842105261E-3</v>
      </c>
      <c r="I293" s="5">
        <f t="shared" si="28"/>
        <v>8.1586032471240921E-5</v>
      </c>
      <c r="J293" s="7">
        <f t="shared" si="29"/>
        <v>40.319078947368418</v>
      </c>
    </row>
    <row r="294" spans="1:10" x14ac:dyDescent="0.3">
      <c r="A294" s="14" t="s">
        <v>985</v>
      </c>
      <c r="B294" s="1">
        <v>2.7455891806000599E-2</v>
      </c>
      <c r="C294" s="1">
        <v>1</v>
      </c>
      <c r="D294">
        <v>1</v>
      </c>
      <c r="E294">
        <v>1</v>
      </c>
      <c r="F294" t="s">
        <v>986</v>
      </c>
      <c r="G294" t="s">
        <v>4</v>
      </c>
      <c r="H294" s="5">
        <f t="shared" si="27"/>
        <v>3.2894736842105261E-3</v>
      </c>
      <c r="I294" s="5">
        <f t="shared" si="28"/>
        <v>8.1586032471240921E-5</v>
      </c>
      <c r="J294" s="7">
        <f t="shared" si="29"/>
        <v>40.319078947368418</v>
      </c>
    </row>
    <row r="295" spans="1:10" x14ac:dyDescent="0.3">
      <c r="A295" s="14" t="s">
        <v>991</v>
      </c>
      <c r="B295" s="1">
        <v>2.7468568249689702E-2</v>
      </c>
      <c r="C295" s="1">
        <v>1</v>
      </c>
      <c r="D295">
        <v>1</v>
      </c>
      <c r="E295">
        <v>1</v>
      </c>
      <c r="F295" t="s">
        <v>992</v>
      </c>
      <c r="G295" t="s">
        <v>4</v>
      </c>
      <c r="H295" s="5">
        <f t="shared" si="27"/>
        <v>3.2894736842105261E-3</v>
      </c>
      <c r="I295" s="5">
        <f t="shared" si="28"/>
        <v>8.1586032471240921E-5</v>
      </c>
      <c r="J295" s="7">
        <f t="shared" si="29"/>
        <v>40.319078947368418</v>
      </c>
    </row>
    <row r="296" spans="1:10" x14ac:dyDescent="0.3">
      <c r="A296" s="14" t="s">
        <v>993</v>
      </c>
      <c r="B296" s="1">
        <v>2.7468568249689702E-2</v>
      </c>
      <c r="C296" s="1">
        <v>1</v>
      </c>
      <c r="D296">
        <v>1</v>
      </c>
      <c r="E296">
        <v>1</v>
      </c>
      <c r="F296" t="s">
        <v>994</v>
      </c>
      <c r="G296" t="s">
        <v>4</v>
      </c>
      <c r="H296" s="5">
        <f t="shared" si="27"/>
        <v>3.2894736842105261E-3</v>
      </c>
      <c r="I296" s="5">
        <f t="shared" si="28"/>
        <v>8.1586032471240921E-5</v>
      </c>
      <c r="J296" s="7">
        <f t="shared" si="29"/>
        <v>40.319078947368418</v>
      </c>
    </row>
    <row r="297" spans="1:10" x14ac:dyDescent="0.3">
      <c r="A297" s="14" t="s">
        <v>995</v>
      </c>
      <c r="B297" s="1">
        <v>2.7468568249689702E-2</v>
      </c>
      <c r="C297" s="1">
        <v>1</v>
      </c>
      <c r="D297">
        <v>1</v>
      </c>
      <c r="E297">
        <v>1</v>
      </c>
      <c r="F297" t="s">
        <v>996</v>
      </c>
      <c r="G297" t="s">
        <v>4</v>
      </c>
      <c r="H297" s="5">
        <f t="shared" si="27"/>
        <v>3.2894736842105261E-3</v>
      </c>
      <c r="I297" s="5">
        <f t="shared" si="28"/>
        <v>8.1586032471240921E-5</v>
      </c>
      <c r="J297" s="7">
        <f t="shared" si="29"/>
        <v>40.319078947368418</v>
      </c>
    </row>
    <row r="298" spans="1:10" x14ac:dyDescent="0.3">
      <c r="A298" s="14" t="s">
        <v>999</v>
      </c>
      <c r="B298" s="1">
        <v>2.7493912187012099E-2</v>
      </c>
      <c r="C298" s="1">
        <v>1</v>
      </c>
      <c r="D298">
        <v>1</v>
      </c>
      <c r="E298">
        <v>1</v>
      </c>
      <c r="F298" t="s">
        <v>1000</v>
      </c>
      <c r="G298" t="s">
        <v>4</v>
      </c>
      <c r="H298" s="5">
        <f t="shared" si="27"/>
        <v>3.2894736842105261E-3</v>
      </c>
      <c r="I298" s="5">
        <f t="shared" si="28"/>
        <v>8.1586032471240921E-5</v>
      </c>
      <c r="J298" s="7">
        <f t="shared" si="29"/>
        <v>40.319078947368418</v>
      </c>
    </row>
    <row r="299" spans="1:10" x14ac:dyDescent="0.3">
      <c r="A299" s="14" t="s">
        <v>1001</v>
      </c>
      <c r="B299" s="1">
        <v>2.7561008245726E-2</v>
      </c>
      <c r="C299" s="1">
        <v>0.99805384061193003</v>
      </c>
      <c r="D299">
        <v>2</v>
      </c>
      <c r="E299">
        <v>10</v>
      </c>
      <c r="F299" t="s">
        <v>1002</v>
      </c>
      <c r="G299" t="s">
        <v>4</v>
      </c>
      <c r="H299" s="5">
        <f t="shared" si="27"/>
        <v>6.5789473684210523E-3</v>
      </c>
      <c r="I299" s="5">
        <f t="shared" si="28"/>
        <v>8.1586032471240926E-4</v>
      </c>
      <c r="J299" s="7">
        <f t="shared" si="29"/>
        <v>8.0638157894736828</v>
      </c>
    </row>
    <row r="300" spans="1:10" x14ac:dyDescent="0.3">
      <c r="A300" s="14" t="s">
        <v>1013</v>
      </c>
      <c r="B300" s="1">
        <v>2.7663680584796398E-2</v>
      </c>
      <c r="C300" s="1">
        <v>0.99804267280592895</v>
      </c>
      <c r="D300">
        <v>2</v>
      </c>
      <c r="E300">
        <v>10</v>
      </c>
      <c r="F300" t="s">
        <v>1014</v>
      </c>
      <c r="G300" t="s">
        <v>4</v>
      </c>
      <c r="H300" s="5">
        <f t="shared" si="27"/>
        <v>6.5789473684210523E-3</v>
      </c>
      <c r="I300" s="5">
        <f t="shared" si="28"/>
        <v>8.1586032471240926E-4</v>
      </c>
      <c r="J300" s="7">
        <f t="shared" si="29"/>
        <v>8.0638157894736828</v>
      </c>
    </row>
    <row r="301" spans="1:10" x14ac:dyDescent="0.3">
      <c r="A301" s="14" t="s">
        <v>1017</v>
      </c>
      <c r="B301" s="1">
        <v>2.7989994214307298E-2</v>
      </c>
      <c r="C301" s="1">
        <v>0.99075341155736896</v>
      </c>
      <c r="D301">
        <v>7</v>
      </c>
      <c r="E301">
        <v>110</v>
      </c>
      <c r="F301" t="s">
        <v>1018</v>
      </c>
      <c r="G301" t="s">
        <v>4</v>
      </c>
      <c r="H301" s="5">
        <f t="shared" si="27"/>
        <v>2.3026315789473683E-2</v>
      </c>
      <c r="I301" s="5">
        <f t="shared" si="28"/>
        <v>8.974463571836502E-3</v>
      </c>
      <c r="J301" s="7">
        <f t="shared" si="29"/>
        <v>2.56575956937799</v>
      </c>
    </row>
    <row r="302" spans="1:10" x14ac:dyDescent="0.3">
      <c r="A302" s="14" t="s">
        <v>1023</v>
      </c>
      <c r="B302" s="1">
        <v>2.83165577528318E-2</v>
      </c>
      <c r="C302" s="1">
        <v>1</v>
      </c>
      <c r="D302">
        <v>1</v>
      </c>
      <c r="E302">
        <v>1</v>
      </c>
      <c r="F302" t="s">
        <v>1024</v>
      </c>
      <c r="G302" t="s">
        <v>4</v>
      </c>
      <c r="H302" s="5">
        <f t="shared" si="27"/>
        <v>3.2894736842105261E-3</v>
      </c>
      <c r="I302" s="5">
        <f t="shared" si="28"/>
        <v>8.1586032471240921E-5</v>
      </c>
      <c r="J302" s="7">
        <f t="shared" si="29"/>
        <v>40.319078947368418</v>
      </c>
    </row>
    <row r="303" spans="1:10" x14ac:dyDescent="0.3">
      <c r="A303" s="14" t="s">
        <v>1025</v>
      </c>
      <c r="B303" s="1">
        <v>2.83165577528318E-2</v>
      </c>
      <c r="C303" s="1">
        <v>1</v>
      </c>
      <c r="D303">
        <v>1</v>
      </c>
      <c r="E303">
        <v>1</v>
      </c>
      <c r="F303" t="s">
        <v>1026</v>
      </c>
      <c r="G303" t="s">
        <v>4</v>
      </c>
      <c r="H303" s="5">
        <f t="shared" si="27"/>
        <v>3.2894736842105261E-3</v>
      </c>
      <c r="I303" s="5">
        <f t="shared" si="28"/>
        <v>8.1586032471240921E-5</v>
      </c>
      <c r="J303" s="7">
        <f t="shared" si="29"/>
        <v>40.319078947368418</v>
      </c>
    </row>
    <row r="304" spans="1:10" x14ac:dyDescent="0.3">
      <c r="A304" s="14" t="s">
        <v>1027</v>
      </c>
      <c r="B304" s="1">
        <v>2.83165577528318E-2</v>
      </c>
      <c r="C304" s="1">
        <v>1</v>
      </c>
      <c r="D304">
        <v>1</v>
      </c>
      <c r="E304">
        <v>1</v>
      </c>
      <c r="F304" t="s">
        <v>1028</v>
      </c>
      <c r="G304" t="s">
        <v>4</v>
      </c>
      <c r="H304" s="5">
        <f t="shared" si="27"/>
        <v>3.2894736842105261E-3</v>
      </c>
      <c r="I304" s="5">
        <f t="shared" si="28"/>
        <v>8.1586032471240921E-5</v>
      </c>
      <c r="J304" s="7">
        <f t="shared" si="29"/>
        <v>40.319078947368418</v>
      </c>
    </row>
    <row r="305" spans="1:10" x14ac:dyDescent="0.3">
      <c r="A305" s="14" t="s">
        <v>1037</v>
      </c>
      <c r="B305" s="1">
        <v>2.87494374085067E-2</v>
      </c>
      <c r="C305" s="1">
        <v>1</v>
      </c>
      <c r="D305">
        <v>1</v>
      </c>
      <c r="E305">
        <v>1</v>
      </c>
      <c r="F305" t="s">
        <v>1038</v>
      </c>
      <c r="G305" t="s">
        <v>4</v>
      </c>
      <c r="H305" s="5">
        <f t="shared" si="27"/>
        <v>3.2894736842105261E-3</v>
      </c>
      <c r="I305" s="5">
        <f t="shared" si="28"/>
        <v>8.1586032471240921E-5</v>
      </c>
      <c r="J305" s="7">
        <f t="shared" si="29"/>
        <v>40.319078947368418</v>
      </c>
    </row>
    <row r="306" spans="1:10" x14ac:dyDescent="0.3">
      <c r="A306" s="14" t="s">
        <v>1041</v>
      </c>
      <c r="B306" s="1">
        <v>2.8871109641259201E-2</v>
      </c>
      <c r="C306" s="1">
        <v>1</v>
      </c>
      <c r="D306">
        <v>1</v>
      </c>
      <c r="E306">
        <v>1</v>
      </c>
      <c r="F306" t="s">
        <v>1042</v>
      </c>
      <c r="G306" t="s">
        <v>4</v>
      </c>
      <c r="H306" s="5">
        <f t="shared" si="27"/>
        <v>3.2894736842105261E-3</v>
      </c>
      <c r="I306" s="5">
        <f t="shared" si="28"/>
        <v>8.1586032471240921E-5</v>
      </c>
      <c r="J306" s="7">
        <f t="shared" si="29"/>
        <v>40.319078947368418</v>
      </c>
    </row>
    <row r="307" spans="1:10" x14ac:dyDescent="0.3">
      <c r="A307" s="14" t="s">
        <v>1043</v>
      </c>
      <c r="B307" s="1">
        <v>2.8871109641259201E-2</v>
      </c>
      <c r="C307" s="1">
        <v>1</v>
      </c>
      <c r="D307">
        <v>1</v>
      </c>
      <c r="E307">
        <v>1</v>
      </c>
      <c r="F307" t="s">
        <v>1044</v>
      </c>
      <c r="G307" t="s">
        <v>4</v>
      </c>
      <c r="H307" s="5">
        <f t="shared" si="27"/>
        <v>3.2894736842105261E-3</v>
      </c>
      <c r="I307" s="5">
        <f t="shared" si="28"/>
        <v>8.1586032471240921E-5</v>
      </c>
      <c r="J307" s="7">
        <f t="shared" si="29"/>
        <v>40.319078947368418</v>
      </c>
    </row>
    <row r="308" spans="1:10" x14ac:dyDescent="0.3">
      <c r="A308" s="14" t="s">
        <v>1045</v>
      </c>
      <c r="B308" s="1">
        <v>2.8871109641259201E-2</v>
      </c>
      <c r="C308" s="1">
        <v>1</v>
      </c>
      <c r="D308">
        <v>1</v>
      </c>
      <c r="E308">
        <v>1</v>
      </c>
      <c r="F308" t="s">
        <v>1046</v>
      </c>
      <c r="G308" t="s">
        <v>4</v>
      </c>
      <c r="H308" s="5">
        <f t="shared" si="27"/>
        <v>3.2894736842105261E-3</v>
      </c>
      <c r="I308" s="5">
        <f t="shared" si="28"/>
        <v>8.1586032471240921E-5</v>
      </c>
      <c r="J308" s="7">
        <f t="shared" si="29"/>
        <v>40.319078947368418</v>
      </c>
    </row>
    <row r="309" spans="1:10" x14ac:dyDescent="0.3">
      <c r="A309" s="14" t="s">
        <v>1047</v>
      </c>
      <c r="B309" s="1">
        <v>2.9547572415854099E-2</v>
      </c>
      <c r="C309" s="1">
        <v>0.997833717865801</v>
      </c>
      <c r="D309">
        <v>2</v>
      </c>
      <c r="E309">
        <v>10</v>
      </c>
      <c r="F309" t="s">
        <v>1048</v>
      </c>
      <c r="G309" t="s">
        <v>4</v>
      </c>
      <c r="H309" s="5">
        <f t="shared" si="27"/>
        <v>6.5789473684210523E-3</v>
      </c>
      <c r="I309" s="5">
        <f t="shared" si="28"/>
        <v>8.1586032471240926E-4</v>
      </c>
      <c r="J309" s="7">
        <f t="shared" si="29"/>
        <v>8.0638157894736828</v>
      </c>
    </row>
    <row r="310" spans="1:10" x14ac:dyDescent="0.3">
      <c r="A310" s="14" t="s">
        <v>1049</v>
      </c>
      <c r="B310" s="1">
        <v>3.3187789293066101E-2</v>
      </c>
      <c r="C310" s="1">
        <v>0.99736600405860298</v>
      </c>
      <c r="D310">
        <v>2</v>
      </c>
      <c r="E310">
        <v>11</v>
      </c>
      <c r="F310" t="s">
        <v>1050</v>
      </c>
      <c r="G310" t="s">
        <v>4</v>
      </c>
      <c r="H310" s="5">
        <f t="shared" si="27"/>
        <v>6.5789473684210523E-3</v>
      </c>
      <c r="I310" s="5">
        <f t="shared" si="28"/>
        <v>8.9744635718365016E-4</v>
      </c>
      <c r="J310" s="7">
        <f t="shared" si="29"/>
        <v>7.330741626794258</v>
      </c>
    </row>
    <row r="311" spans="1:10" x14ac:dyDescent="0.3">
      <c r="A311" s="14" t="s">
        <v>1051</v>
      </c>
      <c r="B311" s="1">
        <v>3.3356379409962701E-2</v>
      </c>
      <c r="C311" s="1">
        <v>0.99734533456959795</v>
      </c>
      <c r="D311">
        <v>2</v>
      </c>
      <c r="E311">
        <v>11</v>
      </c>
      <c r="F311" t="s">
        <v>1052</v>
      </c>
      <c r="G311" t="s">
        <v>4</v>
      </c>
      <c r="H311" s="5">
        <f t="shared" si="27"/>
        <v>6.5789473684210523E-3</v>
      </c>
      <c r="I311" s="5">
        <f t="shared" si="28"/>
        <v>8.9744635718365016E-4</v>
      </c>
      <c r="J311" s="7">
        <f t="shared" si="29"/>
        <v>7.330741626794258</v>
      </c>
    </row>
    <row r="312" spans="1:10" x14ac:dyDescent="0.3">
      <c r="A312" s="14" t="s">
        <v>1053</v>
      </c>
      <c r="B312" s="1">
        <v>3.3570196677139702E-2</v>
      </c>
      <c r="C312" s="1">
        <v>0.99731903609026096</v>
      </c>
      <c r="D312">
        <v>2</v>
      </c>
      <c r="E312">
        <v>11</v>
      </c>
      <c r="F312" t="s">
        <v>1054</v>
      </c>
      <c r="G312" t="s">
        <v>4</v>
      </c>
      <c r="H312" s="5">
        <f t="shared" si="27"/>
        <v>6.5789473684210523E-3</v>
      </c>
      <c r="I312" s="5">
        <f t="shared" si="28"/>
        <v>8.9744635718365016E-4</v>
      </c>
      <c r="J312" s="7">
        <f t="shared" si="29"/>
        <v>7.330741626794258</v>
      </c>
    </row>
    <row r="313" spans="1:10" x14ac:dyDescent="0.3">
      <c r="A313" s="14" t="s">
        <v>1059</v>
      </c>
      <c r="B313" s="1">
        <v>3.6610022312140701E-2</v>
      </c>
      <c r="C313" s="1">
        <v>1</v>
      </c>
      <c r="D313">
        <v>1</v>
      </c>
      <c r="E313">
        <v>1</v>
      </c>
      <c r="F313" t="s">
        <v>1060</v>
      </c>
      <c r="G313" t="s">
        <v>4</v>
      </c>
      <c r="H313" s="5">
        <f t="shared" si="27"/>
        <v>3.2894736842105261E-3</v>
      </c>
      <c r="I313" s="5">
        <f t="shared" si="28"/>
        <v>8.1586032471240921E-5</v>
      </c>
      <c r="J313" s="7">
        <f t="shared" si="29"/>
        <v>40.319078947368418</v>
      </c>
    </row>
    <row r="314" spans="1:10" x14ac:dyDescent="0.3">
      <c r="A314" s="14" t="s">
        <v>1061</v>
      </c>
      <c r="B314" s="1">
        <v>3.6610022312140701E-2</v>
      </c>
      <c r="C314" s="1">
        <v>1</v>
      </c>
      <c r="D314">
        <v>1</v>
      </c>
      <c r="E314">
        <v>1</v>
      </c>
      <c r="F314" t="s">
        <v>1062</v>
      </c>
      <c r="G314" t="s">
        <v>4</v>
      </c>
      <c r="H314" s="5">
        <f t="shared" si="27"/>
        <v>3.2894736842105261E-3</v>
      </c>
      <c r="I314" s="5">
        <f t="shared" si="28"/>
        <v>8.1586032471240921E-5</v>
      </c>
      <c r="J314" s="7">
        <f t="shared" si="29"/>
        <v>40.319078947368418</v>
      </c>
    </row>
    <row r="315" spans="1:10" x14ac:dyDescent="0.3">
      <c r="A315" s="14" t="s">
        <v>1065</v>
      </c>
      <c r="B315" s="1">
        <v>3.6610022312140701E-2</v>
      </c>
      <c r="C315" s="1">
        <v>1</v>
      </c>
      <c r="D315">
        <v>1</v>
      </c>
      <c r="E315">
        <v>1</v>
      </c>
      <c r="F315" t="s">
        <v>1066</v>
      </c>
      <c r="G315" t="s">
        <v>4</v>
      </c>
      <c r="H315" s="5">
        <f t="shared" si="27"/>
        <v>3.2894736842105261E-3</v>
      </c>
      <c r="I315" s="5">
        <f t="shared" si="28"/>
        <v>8.1586032471240921E-5</v>
      </c>
      <c r="J315" s="7">
        <f t="shared" si="29"/>
        <v>40.319078947368418</v>
      </c>
    </row>
    <row r="316" spans="1:10" x14ac:dyDescent="0.3">
      <c r="A316" s="14" t="s">
        <v>1069</v>
      </c>
      <c r="B316" s="1">
        <v>3.6610022312140701E-2</v>
      </c>
      <c r="C316" s="1">
        <v>1</v>
      </c>
      <c r="D316">
        <v>1</v>
      </c>
      <c r="E316">
        <v>1</v>
      </c>
      <c r="F316" t="s">
        <v>1070</v>
      </c>
      <c r="G316" t="s">
        <v>4</v>
      </c>
      <c r="H316" s="5">
        <f t="shared" si="27"/>
        <v>3.2894736842105261E-3</v>
      </c>
      <c r="I316" s="5">
        <f t="shared" si="28"/>
        <v>8.1586032471240921E-5</v>
      </c>
      <c r="J316" s="7">
        <f t="shared" si="29"/>
        <v>40.319078947368418</v>
      </c>
    </row>
    <row r="317" spans="1:10" x14ac:dyDescent="0.3">
      <c r="A317" s="14" t="s">
        <v>1075</v>
      </c>
      <c r="B317" s="1">
        <v>3.8624001620258898E-2</v>
      </c>
      <c r="C317" s="1">
        <v>0.99662625559946905</v>
      </c>
      <c r="D317">
        <v>2</v>
      </c>
      <c r="E317">
        <v>12</v>
      </c>
      <c r="F317" t="s">
        <v>1076</v>
      </c>
      <c r="G317" t="s">
        <v>4</v>
      </c>
      <c r="H317" s="5">
        <f t="shared" si="27"/>
        <v>6.5789473684210523E-3</v>
      </c>
      <c r="I317" s="5">
        <f t="shared" si="28"/>
        <v>9.7903238965489116E-4</v>
      </c>
      <c r="J317" s="7">
        <f t="shared" si="29"/>
        <v>6.7198464912280693</v>
      </c>
    </row>
    <row r="318" spans="1:10" x14ac:dyDescent="0.3">
      <c r="A318" s="14" t="s">
        <v>1079</v>
      </c>
      <c r="B318" s="1">
        <v>4.1132967686056399E-2</v>
      </c>
      <c r="C318" s="1">
        <v>0.99628130256193304</v>
      </c>
      <c r="D318">
        <v>2</v>
      </c>
      <c r="E318">
        <v>12</v>
      </c>
      <c r="F318" t="s">
        <v>1080</v>
      </c>
      <c r="G318" t="s">
        <v>4</v>
      </c>
      <c r="H318" s="5">
        <f t="shared" si="27"/>
        <v>6.5789473684210523E-3</v>
      </c>
      <c r="I318" s="5">
        <f t="shared" si="28"/>
        <v>9.7903238965489116E-4</v>
      </c>
      <c r="J318" s="7">
        <f t="shared" si="29"/>
        <v>6.7198464912280693</v>
      </c>
    </row>
    <row r="319" spans="1:10" x14ac:dyDescent="0.3">
      <c r="A319" s="14" t="s">
        <v>1081</v>
      </c>
      <c r="B319" s="1">
        <v>4.4775834614435697E-2</v>
      </c>
      <c r="C319" s="1">
        <v>0.995712453112093</v>
      </c>
      <c r="D319">
        <v>2</v>
      </c>
      <c r="E319">
        <v>13</v>
      </c>
      <c r="F319" t="s">
        <v>1082</v>
      </c>
      <c r="G319" t="s">
        <v>4</v>
      </c>
      <c r="H319" s="5">
        <f t="shared" si="27"/>
        <v>6.5789473684210523E-3</v>
      </c>
      <c r="I319" s="5">
        <f t="shared" si="28"/>
        <v>1.0606184221261319E-3</v>
      </c>
      <c r="J319" s="7">
        <f t="shared" si="29"/>
        <v>6.2029352226720649</v>
      </c>
    </row>
    <row r="320" spans="1:10" x14ac:dyDescent="0.3">
      <c r="A320" s="14" t="s">
        <v>1083</v>
      </c>
      <c r="B320" s="1">
        <v>4.5067205004485501E-2</v>
      </c>
      <c r="C320" s="1">
        <v>0.99566913768280696</v>
      </c>
      <c r="D320">
        <v>2</v>
      </c>
      <c r="E320">
        <v>13</v>
      </c>
      <c r="F320" t="s">
        <v>1084</v>
      </c>
      <c r="G320" t="s">
        <v>4</v>
      </c>
      <c r="H320" s="5">
        <f t="shared" si="27"/>
        <v>6.5789473684210523E-3</v>
      </c>
      <c r="I320" s="5">
        <f t="shared" si="28"/>
        <v>1.0606184221261319E-3</v>
      </c>
      <c r="J320" s="7">
        <f t="shared" si="29"/>
        <v>6.2029352226720649</v>
      </c>
    </row>
    <row r="321" spans="1:10" x14ac:dyDescent="0.3">
      <c r="A321" s="14" t="s">
        <v>1085</v>
      </c>
      <c r="B321" s="1">
        <v>4.53785474210045E-2</v>
      </c>
      <c r="C321" s="1">
        <v>0.99562267682137595</v>
      </c>
      <c r="D321">
        <v>2</v>
      </c>
      <c r="E321">
        <v>13</v>
      </c>
      <c r="F321" t="s">
        <v>1086</v>
      </c>
      <c r="G321" t="s">
        <v>4</v>
      </c>
      <c r="H321" s="5">
        <f t="shared" si="27"/>
        <v>6.5789473684210523E-3</v>
      </c>
      <c r="I321" s="5">
        <f t="shared" si="28"/>
        <v>1.0606184221261319E-3</v>
      </c>
      <c r="J321" s="7">
        <f t="shared" si="29"/>
        <v>6.2029352226720649</v>
      </c>
    </row>
    <row r="322" spans="1:10" x14ac:dyDescent="0.3">
      <c r="A322" s="14" t="s">
        <v>1091</v>
      </c>
      <c r="B322" s="1">
        <v>4.6647940103395201E-2</v>
      </c>
      <c r="C322" s="1">
        <v>0.98141211796576699</v>
      </c>
      <c r="D322">
        <v>8</v>
      </c>
      <c r="E322">
        <v>149</v>
      </c>
      <c r="F322" t="s">
        <v>1092</v>
      </c>
      <c r="G322" t="s">
        <v>4</v>
      </c>
      <c r="H322" s="5">
        <f t="shared" si="27"/>
        <v>2.6315789473684209E-2</v>
      </c>
      <c r="I322" s="5">
        <f t="shared" si="28"/>
        <v>1.2156318838214898E-2</v>
      </c>
      <c r="J322" s="7">
        <f t="shared" si="29"/>
        <v>2.1647827622748146</v>
      </c>
    </row>
  </sheetData>
  <sortState ref="A2:G548">
    <sortCondition ref="G2:G54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6"/>
  <sheetViews>
    <sheetView zoomScale="60" zoomScaleNormal="60" workbookViewId="0">
      <selection activeCell="Q38" sqref="Q38"/>
    </sheetView>
  </sheetViews>
  <sheetFormatPr defaultRowHeight="14.4" x14ac:dyDescent="0.3"/>
  <cols>
    <col min="1" max="1" width="13.5546875" style="14" customWidth="1"/>
    <col min="2" max="3" width="8.88671875" style="5"/>
    <col min="4" max="5" width="5.77734375" customWidth="1"/>
    <col min="6" max="6" width="30.77734375" customWidth="1"/>
    <col min="7" max="7" width="5.77734375" customWidth="1"/>
    <col min="8" max="9" width="8.88671875" style="5"/>
    <col min="10" max="10" width="6.77734375" style="7" customWidth="1"/>
    <col min="11" max="11" width="3.77734375" style="14" customWidth="1"/>
    <col min="12" max="12" width="13.109375" style="14" customWidth="1"/>
    <col min="13" max="14" width="8.88671875" style="5"/>
    <col min="15" max="16" width="5.77734375" customWidth="1"/>
    <col min="17" max="17" width="30.77734375" customWidth="1"/>
    <col min="18" max="18" width="5.77734375" customWidth="1"/>
    <col min="19" max="20" width="8.88671875" style="5"/>
    <col min="21" max="21" width="6.77734375" style="7" customWidth="1"/>
    <col min="22" max="22" width="3.77734375" style="14" customWidth="1"/>
    <col min="23" max="23" width="13.109375" style="14" customWidth="1"/>
    <col min="24" max="25" width="8.88671875" style="5"/>
    <col min="26" max="27" width="5.77734375" customWidth="1"/>
    <col min="28" max="28" width="30.77734375" customWidth="1"/>
    <col min="29" max="29" width="5.77734375" customWidth="1"/>
    <col min="30" max="31" width="8.88671875" style="5"/>
    <col min="32" max="32" width="6.77734375" style="7" customWidth="1"/>
  </cols>
  <sheetData>
    <row r="1" spans="1:36" ht="137.4" customHeight="1" x14ac:dyDescent="0.3">
      <c r="A1" s="15" t="s">
        <v>1106</v>
      </c>
      <c r="B1" s="11" t="s">
        <v>1101</v>
      </c>
      <c r="C1" s="11" t="s">
        <v>1100</v>
      </c>
      <c r="D1" s="10" t="s">
        <v>1102</v>
      </c>
      <c r="E1" s="10" t="s">
        <v>1099</v>
      </c>
      <c r="F1" s="3" t="s">
        <v>0</v>
      </c>
      <c r="G1" s="3" t="s">
        <v>1</v>
      </c>
      <c r="H1" s="4" t="s">
        <v>1103</v>
      </c>
      <c r="I1" s="4" t="s">
        <v>1104</v>
      </c>
      <c r="J1" s="6" t="s">
        <v>1105</v>
      </c>
      <c r="K1" s="13"/>
      <c r="L1" s="15" t="s">
        <v>1106</v>
      </c>
      <c r="M1" s="11" t="s">
        <v>1101</v>
      </c>
      <c r="N1" s="11" t="s">
        <v>1100</v>
      </c>
      <c r="O1" s="10" t="s">
        <v>1102</v>
      </c>
      <c r="P1" s="10" t="s">
        <v>1099</v>
      </c>
      <c r="Q1" s="10" t="s">
        <v>0</v>
      </c>
      <c r="R1" s="10" t="s">
        <v>1</v>
      </c>
      <c r="S1" s="11" t="s">
        <v>1103</v>
      </c>
      <c r="T1" s="11" t="s">
        <v>1104</v>
      </c>
      <c r="U1" s="12" t="s">
        <v>1105</v>
      </c>
      <c r="V1" s="13"/>
      <c r="W1" s="15" t="s">
        <v>1106</v>
      </c>
      <c r="X1" s="11" t="s">
        <v>1101</v>
      </c>
      <c r="Y1" s="11" t="s">
        <v>1100</v>
      </c>
      <c r="Z1" s="10" t="s">
        <v>1102</v>
      </c>
      <c r="AA1" s="10" t="s">
        <v>1099</v>
      </c>
      <c r="AB1" s="10" t="s">
        <v>0</v>
      </c>
      <c r="AC1" s="10" t="s">
        <v>1</v>
      </c>
      <c r="AD1" s="11" t="s">
        <v>1103</v>
      </c>
      <c r="AE1" s="11" t="s">
        <v>1104</v>
      </c>
      <c r="AF1" s="12" t="s">
        <v>1105</v>
      </c>
      <c r="AG1" s="2"/>
      <c r="AH1" s="2"/>
      <c r="AI1" s="2"/>
      <c r="AJ1" s="2"/>
    </row>
    <row r="2" spans="1:36" x14ac:dyDescent="0.3">
      <c r="A2" s="14" t="s">
        <v>11</v>
      </c>
      <c r="B2" s="5">
        <v>0</v>
      </c>
      <c r="C2" s="5">
        <v>1</v>
      </c>
      <c r="D2">
        <v>11</v>
      </c>
      <c r="E2">
        <v>76</v>
      </c>
      <c r="F2" t="s">
        <v>12</v>
      </c>
      <c r="G2" t="s">
        <v>4</v>
      </c>
      <c r="H2" s="5">
        <f t="shared" ref="H2:H65" si="0">+E2/12257</f>
        <v>6.2005384678143101E-3</v>
      </c>
      <c r="I2" s="5">
        <f t="shared" ref="I2:I65" si="1">+D2/79</f>
        <v>0.13924050632911392</v>
      </c>
      <c r="J2" s="7">
        <f t="shared" ref="J2:J65" si="2">+I2/H2</f>
        <v>22.456195869420384</v>
      </c>
      <c r="K2" s="9"/>
      <c r="L2" s="14" t="s">
        <v>1119</v>
      </c>
      <c r="M2" s="5">
        <v>4.9288601263292701E-10</v>
      </c>
      <c r="N2" s="5">
        <v>0.99999999999899103</v>
      </c>
      <c r="O2">
        <v>5</v>
      </c>
      <c r="P2">
        <v>7</v>
      </c>
      <c r="Q2" t="s">
        <v>1120</v>
      </c>
      <c r="R2" t="s">
        <v>15</v>
      </c>
      <c r="S2" s="5">
        <f t="shared" ref="S2:S25" si="3">+P2/12257</f>
        <v>5.7110222729868647E-4</v>
      </c>
      <c r="T2" s="5">
        <f>+O2/79</f>
        <v>6.3291139240506333E-2</v>
      </c>
      <c r="U2" s="7">
        <f t="shared" ref="U2:U25" si="4">+T2/S2</f>
        <v>110.82278481012659</v>
      </c>
      <c r="V2" s="9"/>
      <c r="W2" s="14" t="s">
        <v>43</v>
      </c>
      <c r="X2" s="5">
        <v>0</v>
      </c>
      <c r="Y2" s="5">
        <v>1</v>
      </c>
      <c r="Z2">
        <v>11</v>
      </c>
      <c r="AA2">
        <v>73</v>
      </c>
      <c r="AB2" t="s">
        <v>44</v>
      </c>
      <c r="AC2" t="s">
        <v>24</v>
      </c>
      <c r="AD2" s="5">
        <f t="shared" ref="AD2:AD48" si="5">+AA2/12257</f>
        <v>5.9557803704005877E-3</v>
      </c>
      <c r="AE2" s="5">
        <f>+Z2/79</f>
        <v>0.13924050632911392</v>
      </c>
      <c r="AF2" s="7">
        <f t="shared" ref="AF2:AF48" si="6">+AE2/AD2</f>
        <v>23.379053233917112</v>
      </c>
    </row>
    <row r="3" spans="1:36" x14ac:dyDescent="0.3">
      <c r="A3" s="14" t="s">
        <v>9</v>
      </c>
      <c r="B3" s="5">
        <v>4.82219588487678E-22</v>
      </c>
      <c r="C3" s="5">
        <v>1</v>
      </c>
      <c r="D3">
        <v>17</v>
      </c>
      <c r="E3">
        <v>74</v>
      </c>
      <c r="F3" t="s">
        <v>10</v>
      </c>
      <c r="G3" t="s">
        <v>4</v>
      </c>
      <c r="H3" s="5">
        <f t="shared" si="0"/>
        <v>6.0373664028718285E-3</v>
      </c>
      <c r="I3" s="5">
        <f t="shared" si="1"/>
        <v>0.21518987341772153</v>
      </c>
      <c r="J3" s="7">
        <f t="shared" si="2"/>
        <v>35.643003763256928</v>
      </c>
      <c r="K3" s="9"/>
      <c r="L3" s="14" t="s">
        <v>611</v>
      </c>
      <c r="M3" s="5">
        <v>2.43395254103312E-8</v>
      </c>
      <c r="N3" s="5">
        <v>0.99999999925508398</v>
      </c>
      <c r="O3">
        <v>7</v>
      </c>
      <c r="P3">
        <v>46</v>
      </c>
      <c r="Q3" t="s">
        <v>612</v>
      </c>
      <c r="R3" t="s">
        <v>15</v>
      </c>
      <c r="S3" s="5">
        <f t="shared" si="3"/>
        <v>3.7529574936770826E-3</v>
      </c>
      <c r="T3" s="5">
        <f t="shared" ref="T3:T25" si="7">+O3/79</f>
        <v>8.8607594936708861E-2</v>
      </c>
      <c r="U3" s="7">
        <f t="shared" si="4"/>
        <v>23.610071546505228</v>
      </c>
      <c r="V3" s="9"/>
      <c r="W3" s="14" t="s">
        <v>307</v>
      </c>
      <c r="X3" s="5">
        <v>2.5472059302684299E-6</v>
      </c>
      <c r="Y3" s="5">
        <v>0.99999992533773197</v>
      </c>
      <c r="Z3">
        <v>5</v>
      </c>
      <c r="AA3">
        <v>30</v>
      </c>
      <c r="AB3" t="s">
        <v>308</v>
      </c>
      <c r="AC3" t="s">
        <v>24</v>
      </c>
      <c r="AD3" s="5">
        <f t="shared" si="5"/>
        <v>2.4475809741372279E-3</v>
      </c>
      <c r="AE3" s="5">
        <f t="shared" ref="AE3:AE48" si="8">+Z3/79</f>
        <v>6.3291139240506333E-2</v>
      </c>
      <c r="AF3" s="7">
        <f t="shared" si="6"/>
        <v>25.858649789029535</v>
      </c>
    </row>
    <row r="4" spans="1:36" x14ac:dyDescent="0.3">
      <c r="A4" s="14" t="s">
        <v>7</v>
      </c>
      <c r="B4" s="5">
        <v>6.2455044457995402E-18</v>
      </c>
      <c r="C4" s="5">
        <v>1</v>
      </c>
      <c r="D4">
        <v>17</v>
      </c>
      <c r="E4">
        <v>127</v>
      </c>
      <c r="F4" t="s">
        <v>8</v>
      </c>
      <c r="G4" t="s">
        <v>4</v>
      </c>
      <c r="H4" s="5">
        <f t="shared" si="0"/>
        <v>1.0361426123847597E-2</v>
      </c>
      <c r="I4" s="5">
        <f t="shared" si="1"/>
        <v>0.21518987341772153</v>
      </c>
      <c r="J4" s="7">
        <f t="shared" si="2"/>
        <v>20.768364397488291</v>
      </c>
      <c r="K4" s="9"/>
      <c r="L4" s="14" t="s">
        <v>51</v>
      </c>
      <c r="M4" s="5">
        <v>2.3158088897701298E-6</v>
      </c>
      <c r="N4" s="5">
        <v>0.99999939306617902</v>
      </c>
      <c r="O4">
        <v>24</v>
      </c>
      <c r="P4">
        <v>1284</v>
      </c>
      <c r="Q4" t="s">
        <v>52</v>
      </c>
      <c r="R4" t="s">
        <v>15</v>
      </c>
      <c r="S4" s="5">
        <f t="shared" si="3"/>
        <v>0.10475646569307334</v>
      </c>
      <c r="T4" s="5">
        <f t="shared" si="7"/>
        <v>0.30379746835443039</v>
      </c>
      <c r="U4" s="7">
        <f t="shared" si="4"/>
        <v>2.9000354903584529</v>
      </c>
      <c r="V4" s="9"/>
      <c r="W4" s="14" t="s">
        <v>22</v>
      </c>
      <c r="X4" s="5">
        <v>8.2598680353566505E-6</v>
      </c>
      <c r="Y4" s="5">
        <v>0.99999889585494595</v>
      </c>
      <c r="Z4">
        <v>10</v>
      </c>
      <c r="AA4">
        <v>250</v>
      </c>
      <c r="AB4" t="s">
        <v>23</v>
      </c>
      <c r="AC4" t="s">
        <v>24</v>
      </c>
      <c r="AD4" s="5">
        <f t="shared" si="5"/>
        <v>2.0396508117810231E-2</v>
      </c>
      <c r="AE4" s="5">
        <f t="shared" si="8"/>
        <v>0.12658227848101267</v>
      </c>
      <c r="AF4" s="7">
        <f t="shared" si="6"/>
        <v>6.2060759493670892</v>
      </c>
    </row>
    <row r="5" spans="1:36" x14ac:dyDescent="0.3">
      <c r="A5" s="14" t="s">
        <v>5</v>
      </c>
      <c r="B5" s="5">
        <v>9.05458102853506E-16</v>
      </c>
      <c r="C5" s="5">
        <v>1</v>
      </c>
      <c r="D5">
        <v>17</v>
      </c>
      <c r="E5">
        <v>168</v>
      </c>
      <c r="F5" t="s">
        <v>6</v>
      </c>
      <c r="G5" t="s">
        <v>4</v>
      </c>
      <c r="H5" s="5">
        <f t="shared" si="0"/>
        <v>1.3706453455168474E-2</v>
      </c>
      <c r="I5" s="5">
        <f t="shared" si="1"/>
        <v>0.21518987341772153</v>
      </c>
      <c r="J5" s="7">
        <f t="shared" si="2"/>
        <v>15.699894514767934</v>
      </c>
      <c r="K5" s="9"/>
      <c r="L5" s="14" t="s">
        <v>261</v>
      </c>
      <c r="M5" s="5">
        <v>3.3727390103851198E-6</v>
      </c>
      <c r="N5" s="5">
        <v>0.999999166436355</v>
      </c>
      <c r="O5">
        <v>21</v>
      </c>
      <c r="P5">
        <v>1023</v>
      </c>
      <c r="Q5" t="s">
        <v>262</v>
      </c>
      <c r="R5" t="s">
        <v>15</v>
      </c>
      <c r="S5" s="5">
        <f t="shared" si="3"/>
        <v>8.346251121807946E-2</v>
      </c>
      <c r="T5" s="5">
        <f t="shared" si="7"/>
        <v>0.26582278481012656</v>
      </c>
      <c r="U5" s="7">
        <f t="shared" si="4"/>
        <v>3.1849363376517315</v>
      </c>
      <c r="V5" s="9"/>
      <c r="W5" s="14" t="s">
        <v>695</v>
      </c>
      <c r="X5" s="5">
        <v>2.3357548354040401E-5</v>
      </c>
      <c r="Y5" s="5">
        <v>0.99999978463561401</v>
      </c>
      <c r="Z5">
        <v>3</v>
      </c>
      <c r="AA5">
        <v>8</v>
      </c>
      <c r="AB5" t="s">
        <v>696</v>
      </c>
      <c r="AC5" t="s">
        <v>24</v>
      </c>
      <c r="AD5" s="5">
        <f t="shared" si="5"/>
        <v>6.5268825976992737E-4</v>
      </c>
      <c r="AE5" s="5">
        <f t="shared" si="8"/>
        <v>3.7974683544303799E-2</v>
      </c>
      <c r="AF5" s="7">
        <f t="shared" si="6"/>
        <v>58.181962025316459</v>
      </c>
    </row>
    <row r="6" spans="1:36" x14ac:dyDescent="0.3">
      <c r="A6" s="14" t="s">
        <v>25</v>
      </c>
      <c r="B6" s="5">
        <v>6.3597728255531897E-11</v>
      </c>
      <c r="C6" s="5">
        <v>1</v>
      </c>
      <c r="D6">
        <v>10</v>
      </c>
      <c r="E6">
        <v>76</v>
      </c>
      <c r="F6" t="s">
        <v>26</v>
      </c>
      <c r="G6" t="s">
        <v>4</v>
      </c>
      <c r="H6" s="5">
        <f t="shared" si="0"/>
        <v>6.2005384678143101E-3</v>
      </c>
      <c r="I6" s="5">
        <f t="shared" si="1"/>
        <v>0.12658227848101267</v>
      </c>
      <c r="J6" s="7">
        <f t="shared" si="2"/>
        <v>20.414723517654899</v>
      </c>
      <c r="K6" s="9"/>
      <c r="L6" s="14" t="s">
        <v>1117</v>
      </c>
      <c r="M6" s="5">
        <v>4.0033819167683297E-6</v>
      </c>
      <c r="N6" s="5">
        <v>0.99999998550550695</v>
      </c>
      <c r="O6">
        <v>3</v>
      </c>
      <c r="P6">
        <v>5</v>
      </c>
      <c r="Q6" t="s">
        <v>1118</v>
      </c>
      <c r="R6" t="s">
        <v>15</v>
      </c>
      <c r="S6" s="5">
        <f t="shared" si="3"/>
        <v>4.0793016235620463E-4</v>
      </c>
      <c r="T6" s="5">
        <f t="shared" si="7"/>
        <v>3.7974683544303799E-2</v>
      </c>
      <c r="U6" s="7">
        <f t="shared" si="4"/>
        <v>93.091139240506322</v>
      </c>
      <c r="V6" s="9"/>
      <c r="W6" s="14" t="s">
        <v>1113</v>
      </c>
      <c r="X6" s="5">
        <v>7.9786946003391506E-5</v>
      </c>
      <c r="Y6" s="5">
        <v>0.999998687507337</v>
      </c>
      <c r="Z6">
        <v>3</v>
      </c>
      <c r="AA6">
        <v>14</v>
      </c>
      <c r="AB6" t="s">
        <v>1114</v>
      </c>
      <c r="AC6" t="s">
        <v>24</v>
      </c>
      <c r="AD6" s="5">
        <f t="shared" si="5"/>
        <v>1.1422044545973729E-3</v>
      </c>
      <c r="AE6" s="5">
        <f t="shared" si="8"/>
        <v>3.7974683544303799E-2</v>
      </c>
      <c r="AF6" s="7">
        <f t="shared" si="6"/>
        <v>33.246835443037973</v>
      </c>
    </row>
    <row r="7" spans="1:36" x14ac:dyDescent="0.3">
      <c r="A7" s="14" t="s">
        <v>37</v>
      </c>
      <c r="B7" s="5">
        <v>9.0425711434113902E-11</v>
      </c>
      <c r="C7" s="5">
        <v>1</v>
      </c>
      <c r="D7">
        <v>14</v>
      </c>
      <c r="E7">
        <v>208</v>
      </c>
      <c r="F7" t="s">
        <v>38</v>
      </c>
      <c r="G7" t="s">
        <v>4</v>
      </c>
      <c r="H7" s="5">
        <f t="shared" si="0"/>
        <v>1.6969894754018111E-2</v>
      </c>
      <c r="I7" s="5">
        <f t="shared" si="1"/>
        <v>0.17721518987341772</v>
      </c>
      <c r="J7" s="7">
        <f t="shared" si="2"/>
        <v>10.442916260954236</v>
      </c>
      <c r="K7" s="9"/>
      <c r="L7" s="14" t="s">
        <v>41</v>
      </c>
      <c r="M7" s="5">
        <v>2.94116927400336E-5</v>
      </c>
      <c r="N7" s="5">
        <v>0.99999595815598297</v>
      </c>
      <c r="O7">
        <v>9</v>
      </c>
      <c r="P7">
        <v>237</v>
      </c>
      <c r="Q7" t="s">
        <v>42</v>
      </c>
      <c r="R7" t="s">
        <v>15</v>
      </c>
      <c r="S7" s="5">
        <f t="shared" si="3"/>
        <v>1.9335889695684099E-2</v>
      </c>
      <c r="T7" s="5">
        <f t="shared" si="7"/>
        <v>0.11392405063291139</v>
      </c>
      <c r="U7" s="7">
        <f t="shared" si="4"/>
        <v>5.8918442557282482</v>
      </c>
      <c r="V7" s="9"/>
      <c r="W7" s="14" t="s">
        <v>459</v>
      </c>
      <c r="X7" s="5">
        <v>9.13546314772706E-5</v>
      </c>
      <c r="Y7" s="5">
        <v>0.99999633864419701</v>
      </c>
      <c r="Z7">
        <v>4</v>
      </c>
      <c r="AA7">
        <v>32</v>
      </c>
      <c r="AB7" t="s">
        <v>460</v>
      </c>
      <c r="AC7" t="s">
        <v>24</v>
      </c>
      <c r="AD7" s="5">
        <f t="shared" si="5"/>
        <v>2.6107530390797095E-3</v>
      </c>
      <c r="AE7" s="5">
        <f t="shared" si="8"/>
        <v>5.0632911392405063E-2</v>
      </c>
      <c r="AF7" s="7">
        <f t="shared" si="6"/>
        <v>19.393987341772153</v>
      </c>
    </row>
    <row r="8" spans="1:36" x14ac:dyDescent="0.3">
      <c r="A8" s="14" t="s">
        <v>1111</v>
      </c>
      <c r="B8" s="5">
        <v>4.4978363005144797E-6</v>
      </c>
      <c r="C8" s="5">
        <v>0.99999998306454996</v>
      </c>
      <c r="D8">
        <v>3</v>
      </c>
      <c r="E8">
        <v>5</v>
      </c>
      <c r="F8" t="s">
        <v>1112</v>
      </c>
      <c r="G8" t="s">
        <v>4</v>
      </c>
      <c r="H8" s="5">
        <f t="shared" si="0"/>
        <v>4.0793016235620463E-4</v>
      </c>
      <c r="I8" s="5">
        <f t="shared" si="1"/>
        <v>3.7974683544303799E-2</v>
      </c>
      <c r="J8" s="7">
        <f t="shared" si="2"/>
        <v>93.091139240506322</v>
      </c>
      <c r="K8" s="9"/>
      <c r="L8" s="14" t="s">
        <v>263</v>
      </c>
      <c r="M8" s="5">
        <v>6.8277299577819796E-4</v>
      </c>
      <c r="N8" s="5">
        <v>0.99997469793399696</v>
      </c>
      <c r="O8">
        <v>3</v>
      </c>
      <c r="P8">
        <v>25</v>
      </c>
      <c r="Q8" t="s">
        <v>264</v>
      </c>
      <c r="R8" t="s">
        <v>15</v>
      </c>
      <c r="S8" s="5">
        <f t="shared" si="3"/>
        <v>2.0396508117810231E-3</v>
      </c>
      <c r="T8" s="5">
        <f t="shared" si="7"/>
        <v>3.7974683544303799E-2</v>
      </c>
      <c r="U8" s="7">
        <f t="shared" si="4"/>
        <v>18.618227848101267</v>
      </c>
      <c r="V8" s="9"/>
      <c r="W8" s="14" t="s">
        <v>1107</v>
      </c>
      <c r="X8" s="5">
        <v>1.3678868536256899E-4</v>
      </c>
      <c r="Y8" s="5">
        <v>0.99999720802836201</v>
      </c>
      <c r="Z8">
        <v>3</v>
      </c>
      <c r="AA8">
        <v>17</v>
      </c>
      <c r="AB8" t="s">
        <v>1108</v>
      </c>
      <c r="AC8" t="s">
        <v>24</v>
      </c>
      <c r="AD8" s="5">
        <f t="shared" si="5"/>
        <v>1.3869625520110957E-3</v>
      </c>
      <c r="AE8" s="5">
        <f t="shared" si="8"/>
        <v>3.7974683544303799E-2</v>
      </c>
      <c r="AF8" s="7">
        <f t="shared" si="6"/>
        <v>27.379746835443036</v>
      </c>
    </row>
    <row r="9" spans="1:36" x14ac:dyDescent="0.3">
      <c r="A9" s="14" t="s">
        <v>647</v>
      </c>
      <c r="B9" s="5">
        <v>5.2322868536925904E-6</v>
      </c>
      <c r="C9" s="5">
        <v>0.99999997533844298</v>
      </c>
      <c r="D9">
        <v>3</v>
      </c>
      <c r="E9">
        <v>6</v>
      </c>
      <c r="F9" t="s">
        <v>648</v>
      </c>
      <c r="G9" t="s">
        <v>4</v>
      </c>
      <c r="H9" s="5">
        <f t="shared" si="0"/>
        <v>4.8951619482744558E-4</v>
      </c>
      <c r="I9" s="5">
        <f t="shared" si="1"/>
        <v>3.7974683544303799E-2</v>
      </c>
      <c r="J9" s="7">
        <f t="shared" si="2"/>
        <v>77.575949367088597</v>
      </c>
      <c r="K9" s="9"/>
      <c r="L9" s="14" t="s">
        <v>13</v>
      </c>
      <c r="M9" s="5">
        <v>6.7348029873556103E-3</v>
      </c>
      <c r="N9" s="5">
        <v>0.99855124031075004</v>
      </c>
      <c r="O9">
        <v>6</v>
      </c>
      <c r="P9">
        <v>247</v>
      </c>
      <c r="Q9" t="s">
        <v>14</v>
      </c>
      <c r="R9" t="s">
        <v>15</v>
      </c>
      <c r="S9" s="5">
        <f t="shared" si="3"/>
        <v>2.0151750020396507E-2</v>
      </c>
      <c r="T9" s="5">
        <f t="shared" si="7"/>
        <v>7.5949367088607597E-2</v>
      </c>
      <c r="U9" s="7">
        <f t="shared" si="4"/>
        <v>3.7688720340285968</v>
      </c>
      <c r="V9" s="9"/>
      <c r="W9" s="14" t="s">
        <v>147</v>
      </c>
      <c r="X9" s="5">
        <v>2.8803869762360402E-4</v>
      </c>
      <c r="Y9" s="5">
        <v>0.99999235523721997</v>
      </c>
      <c r="Z9">
        <v>3</v>
      </c>
      <c r="AA9">
        <v>18</v>
      </c>
      <c r="AB9" t="s">
        <v>148</v>
      </c>
      <c r="AC9" t="s">
        <v>24</v>
      </c>
      <c r="AD9" s="5">
        <f t="shared" si="5"/>
        <v>1.4685485844823365E-3</v>
      </c>
      <c r="AE9" s="5">
        <f t="shared" si="8"/>
        <v>3.7974683544303799E-2</v>
      </c>
      <c r="AF9" s="7">
        <f t="shared" si="6"/>
        <v>25.858649789029538</v>
      </c>
    </row>
    <row r="10" spans="1:36" x14ac:dyDescent="0.3">
      <c r="A10" s="14" t="s">
        <v>31</v>
      </c>
      <c r="B10" s="5">
        <v>3.1453108974931799E-5</v>
      </c>
      <c r="C10" s="5">
        <v>0.99999835619923705</v>
      </c>
      <c r="D10">
        <v>5</v>
      </c>
      <c r="E10">
        <v>56</v>
      </c>
      <c r="F10" t="s">
        <v>32</v>
      </c>
      <c r="G10" t="s">
        <v>4</v>
      </c>
      <c r="H10" s="5">
        <f t="shared" si="0"/>
        <v>4.5688178183894918E-3</v>
      </c>
      <c r="I10" s="5">
        <f t="shared" si="1"/>
        <v>6.3291139240506333E-2</v>
      </c>
      <c r="J10" s="7">
        <f t="shared" si="2"/>
        <v>13.852848101265824</v>
      </c>
      <c r="K10" s="9"/>
      <c r="L10" s="14" t="s">
        <v>613</v>
      </c>
      <c r="M10" s="5">
        <v>6.9056348552687802E-3</v>
      </c>
      <c r="N10" s="5">
        <v>0.99876067772892696</v>
      </c>
      <c r="O10">
        <v>5</v>
      </c>
      <c r="P10">
        <v>175</v>
      </c>
      <c r="Q10" t="s">
        <v>614</v>
      </c>
      <c r="R10" t="s">
        <v>15</v>
      </c>
      <c r="S10" s="5">
        <f t="shared" si="3"/>
        <v>1.4277555682467162E-2</v>
      </c>
      <c r="T10" s="5">
        <f t="shared" si="7"/>
        <v>6.3291139240506333E-2</v>
      </c>
      <c r="U10" s="7">
        <f t="shared" si="4"/>
        <v>4.4329113924050638</v>
      </c>
      <c r="V10" s="9"/>
      <c r="W10" s="14" t="s">
        <v>701</v>
      </c>
      <c r="X10" s="5">
        <v>3.1867992984144602E-4</v>
      </c>
      <c r="Y10" s="5">
        <v>0.99999107539262</v>
      </c>
      <c r="Z10">
        <v>3</v>
      </c>
      <c r="AA10">
        <v>21</v>
      </c>
      <c r="AB10" t="s">
        <v>702</v>
      </c>
      <c r="AC10" t="s">
        <v>24</v>
      </c>
      <c r="AD10" s="5">
        <f t="shared" si="5"/>
        <v>1.7133066818960593E-3</v>
      </c>
      <c r="AE10" s="5">
        <f t="shared" si="8"/>
        <v>3.7974683544303799E-2</v>
      </c>
      <c r="AF10" s="7">
        <f t="shared" si="6"/>
        <v>22.164556962025319</v>
      </c>
    </row>
    <row r="11" spans="1:36" x14ac:dyDescent="0.3">
      <c r="A11" s="14" t="s">
        <v>89</v>
      </c>
      <c r="B11" s="5">
        <v>5.6784726458874099E-5</v>
      </c>
      <c r="C11" s="5">
        <v>0.999996626459836</v>
      </c>
      <c r="D11">
        <v>5</v>
      </c>
      <c r="E11">
        <v>59</v>
      </c>
      <c r="F11" t="s">
        <v>90</v>
      </c>
      <c r="G11" t="s">
        <v>4</v>
      </c>
      <c r="H11" s="5">
        <f t="shared" si="0"/>
        <v>4.8135759158032141E-3</v>
      </c>
      <c r="I11" s="5">
        <f t="shared" si="1"/>
        <v>6.3291139240506333E-2</v>
      </c>
      <c r="J11" s="7">
        <f t="shared" si="2"/>
        <v>13.1484659944218</v>
      </c>
      <c r="K11" s="9"/>
      <c r="L11" s="14" t="s">
        <v>1115</v>
      </c>
      <c r="M11" s="5">
        <v>1.0441812035210701E-2</v>
      </c>
      <c r="N11" s="5">
        <v>1</v>
      </c>
      <c r="O11">
        <v>1</v>
      </c>
      <c r="P11">
        <v>1</v>
      </c>
      <c r="Q11" t="s">
        <v>1116</v>
      </c>
      <c r="R11" t="s">
        <v>15</v>
      </c>
      <c r="S11" s="5">
        <f t="shared" si="3"/>
        <v>8.1586032471240921E-5</v>
      </c>
      <c r="T11" s="5">
        <f t="shared" si="7"/>
        <v>1.2658227848101266E-2</v>
      </c>
      <c r="U11" s="7">
        <f t="shared" si="4"/>
        <v>155.15189873417722</v>
      </c>
      <c r="V11" s="9"/>
      <c r="W11" s="14" t="s">
        <v>1109</v>
      </c>
      <c r="X11" s="5">
        <v>4.03548834812343E-4</v>
      </c>
      <c r="Y11" s="5">
        <v>0.99999746226664599</v>
      </c>
      <c r="Z11">
        <v>2</v>
      </c>
      <c r="AA11">
        <v>5</v>
      </c>
      <c r="AB11" t="s">
        <v>1110</v>
      </c>
      <c r="AC11" t="s">
        <v>24</v>
      </c>
      <c r="AD11" s="5">
        <f t="shared" si="5"/>
        <v>4.0793016235620463E-4</v>
      </c>
      <c r="AE11" s="5">
        <f t="shared" si="8"/>
        <v>2.5316455696202531E-2</v>
      </c>
      <c r="AF11" s="7">
        <f t="shared" si="6"/>
        <v>62.060759493670886</v>
      </c>
    </row>
    <row r="12" spans="1:36" x14ac:dyDescent="0.3">
      <c r="A12" s="14" t="s">
        <v>1121</v>
      </c>
      <c r="B12" s="5">
        <v>5.7865315862230098E-5</v>
      </c>
      <c r="C12" s="5">
        <v>1</v>
      </c>
      <c r="D12">
        <v>2</v>
      </c>
      <c r="E12">
        <v>2</v>
      </c>
      <c r="F12" t="s">
        <v>1122</v>
      </c>
      <c r="G12" t="s">
        <v>4</v>
      </c>
      <c r="H12" s="5">
        <f t="shared" si="0"/>
        <v>1.6317206494248184E-4</v>
      </c>
      <c r="I12" s="5">
        <f t="shared" si="1"/>
        <v>2.5316455696202531E-2</v>
      </c>
      <c r="J12" s="7">
        <f t="shared" si="2"/>
        <v>155.15189873417722</v>
      </c>
      <c r="K12" s="9"/>
      <c r="L12" s="14" t="s">
        <v>1123</v>
      </c>
      <c r="M12" s="5">
        <v>1.14429819336525E-2</v>
      </c>
      <c r="N12" s="5">
        <v>0.99996750395534595</v>
      </c>
      <c r="O12">
        <v>1</v>
      </c>
      <c r="P12">
        <v>2</v>
      </c>
      <c r="Q12" t="s">
        <v>1124</v>
      </c>
      <c r="R12" t="s">
        <v>15</v>
      </c>
      <c r="S12" s="5">
        <f t="shared" si="3"/>
        <v>1.6317206494248184E-4</v>
      </c>
      <c r="T12" s="5">
        <f t="shared" si="7"/>
        <v>1.2658227848101266E-2</v>
      </c>
      <c r="U12" s="7">
        <f t="shared" si="4"/>
        <v>77.575949367088612</v>
      </c>
      <c r="V12" s="9"/>
      <c r="W12" s="14" t="s">
        <v>1125</v>
      </c>
      <c r="X12" s="5">
        <v>4.03548834812343E-4</v>
      </c>
      <c r="Y12" s="5">
        <v>0.99999746226664599</v>
      </c>
      <c r="Z12">
        <v>2</v>
      </c>
      <c r="AA12">
        <v>5</v>
      </c>
      <c r="AB12" t="s">
        <v>1126</v>
      </c>
      <c r="AC12" t="s">
        <v>24</v>
      </c>
      <c r="AD12" s="5">
        <f t="shared" si="5"/>
        <v>4.0793016235620463E-4</v>
      </c>
      <c r="AE12" s="5">
        <f t="shared" si="8"/>
        <v>2.5316455696202531E-2</v>
      </c>
      <c r="AF12" s="7">
        <f t="shared" si="6"/>
        <v>62.060759493670886</v>
      </c>
    </row>
    <row r="13" spans="1:36" x14ac:dyDescent="0.3">
      <c r="A13" s="14" t="s">
        <v>1127</v>
      </c>
      <c r="B13" s="5">
        <v>7.7767408390383403E-5</v>
      </c>
      <c r="C13" s="5">
        <v>1</v>
      </c>
      <c r="D13">
        <v>2</v>
      </c>
      <c r="E13">
        <v>2</v>
      </c>
      <c r="F13" t="s">
        <v>1128</v>
      </c>
      <c r="G13" t="s">
        <v>4</v>
      </c>
      <c r="H13" s="5">
        <f t="shared" si="0"/>
        <v>1.6317206494248184E-4</v>
      </c>
      <c r="I13" s="5">
        <f t="shared" si="1"/>
        <v>2.5316455696202531E-2</v>
      </c>
      <c r="J13" s="7">
        <f t="shared" si="2"/>
        <v>155.15189873417722</v>
      </c>
      <c r="K13" s="9"/>
      <c r="L13" s="14" t="s">
        <v>1129</v>
      </c>
      <c r="M13" s="5">
        <v>1.15190464815671E-2</v>
      </c>
      <c r="N13" s="5">
        <v>0.99996706921998701</v>
      </c>
      <c r="O13">
        <v>1</v>
      </c>
      <c r="P13">
        <v>2</v>
      </c>
      <c r="Q13" t="s">
        <v>1130</v>
      </c>
      <c r="R13" t="s">
        <v>15</v>
      </c>
      <c r="S13" s="5">
        <f t="shared" si="3"/>
        <v>1.6317206494248184E-4</v>
      </c>
      <c r="T13" s="5">
        <f t="shared" si="7"/>
        <v>1.2658227848101266E-2</v>
      </c>
      <c r="U13" s="7">
        <f t="shared" si="4"/>
        <v>77.575949367088612</v>
      </c>
      <c r="V13" s="9"/>
      <c r="W13" s="14" t="s">
        <v>527</v>
      </c>
      <c r="X13" s="5">
        <v>8.0639649967858E-4</v>
      </c>
      <c r="Y13" s="5">
        <v>0.99996834357381903</v>
      </c>
      <c r="Z13">
        <v>3</v>
      </c>
      <c r="AA13">
        <v>25</v>
      </c>
      <c r="AB13" t="s">
        <v>528</v>
      </c>
      <c r="AC13" t="s">
        <v>24</v>
      </c>
      <c r="AD13" s="5">
        <f t="shared" si="5"/>
        <v>2.0396508117810231E-3</v>
      </c>
      <c r="AE13" s="5">
        <f t="shared" si="8"/>
        <v>3.7974683544303799E-2</v>
      </c>
      <c r="AF13" s="7">
        <f t="shared" si="6"/>
        <v>18.618227848101267</v>
      </c>
    </row>
    <row r="14" spans="1:36" x14ac:dyDescent="0.3">
      <c r="A14" s="14" t="s">
        <v>1131</v>
      </c>
      <c r="B14" s="5">
        <v>7.7767408390383403E-5</v>
      </c>
      <c r="C14" s="5">
        <v>1</v>
      </c>
      <c r="D14">
        <v>2</v>
      </c>
      <c r="E14">
        <v>2</v>
      </c>
      <c r="F14" t="s">
        <v>1132</v>
      </c>
      <c r="G14" t="s">
        <v>4</v>
      </c>
      <c r="H14" s="5">
        <f t="shared" si="0"/>
        <v>1.6317206494248184E-4</v>
      </c>
      <c r="I14" s="5">
        <f t="shared" si="1"/>
        <v>2.5316455696202531E-2</v>
      </c>
      <c r="J14" s="7">
        <f t="shared" si="2"/>
        <v>155.15189873417722</v>
      </c>
      <c r="K14" s="9"/>
      <c r="L14" s="14" t="s">
        <v>1133</v>
      </c>
      <c r="M14" s="5">
        <v>1.71018461889231E-2</v>
      </c>
      <c r="N14" s="5">
        <v>0.99990303530404001</v>
      </c>
      <c r="O14">
        <v>1</v>
      </c>
      <c r="P14">
        <v>3</v>
      </c>
      <c r="Q14" t="s">
        <v>1134</v>
      </c>
      <c r="R14" t="s">
        <v>15</v>
      </c>
      <c r="S14" s="5">
        <f t="shared" si="3"/>
        <v>2.4475809741372279E-4</v>
      </c>
      <c r="T14" s="5">
        <f t="shared" si="7"/>
        <v>1.2658227848101266E-2</v>
      </c>
      <c r="U14" s="7">
        <f t="shared" si="4"/>
        <v>51.71729957805907</v>
      </c>
      <c r="V14" s="9"/>
      <c r="W14" s="14" t="s">
        <v>97</v>
      </c>
      <c r="X14" s="5">
        <v>1.39304975243726E-3</v>
      </c>
      <c r="Y14" s="5">
        <v>0.99982885540537303</v>
      </c>
      <c r="Z14">
        <v>5</v>
      </c>
      <c r="AA14">
        <v>124</v>
      </c>
      <c r="AB14" t="s">
        <v>98</v>
      </c>
      <c r="AC14" t="s">
        <v>24</v>
      </c>
      <c r="AD14" s="5">
        <f t="shared" si="5"/>
        <v>1.0116668026433875E-2</v>
      </c>
      <c r="AE14" s="5">
        <f t="shared" si="8"/>
        <v>6.3291139240506333E-2</v>
      </c>
      <c r="AF14" s="7">
        <f t="shared" si="6"/>
        <v>6.2561249489587594</v>
      </c>
    </row>
    <row r="15" spans="1:36" x14ac:dyDescent="0.3">
      <c r="A15" s="14" t="s">
        <v>1081</v>
      </c>
      <c r="B15" s="5">
        <v>9.6835908316078795E-5</v>
      </c>
      <c r="C15" s="5">
        <v>0.99999832346982498</v>
      </c>
      <c r="D15">
        <v>3</v>
      </c>
      <c r="E15">
        <v>13</v>
      </c>
      <c r="F15" t="s">
        <v>1082</v>
      </c>
      <c r="G15" t="s">
        <v>4</v>
      </c>
      <c r="H15" s="5">
        <f t="shared" si="0"/>
        <v>1.0606184221261319E-3</v>
      </c>
      <c r="I15" s="5">
        <f t="shared" si="1"/>
        <v>3.7974683544303799E-2</v>
      </c>
      <c r="J15" s="7">
        <f t="shared" si="2"/>
        <v>35.804284323271666</v>
      </c>
      <c r="K15" s="9"/>
      <c r="L15" s="14" t="s">
        <v>299</v>
      </c>
      <c r="M15" s="5">
        <v>2.2858037810835799E-2</v>
      </c>
      <c r="N15" s="5">
        <v>0.99980473796857305</v>
      </c>
      <c r="O15">
        <v>1</v>
      </c>
      <c r="P15">
        <v>4</v>
      </c>
      <c r="Q15" t="s">
        <v>300</v>
      </c>
      <c r="R15" t="s">
        <v>15</v>
      </c>
      <c r="S15" s="5">
        <f t="shared" si="3"/>
        <v>3.2634412988496368E-4</v>
      </c>
      <c r="T15" s="5">
        <f t="shared" si="7"/>
        <v>1.2658227848101266E-2</v>
      </c>
      <c r="U15" s="7">
        <f t="shared" si="4"/>
        <v>38.787974683544306</v>
      </c>
      <c r="V15" s="9"/>
      <c r="W15" s="14" t="s">
        <v>689</v>
      </c>
      <c r="X15" s="5">
        <v>3.9793543193673703E-3</v>
      </c>
      <c r="Y15" s="5">
        <v>0.99953584969145004</v>
      </c>
      <c r="Z15">
        <v>4</v>
      </c>
      <c r="AA15">
        <v>96</v>
      </c>
      <c r="AB15" t="s">
        <v>690</v>
      </c>
      <c r="AC15" t="s">
        <v>24</v>
      </c>
      <c r="AD15" s="5">
        <f t="shared" si="5"/>
        <v>7.8322591172391293E-3</v>
      </c>
      <c r="AE15" s="5">
        <f t="shared" si="8"/>
        <v>5.0632911392405063E-2</v>
      </c>
      <c r="AF15" s="7">
        <f t="shared" si="6"/>
        <v>6.4646624472573837</v>
      </c>
    </row>
    <row r="16" spans="1:36" x14ac:dyDescent="0.3">
      <c r="A16" s="14" t="s">
        <v>1135</v>
      </c>
      <c r="B16" s="5">
        <v>9.7798107065470396E-5</v>
      </c>
      <c r="C16" s="5">
        <v>0.99999825439657997</v>
      </c>
      <c r="D16">
        <v>3</v>
      </c>
      <c r="E16">
        <v>15</v>
      </c>
      <c r="F16" t="s">
        <v>1136</v>
      </c>
      <c r="G16" t="s">
        <v>4</v>
      </c>
      <c r="H16" s="5">
        <f t="shared" si="0"/>
        <v>1.2237904870686139E-3</v>
      </c>
      <c r="I16" s="5">
        <f t="shared" si="1"/>
        <v>3.7974683544303799E-2</v>
      </c>
      <c r="J16" s="7">
        <f t="shared" si="2"/>
        <v>31.030379746835443</v>
      </c>
      <c r="K16" s="9"/>
      <c r="L16" s="14" t="s">
        <v>283</v>
      </c>
      <c r="M16" s="5">
        <v>2.2943541094931099E-2</v>
      </c>
      <c r="N16" s="5">
        <v>0.99980326721581303</v>
      </c>
      <c r="O16">
        <v>1</v>
      </c>
      <c r="P16">
        <v>4</v>
      </c>
      <c r="Q16" t="s">
        <v>284</v>
      </c>
      <c r="R16" t="s">
        <v>15</v>
      </c>
      <c r="S16" s="5">
        <f t="shared" si="3"/>
        <v>3.2634412988496368E-4</v>
      </c>
      <c r="T16" s="5">
        <f t="shared" si="7"/>
        <v>1.2658227848101266E-2</v>
      </c>
      <c r="U16" s="7">
        <f t="shared" si="4"/>
        <v>38.787974683544306</v>
      </c>
      <c r="V16" s="9"/>
      <c r="W16" s="14" t="s">
        <v>1137</v>
      </c>
      <c r="X16" s="5">
        <v>5.7299230803075996E-3</v>
      </c>
      <c r="Y16" s="5">
        <v>1</v>
      </c>
      <c r="Z16">
        <v>1</v>
      </c>
      <c r="AA16">
        <v>1</v>
      </c>
      <c r="AB16" t="s">
        <v>1138</v>
      </c>
      <c r="AC16" t="s">
        <v>24</v>
      </c>
      <c r="AD16" s="5">
        <f t="shared" si="5"/>
        <v>8.1586032471240921E-5</v>
      </c>
      <c r="AE16" s="5">
        <f t="shared" si="8"/>
        <v>1.2658227848101266E-2</v>
      </c>
      <c r="AF16" s="7">
        <f t="shared" si="6"/>
        <v>155.15189873417722</v>
      </c>
    </row>
    <row r="17" spans="1:32" x14ac:dyDescent="0.3">
      <c r="A17" s="14" t="s">
        <v>1139</v>
      </c>
      <c r="B17" s="5">
        <v>1.0312493412741301E-4</v>
      </c>
      <c r="C17" s="5">
        <v>0.99999980124362498</v>
      </c>
      <c r="D17">
        <v>2</v>
      </c>
      <c r="E17">
        <v>3</v>
      </c>
      <c r="F17" t="s">
        <v>1140</v>
      </c>
      <c r="G17" t="s">
        <v>4</v>
      </c>
      <c r="H17" s="5">
        <f t="shared" si="0"/>
        <v>2.4475809741372279E-4</v>
      </c>
      <c r="I17" s="5">
        <f t="shared" si="1"/>
        <v>2.5316455696202531E-2</v>
      </c>
      <c r="J17" s="7">
        <f t="shared" si="2"/>
        <v>103.43459915611814</v>
      </c>
      <c r="K17" s="9"/>
      <c r="L17" s="14" t="s">
        <v>569</v>
      </c>
      <c r="M17" s="5">
        <v>2.3847045243880299E-2</v>
      </c>
      <c r="N17" s="5">
        <v>0.99978738523455801</v>
      </c>
      <c r="O17">
        <v>1</v>
      </c>
      <c r="P17">
        <v>4</v>
      </c>
      <c r="Q17" t="s">
        <v>570</v>
      </c>
      <c r="R17" t="s">
        <v>15</v>
      </c>
      <c r="S17" s="5">
        <f t="shared" si="3"/>
        <v>3.2634412988496368E-4</v>
      </c>
      <c r="T17" s="5">
        <f t="shared" si="7"/>
        <v>1.2658227848101266E-2</v>
      </c>
      <c r="U17" s="7">
        <f t="shared" si="4"/>
        <v>38.787974683544306</v>
      </c>
      <c r="V17" s="9"/>
      <c r="W17" s="14" t="s">
        <v>1141</v>
      </c>
      <c r="X17" s="5">
        <v>5.7320293323368998E-3</v>
      </c>
      <c r="Y17" s="5">
        <v>1</v>
      </c>
      <c r="Z17">
        <v>1</v>
      </c>
      <c r="AA17">
        <v>1</v>
      </c>
      <c r="AB17" t="s">
        <v>1142</v>
      </c>
      <c r="AC17" t="s">
        <v>24</v>
      </c>
      <c r="AD17" s="5">
        <f t="shared" si="5"/>
        <v>8.1586032471240921E-5</v>
      </c>
      <c r="AE17" s="5">
        <f t="shared" si="8"/>
        <v>1.2658227848101266E-2</v>
      </c>
      <c r="AF17" s="7">
        <f t="shared" si="6"/>
        <v>155.15189873417722</v>
      </c>
    </row>
    <row r="18" spans="1:32" x14ac:dyDescent="0.3">
      <c r="A18" s="14" t="s">
        <v>1143</v>
      </c>
      <c r="B18" s="5">
        <v>1.10406000081902E-4</v>
      </c>
      <c r="C18" s="5">
        <v>0.99999977978070298</v>
      </c>
      <c r="D18">
        <v>2</v>
      </c>
      <c r="E18">
        <v>3</v>
      </c>
      <c r="F18" t="s">
        <v>1144</v>
      </c>
      <c r="G18" t="s">
        <v>4</v>
      </c>
      <c r="H18" s="5">
        <f t="shared" si="0"/>
        <v>2.4475809741372279E-4</v>
      </c>
      <c r="I18" s="5">
        <f t="shared" si="1"/>
        <v>2.5316455696202531E-2</v>
      </c>
      <c r="J18" s="7">
        <f t="shared" si="2"/>
        <v>103.43459915611814</v>
      </c>
      <c r="K18" s="9"/>
      <c r="L18" s="14" t="s">
        <v>293</v>
      </c>
      <c r="M18" s="5">
        <v>2.43996059960403E-2</v>
      </c>
      <c r="N18" s="5">
        <v>0.99977736524737204</v>
      </c>
      <c r="O18">
        <v>1</v>
      </c>
      <c r="P18">
        <v>4</v>
      </c>
      <c r="Q18" t="s">
        <v>294</v>
      </c>
      <c r="R18" t="s">
        <v>15</v>
      </c>
      <c r="S18" s="5">
        <f t="shared" si="3"/>
        <v>3.2634412988496368E-4</v>
      </c>
      <c r="T18" s="5">
        <f t="shared" si="7"/>
        <v>1.2658227848101266E-2</v>
      </c>
      <c r="U18" s="7">
        <f t="shared" si="4"/>
        <v>38.787974683544306</v>
      </c>
      <c r="V18" s="9"/>
      <c r="W18" s="14" t="s">
        <v>1145</v>
      </c>
      <c r="X18" s="5">
        <v>5.7328229913154102E-3</v>
      </c>
      <c r="Y18" s="5">
        <v>1</v>
      </c>
      <c r="Z18">
        <v>1</v>
      </c>
      <c r="AA18">
        <v>1</v>
      </c>
      <c r="AB18" t="s">
        <v>1146</v>
      </c>
      <c r="AC18" t="s">
        <v>24</v>
      </c>
      <c r="AD18" s="5">
        <f t="shared" si="5"/>
        <v>8.1586032471240921E-5</v>
      </c>
      <c r="AE18" s="5">
        <f t="shared" si="8"/>
        <v>1.2658227848101266E-2</v>
      </c>
      <c r="AF18" s="7">
        <f t="shared" si="6"/>
        <v>155.15189873417722</v>
      </c>
    </row>
    <row r="19" spans="1:32" x14ac:dyDescent="0.3">
      <c r="A19" s="14" t="s">
        <v>1147</v>
      </c>
      <c r="B19" s="5">
        <v>1.21986821634092E-4</v>
      </c>
      <c r="C19" s="5">
        <v>0.999999744156572</v>
      </c>
      <c r="D19">
        <v>2</v>
      </c>
      <c r="E19">
        <v>3</v>
      </c>
      <c r="F19" t="s">
        <v>1148</v>
      </c>
      <c r="G19" t="s">
        <v>4</v>
      </c>
      <c r="H19" s="5">
        <f t="shared" si="0"/>
        <v>2.4475809741372279E-4</v>
      </c>
      <c r="I19" s="5">
        <f t="shared" si="1"/>
        <v>2.5316455696202531E-2</v>
      </c>
      <c r="J19" s="7">
        <f t="shared" si="2"/>
        <v>103.43459915611814</v>
      </c>
      <c r="K19" s="9"/>
      <c r="L19" s="14" t="s">
        <v>29</v>
      </c>
      <c r="M19" s="5">
        <v>2.7343768703558299E-2</v>
      </c>
      <c r="N19" s="5">
        <v>0.99594030625857999</v>
      </c>
      <c r="O19">
        <v>3</v>
      </c>
      <c r="P19">
        <v>97</v>
      </c>
      <c r="Q19" t="s">
        <v>30</v>
      </c>
      <c r="R19" t="s">
        <v>15</v>
      </c>
      <c r="S19" s="5">
        <f t="shared" si="3"/>
        <v>7.91384514971037E-3</v>
      </c>
      <c r="T19" s="5">
        <f t="shared" si="7"/>
        <v>3.7974683544303799E-2</v>
      </c>
      <c r="U19" s="7">
        <f t="shared" si="4"/>
        <v>4.7985123319848624</v>
      </c>
      <c r="V19" s="9"/>
      <c r="W19" s="14" t="s">
        <v>1149</v>
      </c>
      <c r="X19" s="5">
        <v>5.7328657616610998E-3</v>
      </c>
      <c r="Y19" s="5">
        <v>1</v>
      </c>
      <c r="Z19">
        <v>1</v>
      </c>
      <c r="AA19">
        <v>1</v>
      </c>
      <c r="AB19" t="s">
        <v>1150</v>
      </c>
      <c r="AC19" t="s">
        <v>24</v>
      </c>
      <c r="AD19" s="5">
        <f t="shared" si="5"/>
        <v>8.1586032471240921E-5</v>
      </c>
      <c r="AE19" s="5">
        <f t="shared" si="8"/>
        <v>1.2658227848101266E-2</v>
      </c>
      <c r="AF19" s="7">
        <f t="shared" si="6"/>
        <v>155.15189873417722</v>
      </c>
    </row>
    <row r="20" spans="1:32" x14ac:dyDescent="0.3">
      <c r="A20" s="14" t="s">
        <v>61</v>
      </c>
      <c r="B20" s="5">
        <v>2.3352522672877201E-4</v>
      </c>
      <c r="C20" s="5">
        <v>0.99999419088647601</v>
      </c>
      <c r="D20">
        <v>3</v>
      </c>
      <c r="E20">
        <v>19</v>
      </c>
      <c r="F20" t="s">
        <v>62</v>
      </c>
      <c r="G20" t="s">
        <v>4</v>
      </c>
      <c r="H20" s="5">
        <f t="shared" si="0"/>
        <v>1.5501346169535775E-3</v>
      </c>
      <c r="I20" s="5">
        <f t="shared" si="1"/>
        <v>3.7974683544303799E-2</v>
      </c>
      <c r="J20" s="7">
        <f t="shared" si="2"/>
        <v>24.497668221185876</v>
      </c>
      <c r="K20" s="9"/>
      <c r="L20" s="14" t="s">
        <v>1151</v>
      </c>
      <c r="M20" s="5">
        <v>2.8841587897376599E-2</v>
      </c>
      <c r="N20" s="5">
        <v>0.99966771548021505</v>
      </c>
      <c r="O20">
        <v>1</v>
      </c>
      <c r="P20">
        <v>5</v>
      </c>
      <c r="Q20" t="s">
        <v>1152</v>
      </c>
      <c r="R20" t="s">
        <v>15</v>
      </c>
      <c r="S20" s="5">
        <f t="shared" si="3"/>
        <v>4.0793016235620463E-4</v>
      </c>
      <c r="T20" s="5">
        <f t="shared" si="7"/>
        <v>1.2658227848101266E-2</v>
      </c>
      <c r="U20" s="7">
        <f t="shared" si="4"/>
        <v>31.030379746835443</v>
      </c>
      <c r="V20" s="9"/>
      <c r="W20" s="14" t="s">
        <v>1153</v>
      </c>
      <c r="X20" s="5">
        <v>5.7329748638195897E-3</v>
      </c>
      <c r="Y20" s="5">
        <v>1</v>
      </c>
      <c r="Z20">
        <v>1</v>
      </c>
      <c r="AA20">
        <v>1</v>
      </c>
      <c r="AB20" t="s">
        <v>1154</v>
      </c>
      <c r="AC20" t="s">
        <v>24</v>
      </c>
      <c r="AD20" s="5">
        <f t="shared" si="5"/>
        <v>8.1586032471240921E-5</v>
      </c>
      <c r="AE20" s="5">
        <f t="shared" si="8"/>
        <v>1.2658227848101266E-2</v>
      </c>
      <c r="AF20" s="7">
        <f t="shared" si="6"/>
        <v>155.15189873417722</v>
      </c>
    </row>
    <row r="21" spans="1:32" x14ac:dyDescent="0.3">
      <c r="A21" s="14" t="s">
        <v>59</v>
      </c>
      <c r="B21" s="5">
        <v>2.7707667389743798E-4</v>
      </c>
      <c r="C21" s="5">
        <v>0.99999269175455296</v>
      </c>
      <c r="D21">
        <v>3</v>
      </c>
      <c r="E21">
        <v>19</v>
      </c>
      <c r="F21" t="s">
        <v>60</v>
      </c>
      <c r="G21" t="s">
        <v>4</v>
      </c>
      <c r="H21" s="5">
        <f t="shared" si="0"/>
        <v>1.5501346169535775E-3</v>
      </c>
      <c r="I21" s="5">
        <f t="shared" si="1"/>
        <v>3.7974683544303799E-2</v>
      </c>
      <c r="J21" s="7">
        <f t="shared" si="2"/>
        <v>24.497668221185876</v>
      </c>
      <c r="K21" s="9"/>
      <c r="L21" s="14" t="s">
        <v>187</v>
      </c>
      <c r="M21" s="5">
        <v>2.98488952226224E-2</v>
      </c>
      <c r="N21" s="5">
        <v>0.99009676493710197</v>
      </c>
      <c r="O21">
        <v>7</v>
      </c>
      <c r="P21">
        <v>439</v>
      </c>
      <c r="Q21" t="s">
        <v>188</v>
      </c>
      <c r="R21" t="s">
        <v>15</v>
      </c>
      <c r="S21" s="5">
        <f t="shared" si="3"/>
        <v>3.5816268254874765E-2</v>
      </c>
      <c r="T21" s="5">
        <f t="shared" si="7"/>
        <v>8.8607594936708861E-2</v>
      </c>
      <c r="U21" s="7">
        <f t="shared" si="4"/>
        <v>2.4739482713877914</v>
      </c>
      <c r="V21" s="9"/>
      <c r="W21" s="14" t="s">
        <v>1155</v>
      </c>
      <c r="X21" s="5">
        <v>5.7330558104442203E-3</v>
      </c>
      <c r="Y21" s="5">
        <v>1</v>
      </c>
      <c r="Z21">
        <v>1</v>
      </c>
      <c r="AA21">
        <v>1</v>
      </c>
      <c r="AB21" t="s">
        <v>1156</v>
      </c>
      <c r="AC21" t="s">
        <v>24</v>
      </c>
      <c r="AD21" s="5">
        <f t="shared" si="5"/>
        <v>8.1586032471240921E-5</v>
      </c>
      <c r="AE21" s="5">
        <f t="shared" si="8"/>
        <v>1.2658227848101266E-2</v>
      </c>
      <c r="AF21" s="7">
        <f t="shared" si="6"/>
        <v>155.15189873417722</v>
      </c>
    </row>
    <row r="22" spans="1:32" x14ac:dyDescent="0.3">
      <c r="A22" s="14" t="s">
        <v>1157</v>
      </c>
      <c r="B22" s="5">
        <v>4.03548834812343E-4</v>
      </c>
      <c r="C22" s="5">
        <v>0.99999746226664599</v>
      </c>
      <c r="D22">
        <v>2</v>
      </c>
      <c r="E22">
        <v>5</v>
      </c>
      <c r="F22" t="s">
        <v>1158</v>
      </c>
      <c r="G22" t="s">
        <v>4</v>
      </c>
      <c r="H22" s="5">
        <f t="shared" si="0"/>
        <v>4.0793016235620463E-4</v>
      </c>
      <c r="I22" s="5">
        <f t="shared" si="1"/>
        <v>2.5316455696202531E-2</v>
      </c>
      <c r="J22" s="7">
        <f t="shared" si="2"/>
        <v>62.060759493670886</v>
      </c>
      <c r="K22" s="9"/>
      <c r="L22" s="14" t="s">
        <v>537</v>
      </c>
      <c r="M22" s="5">
        <v>3.3341799259937799E-2</v>
      </c>
      <c r="N22" s="5">
        <v>0.99958267057883698</v>
      </c>
      <c r="O22">
        <v>1</v>
      </c>
      <c r="P22">
        <v>4</v>
      </c>
      <c r="Q22" t="s">
        <v>538</v>
      </c>
      <c r="R22" t="s">
        <v>15</v>
      </c>
      <c r="S22" s="5">
        <f t="shared" si="3"/>
        <v>3.2634412988496368E-4</v>
      </c>
      <c r="T22" s="5">
        <f t="shared" si="7"/>
        <v>1.2658227848101266E-2</v>
      </c>
      <c r="U22" s="7">
        <f t="shared" si="4"/>
        <v>38.787974683544306</v>
      </c>
      <c r="V22" s="9"/>
      <c r="W22" s="14" t="s">
        <v>1159</v>
      </c>
      <c r="X22" s="5">
        <v>5.81894911191833E-3</v>
      </c>
      <c r="Y22" s="5">
        <v>1</v>
      </c>
      <c r="Z22">
        <v>1</v>
      </c>
      <c r="AA22">
        <v>1</v>
      </c>
      <c r="AB22" t="s">
        <v>1160</v>
      </c>
      <c r="AC22" t="s">
        <v>24</v>
      </c>
      <c r="AD22" s="5">
        <f t="shared" si="5"/>
        <v>8.1586032471240921E-5</v>
      </c>
      <c r="AE22" s="5">
        <f t="shared" si="8"/>
        <v>1.2658227848101266E-2</v>
      </c>
      <c r="AF22" s="7">
        <f t="shared" si="6"/>
        <v>155.15189873417722</v>
      </c>
    </row>
    <row r="23" spans="1:32" x14ac:dyDescent="0.3">
      <c r="A23" s="14" t="s">
        <v>355</v>
      </c>
      <c r="B23" s="5">
        <v>5.33182499638914E-4</v>
      </c>
      <c r="C23" s="5">
        <v>0.99998185932643402</v>
      </c>
      <c r="D23">
        <v>3</v>
      </c>
      <c r="E23">
        <v>25</v>
      </c>
      <c r="F23" t="s">
        <v>356</v>
      </c>
      <c r="G23" t="s">
        <v>4</v>
      </c>
      <c r="H23" s="5">
        <f t="shared" si="0"/>
        <v>2.0396508117810231E-3</v>
      </c>
      <c r="I23" s="5">
        <f t="shared" si="1"/>
        <v>3.7974683544303799E-2</v>
      </c>
      <c r="J23" s="7">
        <f t="shared" si="2"/>
        <v>18.618227848101267</v>
      </c>
      <c r="K23" s="9"/>
      <c r="L23" s="14" t="s">
        <v>671</v>
      </c>
      <c r="M23" s="5">
        <v>3.6578646265991901E-2</v>
      </c>
      <c r="N23" s="5">
        <v>0.99944169992758403</v>
      </c>
      <c r="O23">
        <v>1</v>
      </c>
      <c r="P23">
        <v>6</v>
      </c>
      <c r="Q23" t="s">
        <v>672</v>
      </c>
      <c r="R23" t="s">
        <v>15</v>
      </c>
      <c r="S23" s="5">
        <f t="shared" si="3"/>
        <v>4.8951619482744558E-4</v>
      </c>
      <c r="T23" s="5">
        <f t="shared" si="7"/>
        <v>1.2658227848101266E-2</v>
      </c>
      <c r="U23" s="7">
        <f t="shared" si="4"/>
        <v>25.858649789029535</v>
      </c>
      <c r="V23" s="9"/>
      <c r="W23" s="14" t="s">
        <v>1161</v>
      </c>
      <c r="X23" s="5">
        <v>6.0309191555173699E-3</v>
      </c>
      <c r="Y23" s="5">
        <v>1</v>
      </c>
      <c r="Z23">
        <v>1</v>
      </c>
      <c r="AA23">
        <v>1</v>
      </c>
      <c r="AB23" t="s">
        <v>1162</v>
      </c>
      <c r="AC23" t="s">
        <v>24</v>
      </c>
      <c r="AD23" s="5">
        <f t="shared" si="5"/>
        <v>8.1586032471240921E-5</v>
      </c>
      <c r="AE23" s="5">
        <f t="shared" si="8"/>
        <v>1.2658227848101266E-2</v>
      </c>
      <c r="AF23" s="7">
        <f t="shared" si="6"/>
        <v>155.15189873417722</v>
      </c>
    </row>
    <row r="24" spans="1:32" x14ac:dyDescent="0.3">
      <c r="A24" s="14" t="s">
        <v>193</v>
      </c>
      <c r="B24" s="5">
        <v>5.5117930010378595E-4</v>
      </c>
      <c r="C24" s="5">
        <v>0.99999558509587305</v>
      </c>
      <c r="D24">
        <v>2</v>
      </c>
      <c r="E24">
        <v>6</v>
      </c>
      <c r="F24" t="s">
        <v>194</v>
      </c>
      <c r="G24" t="s">
        <v>4</v>
      </c>
      <c r="H24" s="5">
        <f t="shared" si="0"/>
        <v>4.8951619482744558E-4</v>
      </c>
      <c r="I24" s="5">
        <f t="shared" si="1"/>
        <v>2.5316455696202531E-2</v>
      </c>
      <c r="J24" s="7">
        <f t="shared" si="2"/>
        <v>51.71729957805907</v>
      </c>
      <c r="K24" s="9"/>
      <c r="L24" s="14" t="s">
        <v>1163</v>
      </c>
      <c r="M24" s="5">
        <v>3.7015181229365098E-2</v>
      </c>
      <c r="N24" s="5">
        <v>0.99945083347606101</v>
      </c>
      <c r="O24">
        <v>1</v>
      </c>
      <c r="P24">
        <v>5</v>
      </c>
      <c r="Q24" t="s">
        <v>1164</v>
      </c>
      <c r="R24" t="s">
        <v>15</v>
      </c>
      <c r="S24" s="5">
        <f t="shared" si="3"/>
        <v>4.0793016235620463E-4</v>
      </c>
      <c r="T24" s="5">
        <f t="shared" si="7"/>
        <v>1.2658227848101266E-2</v>
      </c>
      <c r="U24" s="7">
        <f t="shared" si="4"/>
        <v>31.030379746835443</v>
      </c>
      <c r="V24" s="9"/>
      <c r="W24" s="14" t="s">
        <v>1165</v>
      </c>
      <c r="X24" s="5">
        <v>8.8554947045903602E-3</v>
      </c>
      <c r="Y24" s="5">
        <v>1</v>
      </c>
      <c r="Z24">
        <v>1</v>
      </c>
      <c r="AA24">
        <v>1</v>
      </c>
      <c r="AB24" t="s">
        <v>1166</v>
      </c>
      <c r="AC24" t="s">
        <v>24</v>
      </c>
      <c r="AD24" s="5">
        <f t="shared" si="5"/>
        <v>8.1586032471240921E-5</v>
      </c>
      <c r="AE24" s="5">
        <f t="shared" si="8"/>
        <v>1.2658227848101266E-2</v>
      </c>
      <c r="AF24" s="7">
        <f t="shared" si="6"/>
        <v>155.15189873417722</v>
      </c>
    </row>
    <row r="25" spans="1:32" x14ac:dyDescent="0.3">
      <c r="A25" s="14" t="s">
        <v>201</v>
      </c>
      <c r="B25" s="5">
        <v>5.6588981005391303E-4</v>
      </c>
      <c r="C25" s="5">
        <v>0.999995406506617</v>
      </c>
      <c r="D25">
        <v>2</v>
      </c>
      <c r="E25">
        <v>6</v>
      </c>
      <c r="F25" t="s">
        <v>202</v>
      </c>
      <c r="G25" t="s">
        <v>4</v>
      </c>
      <c r="H25" s="5">
        <f t="shared" si="0"/>
        <v>4.8951619482744558E-4</v>
      </c>
      <c r="I25" s="5">
        <f t="shared" si="1"/>
        <v>2.5316455696202531E-2</v>
      </c>
      <c r="J25" s="7">
        <f t="shared" si="2"/>
        <v>51.71729957805907</v>
      </c>
      <c r="K25" s="9"/>
      <c r="L25" s="14" t="s">
        <v>1167</v>
      </c>
      <c r="M25" s="5">
        <v>3.8376376463496502E-2</v>
      </c>
      <c r="N25" s="5">
        <v>0.99938502677719898</v>
      </c>
      <c r="O25">
        <v>1</v>
      </c>
      <c r="P25">
        <v>6</v>
      </c>
      <c r="Q25" t="s">
        <v>1168</v>
      </c>
      <c r="R25" t="s">
        <v>15</v>
      </c>
      <c r="S25" s="5">
        <f t="shared" si="3"/>
        <v>4.8951619482744558E-4</v>
      </c>
      <c r="T25" s="5">
        <f t="shared" si="7"/>
        <v>1.2658227848101266E-2</v>
      </c>
      <c r="U25" s="7">
        <f t="shared" si="4"/>
        <v>25.858649789029535</v>
      </c>
      <c r="V25" s="9"/>
      <c r="W25" s="14" t="s">
        <v>1169</v>
      </c>
      <c r="X25" s="5">
        <v>1.0526998605618501E-2</v>
      </c>
      <c r="Y25" s="5">
        <v>1</v>
      </c>
      <c r="Z25">
        <v>1</v>
      </c>
      <c r="AA25">
        <v>1</v>
      </c>
      <c r="AB25" t="s">
        <v>1170</v>
      </c>
      <c r="AC25" t="s">
        <v>24</v>
      </c>
      <c r="AD25" s="5">
        <f t="shared" si="5"/>
        <v>8.1586032471240921E-5</v>
      </c>
      <c r="AE25" s="5">
        <f t="shared" si="8"/>
        <v>1.2658227848101266E-2</v>
      </c>
      <c r="AF25" s="7">
        <f t="shared" si="6"/>
        <v>155.15189873417722</v>
      </c>
    </row>
    <row r="26" spans="1:32" x14ac:dyDescent="0.3">
      <c r="A26" s="14" t="s">
        <v>713</v>
      </c>
      <c r="B26" s="5">
        <v>5.9119893453960101E-4</v>
      </c>
      <c r="C26" s="5">
        <v>0.99997941437579296</v>
      </c>
      <c r="D26">
        <v>3</v>
      </c>
      <c r="E26">
        <v>22</v>
      </c>
      <c r="F26" t="s">
        <v>714</v>
      </c>
      <c r="G26" t="s">
        <v>4</v>
      </c>
      <c r="H26" s="5">
        <f t="shared" si="0"/>
        <v>1.7948927143673003E-3</v>
      </c>
      <c r="I26" s="5">
        <f t="shared" si="1"/>
        <v>3.7974683544303799E-2</v>
      </c>
      <c r="J26" s="7">
        <f t="shared" si="2"/>
        <v>21.157077100115075</v>
      </c>
      <c r="W26" s="14" t="s">
        <v>1171</v>
      </c>
      <c r="X26" s="5">
        <v>1.20858214737348E-2</v>
      </c>
      <c r="Y26" s="5">
        <v>0.99996373838872799</v>
      </c>
      <c r="Z26">
        <v>1</v>
      </c>
      <c r="AA26">
        <v>2</v>
      </c>
      <c r="AB26" t="s">
        <v>1172</v>
      </c>
      <c r="AC26" t="s">
        <v>24</v>
      </c>
      <c r="AD26" s="5">
        <f t="shared" si="5"/>
        <v>1.6317206494248184E-4</v>
      </c>
      <c r="AE26" s="5">
        <f t="shared" si="8"/>
        <v>1.2658227848101266E-2</v>
      </c>
      <c r="AF26" s="7">
        <f t="shared" si="6"/>
        <v>77.575949367088612</v>
      </c>
    </row>
    <row r="27" spans="1:32" x14ac:dyDescent="0.3">
      <c r="A27" s="14" t="s">
        <v>16</v>
      </c>
      <c r="B27" s="5">
        <v>9.5137442695398199E-4</v>
      </c>
      <c r="C27" s="5">
        <v>0.999925991241018</v>
      </c>
      <c r="D27">
        <v>4</v>
      </c>
      <c r="E27">
        <v>65</v>
      </c>
      <c r="F27" t="s">
        <v>17</v>
      </c>
      <c r="G27" t="s">
        <v>4</v>
      </c>
      <c r="H27" s="5">
        <f t="shared" si="0"/>
        <v>5.3030921106306597E-3</v>
      </c>
      <c r="I27" s="5">
        <f t="shared" si="1"/>
        <v>5.0632911392405063E-2</v>
      </c>
      <c r="J27" s="7">
        <f t="shared" si="2"/>
        <v>9.5478091528724445</v>
      </c>
      <c r="P27" t="s">
        <v>1173</v>
      </c>
      <c r="W27" s="14" t="s">
        <v>1174</v>
      </c>
      <c r="X27" s="5">
        <v>1.2658896237305199E-2</v>
      </c>
      <c r="Y27" s="5">
        <v>0.99996020635934602</v>
      </c>
      <c r="Z27">
        <v>1</v>
      </c>
      <c r="AA27">
        <v>2</v>
      </c>
      <c r="AB27" t="s">
        <v>1175</v>
      </c>
      <c r="AC27" t="s">
        <v>24</v>
      </c>
      <c r="AD27" s="5">
        <f t="shared" si="5"/>
        <v>1.6317206494248184E-4</v>
      </c>
      <c r="AE27" s="5">
        <f t="shared" si="8"/>
        <v>1.2658227848101266E-2</v>
      </c>
      <c r="AF27" s="7">
        <f t="shared" si="6"/>
        <v>77.575949367088612</v>
      </c>
    </row>
    <row r="28" spans="1:32" x14ac:dyDescent="0.3">
      <c r="A28" s="14" t="s">
        <v>1176</v>
      </c>
      <c r="B28" s="5">
        <v>1.07199413287841E-3</v>
      </c>
      <c r="C28" s="5">
        <v>0.99995284885764901</v>
      </c>
      <c r="D28">
        <v>3</v>
      </c>
      <c r="E28">
        <v>30</v>
      </c>
      <c r="F28" t="s">
        <v>1177</v>
      </c>
      <c r="G28" t="s">
        <v>4</v>
      </c>
      <c r="H28" s="5">
        <f t="shared" si="0"/>
        <v>2.4475809741372279E-3</v>
      </c>
      <c r="I28" s="5">
        <f t="shared" si="1"/>
        <v>3.7974683544303799E-2</v>
      </c>
      <c r="J28" s="7">
        <f t="shared" si="2"/>
        <v>15.515189873417722</v>
      </c>
      <c r="W28" s="14" t="s">
        <v>137</v>
      </c>
      <c r="X28" s="5">
        <v>1.52457922181355E-2</v>
      </c>
      <c r="Y28" s="5">
        <v>0.99393813124794195</v>
      </c>
      <c r="Z28">
        <v>12</v>
      </c>
      <c r="AA28">
        <v>872</v>
      </c>
      <c r="AB28" t="s">
        <v>138</v>
      </c>
      <c r="AC28" t="s">
        <v>24</v>
      </c>
      <c r="AD28" s="5">
        <f t="shared" si="5"/>
        <v>7.114302031492209E-2</v>
      </c>
      <c r="AE28" s="5">
        <f t="shared" si="8"/>
        <v>0.15189873417721519</v>
      </c>
      <c r="AF28" s="7">
        <f t="shared" si="6"/>
        <v>2.135117872488677</v>
      </c>
    </row>
    <row r="29" spans="1:32" x14ac:dyDescent="0.3">
      <c r="A29" s="14" t="s">
        <v>427</v>
      </c>
      <c r="B29" s="5">
        <v>1.3251628684320101E-3</v>
      </c>
      <c r="C29" s="5">
        <v>0.99998183853615896</v>
      </c>
      <c r="D29">
        <v>2</v>
      </c>
      <c r="E29">
        <v>8</v>
      </c>
      <c r="F29" t="s">
        <v>428</v>
      </c>
      <c r="G29" t="s">
        <v>4</v>
      </c>
      <c r="H29" s="5">
        <f t="shared" si="0"/>
        <v>6.5268825976992737E-4</v>
      </c>
      <c r="I29" s="5">
        <f t="shared" si="1"/>
        <v>2.5316455696202531E-2</v>
      </c>
      <c r="J29" s="7">
        <f t="shared" si="2"/>
        <v>38.787974683544306</v>
      </c>
      <c r="W29" s="14" t="s">
        <v>1178</v>
      </c>
      <c r="X29" s="5">
        <v>1.66681149720878E-2</v>
      </c>
      <c r="Y29" s="5">
        <v>0.99993086678955401</v>
      </c>
      <c r="Z29">
        <v>1</v>
      </c>
      <c r="AA29">
        <v>2</v>
      </c>
      <c r="AB29" t="s">
        <v>1179</v>
      </c>
      <c r="AC29" t="s">
        <v>24</v>
      </c>
      <c r="AD29" s="5">
        <f t="shared" si="5"/>
        <v>1.6317206494248184E-4</v>
      </c>
      <c r="AE29" s="5">
        <f t="shared" si="8"/>
        <v>1.2658227848101266E-2</v>
      </c>
      <c r="AF29" s="7">
        <f t="shared" si="6"/>
        <v>77.575949367088612</v>
      </c>
    </row>
    <row r="30" spans="1:32" x14ac:dyDescent="0.3">
      <c r="A30" s="14" t="s">
        <v>607</v>
      </c>
      <c r="B30" s="5">
        <v>1.3631766497010599E-3</v>
      </c>
      <c r="C30" s="5">
        <v>0.99993496492246403</v>
      </c>
      <c r="D30">
        <v>3</v>
      </c>
      <c r="E30">
        <v>29</v>
      </c>
      <c r="F30" t="s">
        <v>608</v>
      </c>
      <c r="G30" t="s">
        <v>4</v>
      </c>
      <c r="H30" s="5">
        <f t="shared" si="0"/>
        <v>2.3659949416659867E-3</v>
      </c>
      <c r="I30" s="5">
        <f t="shared" si="1"/>
        <v>3.7974683544303799E-2</v>
      </c>
      <c r="J30" s="7">
        <f t="shared" si="2"/>
        <v>16.050196420776956</v>
      </c>
      <c r="W30" s="14" t="s">
        <v>1097</v>
      </c>
      <c r="X30" s="5">
        <v>1.6969560632706601E-2</v>
      </c>
      <c r="Y30" s="5">
        <v>0.99897707270332703</v>
      </c>
      <c r="Z30">
        <v>2</v>
      </c>
      <c r="AA30">
        <v>31</v>
      </c>
      <c r="AB30" t="s">
        <v>1098</v>
      </c>
      <c r="AC30" t="s">
        <v>24</v>
      </c>
      <c r="AD30" s="5">
        <f t="shared" si="5"/>
        <v>2.5291670066084687E-3</v>
      </c>
      <c r="AE30" s="5">
        <f t="shared" si="8"/>
        <v>2.5316455696202531E-2</v>
      </c>
      <c r="AF30" s="7">
        <f t="shared" si="6"/>
        <v>10.009799918334014</v>
      </c>
    </row>
    <row r="31" spans="1:32" x14ac:dyDescent="0.3">
      <c r="A31" s="14" t="s">
        <v>113</v>
      </c>
      <c r="B31" s="5">
        <v>1.4234401706105101E-3</v>
      </c>
      <c r="C31" s="5">
        <v>0.99997976924015397</v>
      </c>
      <c r="D31">
        <v>2</v>
      </c>
      <c r="E31">
        <v>8</v>
      </c>
      <c r="F31" t="s">
        <v>114</v>
      </c>
      <c r="G31" t="s">
        <v>4</v>
      </c>
      <c r="H31" s="5">
        <f t="shared" si="0"/>
        <v>6.5268825976992737E-4</v>
      </c>
      <c r="I31" s="5">
        <f t="shared" si="1"/>
        <v>2.5316455696202531E-2</v>
      </c>
      <c r="J31" s="7">
        <f t="shared" si="2"/>
        <v>38.787974683544306</v>
      </c>
      <c r="W31" s="14" t="s">
        <v>1087</v>
      </c>
      <c r="X31" s="5">
        <v>1.7609476724693901E-2</v>
      </c>
      <c r="Y31" s="5">
        <v>0.99891936846683405</v>
      </c>
      <c r="Z31">
        <v>2</v>
      </c>
      <c r="AA31">
        <v>30</v>
      </c>
      <c r="AB31" t="s">
        <v>1088</v>
      </c>
      <c r="AC31" t="s">
        <v>24</v>
      </c>
      <c r="AD31" s="5">
        <f t="shared" si="5"/>
        <v>2.4475809741372279E-3</v>
      </c>
      <c r="AE31" s="5">
        <f t="shared" si="8"/>
        <v>2.5316455696202531E-2</v>
      </c>
      <c r="AF31" s="7">
        <f t="shared" si="6"/>
        <v>10.343459915611813</v>
      </c>
    </row>
    <row r="32" spans="1:32" x14ac:dyDescent="0.3">
      <c r="A32" s="14" t="s">
        <v>27</v>
      </c>
      <c r="B32" s="5">
        <v>1.51525537113329E-3</v>
      </c>
      <c r="C32" s="5">
        <v>0.99992402139223302</v>
      </c>
      <c r="D32">
        <v>3</v>
      </c>
      <c r="E32">
        <v>35</v>
      </c>
      <c r="F32" t="s">
        <v>28</v>
      </c>
      <c r="G32" t="s">
        <v>4</v>
      </c>
      <c r="H32" s="5">
        <f t="shared" si="0"/>
        <v>2.8555111364934323E-3</v>
      </c>
      <c r="I32" s="5">
        <f t="shared" si="1"/>
        <v>3.7974683544303799E-2</v>
      </c>
      <c r="J32" s="7">
        <f t="shared" si="2"/>
        <v>13.298734177215191</v>
      </c>
      <c r="W32" s="14" t="s">
        <v>1180</v>
      </c>
      <c r="X32" s="5">
        <v>1.8152397037370999E-2</v>
      </c>
      <c r="Y32" s="5">
        <v>0.99991794358308195</v>
      </c>
      <c r="Z32">
        <v>1</v>
      </c>
      <c r="AA32">
        <v>2</v>
      </c>
      <c r="AB32" t="s">
        <v>1181</v>
      </c>
      <c r="AC32" t="s">
        <v>24</v>
      </c>
      <c r="AD32" s="5">
        <f t="shared" si="5"/>
        <v>1.6317206494248184E-4</v>
      </c>
      <c r="AE32" s="5">
        <f t="shared" si="8"/>
        <v>1.2658227848101266E-2</v>
      </c>
      <c r="AF32" s="7">
        <f t="shared" si="6"/>
        <v>77.575949367088612</v>
      </c>
    </row>
    <row r="33" spans="1:32" x14ac:dyDescent="0.3">
      <c r="A33" s="14" t="s">
        <v>271</v>
      </c>
      <c r="B33" s="5">
        <v>1.53192503033879E-3</v>
      </c>
      <c r="C33" s="5">
        <v>0.99997675353999405</v>
      </c>
      <c r="D33">
        <v>2</v>
      </c>
      <c r="E33">
        <v>9</v>
      </c>
      <c r="F33" t="s">
        <v>272</v>
      </c>
      <c r="G33" t="s">
        <v>4</v>
      </c>
      <c r="H33" s="5">
        <f t="shared" si="0"/>
        <v>7.3427429224116826E-4</v>
      </c>
      <c r="I33" s="5">
        <f t="shared" si="1"/>
        <v>2.5316455696202531E-2</v>
      </c>
      <c r="J33" s="7">
        <f t="shared" si="2"/>
        <v>34.478199718706051</v>
      </c>
      <c r="W33" s="14" t="s">
        <v>501</v>
      </c>
      <c r="X33" s="5">
        <v>1.86943199493751E-2</v>
      </c>
      <c r="Y33" s="5">
        <v>0.99988405221295096</v>
      </c>
      <c r="Z33">
        <v>1</v>
      </c>
      <c r="AA33">
        <v>3</v>
      </c>
      <c r="AB33" t="s">
        <v>502</v>
      </c>
      <c r="AC33" t="s">
        <v>24</v>
      </c>
      <c r="AD33" s="5">
        <f t="shared" si="5"/>
        <v>2.4475809741372279E-4</v>
      </c>
      <c r="AE33" s="5">
        <f t="shared" si="8"/>
        <v>1.2658227848101266E-2</v>
      </c>
      <c r="AF33" s="7">
        <f t="shared" si="6"/>
        <v>51.71729957805907</v>
      </c>
    </row>
    <row r="34" spans="1:32" x14ac:dyDescent="0.3">
      <c r="A34" s="14" t="s">
        <v>87</v>
      </c>
      <c r="B34" s="5">
        <v>2.05306433774849E-3</v>
      </c>
      <c r="C34" s="5">
        <v>0.99996383585299797</v>
      </c>
      <c r="D34">
        <v>2</v>
      </c>
      <c r="E34">
        <v>9</v>
      </c>
      <c r="F34" t="s">
        <v>88</v>
      </c>
      <c r="G34" t="s">
        <v>4</v>
      </c>
      <c r="H34" s="5">
        <f t="shared" si="0"/>
        <v>7.3427429224116826E-4</v>
      </c>
      <c r="I34" s="5">
        <f t="shared" si="1"/>
        <v>2.5316455696202531E-2</v>
      </c>
      <c r="J34" s="7">
        <f t="shared" si="2"/>
        <v>34.478199718706051</v>
      </c>
      <c r="W34" s="14" t="s">
        <v>1182</v>
      </c>
      <c r="X34" s="5">
        <v>1.9242686477045402E-2</v>
      </c>
      <c r="Y34" s="5">
        <v>0.99990773876829797</v>
      </c>
      <c r="Z34">
        <v>1</v>
      </c>
      <c r="AA34">
        <v>2</v>
      </c>
      <c r="AB34" t="s">
        <v>1183</v>
      </c>
      <c r="AC34" t="s">
        <v>24</v>
      </c>
      <c r="AD34" s="5">
        <f t="shared" si="5"/>
        <v>1.6317206494248184E-4</v>
      </c>
      <c r="AE34" s="5">
        <f t="shared" si="8"/>
        <v>1.2658227848101266E-2</v>
      </c>
      <c r="AF34" s="7">
        <f t="shared" si="6"/>
        <v>77.575949367088612</v>
      </c>
    </row>
    <row r="35" spans="1:32" x14ac:dyDescent="0.3">
      <c r="A35" s="14" t="s">
        <v>77</v>
      </c>
      <c r="B35" s="5">
        <v>2.87358747162081E-3</v>
      </c>
      <c r="C35" s="5">
        <v>0.99993752350639997</v>
      </c>
      <c r="D35">
        <v>2</v>
      </c>
      <c r="E35">
        <v>11</v>
      </c>
      <c r="F35" t="s">
        <v>78</v>
      </c>
      <c r="G35" t="s">
        <v>4</v>
      </c>
      <c r="H35" s="5">
        <f t="shared" si="0"/>
        <v>8.9744635718365016E-4</v>
      </c>
      <c r="I35" s="5">
        <f t="shared" si="1"/>
        <v>2.5316455696202531E-2</v>
      </c>
      <c r="J35" s="7">
        <f t="shared" si="2"/>
        <v>28.209436133486765</v>
      </c>
      <c r="W35" s="14" t="s">
        <v>291</v>
      </c>
      <c r="X35" s="5">
        <v>2.43996059960403E-2</v>
      </c>
      <c r="Y35" s="5">
        <v>0.99977736524737204</v>
      </c>
      <c r="Z35">
        <v>1</v>
      </c>
      <c r="AA35">
        <v>4</v>
      </c>
      <c r="AB35" t="s">
        <v>292</v>
      </c>
      <c r="AC35" t="s">
        <v>24</v>
      </c>
      <c r="AD35" s="5">
        <f t="shared" si="5"/>
        <v>3.2634412988496368E-4</v>
      </c>
      <c r="AE35" s="5">
        <f t="shared" si="8"/>
        <v>1.2658227848101266E-2</v>
      </c>
      <c r="AF35" s="7">
        <f t="shared" si="6"/>
        <v>38.787974683544306</v>
      </c>
    </row>
    <row r="36" spans="1:32" x14ac:dyDescent="0.3">
      <c r="A36" s="14" t="s">
        <v>565</v>
      </c>
      <c r="B36" s="5">
        <v>3.29240472116184E-3</v>
      </c>
      <c r="C36" s="5">
        <v>0.99992127302880895</v>
      </c>
      <c r="D36">
        <v>2</v>
      </c>
      <c r="E36">
        <v>13</v>
      </c>
      <c r="F36" t="s">
        <v>566</v>
      </c>
      <c r="G36" t="s">
        <v>4</v>
      </c>
      <c r="H36" s="5">
        <f t="shared" si="0"/>
        <v>1.0606184221261319E-3</v>
      </c>
      <c r="I36" s="5">
        <f t="shared" si="1"/>
        <v>2.5316455696202531E-2</v>
      </c>
      <c r="J36" s="7">
        <f t="shared" si="2"/>
        <v>23.869522882181112</v>
      </c>
      <c r="W36" s="14" t="s">
        <v>1184</v>
      </c>
      <c r="X36" s="5">
        <v>2.6431104810499199E-2</v>
      </c>
      <c r="Y36" s="5">
        <v>0.99973852075521297</v>
      </c>
      <c r="Z36">
        <v>1</v>
      </c>
      <c r="AA36">
        <v>4</v>
      </c>
      <c r="AB36" t="s">
        <v>1185</v>
      </c>
      <c r="AC36" t="s">
        <v>24</v>
      </c>
      <c r="AD36" s="5">
        <f t="shared" si="5"/>
        <v>3.2634412988496368E-4</v>
      </c>
      <c r="AE36" s="5">
        <f t="shared" si="8"/>
        <v>1.2658227848101266E-2</v>
      </c>
      <c r="AF36" s="7">
        <f t="shared" si="6"/>
        <v>38.787974683544306</v>
      </c>
    </row>
    <row r="37" spans="1:32" x14ac:dyDescent="0.3">
      <c r="A37" s="14" t="s">
        <v>467</v>
      </c>
      <c r="B37" s="5">
        <v>3.4916608287761598E-3</v>
      </c>
      <c r="C37" s="5">
        <v>0.99976120360946996</v>
      </c>
      <c r="D37">
        <v>3</v>
      </c>
      <c r="E37">
        <v>48</v>
      </c>
      <c r="F37" t="s">
        <v>468</v>
      </c>
      <c r="G37" t="s">
        <v>4</v>
      </c>
      <c r="H37" s="5">
        <f t="shared" si="0"/>
        <v>3.9161295586195646E-3</v>
      </c>
      <c r="I37" s="5">
        <f t="shared" si="1"/>
        <v>3.7974683544303799E-2</v>
      </c>
      <c r="J37" s="7">
        <f t="shared" si="2"/>
        <v>9.6969936708860747</v>
      </c>
      <c r="W37" s="14" t="s">
        <v>49</v>
      </c>
      <c r="X37" s="5">
        <v>2.6703293331507099E-2</v>
      </c>
      <c r="Y37" s="5">
        <v>0.99221698689513504</v>
      </c>
      <c r="Z37">
        <v>6</v>
      </c>
      <c r="AA37">
        <v>336</v>
      </c>
      <c r="AB37" t="s">
        <v>50</v>
      </c>
      <c r="AC37" t="s">
        <v>24</v>
      </c>
      <c r="AD37" s="5">
        <f t="shared" si="5"/>
        <v>2.7412906910336949E-2</v>
      </c>
      <c r="AE37" s="5">
        <f t="shared" si="8"/>
        <v>7.5949367088607597E-2</v>
      </c>
      <c r="AF37" s="7">
        <f t="shared" si="6"/>
        <v>2.7705696202531649</v>
      </c>
    </row>
    <row r="38" spans="1:32" x14ac:dyDescent="0.3">
      <c r="A38" s="14" t="s">
        <v>215</v>
      </c>
      <c r="B38" s="5">
        <v>3.7502238855932398E-3</v>
      </c>
      <c r="C38" s="5">
        <v>0.99990413802575395</v>
      </c>
      <c r="D38">
        <v>2</v>
      </c>
      <c r="E38">
        <v>13</v>
      </c>
      <c r="F38" t="s">
        <v>216</v>
      </c>
      <c r="G38" t="s">
        <v>4</v>
      </c>
      <c r="H38" s="5">
        <f t="shared" si="0"/>
        <v>1.0606184221261319E-3</v>
      </c>
      <c r="I38" s="5">
        <f t="shared" si="1"/>
        <v>2.5316455696202531E-2</v>
      </c>
      <c r="J38" s="7">
        <f t="shared" si="2"/>
        <v>23.869522882181112</v>
      </c>
      <c r="W38" s="14" t="s">
        <v>75</v>
      </c>
      <c r="X38" s="5">
        <v>2.8901259965557601E-2</v>
      </c>
      <c r="Y38" s="5">
        <v>0.98785634772484698</v>
      </c>
      <c r="Z38">
        <v>11</v>
      </c>
      <c r="AA38">
        <v>857</v>
      </c>
      <c r="AB38" t="s">
        <v>76</v>
      </c>
      <c r="AC38" t="s">
        <v>24</v>
      </c>
      <c r="AD38" s="5">
        <f t="shared" si="5"/>
        <v>6.9919229827853466E-2</v>
      </c>
      <c r="AE38" s="5">
        <f t="shared" si="8"/>
        <v>0.13924050632911392</v>
      </c>
      <c r="AF38" s="7">
        <f t="shared" si="6"/>
        <v>1.9914479417455653</v>
      </c>
    </row>
    <row r="39" spans="1:32" x14ac:dyDescent="0.3">
      <c r="A39" s="14" t="s">
        <v>361</v>
      </c>
      <c r="B39" s="5">
        <v>4.9489335439762598E-3</v>
      </c>
      <c r="C39" s="5">
        <v>0.99985146897882904</v>
      </c>
      <c r="D39">
        <v>2</v>
      </c>
      <c r="E39">
        <v>15</v>
      </c>
      <c r="F39" t="s">
        <v>362</v>
      </c>
      <c r="G39" t="s">
        <v>4</v>
      </c>
      <c r="H39" s="5">
        <f t="shared" si="0"/>
        <v>1.2237904870686139E-3</v>
      </c>
      <c r="I39" s="5">
        <f t="shared" si="1"/>
        <v>2.5316455696202531E-2</v>
      </c>
      <c r="J39" s="7">
        <f t="shared" si="2"/>
        <v>20.686919831223626</v>
      </c>
      <c r="W39" s="14" t="s">
        <v>1186</v>
      </c>
      <c r="X39" s="5">
        <v>2.9750763186116701E-2</v>
      </c>
      <c r="Y39" s="5">
        <v>0.999668240201814</v>
      </c>
      <c r="Z39">
        <v>1</v>
      </c>
      <c r="AA39">
        <v>4</v>
      </c>
      <c r="AB39" t="s">
        <v>1187</v>
      </c>
      <c r="AC39" t="s">
        <v>24</v>
      </c>
      <c r="AD39" s="5">
        <f t="shared" si="5"/>
        <v>3.2634412988496368E-4</v>
      </c>
      <c r="AE39" s="5">
        <f t="shared" si="8"/>
        <v>1.2658227848101266E-2</v>
      </c>
      <c r="AF39" s="7">
        <f t="shared" si="6"/>
        <v>38.787974683544306</v>
      </c>
    </row>
    <row r="40" spans="1:32" x14ac:dyDescent="0.3">
      <c r="A40" s="14" t="s">
        <v>1188</v>
      </c>
      <c r="B40" s="5">
        <v>5.7328657616610998E-3</v>
      </c>
      <c r="C40" s="5">
        <v>1</v>
      </c>
      <c r="D40">
        <v>1</v>
      </c>
      <c r="E40">
        <v>1</v>
      </c>
      <c r="F40" t="s">
        <v>1189</v>
      </c>
      <c r="G40" t="s">
        <v>4</v>
      </c>
      <c r="H40" s="5">
        <f t="shared" si="0"/>
        <v>8.1586032471240921E-5</v>
      </c>
      <c r="I40" s="5">
        <f t="shared" si="1"/>
        <v>1.2658227848101266E-2</v>
      </c>
      <c r="J40" s="7">
        <f t="shared" si="2"/>
        <v>155.15189873417722</v>
      </c>
      <c r="W40" s="14" t="s">
        <v>1190</v>
      </c>
      <c r="X40" s="5">
        <v>3.0094590529570201E-2</v>
      </c>
      <c r="Y40" s="5">
        <v>0.99966047730251695</v>
      </c>
      <c r="Z40">
        <v>1</v>
      </c>
      <c r="AA40">
        <v>4</v>
      </c>
      <c r="AB40" t="s">
        <v>1191</v>
      </c>
      <c r="AC40" t="s">
        <v>24</v>
      </c>
      <c r="AD40" s="5">
        <f t="shared" si="5"/>
        <v>3.2634412988496368E-4</v>
      </c>
      <c r="AE40" s="5">
        <f t="shared" si="8"/>
        <v>1.2658227848101266E-2</v>
      </c>
      <c r="AF40" s="7">
        <f t="shared" si="6"/>
        <v>38.787974683544306</v>
      </c>
    </row>
    <row r="41" spans="1:32" x14ac:dyDescent="0.3">
      <c r="A41" s="14" t="s">
        <v>1192</v>
      </c>
      <c r="B41" s="5">
        <v>5.7328657616610998E-3</v>
      </c>
      <c r="C41" s="5">
        <v>1</v>
      </c>
      <c r="D41">
        <v>1</v>
      </c>
      <c r="E41">
        <v>1</v>
      </c>
      <c r="F41" t="s">
        <v>1193</v>
      </c>
      <c r="G41" t="s">
        <v>4</v>
      </c>
      <c r="H41" s="5">
        <f t="shared" si="0"/>
        <v>8.1586032471240921E-5</v>
      </c>
      <c r="I41" s="5">
        <f t="shared" si="1"/>
        <v>1.2658227848101266E-2</v>
      </c>
      <c r="J41" s="7">
        <f t="shared" si="2"/>
        <v>155.15189873417722</v>
      </c>
      <c r="W41" s="14" t="s">
        <v>177</v>
      </c>
      <c r="X41" s="5">
        <v>3.0496993792551101E-2</v>
      </c>
      <c r="Y41" s="5">
        <v>0.99962822227288395</v>
      </c>
      <c r="Z41">
        <v>1</v>
      </c>
      <c r="AA41">
        <v>5</v>
      </c>
      <c r="AB41" t="s">
        <v>178</v>
      </c>
      <c r="AC41" t="s">
        <v>24</v>
      </c>
      <c r="AD41" s="5">
        <f t="shared" si="5"/>
        <v>4.0793016235620463E-4</v>
      </c>
      <c r="AE41" s="5">
        <f t="shared" si="8"/>
        <v>1.2658227848101266E-2</v>
      </c>
      <c r="AF41" s="7">
        <f t="shared" si="6"/>
        <v>31.030379746835443</v>
      </c>
    </row>
    <row r="42" spans="1:32" x14ac:dyDescent="0.3">
      <c r="A42" s="14" t="s">
        <v>1194</v>
      </c>
      <c r="B42" s="5">
        <v>5.7329990669855299E-3</v>
      </c>
      <c r="C42" s="5">
        <v>1</v>
      </c>
      <c r="D42">
        <v>1</v>
      </c>
      <c r="E42">
        <v>1</v>
      </c>
      <c r="F42" t="s">
        <v>1195</v>
      </c>
      <c r="G42" t="s">
        <v>4</v>
      </c>
      <c r="H42" s="5">
        <f t="shared" si="0"/>
        <v>8.1586032471240921E-5</v>
      </c>
      <c r="I42" s="5">
        <f t="shared" si="1"/>
        <v>1.2658227848101266E-2</v>
      </c>
      <c r="J42" s="7">
        <f t="shared" si="2"/>
        <v>155.15189873417722</v>
      </c>
      <c r="W42" s="14" t="s">
        <v>39</v>
      </c>
      <c r="X42" s="5">
        <v>3.4944484405454702E-2</v>
      </c>
      <c r="Y42" s="5">
        <v>0.98381389262478403</v>
      </c>
      <c r="Z42">
        <v>13</v>
      </c>
      <c r="AA42">
        <v>1107</v>
      </c>
      <c r="AB42" t="s">
        <v>40</v>
      </c>
      <c r="AC42" t="s">
        <v>24</v>
      </c>
      <c r="AD42" s="5">
        <f t="shared" si="5"/>
        <v>9.0315737945663707E-2</v>
      </c>
      <c r="AE42" s="5">
        <f t="shared" si="8"/>
        <v>0.16455696202531644</v>
      </c>
      <c r="AF42" s="7">
        <f t="shared" si="6"/>
        <v>1.8220186843218642</v>
      </c>
    </row>
    <row r="43" spans="1:32" x14ac:dyDescent="0.3">
      <c r="A43" s="14" t="s">
        <v>1196</v>
      </c>
      <c r="B43" s="5">
        <v>5.7330558104442203E-3</v>
      </c>
      <c r="C43" s="5">
        <v>1</v>
      </c>
      <c r="D43">
        <v>1</v>
      </c>
      <c r="E43">
        <v>1</v>
      </c>
      <c r="F43" t="s">
        <v>1197</v>
      </c>
      <c r="G43" t="s">
        <v>4</v>
      </c>
      <c r="H43" s="5">
        <f t="shared" si="0"/>
        <v>8.1586032471240921E-5</v>
      </c>
      <c r="I43" s="5">
        <f t="shared" si="1"/>
        <v>1.2658227848101266E-2</v>
      </c>
      <c r="J43" s="7">
        <f t="shared" si="2"/>
        <v>155.15189873417722</v>
      </c>
      <c r="W43" s="14" t="s">
        <v>1198</v>
      </c>
      <c r="X43" s="5">
        <v>3.58297233564644E-2</v>
      </c>
      <c r="Y43" s="5">
        <v>0.99674371575678999</v>
      </c>
      <c r="Z43">
        <v>2</v>
      </c>
      <c r="AA43">
        <v>41</v>
      </c>
      <c r="AB43" t="s">
        <v>1199</v>
      </c>
      <c r="AC43" t="s">
        <v>24</v>
      </c>
      <c r="AD43" s="5">
        <f t="shared" si="5"/>
        <v>3.3450273313208778E-3</v>
      </c>
      <c r="AE43" s="5">
        <f t="shared" si="8"/>
        <v>2.5316455696202531E-2</v>
      </c>
      <c r="AF43" s="7">
        <f t="shared" si="6"/>
        <v>7.5683853041062052</v>
      </c>
    </row>
    <row r="44" spans="1:32" x14ac:dyDescent="0.3">
      <c r="A44" s="14" t="s">
        <v>1200</v>
      </c>
      <c r="B44" s="5">
        <v>5.7425954571208504E-3</v>
      </c>
      <c r="C44" s="5">
        <v>1</v>
      </c>
      <c r="D44">
        <v>1</v>
      </c>
      <c r="E44">
        <v>1</v>
      </c>
      <c r="F44" t="s">
        <v>1201</v>
      </c>
      <c r="G44" t="s">
        <v>4</v>
      </c>
      <c r="H44" s="5">
        <f t="shared" si="0"/>
        <v>8.1586032471240921E-5</v>
      </c>
      <c r="I44" s="5">
        <f t="shared" si="1"/>
        <v>1.2658227848101266E-2</v>
      </c>
      <c r="J44" s="7">
        <f t="shared" si="2"/>
        <v>155.15189873417722</v>
      </c>
      <c r="W44" s="14" t="s">
        <v>1202</v>
      </c>
      <c r="X44" s="5">
        <v>3.6990004348668802E-2</v>
      </c>
      <c r="Y44" s="5">
        <v>0.99942897722789104</v>
      </c>
      <c r="Z44">
        <v>1</v>
      </c>
      <c r="AA44">
        <v>6</v>
      </c>
      <c r="AB44" t="s">
        <v>1203</v>
      </c>
      <c r="AC44" t="s">
        <v>24</v>
      </c>
      <c r="AD44" s="5">
        <f t="shared" si="5"/>
        <v>4.8951619482744558E-4</v>
      </c>
      <c r="AE44" s="5">
        <f t="shared" si="8"/>
        <v>1.2658227848101266E-2</v>
      </c>
      <c r="AF44" s="7">
        <f t="shared" si="6"/>
        <v>25.858649789029535</v>
      </c>
    </row>
    <row r="45" spans="1:32" x14ac:dyDescent="0.3">
      <c r="A45" s="14" t="s">
        <v>1204</v>
      </c>
      <c r="B45" s="5">
        <v>5.75000462237005E-3</v>
      </c>
      <c r="C45" s="5">
        <v>1</v>
      </c>
      <c r="D45">
        <v>1</v>
      </c>
      <c r="E45">
        <v>1</v>
      </c>
      <c r="F45" t="s">
        <v>1205</v>
      </c>
      <c r="G45" t="s">
        <v>4</v>
      </c>
      <c r="H45" s="5">
        <f t="shared" si="0"/>
        <v>8.1586032471240921E-5</v>
      </c>
      <c r="I45" s="5">
        <f t="shared" si="1"/>
        <v>1.2658227848101266E-2</v>
      </c>
      <c r="J45" s="7">
        <f t="shared" si="2"/>
        <v>155.15189873417722</v>
      </c>
      <c r="W45" s="14" t="s">
        <v>1206</v>
      </c>
      <c r="X45" s="5">
        <v>3.8643747660888302E-2</v>
      </c>
      <c r="Y45" s="5">
        <v>0.99940104084471604</v>
      </c>
      <c r="Z45">
        <v>1</v>
      </c>
      <c r="AA45">
        <v>5</v>
      </c>
      <c r="AB45" t="s">
        <v>1207</v>
      </c>
      <c r="AC45" t="s">
        <v>24</v>
      </c>
      <c r="AD45" s="5">
        <f t="shared" si="5"/>
        <v>4.0793016235620463E-4</v>
      </c>
      <c r="AE45" s="5">
        <f t="shared" si="8"/>
        <v>1.2658227848101266E-2</v>
      </c>
      <c r="AF45" s="7">
        <f t="shared" si="6"/>
        <v>31.030379746835443</v>
      </c>
    </row>
    <row r="46" spans="1:32" x14ac:dyDescent="0.3">
      <c r="A46" s="14" t="s">
        <v>1208</v>
      </c>
      <c r="B46" s="5">
        <v>5.8022239414911199E-3</v>
      </c>
      <c r="C46" s="5">
        <v>1</v>
      </c>
      <c r="D46">
        <v>1</v>
      </c>
      <c r="E46">
        <v>1</v>
      </c>
      <c r="F46" t="s">
        <v>1209</v>
      </c>
      <c r="G46" t="s">
        <v>4</v>
      </c>
      <c r="H46" s="5">
        <f t="shared" si="0"/>
        <v>8.1586032471240921E-5</v>
      </c>
      <c r="I46" s="5">
        <f t="shared" si="1"/>
        <v>1.2658227848101266E-2</v>
      </c>
      <c r="J46" s="7">
        <f t="shared" si="2"/>
        <v>155.15189873417722</v>
      </c>
      <c r="W46" s="14" t="s">
        <v>1055</v>
      </c>
      <c r="X46" s="5">
        <v>4.1914937539421798E-2</v>
      </c>
      <c r="Y46" s="5">
        <v>0.99263717220247905</v>
      </c>
      <c r="Z46">
        <v>3</v>
      </c>
      <c r="AA46">
        <v>115</v>
      </c>
      <c r="AB46" t="s">
        <v>1056</v>
      </c>
      <c r="AC46" t="s">
        <v>24</v>
      </c>
      <c r="AD46" s="5">
        <f t="shared" si="5"/>
        <v>9.3823937341927059E-3</v>
      </c>
      <c r="AE46" s="5">
        <f t="shared" si="8"/>
        <v>3.7974683544303799E-2</v>
      </c>
      <c r="AF46" s="7">
        <f t="shared" si="6"/>
        <v>4.0474408365437533</v>
      </c>
    </row>
    <row r="47" spans="1:32" x14ac:dyDescent="0.3">
      <c r="A47" s="14" t="s">
        <v>1210</v>
      </c>
      <c r="B47" s="5">
        <v>5.81894911191833E-3</v>
      </c>
      <c r="C47" s="5">
        <v>1</v>
      </c>
      <c r="D47">
        <v>1</v>
      </c>
      <c r="E47">
        <v>1</v>
      </c>
      <c r="F47" t="s">
        <v>1211</v>
      </c>
      <c r="G47" t="s">
        <v>4</v>
      </c>
      <c r="H47" s="5">
        <f t="shared" si="0"/>
        <v>8.1586032471240921E-5</v>
      </c>
      <c r="I47" s="5">
        <f t="shared" si="1"/>
        <v>1.2658227848101266E-2</v>
      </c>
      <c r="J47" s="7">
        <f t="shared" si="2"/>
        <v>155.15189873417722</v>
      </c>
      <c r="W47" s="14" t="s">
        <v>341</v>
      </c>
      <c r="X47" s="5">
        <v>4.4561427803254498E-2</v>
      </c>
      <c r="Y47" s="5">
        <v>0.99916874117585996</v>
      </c>
      <c r="Z47">
        <v>1</v>
      </c>
      <c r="AA47">
        <v>6</v>
      </c>
      <c r="AB47" t="s">
        <v>342</v>
      </c>
      <c r="AC47" t="s">
        <v>24</v>
      </c>
      <c r="AD47" s="5">
        <f t="shared" si="5"/>
        <v>4.8951619482744558E-4</v>
      </c>
      <c r="AE47" s="5">
        <f t="shared" si="8"/>
        <v>1.2658227848101266E-2</v>
      </c>
      <c r="AF47" s="7">
        <f t="shared" si="6"/>
        <v>25.858649789029535</v>
      </c>
    </row>
    <row r="48" spans="1:32" x14ac:dyDescent="0.3">
      <c r="A48" s="14" t="s">
        <v>1212</v>
      </c>
      <c r="B48" s="5">
        <v>5.81894911191833E-3</v>
      </c>
      <c r="C48" s="5">
        <v>1</v>
      </c>
      <c r="D48">
        <v>1</v>
      </c>
      <c r="E48">
        <v>1</v>
      </c>
      <c r="F48" t="s">
        <v>1213</v>
      </c>
      <c r="G48" t="s">
        <v>4</v>
      </c>
      <c r="H48" s="5">
        <f t="shared" si="0"/>
        <v>8.1586032471240921E-5</v>
      </c>
      <c r="I48" s="5">
        <f t="shared" si="1"/>
        <v>1.2658227848101266E-2</v>
      </c>
      <c r="J48" s="7">
        <f t="shared" si="2"/>
        <v>155.15189873417722</v>
      </c>
      <c r="W48" s="14" t="s">
        <v>231</v>
      </c>
      <c r="X48" s="5">
        <v>4.4936779137454599E-2</v>
      </c>
      <c r="Y48" s="5">
        <v>0.99913071412245502</v>
      </c>
      <c r="Z48">
        <v>1</v>
      </c>
      <c r="AA48">
        <v>7</v>
      </c>
      <c r="AB48" t="s">
        <v>232</v>
      </c>
      <c r="AC48" t="s">
        <v>24</v>
      </c>
      <c r="AD48" s="5">
        <f t="shared" si="5"/>
        <v>5.7110222729868647E-4</v>
      </c>
      <c r="AE48" s="5">
        <f t="shared" si="8"/>
        <v>1.2658227848101266E-2</v>
      </c>
      <c r="AF48" s="7">
        <f t="shared" si="6"/>
        <v>22.164556962025316</v>
      </c>
    </row>
    <row r="49" spans="1:10" x14ac:dyDescent="0.3">
      <c r="A49" s="14" t="s">
        <v>1214</v>
      </c>
      <c r="B49" s="5">
        <v>5.81894911191833E-3</v>
      </c>
      <c r="C49" s="5">
        <v>1</v>
      </c>
      <c r="D49">
        <v>1</v>
      </c>
      <c r="E49">
        <v>1</v>
      </c>
      <c r="F49" t="s">
        <v>1215</v>
      </c>
      <c r="G49" t="s">
        <v>4</v>
      </c>
      <c r="H49" s="5">
        <f t="shared" si="0"/>
        <v>8.1586032471240921E-5</v>
      </c>
      <c r="I49" s="5">
        <f t="shared" si="1"/>
        <v>1.2658227848101266E-2</v>
      </c>
      <c r="J49" s="7">
        <f t="shared" si="2"/>
        <v>155.15189873417722</v>
      </c>
    </row>
    <row r="50" spans="1:10" x14ac:dyDescent="0.3">
      <c r="A50" s="14" t="s">
        <v>447</v>
      </c>
      <c r="B50" s="5">
        <v>5.8197385330432004E-3</v>
      </c>
      <c r="C50" s="5">
        <v>0.99980649530957899</v>
      </c>
      <c r="D50">
        <v>2</v>
      </c>
      <c r="E50">
        <v>18</v>
      </c>
      <c r="F50" t="s">
        <v>448</v>
      </c>
      <c r="G50" t="s">
        <v>4</v>
      </c>
      <c r="H50" s="5">
        <f t="shared" si="0"/>
        <v>1.4685485844823365E-3</v>
      </c>
      <c r="I50" s="5">
        <f t="shared" si="1"/>
        <v>2.5316455696202531E-2</v>
      </c>
      <c r="J50" s="7">
        <f t="shared" si="2"/>
        <v>17.239099859353026</v>
      </c>
    </row>
    <row r="51" spans="1:10" x14ac:dyDescent="0.3">
      <c r="A51" s="14" t="s">
        <v>1216</v>
      </c>
      <c r="B51" s="5">
        <v>6.3298860147595797E-3</v>
      </c>
      <c r="C51" s="5">
        <v>1</v>
      </c>
      <c r="D51">
        <v>1</v>
      </c>
      <c r="E51">
        <v>1</v>
      </c>
      <c r="F51" t="s">
        <v>1217</v>
      </c>
      <c r="G51" t="s">
        <v>4</v>
      </c>
      <c r="H51" s="5">
        <f t="shared" si="0"/>
        <v>8.1586032471240921E-5</v>
      </c>
      <c r="I51" s="5">
        <f t="shared" si="1"/>
        <v>1.2658227848101266E-2</v>
      </c>
      <c r="J51" s="7">
        <f t="shared" si="2"/>
        <v>155.15189873417722</v>
      </c>
    </row>
    <row r="52" spans="1:10" x14ac:dyDescent="0.3">
      <c r="A52" s="14" t="s">
        <v>1218</v>
      </c>
      <c r="B52" s="5">
        <v>6.8880679320895604E-3</v>
      </c>
      <c r="C52" s="5">
        <v>1</v>
      </c>
      <c r="D52">
        <v>1</v>
      </c>
      <c r="E52">
        <v>1</v>
      </c>
      <c r="F52" t="s">
        <v>1219</v>
      </c>
      <c r="G52" t="s">
        <v>4</v>
      </c>
      <c r="H52" s="5">
        <f t="shared" si="0"/>
        <v>8.1586032471240921E-5</v>
      </c>
      <c r="I52" s="5">
        <f t="shared" si="1"/>
        <v>1.2658227848101266E-2</v>
      </c>
      <c r="J52" s="7">
        <f t="shared" si="2"/>
        <v>155.15189873417722</v>
      </c>
    </row>
    <row r="53" spans="1:10" x14ac:dyDescent="0.3">
      <c r="A53" s="14" t="s">
        <v>195</v>
      </c>
      <c r="B53" s="5">
        <v>6.8920986797299296E-3</v>
      </c>
      <c r="C53" s="5">
        <v>0.999748701698843</v>
      </c>
      <c r="D53">
        <v>2</v>
      </c>
      <c r="E53">
        <v>19</v>
      </c>
      <c r="F53" t="s">
        <v>196</v>
      </c>
      <c r="G53" t="s">
        <v>4</v>
      </c>
      <c r="H53" s="5">
        <f t="shared" si="0"/>
        <v>1.5501346169535775E-3</v>
      </c>
      <c r="I53" s="5">
        <f t="shared" si="1"/>
        <v>2.5316455696202531E-2</v>
      </c>
      <c r="J53" s="7">
        <f t="shared" si="2"/>
        <v>16.331778814123918</v>
      </c>
    </row>
    <row r="54" spans="1:10" x14ac:dyDescent="0.3">
      <c r="A54" s="14" t="s">
        <v>1220</v>
      </c>
      <c r="B54" s="5">
        <v>8.8554947045903602E-3</v>
      </c>
      <c r="C54" s="5">
        <v>1</v>
      </c>
      <c r="D54">
        <v>1</v>
      </c>
      <c r="E54">
        <v>1</v>
      </c>
      <c r="F54" t="s">
        <v>1221</v>
      </c>
      <c r="G54" t="s">
        <v>4</v>
      </c>
      <c r="H54" s="5">
        <f t="shared" si="0"/>
        <v>8.1586032471240921E-5</v>
      </c>
      <c r="I54" s="5">
        <f t="shared" si="1"/>
        <v>1.2658227848101266E-2</v>
      </c>
      <c r="J54" s="7">
        <f t="shared" si="2"/>
        <v>155.15189873417722</v>
      </c>
    </row>
    <row r="55" spans="1:10" x14ac:dyDescent="0.3">
      <c r="A55" s="14" t="s">
        <v>1222</v>
      </c>
      <c r="B55" s="5">
        <v>9.5760648705516798E-3</v>
      </c>
      <c r="C55" s="5">
        <v>1</v>
      </c>
      <c r="D55">
        <v>1</v>
      </c>
      <c r="E55">
        <v>1</v>
      </c>
      <c r="F55" t="s">
        <v>1223</v>
      </c>
      <c r="G55" t="s">
        <v>4</v>
      </c>
      <c r="H55" s="5">
        <f t="shared" si="0"/>
        <v>8.1586032471240921E-5</v>
      </c>
      <c r="I55" s="5">
        <f t="shared" si="1"/>
        <v>1.2658227848101266E-2</v>
      </c>
      <c r="J55" s="7">
        <f t="shared" si="2"/>
        <v>155.15189873417722</v>
      </c>
    </row>
    <row r="56" spans="1:10" x14ac:dyDescent="0.3">
      <c r="A56" s="14" t="s">
        <v>1224</v>
      </c>
      <c r="B56" s="5">
        <v>9.5760648705516798E-3</v>
      </c>
      <c r="C56" s="5">
        <v>1</v>
      </c>
      <c r="D56">
        <v>1</v>
      </c>
      <c r="E56">
        <v>1</v>
      </c>
      <c r="F56" t="s">
        <v>1225</v>
      </c>
      <c r="G56" t="s">
        <v>4</v>
      </c>
      <c r="H56" s="5">
        <f t="shared" si="0"/>
        <v>8.1586032471240921E-5</v>
      </c>
      <c r="I56" s="5">
        <f t="shared" si="1"/>
        <v>1.2658227848101266E-2</v>
      </c>
      <c r="J56" s="7">
        <f t="shared" si="2"/>
        <v>155.15189873417722</v>
      </c>
    </row>
    <row r="57" spans="1:10" x14ac:dyDescent="0.3">
      <c r="A57" s="14" t="s">
        <v>1226</v>
      </c>
      <c r="B57" s="5">
        <v>9.5760648705516798E-3</v>
      </c>
      <c r="C57" s="5">
        <v>1</v>
      </c>
      <c r="D57">
        <v>1</v>
      </c>
      <c r="E57">
        <v>1</v>
      </c>
      <c r="F57" t="s">
        <v>1227</v>
      </c>
      <c r="G57" t="s">
        <v>4</v>
      </c>
      <c r="H57" s="5">
        <f t="shared" si="0"/>
        <v>8.1586032471240921E-5</v>
      </c>
      <c r="I57" s="5">
        <f t="shared" si="1"/>
        <v>1.2658227848101266E-2</v>
      </c>
      <c r="J57" s="7">
        <f t="shared" si="2"/>
        <v>155.15189873417722</v>
      </c>
    </row>
    <row r="58" spans="1:10" x14ac:dyDescent="0.3">
      <c r="A58" s="14" t="s">
        <v>55</v>
      </c>
      <c r="B58" s="5">
        <v>9.7969988832164404E-3</v>
      </c>
      <c r="C58" s="5">
        <v>0.99901655235692299</v>
      </c>
      <c r="D58">
        <v>3</v>
      </c>
      <c r="E58">
        <v>68</v>
      </c>
      <c r="F58" t="s">
        <v>56</v>
      </c>
      <c r="G58" t="s">
        <v>4</v>
      </c>
      <c r="H58" s="5">
        <f t="shared" si="0"/>
        <v>5.5478502080443829E-3</v>
      </c>
      <c r="I58" s="5">
        <f t="shared" si="1"/>
        <v>3.7974683544303799E-2</v>
      </c>
      <c r="J58" s="7">
        <f t="shared" si="2"/>
        <v>6.8449367088607591</v>
      </c>
    </row>
    <row r="59" spans="1:10" x14ac:dyDescent="0.3">
      <c r="A59" s="14" t="s">
        <v>1228</v>
      </c>
      <c r="B59" s="5">
        <v>1.0441812035210701E-2</v>
      </c>
      <c r="C59" s="5">
        <v>1</v>
      </c>
      <c r="D59">
        <v>1</v>
      </c>
      <c r="E59">
        <v>1</v>
      </c>
      <c r="F59" t="s">
        <v>1229</v>
      </c>
      <c r="G59" t="s">
        <v>4</v>
      </c>
      <c r="H59" s="5">
        <f t="shared" si="0"/>
        <v>8.1586032471240921E-5</v>
      </c>
      <c r="I59" s="5">
        <f t="shared" si="1"/>
        <v>1.2658227848101266E-2</v>
      </c>
      <c r="J59" s="7">
        <f t="shared" si="2"/>
        <v>155.15189873417722</v>
      </c>
    </row>
    <row r="60" spans="1:10" x14ac:dyDescent="0.3">
      <c r="A60" s="14" t="s">
        <v>1230</v>
      </c>
      <c r="B60" s="5">
        <v>1.0441812035210701E-2</v>
      </c>
      <c r="C60" s="5">
        <v>1</v>
      </c>
      <c r="D60">
        <v>1</v>
      </c>
      <c r="E60">
        <v>1</v>
      </c>
      <c r="F60" t="s">
        <v>1231</v>
      </c>
      <c r="G60" t="s">
        <v>4</v>
      </c>
      <c r="H60" s="5">
        <f t="shared" si="0"/>
        <v>8.1586032471240921E-5</v>
      </c>
      <c r="I60" s="5">
        <f t="shared" si="1"/>
        <v>1.2658227848101266E-2</v>
      </c>
      <c r="J60" s="7">
        <f t="shared" si="2"/>
        <v>155.15189873417722</v>
      </c>
    </row>
    <row r="61" spans="1:10" x14ac:dyDescent="0.3">
      <c r="A61" s="14" t="s">
        <v>1232</v>
      </c>
      <c r="B61" s="5">
        <v>1.0526998605618501E-2</v>
      </c>
      <c r="C61" s="5">
        <v>1</v>
      </c>
      <c r="D61">
        <v>1</v>
      </c>
      <c r="E61">
        <v>1</v>
      </c>
      <c r="F61" t="s">
        <v>1233</v>
      </c>
      <c r="G61" t="s">
        <v>4</v>
      </c>
      <c r="H61" s="5">
        <f t="shared" si="0"/>
        <v>8.1586032471240921E-5</v>
      </c>
      <c r="I61" s="5">
        <f t="shared" si="1"/>
        <v>1.2658227848101266E-2</v>
      </c>
      <c r="J61" s="7">
        <f t="shared" si="2"/>
        <v>155.15189873417722</v>
      </c>
    </row>
    <row r="62" spans="1:10" x14ac:dyDescent="0.3">
      <c r="A62" s="14" t="s">
        <v>1234</v>
      </c>
      <c r="B62" s="5">
        <v>1.0526998605618501E-2</v>
      </c>
      <c r="C62" s="5">
        <v>1</v>
      </c>
      <c r="D62">
        <v>1</v>
      </c>
      <c r="E62">
        <v>1</v>
      </c>
      <c r="F62" t="s">
        <v>1235</v>
      </c>
      <c r="G62" t="s">
        <v>4</v>
      </c>
      <c r="H62" s="5">
        <f t="shared" si="0"/>
        <v>8.1586032471240921E-5</v>
      </c>
      <c r="I62" s="5">
        <f t="shared" si="1"/>
        <v>1.2658227848101266E-2</v>
      </c>
      <c r="J62" s="7">
        <f t="shared" si="2"/>
        <v>155.15189873417722</v>
      </c>
    </row>
    <row r="63" spans="1:10" x14ac:dyDescent="0.3">
      <c r="A63" s="14" t="s">
        <v>1236</v>
      </c>
      <c r="B63" s="5">
        <v>1.08239056732239E-2</v>
      </c>
      <c r="C63" s="5">
        <v>1</v>
      </c>
      <c r="D63">
        <v>1</v>
      </c>
      <c r="E63">
        <v>1</v>
      </c>
      <c r="F63" t="s">
        <v>1237</v>
      </c>
      <c r="G63" t="s">
        <v>4</v>
      </c>
      <c r="H63" s="5">
        <f t="shared" si="0"/>
        <v>8.1586032471240921E-5</v>
      </c>
      <c r="I63" s="5">
        <f t="shared" si="1"/>
        <v>1.2658227848101266E-2</v>
      </c>
      <c r="J63" s="7">
        <f t="shared" si="2"/>
        <v>155.15189873417722</v>
      </c>
    </row>
    <row r="64" spans="1:10" x14ac:dyDescent="0.3">
      <c r="A64" s="14" t="s">
        <v>1238</v>
      </c>
      <c r="B64" s="5">
        <v>1.14333960973249E-2</v>
      </c>
      <c r="C64" s="5">
        <v>0.99996755853558195</v>
      </c>
      <c r="D64">
        <v>1</v>
      </c>
      <c r="E64">
        <v>2</v>
      </c>
      <c r="F64" t="s">
        <v>1239</v>
      </c>
      <c r="G64" t="s">
        <v>4</v>
      </c>
      <c r="H64" s="5">
        <f t="shared" si="0"/>
        <v>1.6317206494248184E-4</v>
      </c>
      <c r="I64" s="5">
        <f t="shared" si="1"/>
        <v>1.2658227848101266E-2</v>
      </c>
      <c r="J64" s="7">
        <f t="shared" si="2"/>
        <v>77.575949367088612</v>
      </c>
    </row>
    <row r="65" spans="1:10" x14ac:dyDescent="0.3">
      <c r="A65" s="14" t="s">
        <v>1240</v>
      </c>
      <c r="B65" s="5">
        <v>1.14335526480231E-2</v>
      </c>
      <c r="C65" s="5">
        <v>0.99996755764457801</v>
      </c>
      <c r="D65">
        <v>1</v>
      </c>
      <c r="E65">
        <v>2</v>
      </c>
      <c r="F65" t="s">
        <v>1241</v>
      </c>
      <c r="G65" t="s">
        <v>4</v>
      </c>
      <c r="H65" s="5">
        <f t="shared" si="0"/>
        <v>1.6317206494248184E-4</v>
      </c>
      <c r="I65" s="5">
        <f t="shared" si="1"/>
        <v>1.2658227848101266E-2</v>
      </c>
      <c r="J65" s="7">
        <f t="shared" si="2"/>
        <v>77.575949367088612</v>
      </c>
    </row>
    <row r="66" spans="1:10" x14ac:dyDescent="0.3">
      <c r="A66" s="14" t="s">
        <v>1242</v>
      </c>
      <c r="B66" s="5">
        <v>1.15253944599368E-2</v>
      </c>
      <c r="C66" s="5">
        <v>0.99996703280771604</v>
      </c>
      <c r="D66">
        <v>1</v>
      </c>
      <c r="E66">
        <v>2</v>
      </c>
      <c r="F66" t="s">
        <v>1243</v>
      </c>
      <c r="G66" t="s">
        <v>4</v>
      </c>
      <c r="H66" s="5">
        <f t="shared" ref="H66:H116" si="9">+E66/12257</f>
        <v>1.6317206494248184E-4</v>
      </c>
      <c r="I66" s="5">
        <f t="shared" ref="I66:I116" si="10">+D66/79</f>
        <v>1.2658227848101266E-2</v>
      </c>
      <c r="J66" s="7">
        <f t="shared" ref="J66:J116" si="11">+I66/H66</f>
        <v>77.575949367088612</v>
      </c>
    </row>
    <row r="67" spans="1:10" x14ac:dyDescent="0.3">
      <c r="A67" s="14" t="s">
        <v>1244</v>
      </c>
      <c r="B67" s="5">
        <v>1.15542454527245E-2</v>
      </c>
      <c r="C67" s="5">
        <v>0.99996686706218996</v>
      </c>
      <c r="D67">
        <v>1</v>
      </c>
      <c r="E67">
        <v>2</v>
      </c>
      <c r="F67" t="s">
        <v>1245</v>
      </c>
      <c r="G67" t="s">
        <v>4</v>
      </c>
      <c r="H67" s="5">
        <f t="shared" si="9"/>
        <v>1.6317206494248184E-4</v>
      </c>
      <c r="I67" s="5">
        <f t="shared" si="10"/>
        <v>1.2658227848101266E-2</v>
      </c>
      <c r="J67" s="7">
        <f t="shared" si="11"/>
        <v>77.575949367088612</v>
      </c>
    </row>
    <row r="68" spans="1:10" x14ac:dyDescent="0.3">
      <c r="A68" s="14" t="s">
        <v>1246</v>
      </c>
      <c r="B68" s="5">
        <v>1.18878826633578E-2</v>
      </c>
      <c r="C68" s="5">
        <v>0.99996491998013404</v>
      </c>
      <c r="D68">
        <v>1</v>
      </c>
      <c r="E68">
        <v>2</v>
      </c>
      <c r="F68" t="s">
        <v>1247</v>
      </c>
      <c r="G68" t="s">
        <v>4</v>
      </c>
      <c r="H68" s="5">
        <f t="shared" si="9"/>
        <v>1.6317206494248184E-4</v>
      </c>
      <c r="I68" s="5">
        <f t="shared" si="10"/>
        <v>1.2658227848101266E-2</v>
      </c>
      <c r="J68" s="7">
        <f t="shared" si="11"/>
        <v>77.575949367088612</v>
      </c>
    </row>
    <row r="69" spans="1:10" x14ac:dyDescent="0.3">
      <c r="A69" s="14" t="s">
        <v>1248</v>
      </c>
      <c r="B69" s="5">
        <v>1.1946912884174699E-2</v>
      </c>
      <c r="C69" s="5">
        <v>0.99996456966103897</v>
      </c>
      <c r="D69">
        <v>1</v>
      </c>
      <c r="E69">
        <v>2</v>
      </c>
      <c r="F69" t="s">
        <v>1249</v>
      </c>
      <c r="G69" t="s">
        <v>4</v>
      </c>
      <c r="H69" s="5">
        <f t="shared" si="9"/>
        <v>1.6317206494248184E-4</v>
      </c>
      <c r="I69" s="5">
        <f t="shared" si="10"/>
        <v>1.2658227848101266E-2</v>
      </c>
      <c r="J69" s="7">
        <f t="shared" si="11"/>
        <v>77.575949367088612</v>
      </c>
    </row>
    <row r="70" spans="1:10" x14ac:dyDescent="0.3">
      <c r="A70" s="14" t="s">
        <v>1250</v>
      </c>
      <c r="B70" s="5">
        <v>1.2658896237305199E-2</v>
      </c>
      <c r="C70" s="5">
        <v>0.99996020635934602</v>
      </c>
      <c r="D70">
        <v>1</v>
      </c>
      <c r="E70">
        <v>2</v>
      </c>
      <c r="F70" t="s">
        <v>1251</v>
      </c>
      <c r="G70" t="s">
        <v>4</v>
      </c>
      <c r="H70" s="5">
        <f t="shared" si="9"/>
        <v>1.6317206494248184E-4</v>
      </c>
      <c r="I70" s="5">
        <f t="shared" si="10"/>
        <v>1.2658227848101266E-2</v>
      </c>
      <c r="J70" s="7">
        <f t="shared" si="11"/>
        <v>77.575949367088612</v>
      </c>
    </row>
    <row r="71" spans="1:10" x14ac:dyDescent="0.3">
      <c r="A71" s="14" t="s">
        <v>1252</v>
      </c>
      <c r="B71" s="5">
        <v>1.2723317086628501E-2</v>
      </c>
      <c r="C71" s="5">
        <v>0.99995979898646303</v>
      </c>
      <c r="D71">
        <v>1</v>
      </c>
      <c r="E71">
        <v>2</v>
      </c>
      <c r="F71" t="s">
        <v>1253</v>
      </c>
      <c r="G71" t="s">
        <v>4</v>
      </c>
      <c r="H71" s="5">
        <f t="shared" si="9"/>
        <v>1.6317206494248184E-4</v>
      </c>
      <c r="I71" s="5">
        <f t="shared" si="10"/>
        <v>1.2658227848101266E-2</v>
      </c>
      <c r="J71" s="7">
        <f t="shared" si="11"/>
        <v>77.575949367088612</v>
      </c>
    </row>
    <row r="72" spans="1:10" x14ac:dyDescent="0.3">
      <c r="A72" s="14" t="s">
        <v>1254</v>
      </c>
      <c r="B72" s="5">
        <v>1.29458310209112E-2</v>
      </c>
      <c r="C72" s="5">
        <v>0.99995837582935199</v>
      </c>
      <c r="D72">
        <v>1</v>
      </c>
      <c r="E72">
        <v>2</v>
      </c>
      <c r="F72" t="s">
        <v>1255</v>
      </c>
      <c r="G72" t="s">
        <v>4</v>
      </c>
      <c r="H72" s="5">
        <f t="shared" si="9"/>
        <v>1.6317206494248184E-4</v>
      </c>
      <c r="I72" s="5">
        <f t="shared" si="10"/>
        <v>1.2658227848101266E-2</v>
      </c>
      <c r="J72" s="7">
        <f t="shared" si="11"/>
        <v>77.575949367088612</v>
      </c>
    </row>
    <row r="73" spans="1:10" x14ac:dyDescent="0.3">
      <c r="A73" s="14" t="s">
        <v>1256</v>
      </c>
      <c r="B73" s="5">
        <v>1.2995111591851001E-2</v>
      </c>
      <c r="C73" s="5">
        <v>0.99995805726957598</v>
      </c>
      <c r="D73">
        <v>1</v>
      </c>
      <c r="E73">
        <v>2</v>
      </c>
      <c r="F73" t="s">
        <v>1257</v>
      </c>
      <c r="G73" t="s">
        <v>4</v>
      </c>
      <c r="H73" s="5">
        <f t="shared" si="9"/>
        <v>1.6317206494248184E-4</v>
      </c>
      <c r="I73" s="5">
        <f t="shared" si="10"/>
        <v>1.2658227848101266E-2</v>
      </c>
      <c r="J73" s="7">
        <f t="shared" si="11"/>
        <v>77.575949367088612</v>
      </c>
    </row>
    <row r="74" spans="1:10" x14ac:dyDescent="0.3">
      <c r="A74" s="14" t="s">
        <v>1258</v>
      </c>
      <c r="B74" s="5">
        <v>1.3190109958677599E-2</v>
      </c>
      <c r="C74" s="5">
        <v>0.99995678477029504</v>
      </c>
      <c r="D74">
        <v>1</v>
      </c>
      <c r="E74">
        <v>2</v>
      </c>
      <c r="F74" t="s">
        <v>1259</v>
      </c>
      <c r="G74" t="s">
        <v>4</v>
      </c>
      <c r="H74" s="5">
        <f t="shared" si="9"/>
        <v>1.6317206494248184E-4</v>
      </c>
      <c r="I74" s="5">
        <f t="shared" si="10"/>
        <v>1.2658227848101266E-2</v>
      </c>
      <c r="J74" s="7">
        <f t="shared" si="11"/>
        <v>77.575949367088612</v>
      </c>
    </row>
    <row r="75" spans="1:10" x14ac:dyDescent="0.3">
      <c r="A75" s="14" t="s">
        <v>35</v>
      </c>
      <c r="B75" s="5">
        <v>1.3608874040907199E-2</v>
      </c>
      <c r="C75" s="5">
        <v>0.99927830629649905</v>
      </c>
      <c r="D75">
        <v>2</v>
      </c>
      <c r="E75">
        <v>25</v>
      </c>
      <c r="F75" t="s">
        <v>36</v>
      </c>
      <c r="G75" t="s">
        <v>4</v>
      </c>
      <c r="H75" s="5">
        <f t="shared" si="9"/>
        <v>2.0396508117810231E-3</v>
      </c>
      <c r="I75" s="5">
        <f t="shared" si="10"/>
        <v>2.5316455696202531E-2</v>
      </c>
      <c r="J75" s="7">
        <f t="shared" si="11"/>
        <v>12.412151898734177</v>
      </c>
    </row>
    <row r="76" spans="1:10" x14ac:dyDescent="0.3">
      <c r="A76" s="14" t="s">
        <v>1260</v>
      </c>
      <c r="B76" s="5">
        <v>1.39593724406824E-2</v>
      </c>
      <c r="C76" s="5">
        <v>0.99995157799752898</v>
      </c>
      <c r="D76">
        <v>1</v>
      </c>
      <c r="E76">
        <v>2</v>
      </c>
      <c r="F76" t="s">
        <v>1261</v>
      </c>
      <c r="G76" t="s">
        <v>4</v>
      </c>
      <c r="H76" s="5">
        <f t="shared" si="9"/>
        <v>1.6317206494248184E-4</v>
      </c>
      <c r="I76" s="5">
        <f t="shared" si="10"/>
        <v>1.2658227848101266E-2</v>
      </c>
      <c r="J76" s="7">
        <f t="shared" si="11"/>
        <v>77.575949367088612</v>
      </c>
    </row>
    <row r="77" spans="1:10" x14ac:dyDescent="0.3">
      <c r="A77" s="14" t="s">
        <v>515</v>
      </c>
      <c r="B77" s="5">
        <v>1.7186072782800099E-2</v>
      </c>
      <c r="C77" s="5">
        <v>0.99990207408968201</v>
      </c>
      <c r="D77">
        <v>1</v>
      </c>
      <c r="E77">
        <v>3</v>
      </c>
      <c r="F77" t="s">
        <v>516</v>
      </c>
      <c r="G77" t="s">
        <v>4</v>
      </c>
      <c r="H77" s="5">
        <f t="shared" si="9"/>
        <v>2.4475809741372279E-4</v>
      </c>
      <c r="I77" s="5">
        <f t="shared" si="10"/>
        <v>1.2658227848101266E-2</v>
      </c>
      <c r="J77" s="7">
        <f t="shared" si="11"/>
        <v>51.71729957805907</v>
      </c>
    </row>
    <row r="78" spans="1:10" x14ac:dyDescent="0.3">
      <c r="A78" s="14" t="s">
        <v>1262</v>
      </c>
      <c r="B78" s="5">
        <v>1.7362908679753299E-2</v>
      </c>
      <c r="C78" s="5">
        <v>0.99990004044779901</v>
      </c>
      <c r="D78">
        <v>1</v>
      </c>
      <c r="E78">
        <v>3</v>
      </c>
      <c r="F78" t="s">
        <v>1263</v>
      </c>
      <c r="G78" t="s">
        <v>4</v>
      </c>
      <c r="H78" s="5">
        <f t="shared" si="9"/>
        <v>2.4475809741372279E-4</v>
      </c>
      <c r="I78" s="5">
        <f t="shared" si="10"/>
        <v>1.2658227848101266E-2</v>
      </c>
      <c r="J78" s="7">
        <f t="shared" si="11"/>
        <v>51.71729957805907</v>
      </c>
    </row>
    <row r="79" spans="1:10" x14ac:dyDescent="0.3">
      <c r="A79" s="14" t="s">
        <v>1264</v>
      </c>
      <c r="B79" s="5">
        <v>1.7592623215732999E-2</v>
      </c>
      <c r="C79" s="5">
        <v>0.999897367233474</v>
      </c>
      <c r="D79">
        <v>1</v>
      </c>
      <c r="E79">
        <v>3</v>
      </c>
      <c r="F79" t="s">
        <v>1265</v>
      </c>
      <c r="G79" t="s">
        <v>4</v>
      </c>
      <c r="H79" s="5">
        <f t="shared" si="9"/>
        <v>2.4475809741372279E-4</v>
      </c>
      <c r="I79" s="5">
        <f t="shared" si="10"/>
        <v>1.2658227848101266E-2</v>
      </c>
      <c r="J79" s="7">
        <f t="shared" si="11"/>
        <v>51.71729957805907</v>
      </c>
    </row>
    <row r="80" spans="1:10" x14ac:dyDescent="0.3">
      <c r="A80" s="14" t="s">
        <v>1266</v>
      </c>
      <c r="B80" s="5">
        <v>1.78558051282206E-2</v>
      </c>
      <c r="C80" s="5">
        <v>0.99989426084428001</v>
      </c>
      <c r="D80">
        <v>1</v>
      </c>
      <c r="E80">
        <v>3</v>
      </c>
      <c r="F80" t="s">
        <v>1267</v>
      </c>
      <c r="G80" t="s">
        <v>4</v>
      </c>
      <c r="H80" s="5">
        <f t="shared" si="9"/>
        <v>2.4475809741372279E-4</v>
      </c>
      <c r="I80" s="5">
        <f t="shared" si="10"/>
        <v>1.2658227848101266E-2</v>
      </c>
      <c r="J80" s="7">
        <f t="shared" si="11"/>
        <v>51.71729957805907</v>
      </c>
    </row>
    <row r="81" spans="1:10" x14ac:dyDescent="0.3">
      <c r="A81" s="14" t="s">
        <v>1268</v>
      </c>
      <c r="B81" s="5">
        <v>1.8452548769941599E-2</v>
      </c>
      <c r="C81" s="5">
        <v>0.99988704435860398</v>
      </c>
      <c r="D81">
        <v>1</v>
      </c>
      <c r="E81">
        <v>3</v>
      </c>
      <c r="F81" t="s">
        <v>1269</v>
      </c>
      <c r="G81" t="s">
        <v>4</v>
      </c>
      <c r="H81" s="5">
        <f t="shared" si="9"/>
        <v>2.4475809741372279E-4</v>
      </c>
      <c r="I81" s="5">
        <f t="shared" si="10"/>
        <v>1.2658227848101266E-2</v>
      </c>
      <c r="J81" s="7">
        <f t="shared" si="11"/>
        <v>51.71729957805907</v>
      </c>
    </row>
    <row r="82" spans="1:10" x14ac:dyDescent="0.3">
      <c r="A82" s="14" t="s">
        <v>73</v>
      </c>
      <c r="B82" s="5">
        <v>1.8462317617784399E-2</v>
      </c>
      <c r="C82" s="5">
        <v>0.99883464585169002</v>
      </c>
      <c r="D82">
        <v>2</v>
      </c>
      <c r="E82">
        <v>32</v>
      </c>
      <c r="F82" t="s">
        <v>74</v>
      </c>
      <c r="G82" t="s">
        <v>4</v>
      </c>
      <c r="H82" s="5">
        <f t="shared" si="9"/>
        <v>2.6107530390797095E-3</v>
      </c>
      <c r="I82" s="5">
        <f t="shared" si="10"/>
        <v>2.5316455696202531E-2</v>
      </c>
      <c r="J82" s="7">
        <f t="shared" si="11"/>
        <v>9.6969936708860764</v>
      </c>
    </row>
    <row r="83" spans="1:10" x14ac:dyDescent="0.3">
      <c r="A83" s="14" t="s">
        <v>1270</v>
      </c>
      <c r="B83" s="5">
        <v>1.8600620782013001E-2</v>
      </c>
      <c r="C83" s="5">
        <v>0.99988521650962403</v>
      </c>
      <c r="D83">
        <v>1</v>
      </c>
      <c r="E83">
        <v>3</v>
      </c>
      <c r="F83" t="s">
        <v>1271</v>
      </c>
      <c r="G83" t="s">
        <v>4</v>
      </c>
      <c r="H83" s="5">
        <f t="shared" si="9"/>
        <v>2.4475809741372279E-4</v>
      </c>
      <c r="I83" s="5">
        <f t="shared" si="10"/>
        <v>1.2658227848101266E-2</v>
      </c>
      <c r="J83" s="7">
        <f t="shared" si="11"/>
        <v>51.71729957805907</v>
      </c>
    </row>
    <row r="84" spans="1:10" x14ac:dyDescent="0.3">
      <c r="A84" s="14" t="s">
        <v>503</v>
      </c>
      <c r="B84" s="5">
        <v>1.86943199493751E-2</v>
      </c>
      <c r="C84" s="5">
        <v>0.99988405221295096</v>
      </c>
      <c r="D84">
        <v>1</v>
      </c>
      <c r="E84">
        <v>3</v>
      </c>
      <c r="F84" t="s">
        <v>504</v>
      </c>
      <c r="G84" t="s">
        <v>4</v>
      </c>
      <c r="H84" s="5">
        <f t="shared" si="9"/>
        <v>2.4475809741372279E-4</v>
      </c>
      <c r="I84" s="5">
        <f t="shared" si="10"/>
        <v>1.2658227848101266E-2</v>
      </c>
      <c r="J84" s="7">
        <f t="shared" si="11"/>
        <v>51.71729957805907</v>
      </c>
    </row>
    <row r="85" spans="1:10" x14ac:dyDescent="0.3">
      <c r="A85" s="14" t="s">
        <v>1272</v>
      </c>
      <c r="B85" s="5">
        <v>1.8843316509373501E-2</v>
      </c>
      <c r="C85" s="5">
        <v>0.99988218859287203</v>
      </c>
      <c r="D85">
        <v>1</v>
      </c>
      <c r="E85">
        <v>3</v>
      </c>
      <c r="F85" t="s">
        <v>1273</v>
      </c>
      <c r="G85" t="s">
        <v>4</v>
      </c>
      <c r="H85" s="5">
        <f t="shared" si="9"/>
        <v>2.4475809741372279E-4</v>
      </c>
      <c r="I85" s="5">
        <f t="shared" si="10"/>
        <v>1.2658227848101266E-2</v>
      </c>
      <c r="J85" s="7">
        <f t="shared" si="11"/>
        <v>51.71729957805907</v>
      </c>
    </row>
    <row r="86" spans="1:10" x14ac:dyDescent="0.3">
      <c r="A86" s="14" t="s">
        <v>479</v>
      </c>
      <c r="B86" s="5">
        <v>1.9659550502655401E-2</v>
      </c>
      <c r="C86" s="5">
        <v>0.99987171328505098</v>
      </c>
      <c r="D86">
        <v>1</v>
      </c>
      <c r="E86">
        <v>3</v>
      </c>
      <c r="F86" t="s">
        <v>480</v>
      </c>
      <c r="G86" t="s">
        <v>4</v>
      </c>
      <c r="H86" s="5">
        <f t="shared" si="9"/>
        <v>2.4475809741372279E-4</v>
      </c>
      <c r="I86" s="5">
        <f t="shared" si="10"/>
        <v>1.2658227848101266E-2</v>
      </c>
      <c r="J86" s="7">
        <f t="shared" si="11"/>
        <v>51.71729957805907</v>
      </c>
    </row>
    <row r="87" spans="1:10" x14ac:dyDescent="0.3">
      <c r="A87" s="14" t="s">
        <v>1274</v>
      </c>
      <c r="B87" s="5">
        <v>2.0729848279435099E-2</v>
      </c>
      <c r="C87" s="5">
        <v>0.99985729501276299</v>
      </c>
      <c r="D87">
        <v>1</v>
      </c>
      <c r="E87">
        <v>3</v>
      </c>
      <c r="F87" t="s">
        <v>1275</v>
      </c>
      <c r="G87" t="s">
        <v>4</v>
      </c>
      <c r="H87" s="5">
        <f t="shared" si="9"/>
        <v>2.4475809741372279E-4</v>
      </c>
      <c r="I87" s="5">
        <f t="shared" si="10"/>
        <v>1.2658227848101266E-2</v>
      </c>
      <c r="J87" s="7">
        <f t="shared" si="11"/>
        <v>51.71729957805907</v>
      </c>
    </row>
    <row r="88" spans="1:10" x14ac:dyDescent="0.3">
      <c r="A88" s="14" t="s">
        <v>281</v>
      </c>
      <c r="B88" s="5">
        <v>2.2943541094931099E-2</v>
      </c>
      <c r="C88" s="5">
        <v>0.99980326721581303</v>
      </c>
      <c r="D88">
        <v>1</v>
      </c>
      <c r="E88">
        <v>4</v>
      </c>
      <c r="F88" t="s">
        <v>282</v>
      </c>
      <c r="G88" t="s">
        <v>4</v>
      </c>
      <c r="H88" s="5">
        <f t="shared" si="9"/>
        <v>3.2634412988496368E-4</v>
      </c>
      <c r="I88" s="5">
        <f t="shared" si="10"/>
        <v>1.2658227848101266E-2</v>
      </c>
      <c r="J88" s="7">
        <f t="shared" si="11"/>
        <v>38.787974683544306</v>
      </c>
    </row>
    <row r="89" spans="1:10" x14ac:dyDescent="0.3">
      <c r="A89" s="14" t="s">
        <v>267</v>
      </c>
      <c r="B89" s="5">
        <v>2.5396371500215401E-2</v>
      </c>
      <c r="C89" s="5">
        <v>0.99808900557337998</v>
      </c>
      <c r="D89">
        <v>2</v>
      </c>
      <c r="E89">
        <v>37</v>
      </c>
      <c r="F89" t="s">
        <v>268</v>
      </c>
      <c r="G89" t="s">
        <v>4</v>
      </c>
      <c r="H89" s="5">
        <f t="shared" si="9"/>
        <v>3.0186832014359143E-3</v>
      </c>
      <c r="I89" s="5">
        <f t="shared" si="10"/>
        <v>2.5316455696202531E-2</v>
      </c>
      <c r="J89" s="7">
        <f t="shared" si="11"/>
        <v>8.3865891207663363</v>
      </c>
    </row>
    <row r="90" spans="1:10" x14ac:dyDescent="0.3">
      <c r="A90" s="14" t="s">
        <v>1276</v>
      </c>
      <c r="B90" s="5">
        <v>2.6376320844130802E-2</v>
      </c>
      <c r="C90" s="5">
        <v>0.99976836798264901</v>
      </c>
      <c r="D90">
        <v>1</v>
      </c>
      <c r="E90">
        <v>3</v>
      </c>
      <c r="F90" t="s">
        <v>1277</v>
      </c>
      <c r="G90" t="s">
        <v>4</v>
      </c>
      <c r="H90" s="5">
        <f t="shared" si="9"/>
        <v>2.4475809741372279E-4</v>
      </c>
      <c r="I90" s="5">
        <f t="shared" si="10"/>
        <v>1.2658227848101266E-2</v>
      </c>
      <c r="J90" s="7">
        <f t="shared" si="11"/>
        <v>51.71729957805907</v>
      </c>
    </row>
    <row r="91" spans="1:10" x14ac:dyDescent="0.3">
      <c r="A91" s="14" t="s">
        <v>20</v>
      </c>
      <c r="B91" s="5">
        <v>2.77682555723845E-2</v>
      </c>
      <c r="C91" s="5">
        <v>0.99585292649342205</v>
      </c>
      <c r="D91">
        <v>3</v>
      </c>
      <c r="E91">
        <v>97</v>
      </c>
      <c r="F91" t="s">
        <v>21</v>
      </c>
      <c r="G91" t="s">
        <v>4</v>
      </c>
      <c r="H91" s="5">
        <f t="shared" si="9"/>
        <v>7.91384514971037E-3</v>
      </c>
      <c r="I91" s="5">
        <f t="shared" si="10"/>
        <v>3.7974683544303799E-2</v>
      </c>
      <c r="J91" s="7">
        <f t="shared" si="11"/>
        <v>4.7985123319848624</v>
      </c>
    </row>
    <row r="92" spans="1:10" x14ac:dyDescent="0.3">
      <c r="A92" s="14" t="s">
        <v>1278</v>
      </c>
      <c r="B92" s="5">
        <v>2.8063949925309702E-2</v>
      </c>
      <c r="C92" s="5">
        <v>0.99970500855515598</v>
      </c>
      <c r="D92">
        <v>1</v>
      </c>
      <c r="E92">
        <v>4</v>
      </c>
      <c r="F92" t="s">
        <v>1279</v>
      </c>
      <c r="G92" t="s">
        <v>4</v>
      </c>
      <c r="H92" s="5">
        <f t="shared" si="9"/>
        <v>3.2634412988496368E-4</v>
      </c>
      <c r="I92" s="5">
        <f t="shared" si="10"/>
        <v>1.2658227848101266E-2</v>
      </c>
      <c r="J92" s="7">
        <f t="shared" si="11"/>
        <v>38.787974683544306</v>
      </c>
    </row>
    <row r="93" spans="1:10" x14ac:dyDescent="0.3">
      <c r="A93" s="14" t="s">
        <v>703</v>
      </c>
      <c r="B93" s="5">
        <v>2.8145664097233701E-2</v>
      </c>
      <c r="C93" s="5">
        <v>0.99776009428861601</v>
      </c>
      <c r="D93">
        <v>2</v>
      </c>
      <c r="E93">
        <v>38</v>
      </c>
      <c r="F93" t="s">
        <v>704</v>
      </c>
      <c r="G93" t="s">
        <v>4</v>
      </c>
      <c r="H93" s="5">
        <f t="shared" si="9"/>
        <v>3.100269233907155E-3</v>
      </c>
      <c r="I93" s="5">
        <f t="shared" si="10"/>
        <v>2.5316455696202531E-2</v>
      </c>
      <c r="J93" s="7">
        <f t="shared" si="11"/>
        <v>8.1658894070619592</v>
      </c>
    </row>
    <row r="94" spans="1:10" x14ac:dyDescent="0.3">
      <c r="A94" s="14" t="s">
        <v>529</v>
      </c>
      <c r="B94" s="5">
        <v>2.9894729941656501E-2</v>
      </c>
      <c r="C94" s="5">
        <v>0.99966500080121601</v>
      </c>
      <c r="D94">
        <v>1</v>
      </c>
      <c r="E94">
        <v>4</v>
      </c>
      <c r="F94" t="s">
        <v>530</v>
      </c>
      <c r="G94" t="s">
        <v>4</v>
      </c>
      <c r="H94" s="5">
        <f t="shared" si="9"/>
        <v>3.2634412988496368E-4</v>
      </c>
      <c r="I94" s="5">
        <f t="shared" si="10"/>
        <v>1.2658227848101266E-2</v>
      </c>
      <c r="J94" s="7">
        <f t="shared" si="11"/>
        <v>38.787974683544306</v>
      </c>
    </row>
    <row r="95" spans="1:10" x14ac:dyDescent="0.3">
      <c r="A95" s="14" t="s">
        <v>47</v>
      </c>
      <c r="B95" s="5">
        <v>3.0544338907777802E-2</v>
      </c>
      <c r="C95" s="5">
        <v>0.99081534268472904</v>
      </c>
      <c r="D95">
        <v>6</v>
      </c>
      <c r="E95">
        <v>348</v>
      </c>
      <c r="F95" t="s">
        <v>48</v>
      </c>
      <c r="G95" t="s">
        <v>4</v>
      </c>
      <c r="H95" s="5">
        <f t="shared" si="9"/>
        <v>2.8391939299991842E-2</v>
      </c>
      <c r="I95" s="5">
        <f t="shared" si="10"/>
        <v>7.5949367088607597E-2</v>
      </c>
      <c r="J95" s="7">
        <f t="shared" si="11"/>
        <v>2.675032736796159</v>
      </c>
    </row>
    <row r="96" spans="1:10" x14ac:dyDescent="0.3">
      <c r="A96" s="14" t="s">
        <v>315</v>
      </c>
      <c r="B96" s="5">
        <v>3.1022800123378502E-2</v>
      </c>
      <c r="C96" s="5">
        <v>0.999615208142419</v>
      </c>
      <c r="D96">
        <v>1</v>
      </c>
      <c r="E96">
        <v>5</v>
      </c>
      <c r="F96" t="s">
        <v>316</v>
      </c>
      <c r="G96" t="s">
        <v>4</v>
      </c>
      <c r="H96" s="5">
        <f t="shared" si="9"/>
        <v>4.0793016235620463E-4</v>
      </c>
      <c r="I96" s="5">
        <f t="shared" si="10"/>
        <v>1.2658227848101266E-2</v>
      </c>
      <c r="J96" s="7">
        <f t="shared" si="11"/>
        <v>31.030379746835443</v>
      </c>
    </row>
    <row r="97" spans="1:10" x14ac:dyDescent="0.3">
      <c r="A97" s="14" t="s">
        <v>609</v>
      </c>
      <c r="B97" s="5">
        <v>3.11079406581138E-2</v>
      </c>
      <c r="C97" s="5">
        <v>0.99961307951310696</v>
      </c>
      <c r="D97">
        <v>1</v>
      </c>
      <c r="E97">
        <v>5</v>
      </c>
      <c r="F97" t="s">
        <v>610</v>
      </c>
      <c r="G97" t="s">
        <v>4</v>
      </c>
      <c r="H97" s="5">
        <f t="shared" si="9"/>
        <v>4.0793016235620463E-4</v>
      </c>
      <c r="I97" s="5">
        <f t="shared" si="10"/>
        <v>1.2658227848101266E-2</v>
      </c>
      <c r="J97" s="7">
        <f t="shared" si="11"/>
        <v>31.030379746835443</v>
      </c>
    </row>
    <row r="98" spans="1:10" x14ac:dyDescent="0.3">
      <c r="A98" s="14" t="s">
        <v>317</v>
      </c>
      <c r="B98" s="5">
        <v>3.1239084955298198E-2</v>
      </c>
      <c r="C98" s="5">
        <v>0.99960978909088105</v>
      </c>
      <c r="D98">
        <v>1</v>
      </c>
      <c r="E98">
        <v>5</v>
      </c>
      <c r="F98" t="s">
        <v>318</v>
      </c>
      <c r="G98" t="s">
        <v>4</v>
      </c>
      <c r="H98" s="5">
        <f t="shared" si="9"/>
        <v>4.0793016235620463E-4</v>
      </c>
      <c r="I98" s="5">
        <f t="shared" si="10"/>
        <v>1.2658227848101266E-2</v>
      </c>
      <c r="J98" s="7">
        <f t="shared" si="11"/>
        <v>31.030379746835443</v>
      </c>
    </row>
    <row r="99" spans="1:10" x14ac:dyDescent="0.3">
      <c r="A99" s="14" t="s">
        <v>119</v>
      </c>
      <c r="B99" s="5">
        <v>3.20393122981939E-2</v>
      </c>
      <c r="C99" s="5">
        <v>0.99725191245406997</v>
      </c>
      <c r="D99">
        <v>2</v>
      </c>
      <c r="E99">
        <v>44</v>
      </c>
      <c r="F99" t="s">
        <v>120</v>
      </c>
      <c r="G99" t="s">
        <v>4</v>
      </c>
      <c r="H99" s="5">
        <f t="shared" si="9"/>
        <v>3.5897854287346006E-3</v>
      </c>
      <c r="I99" s="5">
        <f t="shared" si="10"/>
        <v>2.5316455696202531E-2</v>
      </c>
      <c r="J99" s="7">
        <f t="shared" si="11"/>
        <v>7.0523590333716912</v>
      </c>
    </row>
    <row r="100" spans="1:10" x14ac:dyDescent="0.3">
      <c r="A100" s="14" t="s">
        <v>1280</v>
      </c>
      <c r="B100" s="5">
        <v>3.37234290554893E-2</v>
      </c>
      <c r="C100" s="5">
        <v>0.99954478802548696</v>
      </c>
      <c r="D100">
        <v>1</v>
      </c>
      <c r="E100">
        <v>5</v>
      </c>
      <c r="F100" t="s">
        <v>1281</v>
      </c>
      <c r="G100" t="s">
        <v>4</v>
      </c>
      <c r="H100" s="5">
        <f t="shared" si="9"/>
        <v>4.0793016235620463E-4</v>
      </c>
      <c r="I100" s="5">
        <f t="shared" si="10"/>
        <v>1.2658227848101266E-2</v>
      </c>
      <c r="J100" s="7">
        <f t="shared" si="11"/>
        <v>31.030379746835443</v>
      </c>
    </row>
    <row r="101" spans="1:10" x14ac:dyDescent="0.3">
      <c r="A101" s="14" t="s">
        <v>603</v>
      </c>
      <c r="B101" s="5">
        <v>3.3885930083728803E-2</v>
      </c>
      <c r="C101" s="5">
        <v>0.99954035944896802</v>
      </c>
      <c r="D101">
        <v>1</v>
      </c>
      <c r="E101">
        <v>5</v>
      </c>
      <c r="F101" t="s">
        <v>604</v>
      </c>
      <c r="G101" t="s">
        <v>4</v>
      </c>
      <c r="H101" s="5">
        <f t="shared" si="9"/>
        <v>4.0793016235620463E-4</v>
      </c>
      <c r="I101" s="5">
        <f t="shared" si="10"/>
        <v>1.2658227848101266E-2</v>
      </c>
      <c r="J101" s="7">
        <f t="shared" si="11"/>
        <v>31.030379746835443</v>
      </c>
    </row>
    <row r="102" spans="1:10" x14ac:dyDescent="0.3">
      <c r="A102" s="14" t="s">
        <v>345</v>
      </c>
      <c r="B102" s="5">
        <v>3.4117896807393397E-2</v>
      </c>
      <c r="C102" s="5">
        <v>0.99951477266901101</v>
      </c>
      <c r="D102">
        <v>1</v>
      </c>
      <c r="E102">
        <v>6</v>
      </c>
      <c r="F102" t="s">
        <v>346</v>
      </c>
      <c r="G102" t="s">
        <v>4</v>
      </c>
      <c r="H102" s="5">
        <f t="shared" si="9"/>
        <v>4.8951619482744558E-4</v>
      </c>
      <c r="I102" s="5">
        <f t="shared" si="10"/>
        <v>1.2658227848101266E-2</v>
      </c>
      <c r="J102" s="7">
        <f t="shared" si="11"/>
        <v>25.858649789029535</v>
      </c>
    </row>
    <row r="103" spans="1:10" x14ac:dyDescent="0.3">
      <c r="A103" s="14" t="s">
        <v>139</v>
      </c>
      <c r="B103" s="5">
        <v>3.4251560518749703E-2</v>
      </c>
      <c r="C103" s="5">
        <v>0.99951093688849102</v>
      </c>
      <c r="D103">
        <v>1</v>
      </c>
      <c r="E103">
        <v>6</v>
      </c>
      <c r="F103" t="s">
        <v>140</v>
      </c>
      <c r="G103" t="s">
        <v>4</v>
      </c>
      <c r="H103" s="5">
        <f t="shared" si="9"/>
        <v>4.8951619482744558E-4</v>
      </c>
      <c r="I103" s="5">
        <f t="shared" si="10"/>
        <v>1.2658227848101266E-2</v>
      </c>
      <c r="J103" s="7">
        <f t="shared" si="11"/>
        <v>25.858649789029535</v>
      </c>
    </row>
    <row r="104" spans="1:10" x14ac:dyDescent="0.3">
      <c r="A104" s="14" t="s">
        <v>1282</v>
      </c>
      <c r="B104" s="5">
        <v>3.7915800530135102E-2</v>
      </c>
      <c r="C104" s="5">
        <v>0.99939981135390399</v>
      </c>
      <c r="D104">
        <v>1</v>
      </c>
      <c r="E104">
        <v>6</v>
      </c>
      <c r="F104" t="s">
        <v>1283</v>
      </c>
      <c r="G104" t="s">
        <v>4</v>
      </c>
      <c r="H104" s="5">
        <f t="shared" si="9"/>
        <v>4.8951619482744558E-4</v>
      </c>
      <c r="I104" s="5">
        <f t="shared" si="10"/>
        <v>1.2658227848101266E-2</v>
      </c>
      <c r="J104" s="7">
        <f t="shared" si="11"/>
        <v>25.858649789029535</v>
      </c>
    </row>
    <row r="105" spans="1:10" x14ac:dyDescent="0.3">
      <c r="A105" s="14" t="s">
        <v>203</v>
      </c>
      <c r="B105" s="5">
        <v>3.8477586955978797E-2</v>
      </c>
      <c r="C105" s="5">
        <v>0.99938175341631896</v>
      </c>
      <c r="D105">
        <v>1</v>
      </c>
      <c r="E105">
        <v>6</v>
      </c>
      <c r="F105" t="s">
        <v>204</v>
      </c>
      <c r="G105" t="s">
        <v>4</v>
      </c>
      <c r="H105" s="5">
        <f t="shared" si="9"/>
        <v>4.8951619482744558E-4</v>
      </c>
      <c r="I105" s="5">
        <f t="shared" si="10"/>
        <v>1.2658227848101266E-2</v>
      </c>
      <c r="J105" s="7">
        <f t="shared" si="11"/>
        <v>25.858649789029535</v>
      </c>
    </row>
    <row r="106" spans="1:10" x14ac:dyDescent="0.3">
      <c r="A106" s="14" t="s">
        <v>347</v>
      </c>
      <c r="B106" s="5">
        <v>3.99763459033535E-2</v>
      </c>
      <c r="C106" s="5">
        <v>0.99933224690507905</v>
      </c>
      <c r="D106">
        <v>1</v>
      </c>
      <c r="E106">
        <v>6</v>
      </c>
      <c r="F106" t="s">
        <v>348</v>
      </c>
      <c r="G106" t="s">
        <v>4</v>
      </c>
      <c r="H106" s="5">
        <f t="shared" si="9"/>
        <v>4.8951619482744558E-4</v>
      </c>
      <c r="I106" s="5">
        <f t="shared" si="10"/>
        <v>1.2658227848101266E-2</v>
      </c>
      <c r="J106" s="7">
        <f t="shared" si="11"/>
        <v>25.858649789029535</v>
      </c>
    </row>
    <row r="107" spans="1:10" x14ac:dyDescent="0.3">
      <c r="A107" s="14" t="s">
        <v>653</v>
      </c>
      <c r="B107" s="5">
        <v>4.07381198688423E-2</v>
      </c>
      <c r="C107" s="5">
        <v>0.99930634135970298</v>
      </c>
      <c r="D107">
        <v>1</v>
      </c>
      <c r="E107">
        <v>6</v>
      </c>
      <c r="F107" t="s">
        <v>654</v>
      </c>
      <c r="G107" t="s">
        <v>4</v>
      </c>
      <c r="H107" s="5">
        <f t="shared" si="9"/>
        <v>4.8951619482744558E-4</v>
      </c>
      <c r="I107" s="5">
        <f t="shared" si="10"/>
        <v>1.2658227848101266E-2</v>
      </c>
      <c r="J107" s="7">
        <f t="shared" si="11"/>
        <v>25.858649789029535</v>
      </c>
    </row>
    <row r="108" spans="1:10" x14ac:dyDescent="0.3">
      <c r="A108" s="14" t="s">
        <v>225</v>
      </c>
      <c r="B108" s="5">
        <v>4.1727007851173101E-2</v>
      </c>
      <c r="C108" s="5">
        <v>0.99925141941116402</v>
      </c>
      <c r="D108">
        <v>1</v>
      </c>
      <c r="E108">
        <v>7</v>
      </c>
      <c r="F108" t="s">
        <v>226</v>
      </c>
      <c r="G108" t="s">
        <v>4</v>
      </c>
      <c r="H108" s="5">
        <f t="shared" si="9"/>
        <v>5.7110222729868647E-4</v>
      </c>
      <c r="I108" s="5">
        <f t="shared" si="10"/>
        <v>1.2658227848101266E-2</v>
      </c>
      <c r="J108" s="7">
        <f t="shared" si="11"/>
        <v>22.164556962025316</v>
      </c>
    </row>
    <row r="109" spans="1:10" x14ac:dyDescent="0.3">
      <c r="A109" s="14" t="s">
        <v>153</v>
      </c>
      <c r="B109" s="5">
        <v>4.18916176541754E-2</v>
      </c>
      <c r="C109" s="5">
        <v>0.99924545221097005</v>
      </c>
      <c r="D109">
        <v>1</v>
      </c>
      <c r="E109">
        <v>7</v>
      </c>
      <c r="F109" t="s">
        <v>154</v>
      </c>
      <c r="G109" t="s">
        <v>4</v>
      </c>
      <c r="H109" s="5">
        <f t="shared" si="9"/>
        <v>5.7110222729868647E-4</v>
      </c>
      <c r="I109" s="5">
        <f t="shared" si="10"/>
        <v>1.2658227848101266E-2</v>
      </c>
      <c r="J109" s="7">
        <f t="shared" si="11"/>
        <v>22.164556962025316</v>
      </c>
    </row>
    <row r="110" spans="1:10" x14ac:dyDescent="0.3">
      <c r="A110" s="14" t="s">
        <v>155</v>
      </c>
      <c r="B110" s="5">
        <v>4.2335396546003899E-2</v>
      </c>
      <c r="C110" s="5">
        <v>0.99922924495979104</v>
      </c>
      <c r="D110">
        <v>1</v>
      </c>
      <c r="E110">
        <v>7</v>
      </c>
      <c r="F110" t="s">
        <v>156</v>
      </c>
      <c r="G110" t="s">
        <v>4</v>
      </c>
      <c r="H110" s="5">
        <f t="shared" si="9"/>
        <v>5.7110222729868647E-4</v>
      </c>
      <c r="I110" s="5">
        <f t="shared" si="10"/>
        <v>1.2658227848101266E-2</v>
      </c>
      <c r="J110" s="7">
        <f t="shared" si="11"/>
        <v>22.164556962025316</v>
      </c>
    </row>
    <row r="111" spans="1:10" x14ac:dyDescent="0.3">
      <c r="A111" s="14" t="s">
        <v>639</v>
      </c>
      <c r="B111" s="5">
        <v>4.3372554030609599E-2</v>
      </c>
      <c r="C111" s="5">
        <v>0.99921288496111504</v>
      </c>
      <c r="D111">
        <v>1</v>
      </c>
      <c r="E111">
        <v>6</v>
      </c>
      <c r="F111" t="s">
        <v>640</v>
      </c>
      <c r="G111" t="s">
        <v>4</v>
      </c>
      <c r="H111" s="5">
        <f t="shared" si="9"/>
        <v>4.8951619482744558E-4</v>
      </c>
      <c r="I111" s="5">
        <f t="shared" si="10"/>
        <v>1.2658227848101266E-2</v>
      </c>
      <c r="J111" s="7">
        <f t="shared" si="11"/>
        <v>25.858649789029535</v>
      </c>
    </row>
    <row r="112" spans="1:10" x14ac:dyDescent="0.3">
      <c r="A112" s="14" t="s">
        <v>1284</v>
      </c>
      <c r="B112" s="5">
        <v>4.4195819214009301E-2</v>
      </c>
      <c r="C112" s="5">
        <v>0.99915939307601498</v>
      </c>
      <c r="D112">
        <v>1</v>
      </c>
      <c r="E112">
        <v>7</v>
      </c>
      <c r="F112" t="s">
        <v>1285</v>
      </c>
      <c r="G112" t="s">
        <v>4</v>
      </c>
      <c r="H112" s="5">
        <f t="shared" si="9"/>
        <v>5.7110222729868647E-4</v>
      </c>
      <c r="I112" s="5">
        <f t="shared" si="10"/>
        <v>1.2658227848101266E-2</v>
      </c>
      <c r="J112" s="7">
        <f t="shared" si="11"/>
        <v>22.164556962025316</v>
      </c>
    </row>
    <row r="113" spans="1:10" x14ac:dyDescent="0.3">
      <c r="A113" s="14" t="s">
        <v>191</v>
      </c>
      <c r="B113" s="5">
        <v>4.50959986154802E-2</v>
      </c>
      <c r="C113" s="5">
        <v>0.99914849243697701</v>
      </c>
      <c r="D113">
        <v>1</v>
      </c>
      <c r="E113">
        <v>6</v>
      </c>
      <c r="F113" t="s">
        <v>192</v>
      </c>
      <c r="G113" t="s">
        <v>4</v>
      </c>
      <c r="H113" s="5">
        <f t="shared" si="9"/>
        <v>4.8951619482744558E-4</v>
      </c>
      <c r="I113" s="5">
        <f t="shared" si="10"/>
        <v>1.2658227848101266E-2</v>
      </c>
      <c r="J113" s="7">
        <f t="shared" si="11"/>
        <v>25.858649789029535</v>
      </c>
    </row>
    <row r="114" spans="1:10" x14ac:dyDescent="0.3">
      <c r="A114" s="14" t="s">
        <v>711</v>
      </c>
      <c r="B114" s="5">
        <v>4.6377206528221498E-2</v>
      </c>
      <c r="C114" s="5">
        <v>0.99905452920455295</v>
      </c>
      <c r="D114">
        <v>1</v>
      </c>
      <c r="E114">
        <v>8</v>
      </c>
      <c r="F114" t="s">
        <v>712</v>
      </c>
      <c r="G114" t="s">
        <v>4</v>
      </c>
      <c r="H114" s="5">
        <f t="shared" si="9"/>
        <v>6.5268825976992737E-4</v>
      </c>
      <c r="I114" s="5">
        <f t="shared" si="10"/>
        <v>1.2658227848101266E-2</v>
      </c>
      <c r="J114" s="7">
        <f t="shared" si="11"/>
        <v>19.393987341772153</v>
      </c>
    </row>
    <row r="115" spans="1:10" x14ac:dyDescent="0.3">
      <c r="A115" s="14" t="s">
        <v>189</v>
      </c>
      <c r="B115" s="5">
        <v>4.6437319424689601E-2</v>
      </c>
      <c r="C115" s="5">
        <v>0.99909659216688795</v>
      </c>
      <c r="D115">
        <v>1</v>
      </c>
      <c r="E115">
        <v>6</v>
      </c>
      <c r="F115" t="s">
        <v>190</v>
      </c>
      <c r="G115" t="s">
        <v>4</v>
      </c>
      <c r="H115" s="5">
        <f t="shared" si="9"/>
        <v>4.8951619482744558E-4</v>
      </c>
      <c r="I115" s="5">
        <f t="shared" si="10"/>
        <v>1.2658227848101266E-2</v>
      </c>
      <c r="J115" s="7">
        <f t="shared" si="11"/>
        <v>25.858649789029535</v>
      </c>
    </row>
    <row r="116" spans="1:10" x14ac:dyDescent="0.3">
      <c r="A116" s="14" t="s">
        <v>165</v>
      </c>
      <c r="B116" s="5">
        <v>4.6525741267091102E-2</v>
      </c>
      <c r="C116" s="5">
        <v>0.99904840780970405</v>
      </c>
      <c r="D116">
        <v>1</v>
      </c>
      <c r="E116">
        <v>8</v>
      </c>
      <c r="F116" t="s">
        <v>166</v>
      </c>
      <c r="G116" t="s">
        <v>4</v>
      </c>
      <c r="H116" s="5">
        <f t="shared" si="9"/>
        <v>6.5268825976992737E-4</v>
      </c>
      <c r="I116" s="5">
        <f t="shared" si="10"/>
        <v>1.2658227848101266E-2</v>
      </c>
      <c r="J116" s="7">
        <f t="shared" si="11"/>
        <v>19.393987341772153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zoomScale="60" zoomScaleNormal="60" workbookViewId="0">
      <selection activeCell="Q22" sqref="Q22"/>
    </sheetView>
  </sheetViews>
  <sheetFormatPr defaultRowHeight="14.4" x14ac:dyDescent="0.3"/>
  <cols>
    <col min="1" max="1" width="12.77734375" customWidth="1"/>
    <col min="2" max="3" width="8.88671875" style="5"/>
    <col min="4" max="5" width="5.77734375" customWidth="1"/>
    <col min="6" max="6" width="30.77734375" customWidth="1"/>
    <col min="7" max="7" width="5.77734375" customWidth="1"/>
    <col min="8" max="9" width="8.88671875" style="5"/>
    <col min="10" max="10" width="5.77734375" style="20" customWidth="1"/>
    <col min="12" max="12" width="12.77734375" customWidth="1"/>
    <col min="13" max="14" width="8.88671875" style="5"/>
    <col min="15" max="16" width="5.77734375" customWidth="1"/>
    <col min="17" max="17" width="30.77734375" customWidth="1"/>
    <col min="18" max="18" width="5.77734375" customWidth="1"/>
    <col min="19" max="20" width="8.88671875" style="5"/>
    <col min="21" max="21" width="5.77734375" style="20" customWidth="1"/>
    <col min="23" max="23" width="12.77734375" customWidth="1"/>
    <col min="24" max="25" width="8.88671875" style="5"/>
    <col min="26" max="27" width="5.77734375" customWidth="1"/>
    <col min="28" max="28" width="30.77734375" customWidth="1"/>
    <col min="29" max="29" width="5.77734375" customWidth="1"/>
    <col min="30" max="31" width="8.88671875" style="5"/>
    <col min="32" max="32" width="5.77734375" style="20" customWidth="1"/>
  </cols>
  <sheetData>
    <row r="1" spans="1:32" x14ac:dyDescent="0.3">
      <c r="A1" s="2" t="s">
        <v>1286</v>
      </c>
      <c r="B1" s="21"/>
      <c r="C1" s="21"/>
      <c r="D1" s="2"/>
      <c r="E1" s="2"/>
      <c r="F1" s="2"/>
      <c r="G1" s="2"/>
      <c r="H1" s="21"/>
      <c r="I1" s="21"/>
    </row>
    <row r="2" spans="1:32" x14ac:dyDescent="0.3">
      <c r="A2" s="2" t="s">
        <v>1293</v>
      </c>
      <c r="B2" s="21"/>
      <c r="C2" s="21"/>
      <c r="D2" s="2"/>
      <c r="E2" s="2"/>
      <c r="F2" s="2"/>
      <c r="G2" s="2"/>
      <c r="H2" s="21"/>
      <c r="I2" s="21"/>
    </row>
    <row r="3" spans="1:32" ht="147.6" customHeight="1" x14ac:dyDescent="0.3">
      <c r="A3" s="15" t="s">
        <v>1106</v>
      </c>
      <c r="B3" s="16" t="s">
        <v>1101</v>
      </c>
      <c r="C3" s="16" t="s">
        <v>1100</v>
      </c>
      <c r="D3" s="15" t="s">
        <v>1291</v>
      </c>
      <c r="E3" s="15" t="s">
        <v>1288</v>
      </c>
      <c r="F3" s="15" t="s">
        <v>1289</v>
      </c>
      <c r="G3" s="15" t="s">
        <v>1</v>
      </c>
      <c r="H3" s="16" t="s">
        <v>1104</v>
      </c>
      <c r="I3" s="16" t="s">
        <v>1290</v>
      </c>
      <c r="J3" s="18" t="s">
        <v>1105</v>
      </c>
      <c r="K3" s="13"/>
      <c r="L3" s="15" t="s">
        <v>1106</v>
      </c>
      <c r="M3" s="16" t="s">
        <v>1101</v>
      </c>
      <c r="N3" s="16" t="s">
        <v>1100</v>
      </c>
      <c r="O3" s="15" t="s">
        <v>1291</v>
      </c>
      <c r="P3" s="15" t="s">
        <v>1288</v>
      </c>
      <c r="Q3" s="15" t="s">
        <v>1289</v>
      </c>
      <c r="R3" s="15" t="s">
        <v>1</v>
      </c>
      <c r="S3" s="16" t="s">
        <v>1104</v>
      </c>
      <c r="T3" s="16" t="s">
        <v>1290</v>
      </c>
      <c r="U3" s="18" t="s">
        <v>1105</v>
      </c>
      <c r="V3" s="13"/>
      <c r="W3" s="15" t="s">
        <v>1106</v>
      </c>
      <c r="X3" s="16" t="s">
        <v>1101</v>
      </c>
      <c r="Y3" s="16" t="s">
        <v>1100</v>
      </c>
      <c r="Z3" s="15" t="s">
        <v>1291</v>
      </c>
      <c r="AA3" s="15" t="s">
        <v>1288</v>
      </c>
      <c r="AB3" s="15" t="s">
        <v>1289</v>
      </c>
      <c r="AC3" s="15" t="s">
        <v>1</v>
      </c>
      <c r="AD3" s="16" t="s">
        <v>1104</v>
      </c>
      <c r="AE3" s="16" t="s">
        <v>1290</v>
      </c>
      <c r="AF3" s="18" t="s">
        <v>1105</v>
      </c>
    </row>
    <row r="4" spans="1:32" x14ac:dyDescent="0.3">
      <c r="A4" s="25" t="s">
        <v>37</v>
      </c>
      <c r="B4" s="26">
        <v>1.2780385175664201E-19</v>
      </c>
      <c r="C4" s="26">
        <v>1</v>
      </c>
      <c r="D4" s="25">
        <v>36</v>
      </c>
      <c r="E4" s="25">
        <v>208</v>
      </c>
      <c r="F4" s="25" t="s">
        <v>38</v>
      </c>
      <c r="G4" s="25" t="s">
        <v>4</v>
      </c>
      <c r="H4" s="26">
        <f t="shared" ref="H4:H17" si="0">+E4/12257</f>
        <v>1.6969894754018111E-2</v>
      </c>
      <c r="I4" s="26">
        <f>+D4/305</f>
        <v>0.11803278688524591</v>
      </c>
      <c r="J4" s="27">
        <f t="shared" ref="J4:J17" si="1">+I4/H4</f>
        <v>6.9554224464060539</v>
      </c>
      <c r="K4" s="9"/>
      <c r="L4" s="22" t="s">
        <v>51</v>
      </c>
      <c r="M4" s="23">
        <v>2.69224359822893E-14</v>
      </c>
      <c r="N4" s="23">
        <v>1</v>
      </c>
      <c r="O4" s="22">
        <v>81</v>
      </c>
      <c r="P4" s="22">
        <v>1284</v>
      </c>
      <c r="Q4" s="22" t="s">
        <v>52</v>
      </c>
      <c r="R4" s="22" t="s">
        <v>15</v>
      </c>
      <c r="S4" s="23">
        <f t="shared" ref="S4:S20" si="2">+P4/12257</f>
        <v>0.10475646569307334</v>
      </c>
      <c r="T4" s="23">
        <f t="shared" ref="T4:T20" si="3">+O4/305</f>
        <v>0.26557377049180325</v>
      </c>
      <c r="U4" s="24">
        <f t="shared" ref="U4:U20" si="4">+T4/S4</f>
        <v>2.5351539757928601</v>
      </c>
      <c r="V4" s="9"/>
      <c r="W4" s="22" t="s">
        <v>39</v>
      </c>
      <c r="X4" s="23">
        <v>7.2676902086551006E-17</v>
      </c>
      <c r="Y4" s="23">
        <v>1</v>
      </c>
      <c r="Z4" s="22">
        <v>79</v>
      </c>
      <c r="AA4" s="22">
        <v>1107</v>
      </c>
      <c r="AB4" s="22" t="s">
        <v>40</v>
      </c>
      <c r="AC4" s="22" t="s">
        <v>24</v>
      </c>
      <c r="AD4" s="23">
        <f t="shared" ref="AD4:AD21" si="5">+AA4/12257</f>
        <v>9.0315737945663707E-2</v>
      </c>
      <c r="AE4" s="23">
        <f t="shared" ref="AE4:AE21" si="6">+Z4/305</f>
        <v>0.25901639344262295</v>
      </c>
      <c r="AF4" s="24">
        <f t="shared" ref="AF4:AF21" si="7">+AE4/AD4</f>
        <v>2.867898766419358</v>
      </c>
    </row>
    <row r="5" spans="1:32" x14ac:dyDescent="0.3">
      <c r="A5" s="22" t="s">
        <v>5</v>
      </c>
      <c r="B5" s="23">
        <v>2.1776082086194699E-91</v>
      </c>
      <c r="C5" s="23">
        <v>1</v>
      </c>
      <c r="D5" s="22">
        <v>85</v>
      </c>
      <c r="E5" s="22">
        <v>168</v>
      </c>
      <c r="F5" s="22" t="s">
        <v>6</v>
      </c>
      <c r="G5" s="22" t="s">
        <v>4</v>
      </c>
      <c r="H5" s="23">
        <f t="shared" si="0"/>
        <v>1.3706453455168474E-2</v>
      </c>
      <c r="I5" s="23">
        <f t="shared" ref="I5:I17" si="8">+D5/305</f>
        <v>0.27868852459016391</v>
      </c>
      <c r="J5" s="24">
        <f t="shared" si="1"/>
        <v>20.332650273224044</v>
      </c>
      <c r="K5" s="9"/>
      <c r="L5" s="25" t="s">
        <v>261</v>
      </c>
      <c r="M5" s="26">
        <v>3.5966886329704801E-5</v>
      </c>
      <c r="N5" s="26">
        <v>0.99998281413156498</v>
      </c>
      <c r="O5" s="25">
        <v>49</v>
      </c>
      <c r="P5" s="25">
        <v>1023</v>
      </c>
      <c r="Q5" s="25" t="s">
        <v>262</v>
      </c>
      <c r="R5" s="25" t="s">
        <v>15</v>
      </c>
      <c r="S5" s="26">
        <f t="shared" si="2"/>
        <v>8.346251121807946E-2</v>
      </c>
      <c r="T5" s="26">
        <f t="shared" si="3"/>
        <v>0.16065573770491803</v>
      </c>
      <c r="U5" s="27">
        <f t="shared" si="4"/>
        <v>1.924885021553451</v>
      </c>
      <c r="V5" s="9"/>
      <c r="W5" s="22" t="s">
        <v>75</v>
      </c>
      <c r="X5" s="23">
        <v>1.85301585502511E-11</v>
      </c>
      <c r="Y5" s="23">
        <v>1</v>
      </c>
      <c r="Z5" s="22">
        <v>58</v>
      </c>
      <c r="AA5" s="22">
        <v>857</v>
      </c>
      <c r="AB5" s="22" t="s">
        <v>76</v>
      </c>
      <c r="AC5" s="22" t="s">
        <v>24</v>
      </c>
      <c r="AD5" s="23">
        <f t="shared" si="5"/>
        <v>6.9919229827853466E-2</v>
      </c>
      <c r="AE5" s="23">
        <f t="shared" si="6"/>
        <v>0.1901639344262295</v>
      </c>
      <c r="AF5" s="24">
        <f t="shared" si="7"/>
        <v>2.7197658626164474</v>
      </c>
    </row>
    <row r="6" spans="1:32" x14ac:dyDescent="0.3">
      <c r="A6" s="22" t="s">
        <v>7</v>
      </c>
      <c r="B6" s="23">
        <v>5.3650470393570399E-55</v>
      </c>
      <c r="C6" s="23">
        <v>1</v>
      </c>
      <c r="D6" s="22">
        <v>56</v>
      </c>
      <c r="E6" s="22">
        <v>127</v>
      </c>
      <c r="F6" s="22" t="s">
        <v>8</v>
      </c>
      <c r="G6" s="22" t="s">
        <v>4</v>
      </c>
      <c r="H6" s="23">
        <f t="shared" si="0"/>
        <v>1.0361426123847597E-2</v>
      </c>
      <c r="I6" s="23">
        <f t="shared" si="8"/>
        <v>0.18360655737704917</v>
      </c>
      <c r="J6" s="24">
        <f t="shared" si="1"/>
        <v>17.720201368271589</v>
      </c>
      <c r="K6" s="9"/>
      <c r="L6" s="22" t="s">
        <v>18</v>
      </c>
      <c r="M6" s="23">
        <v>2.86382536808335E-31</v>
      </c>
      <c r="N6" s="23">
        <v>1</v>
      </c>
      <c r="O6" s="22">
        <v>98</v>
      </c>
      <c r="P6" s="22">
        <v>1022</v>
      </c>
      <c r="Q6" s="22" t="s">
        <v>19</v>
      </c>
      <c r="R6" s="22" t="s">
        <v>15</v>
      </c>
      <c r="S6" s="23">
        <f t="shared" si="2"/>
        <v>8.3380925185608218E-2</v>
      </c>
      <c r="T6" s="23">
        <f t="shared" si="3"/>
        <v>0.32131147540983607</v>
      </c>
      <c r="U6" s="24">
        <f t="shared" si="4"/>
        <v>3.8535369413878287</v>
      </c>
      <c r="V6" s="9"/>
      <c r="W6" s="22" t="s">
        <v>45</v>
      </c>
      <c r="X6" s="23">
        <v>4.9910251392387599E-16</v>
      </c>
      <c r="Y6" s="23">
        <v>1</v>
      </c>
      <c r="Z6" s="22">
        <v>59</v>
      </c>
      <c r="AA6" s="22">
        <v>691</v>
      </c>
      <c r="AB6" s="22" t="s">
        <v>46</v>
      </c>
      <c r="AC6" s="22" t="s">
        <v>24</v>
      </c>
      <c r="AD6" s="23">
        <f t="shared" si="5"/>
        <v>5.6375948437627478E-2</v>
      </c>
      <c r="AE6" s="23">
        <f t="shared" si="6"/>
        <v>0.19344262295081968</v>
      </c>
      <c r="AF6" s="24">
        <f t="shared" si="7"/>
        <v>3.4312970036298074</v>
      </c>
    </row>
    <row r="7" spans="1:32" x14ac:dyDescent="0.3">
      <c r="A7" s="22" t="s">
        <v>20</v>
      </c>
      <c r="B7" s="23">
        <v>8.00271922665163E-31</v>
      </c>
      <c r="C7" s="23">
        <v>1</v>
      </c>
      <c r="D7" s="22">
        <v>35</v>
      </c>
      <c r="E7" s="22">
        <v>97</v>
      </c>
      <c r="F7" s="22" t="s">
        <v>21</v>
      </c>
      <c r="G7" s="22" t="s">
        <v>4</v>
      </c>
      <c r="H7" s="23">
        <f t="shared" si="0"/>
        <v>7.91384514971037E-3</v>
      </c>
      <c r="I7" s="23">
        <f t="shared" si="8"/>
        <v>0.11475409836065574</v>
      </c>
      <c r="J7" s="24">
        <f t="shared" si="1"/>
        <v>14.500422511407807</v>
      </c>
      <c r="K7" s="9"/>
      <c r="L7" s="22" t="s">
        <v>125</v>
      </c>
      <c r="M7" s="23">
        <v>3.1081111731137702E-8</v>
      </c>
      <c r="N7" s="23">
        <v>1</v>
      </c>
      <c r="O7" s="22">
        <v>51</v>
      </c>
      <c r="P7" s="22">
        <v>863</v>
      </c>
      <c r="Q7" s="22" t="s">
        <v>126</v>
      </c>
      <c r="R7" s="22" t="s">
        <v>15</v>
      </c>
      <c r="S7" s="23">
        <f t="shared" si="2"/>
        <v>7.0408746022680921E-2</v>
      </c>
      <c r="T7" s="23">
        <f t="shared" si="3"/>
        <v>0.16721311475409836</v>
      </c>
      <c r="U7" s="24">
        <f t="shared" si="4"/>
        <v>2.3748912485990541</v>
      </c>
      <c r="V7" s="9"/>
      <c r="W7" s="22" t="s">
        <v>49</v>
      </c>
      <c r="X7" s="23">
        <v>2.61961906839692E-14</v>
      </c>
      <c r="Y7" s="23">
        <v>1</v>
      </c>
      <c r="Z7" s="22">
        <v>38</v>
      </c>
      <c r="AA7" s="22">
        <v>336</v>
      </c>
      <c r="AB7" s="22" t="s">
        <v>50</v>
      </c>
      <c r="AC7" s="22" t="s">
        <v>24</v>
      </c>
      <c r="AD7" s="23">
        <f t="shared" si="5"/>
        <v>2.7412906910336949E-2</v>
      </c>
      <c r="AE7" s="23">
        <f t="shared" si="6"/>
        <v>0.12459016393442623</v>
      </c>
      <c r="AF7" s="24">
        <f t="shared" si="7"/>
        <v>4.5449453551912571</v>
      </c>
    </row>
    <row r="8" spans="1:32" x14ac:dyDescent="0.3">
      <c r="A8" s="22" t="s">
        <v>11</v>
      </c>
      <c r="B8" s="23">
        <v>3.1256981525207699E-35</v>
      </c>
      <c r="C8" s="23">
        <v>1</v>
      </c>
      <c r="D8" s="22">
        <v>35</v>
      </c>
      <c r="E8" s="22">
        <v>76</v>
      </c>
      <c r="F8" s="22" t="s">
        <v>12</v>
      </c>
      <c r="G8" s="22" t="s">
        <v>4</v>
      </c>
      <c r="H8" s="23">
        <f t="shared" si="0"/>
        <v>6.2005384678143101E-3</v>
      </c>
      <c r="I8" s="23">
        <f t="shared" si="8"/>
        <v>0.11475409836065574</v>
      </c>
      <c r="J8" s="24">
        <f t="shared" si="1"/>
        <v>18.507118205349439</v>
      </c>
      <c r="K8" s="9"/>
      <c r="L8" s="22" t="s">
        <v>13</v>
      </c>
      <c r="M8" s="23">
        <v>1.6925139534230201E-33</v>
      </c>
      <c r="N8" s="23">
        <v>1</v>
      </c>
      <c r="O8" s="22">
        <v>53</v>
      </c>
      <c r="P8" s="22">
        <v>247</v>
      </c>
      <c r="Q8" s="22" t="s">
        <v>14</v>
      </c>
      <c r="R8" s="22" t="s">
        <v>15</v>
      </c>
      <c r="S8" s="23">
        <f t="shared" si="2"/>
        <v>2.0151750020396507E-2</v>
      </c>
      <c r="T8" s="23">
        <f t="shared" si="3"/>
        <v>0.17377049180327869</v>
      </c>
      <c r="U8" s="24">
        <f t="shared" si="4"/>
        <v>8.6230968341408385</v>
      </c>
      <c r="V8" s="9"/>
      <c r="W8" s="22" t="s">
        <v>65</v>
      </c>
      <c r="X8" s="23">
        <v>3.58626602739399E-13</v>
      </c>
      <c r="Y8" s="23">
        <v>1</v>
      </c>
      <c r="Z8" s="22">
        <v>32</v>
      </c>
      <c r="AA8" s="22">
        <v>261</v>
      </c>
      <c r="AB8" s="22" t="s">
        <v>66</v>
      </c>
      <c r="AC8" s="22" t="s">
        <v>24</v>
      </c>
      <c r="AD8" s="23">
        <f t="shared" si="5"/>
        <v>2.1293954474993881E-2</v>
      </c>
      <c r="AE8" s="23">
        <f t="shared" si="6"/>
        <v>0.10491803278688525</v>
      </c>
      <c r="AF8" s="24">
        <f t="shared" si="7"/>
        <v>4.9271276929841088</v>
      </c>
    </row>
    <row r="9" spans="1:32" x14ac:dyDescent="0.3">
      <c r="A9" s="22" t="s">
        <v>25</v>
      </c>
      <c r="B9" s="23">
        <v>3.1900541125007601E-25</v>
      </c>
      <c r="C9" s="23">
        <v>1</v>
      </c>
      <c r="D9" s="22">
        <v>28</v>
      </c>
      <c r="E9" s="22">
        <v>76</v>
      </c>
      <c r="F9" s="22" t="s">
        <v>26</v>
      </c>
      <c r="G9" s="22" t="s">
        <v>4</v>
      </c>
      <c r="H9" s="23">
        <f t="shared" si="0"/>
        <v>6.2005384678143101E-3</v>
      </c>
      <c r="I9" s="23">
        <f t="shared" si="8"/>
        <v>9.1803278688524587E-2</v>
      </c>
      <c r="J9" s="24">
        <f t="shared" si="1"/>
        <v>14.805694564279552</v>
      </c>
      <c r="K9" s="9"/>
      <c r="L9" s="22" t="s">
        <v>41</v>
      </c>
      <c r="M9" s="23">
        <v>7.7080797301640695E-17</v>
      </c>
      <c r="N9" s="23">
        <v>1</v>
      </c>
      <c r="O9" s="22">
        <v>35</v>
      </c>
      <c r="P9" s="22">
        <v>237</v>
      </c>
      <c r="Q9" s="22" t="s">
        <v>42</v>
      </c>
      <c r="R9" s="22" t="s">
        <v>15</v>
      </c>
      <c r="S9" s="23">
        <f t="shared" si="2"/>
        <v>1.9335889695684099E-2</v>
      </c>
      <c r="T9" s="23">
        <f t="shared" si="3"/>
        <v>0.11475409836065574</v>
      </c>
      <c r="U9" s="24">
        <f t="shared" si="4"/>
        <v>5.9347720827280899</v>
      </c>
      <c r="V9" s="9"/>
      <c r="W9" s="22" t="s">
        <v>22</v>
      </c>
      <c r="X9" s="23">
        <v>4.7848258984893502E-26</v>
      </c>
      <c r="Y9" s="23">
        <v>1</v>
      </c>
      <c r="Z9" s="22">
        <v>46</v>
      </c>
      <c r="AA9" s="22">
        <v>250</v>
      </c>
      <c r="AB9" s="22" t="s">
        <v>23</v>
      </c>
      <c r="AC9" s="22" t="s">
        <v>24</v>
      </c>
      <c r="AD9" s="23">
        <f t="shared" si="5"/>
        <v>2.0396508117810231E-2</v>
      </c>
      <c r="AE9" s="23">
        <f t="shared" si="6"/>
        <v>0.15081967213114755</v>
      </c>
      <c r="AF9" s="24">
        <f t="shared" si="7"/>
        <v>7.3943868852459023</v>
      </c>
    </row>
    <row r="10" spans="1:32" x14ac:dyDescent="0.3">
      <c r="A10" s="22" t="s">
        <v>9</v>
      </c>
      <c r="B10" s="23">
        <v>2.1730521391723799E-47</v>
      </c>
      <c r="C10" s="23">
        <v>1</v>
      </c>
      <c r="D10" s="22">
        <v>42</v>
      </c>
      <c r="E10" s="22">
        <v>74</v>
      </c>
      <c r="F10" s="22" t="s">
        <v>10</v>
      </c>
      <c r="G10" s="22" t="s">
        <v>4</v>
      </c>
      <c r="H10" s="23">
        <f t="shared" si="0"/>
        <v>6.0373664028718285E-3</v>
      </c>
      <c r="I10" s="23">
        <f t="shared" si="8"/>
        <v>0.13770491803278689</v>
      </c>
      <c r="J10" s="24">
        <f t="shared" si="1"/>
        <v>22.808772707133365</v>
      </c>
      <c r="K10" s="9"/>
      <c r="L10" s="25" t="s">
        <v>613</v>
      </c>
      <c r="M10" s="26">
        <v>7.4095959951121504E-3</v>
      </c>
      <c r="N10" s="26">
        <v>0.99738984951176002</v>
      </c>
      <c r="O10" s="25">
        <v>11</v>
      </c>
      <c r="P10" s="25">
        <v>175</v>
      </c>
      <c r="Q10" s="25" t="s">
        <v>614</v>
      </c>
      <c r="R10" s="25" t="s">
        <v>15</v>
      </c>
      <c r="S10" s="26">
        <f t="shared" si="2"/>
        <v>1.4277555682467162E-2</v>
      </c>
      <c r="T10" s="26">
        <f t="shared" si="3"/>
        <v>3.6065573770491806E-2</v>
      </c>
      <c r="U10" s="27">
        <f t="shared" si="4"/>
        <v>2.5260327868852461</v>
      </c>
      <c r="V10" s="9"/>
      <c r="W10" s="22" t="s">
        <v>63</v>
      </c>
      <c r="X10" s="23">
        <v>3.0430639034764598E-13</v>
      </c>
      <c r="Y10" s="23">
        <v>1</v>
      </c>
      <c r="Z10" s="22">
        <v>31</v>
      </c>
      <c r="AA10" s="22">
        <v>243</v>
      </c>
      <c r="AB10" s="22" t="s">
        <v>64</v>
      </c>
      <c r="AC10" s="22" t="s">
        <v>24</v>
      </c>
      <c r="AD10" s="23">
        <f t="shared" si="5"/>
        <v>1.9825405890511544E-2</v>
      </c>
      <c r="AE10" s="23">
        <f t="shared" si="6"/>
        <v>0.10163934426229508</v>
      </c>
      <c r="AF10" s="24">
        <f t="shared" si="7"/>
        <v>5.1267219861026785</v>
      </c>
    </row>
    <row r="11" spans="1:32" x14ac:dyDescent="0.3">
      <c r="A11" s="22" t="s">
        <v>16</v>
      </c>
      <c r="B11" s="23">
        <v>5.33706600431871E-32</v>
      </c>
      <c r="C11" s="23">
        <v>1</v>
      </c>
      <c r="D11" s="22">
        <v>31</v>
      </c>
      <c r="E11" s="22">
        <v>65</v>
      </c>
      <c r="F11" s="22" t="s">
        <v>17</v>
      </c>
      <c r="G11" s="22" t="s">
        <v>4</v>
      </c>
      <c r="H11" s="23">
        <f t="shared" si="0"/>
        <v>5.3030921106306597E-3</v>
      </c>
      <c r="I11" s="23">
        <f t="shared" si="8"/>
        <v>0.10163934426229508</v>
      </c>
      <c r="J11" s="24">
        <f t="shared" si="1"/>
        <v>19.166052963430012</v>
      </c>
      <c r="K11" s="9"/>
      <c r="L11" s="22" t="s">
        <v>29</v>
      </c>
      <c r="M11" s="23">
        <v>5.2470496678734799E-23</v>
      </c>
      <c r="N11" s="23">
        <v>1</v>
      </c>
      <c r="O11" s="22">
        <v>29</v>
      </c>
      <c r="P11" s="22">
        <v>97</v>
      </c>
      <c r="Q11" s="22" t="s">
        <v>30</v>
      </c>
      <c r="R11" s="22" t="s">
        <v>15</v>
      </c>
      <c r="S11" s="23">
        <f t="shared" si="2"/>
        <v>7.91384514971037E-3</v>
      </c>
      <c r="T11" s="23">
        <f t="shared" si="3"/>
        <v>9.5081967213114751E-2</v>
      </c>
      <c r="U11" s="24">
        <f t="shared" si="4"/>
        <v>12.014635795166468</v>
      </c>
      <c r="V11" s="9"/>
      <c r="W11" s="22" t="s">
        <v>97</v>
      </c>
      <c r="X11" s="23">
        <v>7.3928294103603299E-10</v>
      </c>
      <c r="Y11" s="23">
        <v>0.99999999991070498</v>
      </c>
      <c r="Z11" s="22">
        <v>19</v>
      </c>
      <c r="AA11" s="22">
        <v>124</v>
      </c>
      <c r="AB11" s="22" t="s">
        <v>98</v>
      </c>
      <c r="AC11" s="22" t="s">
        <v>24</v>
      </c>
      <c r="AD11" s="23">
        <f t="shared" si="5"/>
        <v>1.0116668026433875E-2</v>
      </c>
      <c r="AE11" s="23">
        <f t="shared" si="6"/>
        <v>6.2295081967213117E-2</v>
      </c>
      <c r="AF11" s="24">
        <f t="shared" si="7"/>
        <v>6.1576679005817025</v>
      </c>
    </row>
    <row r="12" spans="1:32" x14ac:dyDescent="0.3">
      <c r="A12" s="25" t="s">
        <v>89</v>
      </c>
      <c r="B12" s="26">
        <v>3.0176649155719E-10</v>
      </c>
      <c r="C12" s="26">
        <v>0.99999999997801103</v>
      </c>
      <c r="D12" s="25">
        <v>14</v>
      </c>
      <c r="E12" s="25">
        <v>59</v>
      </c>
      <c r="F12" s="25" t="s">
        <v>90</v>
      </c>
      <c r="G12" s="25" t="s">
        <v>4</v>
      </c>
      <c r="H12" s="26">
        <f t="shared" si="0"/>
        <v>4.8135759158032141E-3</v>
      </c>
      <c r="I12" s="26">
        <f t="shared" si="8"/>
        <v>4.5901639344262293E-2</v>
      </c>
      <c r="J12" s="27">
        <f t="shared" si="1"/>
        <v>9.5358710752986937</v>
      </c>
      <c r="K12" s="9"/>
      <c r="L12" s="25" t="s">
        <v>611</v>
      </c>
      <c r="M12" s="26">
        <v>7.2019355881285003E-3</v>
      </c>
      <c r="N12" s="26">
        <v>0.99871843467766097</v>
      </c>
      <c r="O12" s="25">
        <v>5</v>
      </c>
      <c r="P12" s="25">
        <v>46</v>
      </c>
      <c r="Q12" s="25" t="s">
        <v>612</v>
      </c>
      <c r="R12" s="25" t="s">
        <v>15</v>
      </c>
      <c r="S12" s="26">
        <f t="shared" si="2"/>
        <v>3.7529574936770826E-3</v>
      </c>
      <c r="T12" s="26">
        <f t="shared" si="3"/>
        <v>1.6393442622950821E-2</v>
      </c>
      <c r="U12" s="27">
        <f t="shared" si="4"/>
        <v>4.3681397006414828</v>
      </c>
      <c r="V12" s="9"/>
      <c r="W12" s="22" t="s">
        <v>43</v>
      </c>
      <c r="X12" s="23">
        <v>1.2929710634455201E-16</v>
      </c>
      <c r="Y12" s="23">
        <v>1</v>
      </c>
      <c r="Z12" s="22">
        <v>21</v>
      </c>
      <c r="AA12" s="22">
        <v>73</v>
      </c>
      <c r="AB12" s="22" t="s">
        <v>44</v>
      </c>
      <c r="AC12" s="22" t="s">
        <v>24</v>
      </c>
      <c r="AD12" s="23">
        <f t="shared" si="5"/>
        <v>5.9557803704005877E-3</v>
      </c>
      <c r="AE12" s="23">
        <f t="shared" si="6"/>
        <v>6.8852459016393447E-2</v>
      </c>
      <c r="AF12" s="24">
        <f t="shared" si="7"/>
        <v>11.560610824163485</v>
      </c>
    </row>
    <row r="13" spans="1:32" x14ac:dyDescent="0.3">
      <c r="A13" s="22" t="s">
        <v>31</v>
      </c>
      <c r="B13" s="23">
        <v>1.03706257941944E-20</v>
      </c>
      <c r="C13" s="23">
        <v>1</v>
      </c>
      <c r="D13" s="22">
        <v>22</v>
      </c>
      <c r="E13" s="22">
        <v>56</v>
      </c>
      <c r="F13" s="22" t="s">
        <v>32</v>
      </c>
      <c r="G13" s="22" t="s">
        <v>4</v>
      </c>
      <c r="H13" s="23">
        <f t="shared" si="0"/>
        <v>4.5688178183894918E-3</v>
      </c>
      <c r="I13" s="23">
        <f t="shared" si="8"/>
        <v>7.2131147540983612E-2</v>
      </c>
      <c r="J13" s="24">
        <f t="shared" si="1"/>
        <v>15.787704918032787</v>
      </c>
      <c r="K13" s="9"/>
      <c r="L13" s="25" t="s">
        <v>263</v>
      </c>
      <c r="M13" s="26">
        <v>3.9148932304749899E-5</v>
      </c>
      <c r="N13" s="26">
        <v>0.99999718417948003</v>
      </c>
      <c r="O13" s="25">
        <v>6</v>
      </c>
      <c r="P13" s="25">
        <v>25</v>
      </c>
      <c r="Q13" s="25" t="s">
        <v>264</v>
      </c>
      <c r="R13" s="25" t="s">
        <v>15</v>
      </c>
      <c r="S13" s="26">
        <f t="shared" si="2"/>
        <v>2.0396508117810231E-3</v>
      </c>
      <c r="T13" s="26">
        <f t="shared" si="3"/>
        <v>1.9672131147540985E-2</v>
      </c>
      <c r="U13" s="27">
        <f t="shared" si="4"/>
        <v>9.6448524590163949</v>
      </c>
      <c r="V13" s="9"/>
      <c r="W13" s="25" t="s">
        <v>459</v>
      </c>
      <c r="X13" s="26">
        <v>1.4403856591866499E-3</v>
      </c>
      <c r="Y13" s="26">
        <v>0.99982930257193503</v>
      </c>
      <c r="Z13" s="25">
        <v>5</v>
      </c>
      <c r="AA13" s="25">
        <v>32</v>
      </c>
      <c r="AB13" s="25" t="s">
        <v>460</v>
      </c>
      <c r="AC13" s="25" t="s">
        <v>24</v>
      </c>
      <c r="AD13" s="26">
        <f t="shared" si="5"/>
        <v>2.6107530390797095E-3</v>
      </c>
      <c r="AE13" s="26">
        <f t="shared" si="6"/>
        <v>1.6393442622950821E-2</v>
      </c>
      <c r="AF13" s="27">
        <f t="shared" si="7"/>
        <v>6.2792008196721314</v>
      </c>
    </row>
    <row r="14" spans="1:32" x14ac:dyDescent="0.3">
      <c r="A14" s="22" t="s">
        <v>27</v>
      </c>
      <c r="B14" s="23">
        <v>3.8384135076775902E-23</v>
      </c>
      <c r="C14" s="23">
        <v>1</v>
      </c>
      <c r="D14" s="22">
        <v>20</v>
      </c>
      <c r="E14" s="22">
        <v>35</v>
      </c>
      <c r="F14" s="22" t="s">
        <v>28</v>
      </c>
      <c r="G14" s="22" t="s">
        <v>4</v>
      </c>
      <c r="H14" s="23">
        <f t="shared" si="0"/>
        <v>2.8555111364934323E-3</v>
      </c>
      <c r="I14" s="23">
        <f t="shared" si="8"/>
        <v>6.5573770491803282E-2</v>
      </c>
      <c r="J14" s="24">
        <f t="shared" si="1"/>
        <v>22.96393442622951</v>
      </c>
      <c r="K14" s="9"/>
      <c r="L14" s="22" t="s">
        <v>105</v>
      </c>
      <c r="M14" s="23">
        <v>5.2770008894445196E-9</v>
      </c>
      <c r="N14" s="23">
        <v>0.99999999985744004</v>
      </c>
      <c r="O14" s="22">
        <v>8</v>
      </c>
      <c r="P14" s="22">
        <v>17</v>
      </c>
      <c r="Q14" s="22" t="s">
        <v>106</v>
      </c>
      <c r="R14" s="22" t="s">
        <v>15</v>
      </c>
      <c r="S14" s="23">
        <f t="shared" si="2"/>
        <v>1.3869625520110957E-3</v>
      </c>
      <c r="T14" s="23">
        <f t="shared" si="3"/>
        <v>2.6229508196721311E-2</v>
      </c>
      <c r="U14" s="24">
        <f t="shared" si="4"/>
        <v>18.911475409836065</v>
      </c>
      <c r="V14" s="9"/>
      <c r="W14" s="25" t="s">
        <v>307</v>
      </c>
      <c r="X14" s="26">
        <v>1.24057854293616E-4</v>
      </c>
      <c r="Y14" s="26">
        <v>0.99998863778886804</v>
      </c>
      <c r="Z14" s="25">
        <v>6</v>
      </c>
      <c r="AA14" s="25">
        <v>30</v>
      </c>
      <c r="AB14" s="25" t="s">
        <v>308</v>
      </c>
      <c r="AC14" s="25" t="s">
        <v>24</v>
      </c>
      <c r="AD14" s="26">
        <f t="shared" si="5"/>
        <v>2.4475809741372279E-3</v>
      </c>
      <c r="AE14" s="26">
        <f t="shared" si="6"/>
        <v>1.9672131147540985E-2</v>
      </c>
      <c r="AF14" s="27">
        <f t="shared" si="7"/>
        <v>8.0373770491803285</v>
      </c>
    </row>
    <row r="15" spans="1:32" x14ac:dyDescent="0.3">
      <c r="A15" s="22" t="s">
        <v>2</v>
      </c>
      <c r="B15" s="23">
        <v>0</v>
      </c>
      <c r="C15" s="23">
        <v>1</v>
      </c>
      <c r="D15" s="22">
        <v>8</v>
      </c>
      <c r="E15" s="22">
        <v>8</v>
      </c>
      <c r="F15" s="22" t="s">
        <v>3</v>
      </c>
      <c r="G15" s="22" t="s">
        <v>4</v>
      </c>
      <c r="H15" s="23">
        <f t="shared" si="0"/>
        <v>6.5268825976992737E-4</v>
      </c>
      <c r="I15" s="23">
        <f t="shared" si="8"/>
        <v>2.6229508196721311E-2</v>
      </c>
      <c r="J15" s="24">
        <f t="shared" si="1"/>
        <v>40.186885245901642</v>
      </c>
      <c r="K15" s="9"/>
      <c r="L15" s="22" t="s">
        <v>129</v>
      </c>
      <c r="M15" s="23">
        <v>4.70972766696846E-8</v>
      </c>
      <c r="N15" s="23">
        <v>0.99999999875276901</v>
      </c>
      <c r="O15" s="22">
        <v>7</v>
      </c>
      <c r="P15" s="22">
        <v>15</v>
      </c>
      <c r="Q15" s="22" t="s">
        <v>130</v>
      </c>
      <c r="R15" s="22" t="s">
        <v>15</v>
      </c>
      <c r="S15" s="23">
        <f t="shared" si="2"/>
        <v>1.2237904870686139E-3</v>
      </c>
      <c r="T15" s="23">
        <f t="shared" si="3"/>
        <v>2.2950819672131147E-2</v>
      </c>
      <c r="U15" s="24">
        <f t="shared" si="4"/>
        <v>18.753879781420764</v>
      </c>
      <c r="V15" s="9"/>
      <c r="W15" s="25" t="s">
        <v>701</v>
      </c>
      <c r="X15" s="26">
        <v>1.7840072136890699E-2</v>
      </c>
      <c r="Y15" s="26">
        <v>0.99787137688555005</v>
      </c>
      <c r="Z15" s="25">
        <v>3</v>
      </c>
      <c r="AA15" s="25">
        <v>21</v>
      </c>
      <c r="AB15" s="25" t="s">
        <v>702</v>
      </c>
      <c r="AC15" s="25" t="s">
        <v>24</v>
      </c>
      <c r="AD15" s="26">
        <f t="shared" si="5"/>
        <v>1.7133066818960593E-3</v>
      </c>
      <c r="AE15" s="26">
        <f t="shared" si="6"/>
        <v>9.8360655737704927E-3</v>
      </c>
      <c r="AF15" s="27">
        <f t="shared" si="7"/>
        <v>5.7409836065573776</v>
      </c>
    </row>
    <row r="16" spans="1:32" x14ac:dyDescent="0.3">
      <c r="A16" s="25" t="s">
        <v>647</v>
      </c>
      <c r="B16" s="26">
        <v>9.8523850586968598E-3</v>
      </c>
      <c r="C16" s="26">
        <v>0.99964902074990403</v>
      </c>
      <c r="D16" s="25">
        <v>2</v>
      </c>
      <c r="E16" s="25">
        <v>6</v>
      </c>
      <c r="F16" s="25" t="s">
        <v>648</v>
      </c>
      <c r="G16" s="25" t="s">
        <v>4</v>
      </c>
      <c r="H16" s="26">
        <f t="shared" si="0"/>
        <v>4.8951619482744558E-4</v>
      </c>
      <c r="I16" s="26">
        <f t="shared" si="8"/>
        <v>6.5573770491803279E-3</v>
      </c>
      <c r="J16" s="27">
        <f t="shared" si="1"/>
        <v>13.395628415300546</v>
      </c>
      <c r="K16" s="9"/>
      <c r="L16" s="22" t="s">
        <v>109</v>
      </c>
      <c r="M16" s="23">
        <v>7.0561260464952102E-9</v>
      </c>
      <c r="N16" s="23">
        <v>0.99999999988268495</v>
      </c>
      <c r="O16" s="22">
        <v>7</v>
      </c>
      <c r="P16" s="22">
        <v>12</v>
      </c>
      <c r="Q16" s="22" t="s">
        <v>110</v>
      </c>
      <c r="R16" s="22" t="s">
        <v>15</v>
      </c>
      <c r="S16" s="23">
        <f t="shared" si="2"/>
        <v>9.7903238965489116E-4</v>
      </c>
      <c r="T16" s="23">
        <f t="shared" si="3"/>
        <v>2.2950819672131147E-2</v>
      </c>
      <c r="U16" s="24">
        <f t="shared" si="4"/>
        <v>23.442349726775955</v>
      </c>
      <c r="V16" s="9"/>
      <c r="W16" s="25" t="s">
        <v>147</v>
      </c>
      <c r="X16" s="26">
        <v>2.1082688980874701E-7</v>
      </c>
      <c r="Y16" s="26">
        <v>0.99999999234838499</v>
      </c>
      <c r="Z16" s="25">
        <v>7</v>
      </c>
      <c r="AA16" s="25">
        <v>18</v>
      </c>
      <c r="AB16" s="25" t="s">
        <v>148</v>
      </c>
      <c r="AC16" s="25" t="s">
        <v>24</v>
      </c>
      <c r="AD16" s="26">
        <f t="shared" si="5"/>
        <v>1.4685485844823365E-3</v>
      </c>
      <c r="AE16" s="26">
        <f t="shared" si="6"/>
        <v>2.2950819672131147E-2</v>
      </c>
      <c r="AF16" s="27">
        <f t="shared" si="7"/>
        <v>15.628233151183972</v>
      </c>
    </row>
    <row r="17" spans="1:32" x14ac:dyDescent="0.3">
      <c r="A17" s="25" t="s">
        <v>1111</v>
      </c>
      <c r="B17" s="26">
        <v>1</v>
      </c>
      <c r="C17" s="26">
        <v>0.87359810000000004</v>
      </c>
      <c r="D17" s="25">
        <v>0</v>
      </c>
      <c r="E17" s="25">
        <v>5</v>
      </c>
      <c r="F17" s="25" t="s">
        <v>1112</v>
      </c>
      <c r="G17" s="25" t="s">
        <v>4</v>
      </c>
      <c r="H17" s="26">
        <f t="shared" si="0"/>
        <v>4.0793016235620463E-4</v>
      </c>
      <c r="I17" s="26">
        <f t="shared" si="8"/>
        <v>0</v>
      </c>
      <c r="J17" s="27">
        <f t="shared" si="1"/>
        <v>0</v>
      </c>
      <c r="K17" s="9"/>
      <c r="L17" s="22" t="s">
        <v>115</v>
      </c>
      <c r="M17" s="23">
        <v>1.2151164296177499E-8</v>
      </c>
      <c r="N17" s="23">
        <v>0.99999999990325605</v>
      </c>
      <c r="O17" s="22">
        <v>6</v>
      </c>
      <c r="P17" s="22">
        <v>8</v>
      </c>
      <c r="Q17" s="22" t="s">
        <v>116</v>
      </c>
      <c r="R17" s="22" t="s">
        <v>15</v>
      </c>
      <c r="S17" s="23">
        <f t="shared" si="2"/>
        <v>6.5268825976992737E-4</v>
      </c>
      <c r="T17" s="23">
        <f t="shared" si="3"/>
        <v>1.9672131147540985E-2</v>
      </c>
      <c r="U17" s="24">
        <f t="shared" si="4"/>
        <v>30.140163934426234</v>
      </c>
      <c r="V17" s="9"/>
      <c r="W17" s="25" t="s">
        <v>1107</v>
      </c>
      <c r="X17" s="26">
        <v>0.37144779999999999</v>
      </c>
      <c r="Y17" s="26">
        <v>0.92465269999999999</v>
      </c>
      <c r="Z17" s="25">
        <v>1</v>
      </c>
      <c r="AA17" s="25">
        <v>17</v>
      </c>
      <c r="AB17" s="25" t="s">
        <v>1108</v>
      </c>
      <c r="AC17" s="25" t="s">
        <v>24</v>
      </c>
      <c r="AD17" s="26">
        <f t="shared" si="5"/>
        <v>1.3869625520110957E-3</v>
      </c>
      <c r="AE17" s="26">
        <f t="shared" si="6"/>
        <v>3.2786885245901639E-3</v>
      </c>
      <c r="AF17" s="27">
        <f t="shared" si="7"/>
        <v>2.3639344262295081</v>
      </c>
    </row>
    <row r="18" spans="1:32" x14ac:dyDescent="0.3">
      <c r="A18" s="14"/>
      <c r="B18" s="17"/>
      <c r="C18" s="17"/>
      <c r="D18" s="14"/>
      <c r="E18" s="14"/>
      <c r="F18" s="14"/>
      <c r="G18" s="14"/>
      <c r="H18" s="17"/>
      <c r="I18" s="17"/>
      <c r="J18" s="19"/>
      <c r="K18" s="9"/>
      <c r="L18" s="25" t="s">
        <v>1119</v>
      </c>
      <c r="M18" s="26">
        <v>0.17743690000000001</v>
      </c>
      <c r="N18" s="26">
        <v>0.98554319999999995</v>
      </c>
      <c r="O18" s="25">
        <v>1</v>
      </c>
      <c r="P18" s="25">
        <v>7</v>
      </c>
      <c r="Q18" s="25" t="s">
        <v>1120</v>
      </c>
      <c r="R18" s="25" t="s">
        <v>15</v>
      </c>
      <c r="S18" s="26">
        <f t="shared" si="2"/>
        <v>5.7110222729868647E-4</v>
      </c>
      <c r="T18" s="26">
        <f t="shared" si="3"/>
        <v>3.2786885245901639E-3</v>
      </c>
      <c r="U18" s="27">
        <f t="shared" si="4"/>
        <v>5.7409836065573767</v>
      </c>
      <c r="V18" s="9"/>
      <c r="W18" s="22" t="s">
        <v>99</v>
      </c>
      <c r="X18" s="23">
        <v>1.2287972637295001E-9</v>
      </c>
      <c r="Y18" s="23">
        <v>0.99999999997661304</v>
      </c>
      <c r="Z18" s="22">
        <v>8</v>
      </c>
      <c r="AA18" s="22">
        <v>15</v>
      </c>
      <c r="AB18" s="22" t="s">
        <v>100</v>
      </c>
      <c r="AC18" s="22" t="s">
        <v>24</v>
      </c>
      <c r="AD18" s="23">
        <f t="shared" si="5"/>
        <v>1.2237904870686139E-3</v>
      </c>
      <c r="AE18" s="23">
        <f t="shared" si="6"/>
        <v>2.6229508196721311E-2</v>
      </c>
      <c r="AF18" s="24">
        <f t="shared" si="7"/>
        <v>21.433005464480871</v>
      </c>
    </row>
    <row r="19" spans="1:32" x14ac:dyDescent="0.3">
      <c r="A19" s="14"/>
      <c r="B19" s="17"/>
      <c r="C19" s="17"/>
      <c r="D19" s="14"/>
      <c r="E19" s="14"/>
      <c r="F19" s="14"/>
      <c r="G19" s="14"/>
      <c r="H19" s="17"/>
      <c r="I19" s="17"/>
      <c r="J19" s="19"/>
      <c r="K19" s="9"/>
      <c r="L19" s="25" t="s">
        <v>1117</v>
      </c>
      <c r="M19" s="26">
        <v>1</v>
      </c>
      <c r="N19" s="26">
        <v>0.87354120000000002</v>
      </c>
      <c r="O19" s="25">
        <v>0</v>
      </c>
      <c r="P19" s="25">
        <v>5</v>
      </c>
      <c r="Q19" s="25" t="s">
        <v>1118</v>
      </c>
      <c r="R19" s="25" t="s">
        <v>15</v>
      </c>
      <c r="S19" s="26">
        <f t="shared" si="2"/>
        <v>4.0793016235620463E-4</v>
      </c>
      <c r="T19" s="26">
        <f t="shared" si="3"/>
        <v>0</v>
      </c>
      <c r="U19" s="27">
        <f t="shared" si="4"/>
        <v>0</v>
      </c>
      <c r="V19" s="9"/>
      <c r="W19" s="25" t="s">
        <v>1113</v>
      </c>
      <c r="X19" s="26">
        <v>5.3267969999999998E-2</v>
      </c>
      <c r="Y19" s="26">
        <v>0.99433439999999995</v>
      </c>
      <c r="Z19" s="25">
        <v>2</v>
      </c>
      <c r="AA19" s="25">
        <v>14</v>
      </c>
      <c r="AB19" s="25" t="s">
        <v>1114</v>
      </c>
      <c r="AC19" s="25" t="s">
        <v>24</v>
      </c>
      <c r="AD19" s="26">
        <f t="shared" si="5"/>
        <v>1.1422044545973729E-3</v>
      </c>
      <c r="AE19" s="26">
        <f t="shared" si="6"/>
        <v>6.5573770491803279E-3</v>
      </c>
      <c r="AF19" s="27">
        <f t="shared" si="7"/>
        <v>5.7409836065573767</v>
      </c>
    </row>
    <row r="20" spans="1:32" x14ac:dyDescent="0.3">
      <c r="A20" s="14"/>
      <c r="B20" s="17"/>
      <c r="C20" s="17"/>
      <c r="D20" s="14"/>
      <c r="E20" s="14"/>
      <c r="F20" s="14"/>
      <c r="G20" s="14"/>
      <c r="H20" s="17"/>
      <c r="I20" s="17"/>
      <c r="J20" s="19"/>
      <c r="K20" s="9"/>
      <c r="L20" s="25" t="s">
        <v>1115</v>
      </c>
      <c r="M20" s="26">
        <v>1</v>
      </c>
      <c r="N20" s="26">
        <v>0.97421449999999998</v>
      </c>
      <c r="O20" s="25">
        <v>0</v>
      </c>
      <c r="P20" s="25">
        <v>1</v>
      </c>
      <c r="Q20" s="25" t="s">
        <v>1116</v>
      </c>
      <c r="R20" s="25" t="s">
        <v>15</v>
      </c>
      <c r="S20" s="26">
        <f t="shared" si="2"/>
        <v>8.1586032471240921E-5</v>
      </c>
      <c r="T20" s="26">
        <f t="shared" si="3"/>
        <v>0</v>
      </c>
      <c r="U20" s="27">
        <f t="shared" si="4"/>
        <v>0</v>
      </c>
      <c r="V20" s="9"/>
      <c r="W20" s="25" t="s">
        <v>695</v>
      </c>
      <c r="X20" s="26">
        <v>1.73187785399752E-2</v>
      </c>
      <c r="Y20" s="26">
        <v>0.99909084014585303</v>
      </c>
      <c r="Z20" s="25">
        <v>2</v>
      </c>
      <c r="AA20" s="25">
        <v>8</v>
      </c>
      <c r="AB20" s="25" t="s">
        <v>696</v>
      </c>
      <c r="AC20" s="25" t="s">
        <v>24</v>
      </c>
      <c r="AD20" s="26">
        <f t="shared" si="5"/>
        <v>6.5268825976992737E-4</v>
      </c>
      <c r="AE20" s="26">
        <f t="shared" si="6"/>
        <v>6.5573770491803279E-3</v>
      </c>
      <c r="AF20" s="27">
        <f t="shared" si="7"/>
        <v>10.046721311475411</v>
      </c>
    </row>
    <row r="21" spans="1:32" x14ac:dyDescent="0.3">
      <c r="A21" s="14"/>
      <c r="B21" s="17"/>
      <c r="C21" s="17"/>
      <c r="D21" s="14"/>
      <c r="E21" s="14"/>
      <c r="F21" s="14"/>
      <c r="G21" s="14"/>
      <c r="H21" s="17"/>
      <c r="I21" s="17"/>
      <c r="J21" s="19"/>
      <c r="K21" s="9"/>
      <c r="L21" s="14"/>
      <c r="M21" s="17"/>
      <c r="N21" s="17"/>
      <c r="O21" s="14"/>
      <c r="P21" s="14"/>
      <c r="Q21" s="14"/>
      <c r="R21" s="14"/>
      <c r="S21" s="17"/>
      <c r="T21" s="17"/>
      <c r="U21" s="19"/>
      <c r="V21" s="9"/>
      <c r="W21" s="25" t="s">
        <v>1109</v>
      </c>
      <c r="X21" s="26">
        <v>1</v>
      </c>
      <c r="Y21" s="26">
        <v>0.87164779999999997</v>
      </c>
      <c r="Z21" s="25">
        <v>0</v>
      </c>
      <c r="AA21" s="25">
        <v>5</v>
      </c>
      <c r="AB21" s="25" t="s">
        <v>1110</v>
      </c>
      <c r="AC21" s="25" t="s">
        <v>24</v>
      </c>
      <c r="AD21" s="26">
        <f t="shared" si="5"/>
        <v>4.0793016235620463E-4</v>
      </c>
      <c r="AE21" s="26">
        <f t="shared" si="6"/>
        <v>0</v>
      </c>
      <c r="AF21" s="27">
        <f t="shared" si="7"/>
        <v>0</v>
      </c>
    </row>
    <row r="22" spans="1:32" x14ac:dyDescent="0.3">
      <c r="A22" s="14"/>
      <c r="B22" s="17"/>
      <c r="C22" s="17"/>
      <c r="D22" s="14"/>
      <c r="E22" s="14"/>
      <c r="F22" s="14"/>
      <c r="G22" s="14"/>
      <c r="H22" s="17"/>
      <c r="I22" s="17"/>
      <c r="J22" s="19"/>
      <c r="K22" s="14"/>
      <c r="L22" s="14"/>
      <c r="M22" s="17"/>
      <c r="N22" s="17"/>
      <c r="O22" s="14"/>
      <c r="P22" s="14"/>
      <c r="Q22" s="14"/>
      <c r="R22" s="14"/>
      <c r="S22" s="17"/>
      <c r="T22" s="17"/>
      <c r="U22" s="19"/>
      <c r="V22" s="14"/>
      <c r="W22" s="14"/>
      <c r="X22" s="17"/>
      <c r="Y22" s="17"/>
      <c r="Z22" s="14"/>
      <c r="AA22" s="14"/>
      <c r="AB22" s="14"/>
      <c r="AC22" s="14"/>
      <c r="AD22" s="17"/>
      <c r="AE22" s="17"/>
      <c r="AF22" s="19"/>
    </row>
    <row r="23" spans="1:32" x14ac:dyDescent="0.3">
      <c r="A23" s="2" t="s">
        <v>1287</v>
      </c>
      <c r="B23" s="21"/>
      <c r="C23" s="21"/>
      <c r="D23" s="2"/>
      <c r="E23" s="2"/>
      <c r="F23" s="2"/>
      <c r="G23" s="2"/>
      <c r="H23" s="21"/>
      <c r="I23" s="21"/>
      <c r="J23" s="19"/>
      <c r="K23" s="14"/>
      <c r="L23" s="14"/>
      <c r="M23" s="17"/>
      <c r="N23" s="17"/>
      <c r="O23" s="14"/>
      <c r="P23" s="14"/>
      <c r="Q23" s="14"/>
      <c r="R23" s="14"/>
      <c r="S23" s="17"/>
      <c r="T23" s="17"/>
      <c r="U23" s="19"/>
      <c r="V23" s="14"/>
      <c r="W23" s="14"/>
      <c r="X23" s="17"/>
      <c r="Y23" s="17"/>
      <c r="Z23" s="14"/>
      <c r="AA23" s="14"/>
      <c r="AB23" s="14"/>
      <c r="AC23" s="14"/>
      <c r="AD23" s="17"/>
      <c r="AE23" s="17"/>
      <c r="AF23" s="19"/>
    </row>
    <row r="24" spans="1:32" ht="137.4" customHeight="1" x14ac:dyDescent="0.3">
      <c r="A24" s="15" t="s">
        <v>1106</v>
      </c>
      <c r="B24" s="16" t="s">
        <v>1101</v>
      </c>
      <c r="C24" s="16" t="s">
        <v>1100</v>
      </c>
      <c r="D24" s="15" t="s">
        <v>1291</v>
      </c>
      <c r="E24" s="15" t="s">
        <v>1288</v>
      </c>
      <c r="F24" s="15" t="s">
        <v>1289</v>
      </c>
      <c r="G24" s="15" t="s">
        <v>1</v>
      </c>
      <c r="H24" s="16" t="s">
        <v>1104</v>
      </c>
      <c r="I24" s="16" t="s">
        <v>1292</v>
      </c>
      <c r="J24" s="18" t="s">
        <v>1105</v>
      </c>
      <c r="K24" s="8"/>
      <c r="L24" s="15" t="s">
        <v>1106</v>
      </c>
      <c r="M24" s="16" t="s">
        <v>1101</v>
      </c>
      <c r="N24" s="16" t="s">
        <v>1100</v>
      </c>
      <c r="O24" s="15" t="s">
        <v>1291</v>
      </c>
      <c r="P24" s="15" t="s">
        <v>1288</v>
      </c>
      <c r="Q24" s="15" t="s">
        <v>1289</v>
      </c>
      <c r="R24" s="15" t="s">
        <v>1</v>
      </c>
      <c r="S24" s="16" t="s">
        <v>1104</v>
      </c>
      <c r="T24" s="16" t="s">
        <v>1292</v>
      </c>
      <c r="U24" s="18" t="s">
        <v>1105</v>
      </c>
      <c r="V24" s="8"/>
      <c r="W24" s="15" t="s">
        <v>1106</v>
      </c>
      <c r="X24" s="16" t="s">
        <v>1101</v>
      </c>
      <c r="Y24" s="16" t="s">
        <v>1100</v>
      </c>
      <c r="Z24" s="15" t="s">
        <v>1291</v>
      </c>
      <c r="AA24" s="15" t="s">
        <v>1288</v>
      </c>
      <c r="AB24" s="15" t="s">
        <v>1289</v>
      </c>
      <c r="AC24" s="15" t="s">
        <v>1</v>
      </c>
      <c r="AD24" s="16" t="s">
        <v>1104</v>
      </c>
      <c r="AE24" s="16" t="s">
        <v>1292</v>
      </c>
      <c r="AF24" s="18" t="s">
        <v>1105</v>
      </c>
    </row>
    <row r="25" spans="1:32" x14ac:dyDescent="0.3">
      <c r="A25" s="25" t="s">
        <v>37</v>
      </c>
      <c r="B25" s="26">
        <v>9.0425711434113902E-11</v>
      </c>
      <c r="C25" s="26">
        <v>1</v>
      </c>
      <c r="D25" s="25">
        <v>14</v>
      </c>
      <c r="E25" s="25">
        <v>208</v>
      </c>
      <c r="F25" s="25" t="s">
        <v>38</v>
      </c>
      <c r="G25" s="25" t="s">
        <v>4</v>
      </c>
      <c r="H25" s="26">
        <f t="shared" ref="H25:H38" si="9">+E25/12257</f>
        <v>1.6969894754018111E-2</v>
      </c>
      <c r="I25" s="26">
        <f>+D25/80</f>
        <v>0.17499999999999999</v>
      </c>
      <c r="J25" s="27">
        <f t="shared" ref="J25:J38" si="10">+I25/H25</f>
        <v>10.312379807692308</v>
      </c>
      <c r="K25" s="9"/>
      <c r="L25" s="25" t="s">
        <v>51</v>
      </c>
      <c r="M25" s="26">
        <v>2.3158088897701298E-6</v>
      </c>
      <c r="N25" s="26">
        <v>0.99999939306617902</v>
      </c>
      <c r="O25" s="25">
        <v>24</v>
      </c>
      <c r="P25" s="25">
        <v>1284</v>
      </c>
      <c r="Q25" s="25" t="s">
        <v>52</v>
      </c>
      <c r="R25" s="25" t="s">
        <v>15</v>
      </c>
      <c r="S25" s="26">
        <f t="shared" ref="S25:S41" si="11">+P25/12257</f>
        <v>0.10475646569307334</v>
      </c>
      <c r="T25" s="26">
        <f t="shared" ref="T25:T41" si="12">+O25/80</f>
        <v>0.3</v>
      </c>
      <c r="U25" s="27">
        <f t="shared" ref="U25:U41" si="13">+T25/S25</f>
        <v>2.8637850467289718</v>
      </c>
      <c r="V25" s="9"/>
      <c r="W25" s="22" t="s">
        <v>39</v>
      </c>
      <c r="X25" s="23">
        <v>3.4944484405454702E-2</v>
      </c>
      <c r="Y25" s="23">
        <v>0.98381389262478403</v>
      </c>
      <c r="Z25" s="22">
        <v>13</v>
      </c>
      <c r="AA25" s="22">
        <v>1107</v>
      </c>
      <c r="AB25" s="22" t="s">
        <v>40</v>
      </c>
      <c r="AC25" s="22" t="s">
        <v>24</v>
      </c>
      <c r="AD25" s="23">
        <f t="shared" ref="AD25:AD42" si="14">+AA25/12257</f>
        <v>9.0315737945663707E-2</v>
      </c>
      <c r="AE25" s="23">
        <f t="shared" ref="AE25:AE42" si="15">+Z25/80</f>
        <v>0.16250000000000001</v>
      </c>
      <c r="AF25" s="24">
        <f t="shared" ref="AF25:AF42" si="16">+AE25/AD25</f>
        <v>1.799243450767841</v>
      </c>
    </row>
    <row r="26" spans="1:32" x14ac:dyDescent="0.3">
      <c r="A26" s="25" t="s">
        <v>5</v>
      </c>
      <c r="B26" s="26">
        <v>9.05458102853506E-16</v>
      </c>
      <c r="C26" s="26">
        <v>1</v>
      </c>
      <c r="D26" s="25">
        <v>17</v>
      </c>
      <c r="E26" s="25">
        <v>168</v>
      </c>
      <c r="F26" s="25" t="s">
        <v>6</v>
      </c>
      <c r="G26" s="25" t="s">
        <v>4</v>
      </c>
      <c r="H26" s="26">
        <f t="shared" si="9"/>
        <v>1.3706453455168474E-2</v>
      </c>
      <c r="I26" s="26">
        <f t="shared" ref="I26:I38" si="17">+D26/80</f>
        <v>0.21249999999999999</v>
      </c>
      <c r="J26" s="27">
        <f t="shared" si="10"/>
        <v>15.503645833333334</v>
      </c>
      <c r="K26" s="9"/>
      <c r="L26" s="25" t="s">
        <v>261</v>
      </c>
      <c r="M26" s="26">
        <v>3.3727390103851198E-6</v>
      </c>
      <c r="N26" s="26">
        <v>0.999999166436355</v>
      </c>
      <c r="O26" s="25">
        <v>21</v>
      </c>
      <c r="P26" s="25">
        <v>1023</v>
      </c>
      <c r="Q26" s="25" t="s">
        <v>262</v>
      </c>
      <c r="R26" s="25" t="s">
        <v>15</v>
      </c>
      <c r="S26" s="26">
        <f t="shared" si="11"/>
        <v>8.346251121807946E-2</v>
      </c>
      <c r="T26" s="26">
        <f t="shared" si="12"/>
        <v>0.26250000000000001</v>
      </c>
      <c r="U26" s="27">
        <f t="shared" si="13"/>
        <v>3.1451246334310854</v>
      </c>
      <c r="V26" s="9"/>
      <c r="W26" s="22" t="s">
        <v>75</v>
      </c>
      <c r="X26" s="23">
        <v>2.8901259965557601E-2</v>
      </c>
      <c r="Y26" s="23">
        <v>0.98785634772484698</v>
      </c>
      <c r="Z26" s="22">
        <v>11</v>
      </c>
      <c r="AA26" s="22">
        <v>857</v>
      </c>
      <c r="AB26" s="22" t="s">
        <v>76</v>
      </c>
      <c r="AC26" s="22" t="s">
        <v>24</v>
      </c>
      <c r="AD26" s="23">
        <f t="shared" si="14"/>
        <v>6.9919229827853466E-2</v>
      </c>
      <c r="AE26" s="23">
        <f t="shared" si="15"/>
        <v>0.13750000000000001</v>
      </c>
      <c r="AF26" s="24">
        <f t="shared" si="16"/>
        <v>1.966554842473746</v>
      </c>
    </row>
    <row r="27" spans="1:32" x14ac:dyDescent="0.3">
      <c r="A27" s="25" t="s">
        <v>7</v>
      </c>
      <c r="B27" s="26">
        <v>6.2455044457995402E-18</v>
      </c>
      <c r="C27" s="26">
        <v>1</v>
      </c>
      <c r="D27" s="25">
        <v>17</v>
      </c>
      <c r="E27" s="25">
        <v>127</v>
      </c>
      <c r="F27" s="25" t="s">
        <v>8</v>
      </c>
      <c r="G27" s="25" t="s">
        <v>4</v>
      </c>
      <c r="H27" s="26">
        <f t="shared" si="9"/>
        <v>1.0361426123847597E-2</v>
      </c>
      <c r="I27" s="26">
        <f t="shared" si="17"/>
        <v>0.21249999999999999</v>
      </c>
      <c r="J27" s="27">
        <f t="shared" si="10"/>
        <v>20.508759842519684</v>
      </c>
      <c r="K27" s="9"/>
      <c r="L27" s="22" t="s">
        <v>18</v>
      </c>
      <c r="M27" s="23">
        <v>8.626847E-2</v>
      </c>
      <c r="N27" s="23">
        <v>0.95645210000000003</v>
      </c>
      <c r="O27" s="22">
        <v>11</v>
      </c>
      <c r="P27" s="22">
        <v>1022</v>
      </c>
      <c r="Q27" s="22" t="s">
        <v>19</v>
      </c>
      <c r="R27" s="22" t="s">
        <v>15</v>
      </c>
      <c r="S27" s="23">
        <f t="shared" si="11"/>
        <v>8.3380925185608218E-2</v>
      </c>
      <c r="T27" s="23">
        <f t="shared" si="12"/>
        <v>0.13750000000000001</v>
      </c>
      <c r="U27" s="24">
        <f t="shared" si="13"/>
        <v>1.6490582191780825</v>
      </c>
      <c r="V27" s="9"/>
      <c r="W27" s="22" t="s">
        <v>45</v>
      </c>
      <c r="X27" s="23">
        <v>9.7545960000000001E-2</v>
      </c>
      <c r="Y27" s="23">
        <v>0.95529039999999998</v>
      </c>
      <c r="Z27" s="22">
        <v>8</v>
      </c>
      <c r="AA27" s="22">
        <v>691</v>
      </c>
      <c r="AB27" s="22" t="s">
        <v>46</v>
      </c>
      <c r="AC27" s="22" t="s">
        <v>24</v>
      </c>
      <c r="AD27" s="23">
        <f t="shared" si="14"/>
        <v>5.6375948437627478E-2</v>
      </c>
      <c r="AE27" s="23">
        <f t="shared" si="15"/>
        <v>0.1</v>
      </c>
      <c r="AF27" s="24">
        <f t="shared" si="16"/>
        <v>1.7738060781476122</v>
      </c>
    </row>
    <row r="28" spans="1:32" x14ac:dyDescent="0.3">
      <c r="A28" s="22" t="s">
        <v>20</v>
      </c>
      <c r="B28" s="23">
        <v>2.77682555723845E-2</v>
      </c>
      <c r="C28" s="23">
        <v>0.99585292649342205</v>
      </c>
      <c r="D28" s="22">
        <v>3</v>
      </c>
      <c r="E28" s="22">
        <v>97</v>
      </c>
      <c r="F28" s="22" t="s">
        <v>21</v>
      </c>
      <c r="G28" s="22" t="s">
        <v>4</v>
      </c>
      <c r="H28" s="23">
        <f t="shared" si="9"/>
        <v>7.91384514971037E-3</v>
      </c>
      <c r="I28" s="23">
        <f t="shared" si="17"/>
        <v>3.7499999999999999E-2</v>
      </c>
      <c r="J28" s="24">
        <f t="shared" si="10"/>
        <v>4.7385309278350514</v>
      </c>
      <c r="K28" s="9"/>
      <c r="L28" s="22" t="s">
        <v>125</v>
      </c>
      <c r="M28" s="23">
        <v>0.94230700000000001</v>
      </c>
      <c r="N28" s="23">
        <v>0.1463921</v>
      </c>
      <c r="O28" s="22">
        <v>3</v>
      </c>
      <c r="P28" s="22">
        <v>863</v>
      </c>
      <c r="Q28" s="22" t="s">
        <v>126</v>
      </c>
      <c r="R28" s="22" t="s">
        <v>15</v>
      </c>
      <c r="S28" s="23">
        <f t="shared" si="11"/>
        <v>7.0408746022680921E-2</v>
      </c>
      <c r="T28" s="23">
        <f t="shared" si="12"/>
        <v>3.7499999999999999E-2</v>
      </c>
      <c r="U28" s="24">
        <f t="shared" si="13"/>
        <v>0.53260428736964072</v>
      </c>
      <c r="V28" s="9"/>
      <c r="W28" s="22" t="s">
        <v>49</v>
      </c>
      <c r="X28" s="23">
        <v>2.6703293331507099E-2</v>
      </c>
      <c r="Y28" s="23">
        <v>0.99221698689513504</v>
      </c>
      <c r="Z28" s="22">
        <v>6</v>
      </c>
      <c r="AA28" s="22">
        <v>336</v>
      </c>
      <c r="AB28" s="22" t="s">
        <v>50</v>
      </c>
      <c r="AC28" s="22" t="s">
        <v>24</v>
      </c>
      <c r="AD28" s="23">
        <f t="shared" si="14"/>
        <v>2.7412906910336949E-2</v>
      </c>
      <c r="AE28" s="23">
        <f t="shared" si="15"/>
        <v>7.4999999999999997E-2</v>
      </c>
      <c r="AF28" s="24">
        <f t="shared" si="16"/>
        <v>2.7359374999999999</v>
      </c>
    </row>
    <row r="29" spans="1:32" x14ac:dyDescent="0.3">
      <c r="A29" s="25" t="s">
        <v>11</v>
      </c>
      <c r="B29" s="26">
        <v>0</v>
      </c>
      <c r="C29" s="26">
        <v>1</v>
      </c>
      <c r="D29" s="25">
        <v>11</v>
      </c>
      <c r="E29" s="25">
        <v>76</v>
      </c>
      <c r="F29" s="25" t="s">
        <v>12</v>
      </c>
      <c r="G29" s="25" t="s">
        <v>4</v>
      </c>
      <c r="H29" s="26">
        <f t="shared" si="9"/>
        <v>6.2005384678143101E-3</v>
      </c>
      <c r="I29" s="26">
        <f t="shared" si="17"/>
        <v>0.13750000000000001</v>
      </c>
      <c r="J29" s="27">
        <f t="shared" si="10"/>
        <v>22.175493421052632</v>
      </c>
      <c r="K29" s="9"/>
      <c r="L29" s="25" t="s">
        <v>13</v>
      </c>
      <c r="M29" s="26">
        <v>6.7348029873556103E-3</v>
      </c>
      <c r="N29" s="26">
        <v>0.99855124031075004</v>
      </c>
      <c r="O29" s="25">
        <v>6</v>
      </c>
      <c r="P29" s="25">
        <v>247</v>
      </c>
      <c r="Q29" s="25" t="s">
        <v>14</v>
      </c>
      <c r="R29" s="25" t="s">
        <v>15</v>
      </c>
      <c r="S29" s="26">
        <f t="shared" si="11"/>
        <v>2.0151750020396507E-2</v>
      </c>
      <c r="T29" s="26">
        <f t="shared" si="12"/>
        <v>7.4999999999999997E-2</v>
      </c>
      <c r="U29" s="27">
        <f t="shared" si="13"/>
        <v>3.721761133603239</v>
      </c>
      <c r="V29" s="9"/>
      <c r="W29" s="22" t="s">
        <v>65</v>
      </c>
      <c r="X29" s="23">
        <v>0.26159300000000002</v>
      </c>
      <c r="Y29" s="23">
        <v>0.89830659999999996</v>
      </c>
      <c r="Z29" s="22">
        <v>3</v>
      </c>
      <c r="AA29" s="22">
        <v>261</v>
      </c>
      <c r="AB29" s="22" t="s">
        <v>66</v>
      </c>
      <c r="AC29" s="22" t="s">
        <v>24</v>
      </c>
      <c r="AD29" s="23">
        <f t="shared" si="14"/>
        <v>2.1293954474993881E-2</v>
      </c>
      <c r="AE29" s="23">
        <f t="shared" si="15"/>
        <v>3.7499999999999999E-2</v>
      </c>
      <c r="AF29" s="24">
        <f t="shared" si="16"/>
        <v>1.7610632183908046</v>
      </c>
    </row>
    <row r="30" spans="1:32" x14ac:dyDescent="0.3">
      <c r="A30" s="25" t="s">
        <v>25</v>
      </c>
      <c r="B30" s="26">
        <v>6.3597728255531897E-11</v>
      </c>
      <c r="C30" s="26">
        <v>1</v>
      </c>
      <c r="D30" s="25">
        <v>10</v>
      </c>
      <c r="E30" s="25">
        <v>76</v>
      </c>
      <c r="F30" s="25" t="s">
        <v>26</v>
      </c>
      <c r="G30" s="25" t="s">
        <v>4</v>
      </c>
      <c r="H30" s="26">
        <f t="shared" si="9"/>
        <v>6.2005384678143101E-3</v>
      </c>
      <c r="I30" s="26">
        <f t="shared" si="17"/>
        <v>0.125</v>
      </c>
      <c r="J30" s="27">
        <f t="shared" si="10"/>
        <v>20.159539473684212</v>
      </c>
      <c r="K30" s="9"/>
      <c r="L30" s="25" t="s">
        <v>41</v>
      </c>
      <c r="M30" s="26">
        <v>2.94116927400336E-5</v>
      </c>
      <c r="N30" s="26">
        <v>0.99999595815598297</v>
      </c>
      <c r="O30" s="25">
        <v>9</v>
      </c>
      <c r="P30" s="25">
        <v>237</v>
      </c>
      <c r="Q30" s="25" t="s">
        <v>42</v>
      </c>
      <c r="R30" s="25" t="s">
        <v>15</v>
      </c>
      <c r="S30" s="26">
        <f t="shared" si="11"/>
        <v>1.9335889695684099E-2</v>
      </c>
      <c r="T30" s="26">
        <f t="shared" si="12"/>
        <v>0.1125</v>
      </c>
      <c r="U30" s="27">
        <f t="shared" si="13"/>
        <v>5.818196202531646</v>
      </c>
      <c r="V30" s="9"/>
      <c r="W30" s="25" t="s">
        <v>22</v>
      </c>
      <c r="X30" s="26">
        <v>8.2598680353566505E-6</v>
      </c>
      <c r="Y30" s="26">
        <v>0.99999889585494595</v>
      </c>
      <c r="Z30" s="25">
        <v>10</v>
      </c>
      <c r="AA30" s="25">
        <v>250</v>
      </c>
      <c r="AB30" s="25" t="s">
        <v>23</v>
      </c>
      <c r="AC30" s="25" t="s">
        <v>24</v>
      </c>
      <c r="AD30" s="26">
        <f t="shared" si="14"/>
        <v>2.0396508117810231E-2</v>
      </c>
      <c r="AE30" s="26">
        <f t="shared" si="15"/>
        <v>0.125</v>
      </c>
      <c r="AF30" s="27">
        <f t="shared" si="16"/>
        <v>6.1284999999999998</v>
      </c>
    </row>
    <row r="31" spans="1:32" x14ac:dyDescent="0.3">
      <c r="A31" s="25" t="s">
        <v>9</v>
      </c>
      <c r="B31" s="26">
        <v>4.82219588487678E-22</v>
      </c>
      <c r="C31" s="26">
        <v>1</v>
      </c>
      <c r="D31" s="25">
        <v>17</v>
      </c>
      <c r="E31" s="25">
        <v>74</v>
      </c>
      <c r="F31" s="25" t="s">
        <v>10</v>
      </c>
      <c r="G31" s="25" t="s">
        <v>4</v>
      </c>
      <c r="H31" s="26">
        <f t="shared" si="9"/>
        <v>6.0373664028718285E-3</v>
      </c>
      <c r="I31" s="26">
        <f t="shared" si="17"/>
        <v>0.21249999999999999</v>
      </c>
      <c r="J31" s="27">
        <f t="shared" si="10"/>
        <v>35.197466216216213</v>
      </c>
      <c r="K31" s="9"/>
      <c r="L31" s="25" t="s">
        <v>613</v>
      </c>
      <c r="M31" s="26">
        <v>6.9056348552687802E-3</v>
      </c>
      <c r="N31" s="26">
        <v>0.99876067772892696</v>
      </c>
      <c r="O31" s="25">
        <v>5</v>
      </c>
      <c r="P31" s="25">
        <v>175</v>
      </c>
      <c r="Q31" s="25" t="s">
        <v>614</v>
      </c>
      <c r="R31" s="25" t="s">
        <v>15</v>
      </c>
      <c r="S31" s="26">
        <f t="shared" si="11"/>
        <v>1.4277555682467162E-2</v>
      </c>
      <c r="T31" s="26">
        <f t="shared" si="12"/>
        <v>6.25E-2</v>
      </c>
      <c r="U31" s="27">
        <f t="shared" si="13"/>
        <v>4.3775000000000004</v>
      </c>
      <c r="V31" s="9"/>
      <c r="W31" s="22" t="s">
        <v>63</v>
      </c>
      <c r="X31" s="23">
        <v>0.48915150000000002</v>
      </c>
      <c r="Y31" s="23">
        <v>0.77564940000000004</v>
      </c>
      <c r="Z31" s="22">
        <v>2</v>
      </c>
      <c r="AA31" s="22">
        <v>243</v>
      </c>
      <c r="AB31" s="22" t="s">
        <v>64</v>
      </c>
      <c r="AC31" s="22" t="s">
        <v>24</v>
      </c>
      <c r="AD31" s="23">
        <f t="shared" si="14"/>
        <v>1.9825405890511544E-2</v>
      </c>
      <c r="AE31" s="23">
        <f t="shared" si="15"/>
        <v>2.5000000000000001E-2</v>
      </c>
      <c r="AF31" s="24">
        <f t="shared" si="16"/>
        <v>1.2610082304526751</v>
      </c>
    </row>
    <row r="32" spans="1:32" x14ac:dyDescent="0.3">
      <c r="A32" s="22" t="s">
        <v>16</v>
      </c>
      <c r="B32" s="23">
        <v>9.5137442695398199E-4</v>
      </c>
      <c r="C32" s="23">
        <v>0.999925991241018</v>
      </c>
      <c r="D32" s="22">
        <v>4</v>
      </c>
      <c r="E32" s="22">
        <v>65</v>
      </c>
      <c r="F32" s="22" t="s">
        <v>17</v>
      </c>
      <c r="G32" s="22" t="s">
        <v>4</v>
      </c>
      <c r="H32" s="23">
        <f t="shared" si="9"/>
        <v>5.3030921106306597E-3</v>
      </c>
      <c r="I32" s="23">
        <f t="shared" si="17"/>
        <v>0.05</v>
      </c>
      <c r="J32" s="24">
        <f t="shared" si="10"/>
        <v>9.4284615384615389</v>
      </c>
      <c r="K32" s="9"/>
      <c r="L32" s="22" t="s">
        <v>29</v>
      </c>
      <c r="M32" s="23">
        <v>2.7343768703558299E-2</v>
      </c>
      <c r="N32" s="23">
        <v>0.99594030625857999</v>
      </c>
      <c r="O32" s="22">
        <v>3</v>
      </c>
      <c r="P32" s="22">
        <v>97</v>
      </c>
      <c r="Q32" s="22" t="s">
        <v>30</v>
      </c>
      <c r="R32" s="22" t="s">
        <v>15</v>
      </c>
      <c r="S32" s="23">
        <f t="shared" si="11"/>
        <v>7.91384514971037E-3</v>
      </c>
      <c r="T32" s="23">
        <f t="shared" si="12"/>
        <v>3.7499999999999999E-2</v>
      </c>
      <c r="U32" s="24">
        <f t="shared" si="13"/>
        <v>4.7385309278350514</v>
      </c>
      <c r="V32" s="9"/>
      <c r="W32" s="22" t="s">
        <v>97</v>
      </c>
      <c r="X32" s="23">
        <v>1.39304975243726E-3</v>
      </c>
      <c r="Y32" s="23">
        <v>0.99982885540537303</v>
      </c>
      <c r="Z32" s="22">
        <v>5</v>
      </c>
      <c r="AA32" s="22">
        <v>124</v>
      </c>
      <c r="AB32" s="22" t="s">
        <v>98</v>
      </c>
      <c r="AC32" s="22" t="s">
        <v>24</v>
      </c>
      <c r="AD32" s="23">
        <f t="shared" si="14"/>
        <v>1.0116668026433875E-2</v>
      </c>
      <c r="AE32" s="23">
        <f t="shared" si="15"/>
        <v>6.25E-2</v>
      </c>
      <c r="AF32" s="24">
        <f t="shared" si="16"/>
        <v>6.177923387096774</v>
      </c>
    </row>
    <row r="33" spans="1:32" x14ac:dyDescent="0.3">
      <c r="A33" s="25" t="s">
        <v>89</v>
      </c>
      <c r="B33" s="26">
        <v>5.6784726458874099E-5</v>
      </c>
      <c r="C33" s="26">
        <v>0.999996626459836</v>
      </c>
      <c r="D33" s="25">
        <v>5</v>
      </c>
      <c r="E33" s="25">
        <v>59</v>
      </c>
      <c r="F33" s="25" t="s">
        <v>90</v>
      </c>
      <c r="G33" s="25" t="s">
        <v>4</v>
      </c>
      <c r="H33" s="26">
        <f t="shared" si="9"/>
        <v>4.8135759158032141E-3</v>
      </c>
      <c r="I33" s="26">
        <f t="shared" si="17"/>
        <v>6.25E-2</v>
      </c>
      <c r="J33" s="27">
        <f t="shared" si="10"/>
        <v>12.984110169491526</v>
      </c>
      <c r="K33" s="9"/>
      <c r="L33" s="25" t="s">
        <v>611</v>
      </c>
      <c r="M33" s="26">
        <v>2.43395254103312E-8</v>
      </c>
      <c r="N33" s="26">
        <v>0.99999999925508398</v>
      </c>
      <c r="O33" s="25">
        <v>7</v>
      </c>
      <c r="P33" s="25">
        <v>46</v>
      </c>
      <c r="Q33" s="25" t="s">
        <v>612</v>
      </c>
      <c r="R33" s="25" t="s">
        <v>15</v>
      </c>
      <c r="S33" s="26">
        <f t="shared" si="11"/>
        <v>3.7529574936770826E-3</v>
      </c>
      <c r="T33" s="26">
        <f t="shared" si="12"/>
        <v>8.7499999999999994E-2</v>
      </c>
      <c r="U33" s="27">
        <f t="shared" si="13"/>
        <v>23.314945652173911</v>
      </c>
      <c r="V33" s="9"/>
      <c r="W33" s="25" t="s">
        <v>43</v>
      </c>
      <c r="X33" s="26">
        <v>0</v>
      </c>
      <c r="Y33" s="26">
        <v>1</v>
      </c>
      <c r="Z33" s="25">
        <v>11</v>
      </c>
      <c r="AA33" s="25">
        <v>73</v>
      </c>
      <c r="AB33" s="25" t="s">
        <v>44</v>
      </c>
      <c r="AC33" s="25" t="s">
        <v>24</v>
      </c>
      <c r="AD33" s="26">
        <f t="shared" si="14"/>
        <v>5.9557803704005877E-3</v>
      </c>
      <c r="AE33" s="26">
        <f t="shared" si="15"/>
        <v>0.13750000000000001</v>
      </c>
      <c r="AF33" s="27">
        <f t="shared" si="16"/>
        <v>23.086815068493152</v>
      </c>
    </row>
    <row r="34" spans="1:32" x14ac:dyDescent="0.3">
      <c r="A34" s="25" t="s">
        <v>31</v>
      </c>
      <c r="B34" s="26">
        <v>3.1453108974931799E-5</v>
      </c>
      <c r="C34" s="26">
        <v>0.99999835619923705</v>
      </c>
      <c r="D34" s="25">
        <v>5</v>
      </c>
      <c r="E34" s="25">
        <v>56</v>
      </c>
      <c r="F34" s="25" t="s">
        <v>32</v>
      </c>
      <c r="G34" s="25" t="s">
        <v>4</v>
      </c>
      <c r="H34" s="26">
        <f t="shared" si="9"/>
        <v>4.5688178183894918E-3</v>
      </c>
      <c r="I34" s="26">
        <f t="shared" si="17"/>
        <v>6.25E-2</v>
      </c>
      <c r="J34" s="27">
        <f t="shared" si="10"/>
        <v>13.6796875</v>
      </c>
      <c r="K34" s="9"/>
      <c r="L34" s="25" t="s">
        <v>263</v>
      </c>
      <c r="M34" s="26">
        <v>6.8277299577819796E-4</v>
      </c>
      <c r="N34" s="26">
        <v>0.99997469793399696</v>
      </c>
      <c r="O34" s="25">
        <v>3</v>
      </c>
      <c r="P34" s="25">
        <v>25</v>
      </c>
      <c r="Q34" s="25" t="s">
        <v>264</v>
      </c>
      <c r="R34" s="25" t="s">
        <v>15</v>
      </c>
      <c r="S34" s="26">
        <f t="shared" si="11"/>
        <v>2.0396508117810231E-3</v>
      </c>
      <c r="T34" s="26">
        <f t="shared" si="12"/>
        <v>3.7499999999999999E-2</v>
      </c>
      <c r="U34" s="27">
        <f t="shared" si="13"/>
        <v>18.3855</v>
      </c>
      <c r="V34" s="9"/>
      <c r="W34" s="25" t="s">
        <v>459</v>
      </c>
      <c r="X34" s="26">
        <v>9.13546314772706E-5</v>
      </c>
      <c r="Y34" s="26">
        <v>0.99999633864419701</v>
      </c>
      <c r="Z34" s="25">
        <v>4</v>
      </c>
      <c r="AA34" s="25">
        <v>32</v>
      </c>
      <c r="AB34" s="25" t="s">
        <v>460</v>
      </c>
      <c r="AC34" s="25" t="s">
        <v>24</v>
      </c>
      <c r="AD34" s="26">
        <f t="shared" si="14"/>
        <v>2.6107530390797095E-3</v>
      </c>
      <c r="AE34" s="26">
        <f t="shared" si="15"/>
        <v>0.05</v>
      </c>
      <c r="AF34" s="27">
        <f t="shared" si="16"/>
        <v>19.151562500000001</v>
      </c>
    </row>
    <row r="35" spans="1:32" x14ac:dyDescent="0.3">
      <c r="A35" s="22" t="s">
        <v>27</v>
      </c>
      <c r="B35" s="23">
        <v>1.51525537113329E-3</v>
      </c>
      <c r="C35" s="23">
        <v>0.99992402139223302</v>
      </c>
      <c r="D35" s="22">
        <v>3</v>
      </c>
      <c r="E35" s="22">
        <v>35</v>
      </c>
      <c r="F35" s="22" t="s">
        <v>28</v>
      </c>
      <c r="G35" s="22" t="s">
        <v>4</v>
      </c>
      <c r="H35" s="23">
        <f t="shared" si="9"/>
        <v>2.8555111364934323E-3</v>
      </c>
      <c r="I35" s="23">
        <f t="shared" si="17"/>
        <v>3.7499999999999999E-2</v>
      </c>
      <c r="J35" s="24">
        <f t="shared" si="10"/>
        <v>13.1325</v>
      </c>
      <c r="K35" s="9"/>
      <c r="L35" s="22" t="s">
        <v>105</v>
      </c>
      <c r="M35" s="23">
        <v>0.10993459999999999</v>
      </c>
      <c r="N35" s="23">
        <v>0.99415290000000001</v>
      </c>
      <c r="O35" s="22">
        <v>1</v>
      </c>
      <c r="P35" s="22">
        <v>17</v>
      </c>
      <c r="Q35" s="22" t="s">
        <v>106</v>
      </c>
      <c r="R35" s="22" t="s">
        <v>15</v>
      </c>
      <c r="S35" s="23">
        <f t="shared" si="11"/>
        <v>1.3869625520110957E-3</v>
      </c>
      <c r="T35" s="23">
        <f t="shared" si="12"/>
        <v>1.2500000000000001E-2</v>
      </c>
      <c r="U35" s="24">
        <f t="shared" si="13"/>
        <v>9.0125000000000011</v>
      </c>
      <c r="V35" s="9"/>
      <c r="W35" s="25" t="s">
        <v>307</v>
      </c>
      <c r="X35" s="26">
        <v>2.5472059302684299E-6</v>
      </c>
      <c r="Y35" s="26">
        <v>0.99999992533773197</v>
      </c>
      <c r="Z35" s="25">
        <v>5</v>
      </c>
      <c r="AA35" s="25">
        <v>30</v>
      </c>
      <c r="AB35" s="25" t="s">
        <v>308</v>
      </c>
      <c r="AC35" s="25" t="s">
        <v>24</v>
      </c>
      <c r="AD35" s="26">
        <f t="shared" si="14"/>
        <v>2.4475809741372279E-3</v>
      </c>
      <c r="AE35" s="26">
        <f t="shared" si="15"/>
        <v>6.25E-2</v>
      </c>
      <c r="AF35" s="27">
        <f t="shared" si="16"/>
        <v>25.535416666666666</v>
      </c>
    </row>
    <row r="36" spans="1:32" x14ac:dyDescent="0.3">
      <c r="A36" s="22" t="s">
        <v>2</v>
      </c>
      <c r="B36" s="23">
        <v>1</v>
      </c>
      <c r="C36" s="23">
        <v>0.94898159999999998</v>
      </c>
      <c r="D36" s="22">
        <v>0</v>
      </c>
      <c r="E36" s="22">
        <v>8</v>
      </c>
      <c r="F36" s="22" t="s">
        <v>3</v>
      </c>
      <c r="G36" s="22" t="s">
        <v>4</v>
      </c>
      <c r="H36" s="23">
        <f t="shared" si="9"/>
        <v>6.5268825976992737E-4</v>
      </c>
      <c r="I36" s="23">
        <f t="shared" si="17"/>
        <v>0</v>
      </c>
      <c r="J36" s="24">
        <f t="shared" si="10"/>
        <v>0</v>
      </c>
      <c r="K36" s="9"/>
      <c r="L36" s="22" t="s">
        <v>129</v>
      </c>
      <c r="M36" s="23">
        <v>9.1325939999999994E-2</v>
      </c>
      <c r="N36" s="23">
        <v>0.99602599999999997</v>
      </c>
      <c r="O36" s="22">
        <v>1</v>
      </c>
      <c r="P36" s="22">
        <v>15</v>
      </c>
      <c r="Q36" s="22" t="s">
        <v>130</v>
      </c>
      <c r="R36" s="22" t="s">
        <v>15</v>
      </c>
      <c r="S36" s="23">
        <f t="shared" si="11"/>
        <v>1.2237904870686139E-3</v>
      </c>
      <c r="T36" s="23">
        <f t="shared" si="12"/>
        <v>1.2500000000000001E-2</v>
      </c>
      <c r="U36" s="24">
        <f t="shared" si="13"/>
        <v>10.214166666666667</v>
      </c>
      <c r="V36" s="9"/>
      <c r="W36" s="25" t="s">
        <v>701</v>
      </c>
      <c r="X36" s="26">
        <v>3.1867992984144602E-4</v>
      </c>
      <c r="Y36" s="26">
        <v>0.99999107539262</v>
      </c>
      <c r="Z36" s="25">
        <v>3</v>
      </c>
      <c r="AA36" s="25">
        <v>21</v>
      </c>
      <c r="AB36" s="25" t="s">
        <v>702</v>
      </c>
      <c r="AC36" s="25" t="s">
        <v>24</v>
      </c>
      <c r="AD36" s="26">
        <f t="shared" si="14"/>
        <v>1.7133066818960593E-3</v>
      </c>
      <c r="AE36" s="26">
        <f t="shared" si="15"/>
        <v>3.7499999999999999E-2</v>
      </c>
      <c r="AF36" s="27">
        <f t="shared" si="16"/>
        <v>21.887499999999999</v>
      </c>
    </row>
    <row r="37" spans="1:32" x14ac:dyDescent="0.3">
      <c r="A37" s="25" t="s">
        <v>647</v>
      </c>
      <c r="B37" s="26">
        <v>5.2322868536925904E-6</v>
      </c>
      <c r="C37" s="26">
        <v>0.99999997533844298</v>
      </c>
      <c r="D37" s="25">
        <v>3</v>
      </c>
      <c r="E37" s="25">
        <v>6</v>
      </c>
      <c r="F37" s="25" t="s">
        <v>648</v>
      </c>
      <c r="G37" s="25" t="s">
        <v>4</v>
      </c>
      <c r="H37" s="26">
        <f t="shared" si="9"/>
        <v>4.8951619482744558E-4</v>
      </c>
      <c r="I37" s="26">
        <f t="shared" si="17"/>
        <v>3.7499999999999999E-2</v>
      </c>
      <c r="J37" s="27">
        <f t="shared" si="10"/>
        <v>76.606249999999989</v>
      </c>
      <c r="K37" s="9"/>
      <c r="L37" s="22" t="s">
        <v>109</v>
      </c>
      <c r="M37" s="23">
        <v>1</v>
      </c>
      <c r="N37" s="23">
        <v>0.92781860000000005</v>
      </c>
      <c r="O37" s="22">
        <v>0</v>
      </c>
      <c r="P37" s="22">
        <v>12</v>
      </c>
      <c r="Q37" s="22" t="s">
        <v>110</v>
      </c>
      <c r="R37" s="22" t="s">
        <v>15</v>
      </c>
      <c r="S37" s="23">
        <f t="shared" si="11"/>
        <v>9.7903238965489116E-4</v>
      </c>
      <c r="T37" s="23">
        <f t="shared" si="12"/>
        <v>0</v>
      </c>
      <c r="U37" s="24">
        <f t="shared" si="13"/>
        <v>0</v>
      </c>
      <c r="V37" s="9"/>
      <c r="W37" s="25" t="s">
        <v>147</v>
      </c>
      <c r="X37" s="26">
        <v>2.8803869762360402E-4</v>
      </c>
      <c r="Y37" s="26">
        <v>0.99999235523721997</v>
      </c>
      <c r="Z37" s="25">
        <v>3</v>
      </c>
      <c r="AA37" s="25">
        <v>18</v>
      </c>
      <c r="AB37" s="25" t="s">
        <v>148</v>
      </c>
      <c r="AC37" s="25" t="s">
        <v>24</v>
      </c>
      <c r="AD37" s="26">
        <f t="shared" si="14"/>
        <v>1.4685485844823365E-3</v>
      </c>
      <c r="AE37" s="26">
        <f t="shared" si="15"/>
        <v>3.7499999999999999E-2</v>
      </c>
      <c r="AF37" s="27">
        <f t="shared" si="16"/>
        <v>25.535416666666666</v>
      </c>
    </row>
    <row r="38" spans="1:32" x14ac:dyDescent="0.3">
      <c r="A38" s="25" t="s">
        <v>1111</v>
      </c>
      <c r="B38" s="26">
        <v>4.4978363005144797E-6</v>
      </c>
      <c r="C38" s="26">
        <v>0.99999998306454996</v>
      </c>
      <c r="D38" s="25">
        <v>3</v>
      </c>
      <c r="E38" s="25">
        <v>5</v>
      </c>
      <c r="F38" s="25" t="s">
        <v>1112</v>
      </c>
      <c r="G38" s="25" t="s">
        <v>4</v>
      </c>
      <c r="H38" s="26">
        <f t="shared" si="9"/>
        <v>4.0793016235620463E-4</v>
      </c>
      <c r="I38" s="26">
        <f t="shared" si="17"/>
        <v>3.7499999999999999E-2</v>
      </c>
      <c r="J38" s="27">
        <f t="shared" si="10"/>
        <v>91.927499999999995</v>
      </c>
      <c r="K38" s="9"/>
      <c r="L38" s="22" t="s">
        <v>115</v>
      </c>
      <c r="M38" s="23">
        <v>1</v>
      </c>
      <c r="N38" s="23">
        <v>0.94678019999999996</v>
      </c>
      <c r="O38" s="22">
        <v>0</v>
      </c>
      <c r="P38" s="22">
        <v>8</v>
      </c>
      <c r="Q38" s="22" t="s">
        <v>116</v>
      </c>
      <c r="R38" s="22" t="s">
        <v>15</v>
      </c>
      <c r="S38" s="23">
        <f t="shared" si="11"/>
        <v>6.5268825976992737E-4</v>
      </c>
      <c r="T38" s="23">
        <f t="shared" si="12"/>
        <v>0</v>
      </c>
      <c r="U38" s="24">
        <f t="shared" si="13"/>
        <v>0</v>
      </c>
      <c r="V38" s="9"/>
      <c r="W38" s="25" t="s">
        <v>1107</v>
      </c>
      <c r="X38" s="26">
        <v>1.3678868536256899E-4</v>
      </c>
      <c r="Y38" s="26">
        <v>0.99999720802836201</v>
      </c>
      <c r="Z38" s="25">
        <v>3</v>
      </c>
      <c r="AA38" s="25">
        <v>17</v>
      </c>
      <c r="AB38" s="25" t="s">
        <v>1108</v>
      </c>
      <c r="AC38" s="25" t="s">
        <v>24</v>
      </c>
      <c r="AD38" s="26">
        <f t="shared" si="14"/>
        <v>1.3869625520110957E-3</v>
      </c>
      <c r="AE38" s="26">
        <f t="shared" si="15"/>
        <v>3.7499999999999999E-2</v>
      </c>
      <c r="AF38" s="27">
        <f t="shared" si="16"/>
        <v>27.037499999999998</v>
      </c>
    </row>
    <row r="39" spans="1:32" x14ac:dyDescent="0.3">
      <c r="A39" s="14"/>
      <c r="B39" s="17"/>
      <c r="C39" s="17"/>
      <c r="D39" s="14"/>
      <c r="E39" s="14"/>
      <c r="F39" s="14"/>
      <c r="G39" s="14"/>
      <c r="H39" s="17"/>
      <c r="I39" s="17"/>
      <c r="J39" s="19"/>
      <c r="K39" s="9"/>
      <c r="L39" s="25" t="s">
        <v>1119</v>
      </c>
      <c r="M39" s="26">
        <v>4.9288601263292701E-10</v>
      </c>
      <c r="N39" s="26">
        <v>0.99999999999899103</v>
      </c>
      <c r="O39" s="25">
        <v>5</v>
      </c>
      <c r="P39" s="25">
        <v>7</v>
      </c>
      <c r="Q39" s="25" t="s">
        <v>1120</v>
      </c>
      <c r="R39" s="25" t="s">
        <v>15</v>
      </c>
      <c r="S39" s="26">
        <f t="shared" si="11"/>
        <v>5.7110222729868647E-4</v>
      </c>
      <c r="T39" s="26">
        <f t="shared" si="12"/>
        <v>6.25E-2</v>
      </c>
      <c r="U39" s="27">
        <f t="shared" si="13"/>
        <v>109.4375</v>
      </c>
      <c r="V39" s="9"/>
      <c r="W39" s="22" t="s">
        <v>99</v>
      </c>
      <c r="X39" s="23">
        <v>9.1657849999999999E-2</v>
      </c>
      <c r="Y39" s="23">
        <v>0.99599649999999995</v>
      </c>
      <c r="Z39" s="22">
        <v>1</v>
      </c>
      <c r="AA39" s="22">
        <v>15</v>
      </c>
      <c r="AB39" s="22" t="s">
        <v>100</v>
      </c>
      <c r="AC39" s="22" t="s">
        <v>24</v>
      </c>
      <c r="AD39" s="23">
        <f t="shared" si="14"/>
        <v>1.2237904870686139E-3</v>
      </c>
      <c r="AE39" s="23">
        <f t="shared" si="15"/>
        <v>1.2500000000000001E-2</v>
      </c>
      <c r="AF39" s="24">
        <f t="shared" si="16"/>
        <v>10.214166666666667</v>
      </c>
    </row>
    <row r="40" spans="1:32" x14ac:dyDescent="0.3">
      <c r="A40" s="14"/>
      <c r="B40" s="17"/>
      <c r="C40" s="17"/>
      <c r="D40" s="14"/>
      <c r="E40" s="14"/>
      <c r="F40" s="14"/>
      <c r="G40" s="14"/>
      <c r="H40" s="17"/>
      <c r="I40" s="17"/>
      <c r="J40" s="19"/>
      <c r="K40" s="9"/>
      <c r="L40" s="25" t="s">
        <v>1117</v>
      </c>
      <c r="M40" s="26">
        <v>4.0033819167683297E-6</v>
      </c>
      <c r="N40" s="26">
        <v>0.99999998550550695</v>
      </c>
      <c r="O40" s="25">
        <v>3</v>
      </c>
      <c r="P40" s="25">
        <v>5</v>
      </c>
      <c r="Q40" s="25" t="s">
        <v>1118</v>
      </c>
      <c r="R40" s="25" t="s">
        <v>15</v>
      </c>
      <c r="S40" s="26">
        <f t="shared" si="11"/>
        <v>4.0793016235620463E-4</v>
      </c>
      <c r="T40" s="26">
        <f t="shared" si="12"/>
        <v>3.7499999999999999E-2</v>
      </c>
      <c r="U40" s="27">
        <f t="shared" si="13"/>
        <v>91.927499999999995</v>
      </c>
      <c r="V40" s="9"/>
      <c r="W40" s="25" t="s">
        <v>1113</v>
      </c>
      <c r="X40" s="26">
        <v>7.9786946003391506E-5</v>
      </c>
      <c r="Y40" s="26">
        <v>0.999998687507337</v>
      </c>
      <c r="Z40" s="25">
        <v>3</v>
      </c>
      <c r="AA40" s="25">
        <v>14</v>
      </c>
      <c r="AB40" s="25" t="s">
        <v>1114</v>
      </c>
      <c r="AC40" s="25" t="s">
        <v>24</v>
      </c>
      <c r="AD40" s="26">
        <f t="shared" si="14"/>
        <v>1.1422044545973729E-3</v>
      </c>
      <c r="AE40" s="26">
        <f t="shared" si="15"/>
        <v>3.7499999999999999E-2</v>
      </c>
      <c r="AF40" s="27">
        <f t="shared" si="16"/>
        <v>32.831249999999997</v>
      </c>
    </row>
    <row r="41" spans="1:32" x14ac:dyDescent="0.3">
      <c r="A41" s="14"/>
      <c r="B41" s="17"/>
      <c r="C41" s="17"/>
      <c r="D41" s="14"/>
      <c r="E41" s="14"/>
      <c r="F41" s="14"/>
      <c r="G41" s="14"/>
      <c r="H41" s="17"/>
      <c r="I41" s="17"/>
      <c r="J41" s="19"/>
      <c r="K41" s="9"/>
      <c r="L41" s="25" t="s">
        <v>1115</v>
      </c>
      <c r="M41" s="26">
        <v>1.0441812035210701E-2</v>
      </c>
      <c r="N41" s="26">
        <v>1</v>
      </c>
      <c r="O41" s="25">
        <v>1</v>
      </c>
      <c r="P41" s="25">
        <v>1</v>
      </c>
      <c r="Q41" s="25" t="s">
        <v>1116</v>
      </c>
      <c r="R41" s="25" t="s">
        <v>15</v>
      </c>
      <c r="S41" s="26">
        <f t="shared" si="11"/>
        <v>8.1586032471240921E-5</v>
      </c>
      <c r="T41" s="26">
        <f t="shared" si="12"/>
        <v>1.2500000000000001E-2</v>
      </c>
      <c r="U41" s="27">
        <f t="shared" si="13"/>
        <v>153.21250000000001</v>
      </c>
      <c r="V41" s="9"/>
      <c r="W41" s="25" t="s">
        <v>695</v>
      </c>
      <c r="X41" s="26">
        <v>2.3357548354040401E-5</v>
      </c>
      <c r="Y41" s="26">
        <v>0.99999978463561401</v>
      </c>
      <c r="Z41" s="25">
        <v>3</v>
      </c>
      <c r="AA41" s="25">
        <v>8</v>
      </c>
      <c r="AB41" s="25" t="s">
        <v>696</v>
      </c>
      <c r="AC41" s="25" t="s">
        <v>24</v>
      </c>
      <c r="AD41" s="26">
        <f t="shared" si="14"/>
        <v>6.5268825976992737E-4</v>
      </c>
      <c r="AE41" s="26">
        <f t="shared" si="15"/>
        <v>3.7499999999999999E-2</v>
      </c>
      <c r="AF41" s="27">
        <f t="shared" si="16"/>
        <v>57.454687499999999</v>
      </c>
    </row>
    <row r="42" spans="1:32" x14ac:dyDescent="0.3">
      <c r="A42" s="14"/>
      <c r="B42" s="17"/>
      <c r="C42" s="17"/>
      <c r="D42" s="14"/>
      <c r="E42" s="14"/>
      <c r="F42" s="14"/>
      <c r="G42" s="14"/>
      <c r="H42" s="17"/>
      <c r="I42" s="17"/>
      <c r="J42" s="19"/>
      <c r="K42" s="9"/>
      <c r="L42" s="14"/>
      <c r="M42" s="17"/>
      <c r="N42" s="17"/>
      <c r="O42" s="14"/>
      <c r="P42" s="14"/>
      <c r="Q42" s="14"/>
      <c r="R42" s="14"/>
      <c r="S42" s="17"/>
      <c r="T42" s="17"/>
      <c r="U42" s="19"/>
      <c r="V42" s="9"/>
      <c r="W42" s="25" t="s">
        <v>1109</v>
      </c>
      <c r="X42" s="26">
        <v>4.03548834812343E-4</v>
      </c>
      <c r="Y42" s="26">
        <v>0.99999746226664599</v>
      </c>
      <c r="Z42" s="25">
        <v>2</v>
      </c>
      <c r="AA42" s="25">
        <v>5</v>
      </c>
      <c r="AB42" s="25" t="s">
        <v>1110</v>
      </c>
      <c r="AC42" s="25" t="s">
        <v>24</v>
      </c>
      <c r="AD42" s="26">
        <f t="shared" si="14"/>
        <v>4.0793016235620463E-4</v>
      </c>
      <c r="AE42" s="26">
        <f t="shared" si="15"/>
        <v>2.5000000000000001E-2</v>
      </c>
      <c r="AF42" s="27">
        <f t="shared" si="16"/>
        <v>61.285000000000004</v>
      </c>
    </row>
    <row r="43" spans="1:32" x14ac:dyDescent="0.3">
      <c r="A43" s="14"/>
      <c r="B43" s="17"/>
      <c r="C43" s="17"/>
      <c r="D43" s="14"/>
      <c r="E43" s="14"/>
      <c r="F43" s="14"/>
      <c r="G43" s="14"/>
      <c r="H43" s="17"/>
      <c r="I43" s="17"/>
      <c r="J43" s="19"/>
      <c r="K43" s="14"/>
      <c r="L43" s="14"/>
      <c r="M43" s="17"/>
      <c r="N43" s="17"/>
      <c r="O43" s="14"/>
      <c r="P43" s="14"/>
      <c r="Q43" s="14"/>
      <c r="R43" s="14"/>
      <c r="S43" s="17"/>
      <c r="T43" s="17"/>
      <c r="U43" s="19"/>
      <c r="V43" s="14"/>
      <c r="W43" s="14"/>
      <c r="X43" s="17"/>
      <c r="Y43" s="17"/>
      <c r="Z43" s="14"/>
      <c r="AA43" s="14"/>
      <c r="AB43" s="14"/>
      <c r="AC43" s="14"/>
      <c r="AD43" s="17"/>
      <c r="AE43" s="17"/>
      <c r="AF43" s="19"/>
    </row>
    <row r="44" spans="1:32" s="14" customFormat="1" x14ac:dyDescent="0.3">
      <c r="B44" s="17"/>
      <c r="C44" s="17"/>
      <c r="H44" s="17"/>
      <c r="I44" s="17"/>
      <c r="J44" s="19"/>
      <c r="M44" s="17"/>
      <c r="N44" s="17"/>
      <c r="S44" s="17"/>
      <c r="T44" s="17"/>
      <c r="U44" s="19"/>
      <c r="X44" s="17"/>
      <c r="Y44" s="17"/>
      <c r="AD44" s="17"/>
      <c r="AE44" s="17"/>
      <c r="AF44" s="19"/>
    </row>
    <row r="45" spans="1:32" s="14" customFormat="1" x14ac:dyDescent="0.3">
      <c r="B45" s="17"/>
      <c r="C45" s="17"/>
      <c r="H45" s="17"/>
      <c r="I45" s="17"/>
      <c r="J45" s="19"/>
      <c r="M45" s="17"/>
      <c r="N45" s="17"/>
      <c r="S45" s="17"/>
      <c r="T45" s="17"/>
      <c r="U45" s="19"/>
      <c r="W45"/>
      <c r="X45" s="5"/>
      <c r="Y45" s="17"/>
      <c r="AD45" s="17"/>
      <c r="AE45" s="17"/>
      <c r="AF45" s="19"/>
    </row>
    <row r="46" spans="1:32" s="14" customFormat="1" x14ac:dyDescent="0.3">
      <c r="B46" s="17"/>
      <c r="C46" s="17"/>
      <c r="H46" s="17"/>
      <c r="I46" s="17"/>
      <c r="J46" s="19"/>
      <c r="M46" s="17"/>
      <c r="N46" s="17"/>
      <c r="S46" s="17"/>
      <c r="T46" s="17"/>
      <c r="U46" s="19"/>
      <c r="W46"/>
      <c r="X46" s="5"/>
      <c r="Y46" s="17"/>
      <c r="AD46" s="17"/>
      <c r="AE46" s="17"/>
      <c r="AF46" s="19"/>
    </row>
    <row r="47" spans="1:32" s="14" customFormat="1" x14ac:dyDescent="0.3">
      <c r="B47" s="17"/>
      <c r="C47" s="17"/>
      <c r="H47" s="17"/>
      <c r="I47" s="17"/>
      <c r="J47" s="19"/>
      <c r="M47" s="17"/>
      <c r="N47" s="17"/>
      <c r="S47" s="17"/>
      <c r="T47" s="17"/>
      <c r="U47" s="19"/>
      <c r="X47" s="5"/>
      <c r="Y47" s="17"/>
      <c r="AD47" s="17"/>
      <c r="AE47" s="17"/>
      <c r="AF47" s="19"/>
    </row>
  </sheetData>
  <sortState ref="W24:AF41">
    <sortCondition descending="1" ref="AA24:AA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Uni+Multi</vt:lpstr>
      <vt:lpstr>Multi_only</vt:lpstr>
      <vt:lpstr> top10 comparison</vt:lpstr>
    </vt:vector>
  </TitlesOfParts>
  <Company>University of Dundee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Reema Singh</dc:creator>
  <cp:lastModifiedBy>Pauline Schaap</cp:lastModifiedBy>
  <dcterms:created xsi:type="dcterms:W3CDTF">2015-10-15T08:38:57Z</dcterms:created>
  <dcterms:modified xsi:type="dcterms:W3CDTF">2016-04-20T08:24:31Z</dcterms:modified>
</cp:coreProperties>
</file>