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t1010\PhD\COMPLETED\JK tetrapods - Nature Comms\ACCEPTED VERSION\"/>
    </mc:Choice>
  </mc:AlternateContent>
  <bookViews>
    <workbookView xWindow="0" yWindow="0" windowWidth="11970" windowHeight="3570" tabRatio="697" firstSheet="2" activeTab="5"/>
  </bookViews>
  <sheets>
    <sheet name="Genera" sheetId="5" r:id="rId1"/>
    <sheet name="Occurrences" sheetId="1" r:id="rId2"/>
    <sheet name="Formations" sheetId="3" r:id="rId3"/>
    <sheet name="Collections" sheetId="4" r:id="rId4"/>
    <sheet name="Extrinsic variables" sheetId="10" r:id="rId5"/>
    <sheet name="Time bins" sheetId="1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0" i="5" l="1"/>
  <c r="C40" i="5"/>
  <c r="D40" i="5"/>
  <c r="E40" i="5"/>
  <c r="F40" i="5"/>
  <c r="G40" i="5"/>
  <c r="H40" i="5"/>
  <c r="I40" i="5"/>
  <c r="J40" i="5"/>
  <c r="K40" i="5"/>
  <c r="L40" i="5"/>
  <c r="M40" i="5"/>
  <c r="N40" i="5"/>
  <c r="O40" i="5"/>
  <c r="J41" i="5"/>
  <c r="K41" i="5"/>
  <c r="L41" i="5"/>
  <c r="M41" i="5"/>
  <c r="N41" i="5"/>
  <c r="O41" i="5"/>
  <c r="D42" i="5"/>
  <c r="E42" i="5"/>
  <c r="F42" i="5"/>
  <c r="G42" i="5"/>
  <c r="H42" i="5"/>
  <c r="I42" i="5"/>
  <c r="J42" i="5"/>
  <c r="K42" i="5"/>
  <c r="L42" i="5"/>
  <c r="M42" i="5"/>
  <c r="N42" i="5"/>
  <c r="O42" i="5"/>
  <c r="C39" i="5"/>
  <c r="D39" i="5"/>
  <c r="E39" i="5"/>
  <c r="F39" i="5"/>
  <c r="G39" i="5"/>
  <c r="H39" i="5"/>
  <c r="I39" i="5"/>
  <c r="J39" i="5"/>
  <c r="K39" i="5"/>
  <c r="L39" i="5"/>
  <c r="B39" i="5"/>
  <c r="E28" i="5"/>
  <c r="G28" i="5"/>
  <c r="H28" i="5"/>
  <c r="I28" i="5"/>
  <c r="J28" i="5"/>
  <c r="K28" i="5"/>
  <c r="M28" i="5"/>
  <c r="N28" i="5"/>
  <c r="O28" i="5"/>
  <c r="B29" i="5"/>
  <c r="C29" i="5"/>
  <c r="D29" i="5"/>
  <c r="E29" i="5"/>
  <c r="F29" i="5"/>
  <c r="G29" i="5"/>
  <c r="H29" i="5"/>
  <c r="I29" i="5"/>
  <c r="J29" i="5"/>
  <c r="K29" i="5"/>
  <c r="L29" i="5"/>
  <c r="M29" i="5"/>
  <c r="N29" i="5"/>
  <c r="O29" i="5"/>
  <c r="B30" i="5"/>
  <c r="E30" i="5"/>
  <c r="F30" i="5"/>
  <c r="G30" i="5"/>
  <c r="H30" i="5"/>
  <c r="I30" i="5"/>
  <c r="J30" i="5"/>
  <c r="K30" i="5"/>
  <c r="L30" i="5"/>
  <c r="M30" i="5"/>
  <c r="N30" i="5"/>
  <c r="O30" i="5"/>
  <c r="B31" i="5"/>
  <c r="C31" i="5"/>
  <c r="D31" i="5"/>
  <c r="E31" i="5"/>
  <c r="F31" i="5"/>
  <c r="G31" i="5"/>
  <c r="H31" i="5"/>
  <c r="I31" i="5"/>
  <c r="J31" i="5"/>
  <c r="K31" i="5"/>
  <c r="L31" i="5"/>
  <c r="M31" i="5"/>
  <c r="N31" i="5"/>
  <c r="O31" i="5"/>
  <c r="B32" i="5"/>
  <c r="E32" i="5"/>
  <c r="F32" i="5"/>
  <c r="G32" i="5"/>
  <c r="H32" i="5"/>
  <c r="I32" i="5"/>
  <c r="J32" i="5"/>
  <c r="K32" i="5"/>
  <c r="L32" i="5"/>
  <c r="M32" i="5"/>
  <c r="N32" i="5"/>
  <c r="O32" i="5"/>
  <c r="B33" i="5"/>
  <c r="C33" i="5"/>
  <c r="D33" i="5"/>
  <c r="E33" i="5"/>
  <c r="F33" i="5"/>
  <c r="G33" i="5"/>
  <c r="H33" i="5"/>
  <c r="I33" i="5"/>
  <c r="J33" i="5"/>
  <c r="K33" i="5"/>
  <c r="L33" i="5"/>
  <c r="M33" i="5"/>
  <c r="N33" i="5"/>
  <c r="O33" i="5"/>
  <c r="B34" i="5"/>
  <c r="D34" i="5"/>
  <c r="E34" i="5"/>
  <c r="F34" i="5"/>
  <c r="G34" i="5"/>
  <c r="H34" i="5"/>
  <c r="I34" i="5"/>
  <c r="J34" i="5"/>
  <c r="K34" i="5"/>
  <c r="L34" i="5"/>
  <c r="M34" i="5"/>
  <c r="N34" i="5"/>
  <c r="O34" i="5"/>
  <c r="B35" i="5"/>
  <c r="C35" i="5"/>
  <c r="D35" i="5"/>
  <c r="E35" i="5"/>
  <c r="F35" i="5"/>
  <c r="G35" i="5"/>
  <c r="H35" i="5"/>
  <c r="I35" i="5"/>
  <c r="J35" i="5"/>
  <c r="K35" i="5"/>
  <c r="L35" i="5"/>
  <c r="M35" i="5"/>
  <c r="N35" i="5"/>
  <c r="O35" i="5"/>
  <c r="B36" i="5"/>
  <c r="E36" i="5"/>
  <c r="F36" i="5"/>
  <c r="G36" i="5"/>
  <c r="H36" i="5"/>
  <c r="I36" i="5"/>
  <c r="J36" i="5"/>
  <c r="K36" i="5"/>
  <c r="L36" i="5"/>
  <c r="M36" i="5"/>
  <c r="N36" i="5"/>
  <c r="O36" i="5"/>
  <c r="E37" i="5"/>
  <c r="F37" i="5"/>
  <c r="G37" i="5"/>
  <c r="H37" i="5"/>
  <c r="I37" i="5"/>
  <c r="J37" i="5"/>
  <c r="K37" i="5"/>
  <c r="L37" i="5"/>
  <c r="M37" i="5"/>
  <c r="N37" i="5"/>
  <c r="O37" i="5"/>
  <c r="G27" i="5"/>
  <c r="I27" i="5"/>
  <c r="J27" i="5"/>
  <c r="K27" i="5"/>
  <c r="L27" i="5"/>
  <c r="M27" i="5"/>
  <c r="N27" i="5"/>
  <c r="O27" i="5"/>
  <c r="P4" i="5" l="1"/>
  <c r="P42" i="5"/>
  <c r="P34" i="5"/>
  <c r="P30" i="5"/>
  <c r="P28" i="5"/>
  <c r="O22" i="5"/>
  <c r="O46" i="5" s="1"/>
  <c r="N22" i="5"/>
  <c r="N46" i="5" s="1"/>
  <c r="M22" i="5"/>
  <c r="M46" i="5" s="1"/>
  <c r="L22" i="5"/>
  <c r="L46" i="5" s="1"/>
  <c r="K22" i="5"/>
  <c r="K46" i="5" s="1"/>
  <c r="J22" i="5"/>
  <c r="J46" i="5" s="1"/>
  <c r="I22" i="5"/>
  <c r="I46" i="5" s="1"/>
  <c r="H22" i="5"/>
  <c r="H46" i="5" s="1"/>
  <c r="G22" i="5"/>
  <c r="G46" i="5" s="1"/>
  <c r="F22" i="5"/>
  <c r="F46" i="5" s="1"/>
  <c r="E22" i="5"/>
  <c r="E46" i="5" s="1"/>
  <c r="D22" i="5"/>
  <c r="D46" i="5" s="1"/>
  <c r="C22" i="5"/>
  <c r="C46" i="5" s="1"/>
  <c r="B22" i="5"/>
  <c r="B46" i="5" s="1"/>
  <c r="O21" i="5"/>
  <c r="O45" i="5" s="1"/>
  <c r="N21" i="5"/>
  <c r="N45" i="5" s="1"/>
  <c r="M21" i="5"/>
  <c r="M45" i="5" s="1"/>
  <c r="L21" i="5"/>
  <c r="L45" i="5" s="1"/>
  <c r="K21" i="5"/>
  <c r="K45" i="5" s="1"/>
  <c r="J21" i="5"/>
  <c r="J45" i="5" s="1"/>
  <c r="I21" i="5"/>
  <c r="I45" i="5" s="1"/>
  <c r="H21" i="5"/>
  <c r="H45" i="5" s="1"/>
  <c r="G21" i="5"/>
  <c r="G45" i="5" s="1"/>
  <c r="F21" i="5"/>
  <c r="F45" i="5" s="1"/>
  <c r="E21" i="5"/>
  <c r="E45" i="5" s="1"/>
  <c r="D21" i="5"/>
  <c r="D45" i="5" s="1"/>
  <c r="C21" i="5"/>
  <c r="C45" i="5" s="1"/>
  <c r="B21" i="5"/>
  <c r="B45" i="5" s="1"/>
  <c r="O20" i="5"/>
  <c r="O44" i="5" s="1"/>
  <c r="N20" i="5"/>
  <c r="N44" i="5" s="1"/>
  <c r="M20" i="5"/>
  <c r="M44" i="5" s="1"/>
  <c r="L20" i="5"/>
  <c r="L44" i="5" s="1"/>
  <c r="K20" i="5"/>
  <c r="K44" i="5" s="1"/>
  <c r="J20" i="5"/>
  <c r="J44" i="5" s="1"/>
  <c r="I20" i="5"/>
  <c r="I44" i="5" s="1"/>
  <c r="H20" i="5"/>
  <c r="H44" i="5" s="1"/>
  <c r="G20" i="5"/>
  <c r="G44" i="5" s="1"/>
  <c r="F20" i="5"/>
  <c r="F44" i="5" s="1"/>
  <c r="E20" i="5"/>
  <c r="E44" i="5" s="1"/>
  <c r="D20" i="5"/>
  <c r="D44" i="5" s="1"/>
  <c r="C20" i="5"/>
  <c r="C44" i="5" s="1"/>
  <c r="B20" i="5"/>
  <c r="B44" i="5" s="1"/>
  <c r="P18" i="5"/>
  <c r="P17" i="5"/>
  <c r="P16" i="5"/>
  <c r="P15" i="5"/>
  <c r="P13" i="5"/>
  <c r="P12" i="5"/>
  <c r="P11" i="5"/>
  <c r="P10" i="5"/>
  <c r="P9" i="5"/>
  <c r="P8" i="5"/>
  <c r="P7" i="5"/>
  <c r="P6" i="5"/>
  <c r="P5" i="5"/>
  <c r="P3" i="5"/>
  <c r="P31" i="5" l="1"/>
  <c r="P37" i="5"/>
  <c r="P35" i="5"/>
  <c r="P39" i="5"/>
  <c r="P45" i="5"/>
  <c r="P21" i="5"/>
  <c r="P41" i="5"/>
  <c r="P22" i="5"/>
  <c r="P33" i="5"/>
  <c r="P20" i="5"/>
  <c r="P32" i="5"/>
  <c r="P36" i="5"/>
  <c r="P27" i="5"/>
  <c r="P46" i="5"/>
  <c r="P29" i="5"/>
  <c r="P40" i="5"/>
  <c r="E24" i="3"/>
  <c r="F24" i="3"/>
  <c r="G24" i="3"/>
  <c r="H24" i="3"/>
  <c r="I24" i="3"/>
  <c r="J24" i="3"/>
  <c r="K24" i="3"/>
  <c r="M24" i="3"/>
  <c r="N24" i="3"/>
  <c r="O24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D26" i="3"/>
  <c r="E26" i="3"/>
  <c r="F26" i="3"/>
  <c r="G26" i="3"/>
  <c r="H26" i="3"/>
  <c r="I26" i="3"/>
  <c r="J26" i="3"/>
  <c r="K26" i="3"/>
  <c r="L26" i="3"/>
  <c r="M26" i="3"/>
  <c r="N26" i="3"/>
  <c r="O26" i="3"/>
  <c r="B27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B28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B29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B30" i="3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B31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B32" i="3"/>
  <c r="C32" i="3"/>
  <c r="D32" i="3"/>
  <c r="E32" i="3"/>
  <c r="F32" i="3"/>
  <c r="G32" i="3"/>
  <c r="H32" i="3"/>
  <c r="I32" i="3"/>
  <c r="J32" i="3"/>
  <c r="K32" i="3"/>
  <c r="L32" i="3"/>
  <c r="M32" i="3"/>
  <c r="N32" i="3"/>
  <c r="O32" i="3"/>
  <c r="B33" i="3"/>
  <c r="E33" i="3"/>
  <c r="F33" i="3"/>
  <c r="G33" i="3"/>
  <c r="H33" i="3"/>
  <c r="I33" i="3"/>
  <c r="J33" i="3"/>
  <c r="K33" i="3"/>
  <c r="L33" i="3"/>
  <c r="M33" i="3"/>
  <c r="N33" i="3"/>
  <c r="O33" i="3"/>
  <c r="B35" i="3"/>
  <c r="C35" i="3"/>
  <c r="D35" i="3"/>
  <c r="E35" i="3"/>
  <c r="F35" i="3"/>
  <c r="G35" i="3"/>
  <c r="H35" i="3"/>
  <c r="I35" i="3"/>
  <c r="J35" i="3"/>
  <c r="K35" i="3"/>
  <c r="L35" i="3"/>
  <c r="N35" i="3"/>
  <c r="B36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J37" i="3"/>
  <c r="K37" i="3"/>
  <c r="L37" i="3"/>
  <c r="M37" i="3"/>
  <c r="N37" i="3"/>
  <c r="O37" i="3"/>
  <c r="B38" i="3"/>
  <c r="D38" i="3"/>
  <c r="E38" i="3"/>
  <c r="F38" i="3"/>
  <c r="G38" i="3"/>
  <c r="H38" i="3"/>
  <c r="I38" i="3"/>
  <c r="J38" i="3"/>
  <c r="K38" i="3"/>
  <c r="L38" i="3"/>
  <c r="N38" i="3"/>
  <c r="O38" i="3"/>
  <c r="G23" i="3"/>
  <c r="H23" i="3"/>
  <c r="I23" i="3"/>
  <c r="J23" i="3"/>
  <c r="K23" i="3"/>
  <c r="L23" i="3"/>
  <c r="M23" i="3"/>
  <c r="N23" i="3"/>
  <c r="O23" i="3"/>
  <c r="E24" i="4"/>
  <c r="F24" i="4"/>
  <c r="G24" i="4"/>
  <c r="H24" i="4"/>
  <c r="I24" i="4"/>
  <c r="J24" i="4"/>
  <c r="K24" i="4"/>
  <c r="M24" i="4"/>
  <c r="N24" i="4"/>
  <c r="O24" i="4"/>
  <c r="B25" i="4"/>
  <c r="C25" i="4"/>
  <c r="D25" i="4"/>
  <c r="E25" i="4"/>
  <c r="F25" i="4"/>
  <c r="G25" i="4"/>
  <c r="H25" i="4"/>
  <c r="I25" i="4"/>
  <c r="J25" i="4"/>
  <c r="K25" i="4"/>
  <c r="L25" i="4"/>
  <c r="M25" i="4"/>
  <c r="N25" i="4"/>
  <c r="O25" i="4"/>
  <c r="D26" i="4"/>
  <c r="E26" i="4"/>
  <c r="F26" i="4"/>
  <c r="G26" i="4"/>
  <c r="H26" i="4"/>
  <c r="I26" i="4"/>
  <c r="J26" i="4"/>
  <c r="K26" i="4"/>
  <c r="L26" i="4"/>
  <c r="M26" i="4"/>
  <c r="N26" i="4"/>
  <c r="O26" i="4"/>
  <c r="B27" i="4"/>
  <c r="C27" i="4"/>
  <c r="D27" i="4"/>
  <c r="E27" i="4"/>
  <c r="F27" i="4"/>
  <c r="G27" i="4"/>
  <c r="H27" i="4"/>
  <c r="I27" i="4"/>
  <c r="J27" i="4"/>
  <c r="K27" i="4"/>
  <c r="L27" i="4"/>
  <c r="M27" i="4"/>
  <c r="N27" i="4"/>
  <c r="O27" i="4"/>
  <c r="B28" i="4"/>
  <c r="C28" i="4"/>
  <c r="D28" i="4"/>
  <c r="E28" i="4"/>
  <c r="F28" i="4"/>
  <c r="G28" i="4"/>
  <c r="H28" i="4"/>
  <c r="I28" i="4"/>
  <c r="J28" i="4"/>
  <c r="K28" i="4"/>
  <c r="L28" i="4"/>
  <c r="M28" i="4"/>
  <c r="N28" i="4"/>
  <c r="O28" i="4"/>
  <c r="B29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B30" i="4"/>
  <c r="C30" i="4"/>
  <c r="D30" i="4"/>
  <c r="E30" i="4"/>
  <c r="F30" i="4"/>
  <c r="G30" i="4"/>
  <c r="H30" i="4"/>
  <c r="I30" i="4"/>
  <c r="J30" i="4"/>
  <c r="K30" i="4"/>
  <c r="L30" i="4"/>
  <c r="M30" i="4"/>
  <c r="N30" i="4"/>
  <c r="O30" i="4"/>
  <c r="B31" i="4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B32" i="4"/>
  <c r="C32" i="4"/>
  <c r="D32" i="4"/>
  <c r="E32" i="4"/>
  <c r="F32" i="4"/>
  <c r="G32" i="4"/>
  <c r="H32" i="4"/>
  <c r="I32" i="4"/>
  <c r="J32" i="4"/>
  <c r="K32" i="4"/>
  <c r="L32" i="4"/>
  <c r="M32" i="4"/>
  <c r="N32" i="4"/>
  <c r="O32" i="4"/>
  <c r="B33" i="4"/>
  <c r="E33" i="4"/>
  <c r="F33" i="4"/>
  <c r="G33" i="4"/>
  <c r="H33" i="4"/>
  <c r="I33" i="4"/>
  <c r="J33" i="4"/>
  <c r="K33" i="4"/>
  <c r="L33" i="4"/>
  <c r="M33" i="4"/>
  <c r="N33" i="4"/>
  <c r="O33" i="4"/>
  <c r="B35" i="4"/>
  <c r="C35" i="4"/>
  <c r="D35" i="4"/>
  <c r="E35" i="4"/>
  <c r="F35" i="4"/>
  <c r="G35" i="4"/>
  <c r="H35" i="4"/>
  <c r="I35" i="4"/>
  <c r="J35" i="4"/>
  <c r="K35" i="4"/>
  <c r="L35" i="4"/>
  <c r="N35" i="4"/>
  <c r="B36" i="4"/>
  <c r="C36" i="4"/>
  <c r="D36" i="4"/>
  <c r="E36" i="4"/>
  <c r="F36" i="4"/>
  <c r="G36" i="4"/>
  <c r="H36" i="4"/>
  <c r="I36" i="4"/>
  <c r="J36" i="4"/>
  <c r="K36" i="4"/>
  <c r="L36" i="4"/>
  <c r="M36" i="4"/>
  <c r="N36" i="4"/>
  <c r="O36" i="4"/>
  <c r="J37" i="4"/>
  <c r="K37" i="4"/>
  <c r="L37" i="4"/>
  <c r="M37" i="4"/>
  <c r="N37" i="4"/>
  <c r="O37" i="4"/>
  <c r="B38" i="4"/>
  <c r="D38" i="4"/>
  <c r="E38" i="4"/>
  <c r="F38" i="4"/>
  <c r="G38" i="4"/>
  <c r="H38" i="4"/>
  <c r="I38" i="4"/>
  <c r="J38" i="4"/>
  <c r="K38" i="4"/>
  <c r="L38" i="4"/>
  <c r="N38" i="4"/>
  <c r="O38" i="4"/>
  <c r="G23" i="4"/>
  <c r="H23" i="4"/>
  <c r="I23" i="4"/>
  <c r="J23" i="4"/>
  <c r="K23" i="4"/>
  <c r="L23" i="4"/>
  <c r="M23" i="4"/>
  <c r="N23" i="4"/>
  <c r="O23" i="4"/>
  <c r="F46" i="1"/>
  <c r="F44" i="1"/>
  <c r="B42" i="1"/>
  <c r="C39" i="1"/>
  <c r="C45" i="1" s="1"/>
  <c r="D39" i="1"/>
  <c r="D45" i="1" s="1"/>
  <c r="E39" i="1"/>
  <c r="E45" i="1" s="1"/>
  <c r="F39" i="1"/>
  <c r="F45" i="1" s="1"/>
  <c r="G39" i="1"/>
  <c r="G45" i="1" s="1"/>
  <c r="H39" i="1"/>
  <c r="H45" i="1" s="1"/>
  <c r="I39" i="1"/>
  <c r="I45" i="1" s="1"/>
  <c r="J39" i="1"/>
  <c r="J45" i="1" s="1"/>
  <c r="K39" i="1"/>
  <c r="K45" i="1" s="1"/>
  <c r="L39" i="1"/>
  <c r="L45" i="1" s="1"/>
  <c r="N39" i="1"/>
  <c r="N45" i="1" s="1"/>
  <c r="C40" i="1"/>
  <c r="D40" i="1"/>
  <c r="E40" i="1"/>
  <c r="F40" i="1"/>
  <c r="G40" i="1"/>
  <c r="H40" i="1"/>
  <c r="I40" i="1"/>
  <c r="J40" i="1"/>
  <c r="K40" i="1"/>
  <c r="L40" i="1"/>
  <c r="M40" i="1"/>
  <c r="M45" i="1" s="1"/>
  <c r="N40" i="1"/>
  <c r="O40" i="1"/>
  <c r="J41" i="1"/>
  <c r="P41" i="1" s="1"/>
  <c r="K41" i="1"/>
  <c r="L41" i="1"/>
  <c r="M41" i="1"/>
  <c r="N41" i="1"/>
  <c r="O41" i="1"/>
  <c r="O45" i="1" s="1"/>
  <c r="D42" i="1"/>
  <c r="E42" i="1"/>
  <c r="F42" i="1"/>
  <c r="G42" i="1"/>
  <c r="H42" i="1"/>
  <c r="I42" i="1"/>
  <c r="J42" i="1"/>
  <c r="K42" i="1"/>
  <c r="L42" i="1"/>
  <c r="N42" i="1"/>
  <c r="O42" i="1"/>
  <c r="B40" i="1"/>
  <c r="P40" i="1" s="1"/>
  <c r="B39" i="1"/>
  <c r="P39" i="1" s="1"/>
  <c r="E28" i="1"/>
  <c r="P28" i="1" s="1"/>
  <c r="F28" i="1"/>
  <c r="G28" i="1"/>
  <c r="H28" i="1"/>
  <c r="I28" i="1"/>
  <c r="J28" i="1"/>
  <c r="K28" i="1"/>
  <c r="M28" i="1"/>
  <c r="N28" i="1"/>
  <c r="O28" i="1"/>
  <c r="B29" i="1"/>
  <c r="P29" i="1" s="1"/>
  <c r="C29" i="1"/>
  <c r="C46" i="1" s="1"/>
  <c r="D29" i="1"/>
  <c r="D46" i="1" s="1"/>
  <c r="E29" i="1"/>
  <c r="F29" i="1"/>
  <c r="G29" i="1"/>
  <c r="H29" i="1"/>
  <c r="I29" i="1"/>
  <c r="J29" i="1"/>
  <c r="K29" i="1"/>
  <c r="L29" i="1"/>
  <c r="M29" i="1"/>
  <c r="N29" i="1"/>
  <c r="O29" i="1"/>
  <c r="D30" i="1"/>
  <c r="E30" i="1"/>
  <c r="F30" i="1"/>
  <c r="G30" i="1"/>
  <c r="P30" i="1" s="1"/>
  <c r="H30" i="1"/>
  <c r="I30" i="1"/>
  <c r="J30" i="1"/>
  <c r="K30" i="1"/>
  <c r="L30" i="1"/>
  <c r="M30" i="1"/>
  <c r="N30" i="1"/>
  <c r="O30" i="1"/>
  <c r="B31" i="1"/>
  <c r="P31" i="1" s="1"/>
  <c r="C31" i="1"/>
  <c r="D31" i="1"/>
  <c r="E31" i="1"/>
  <c r="E46" i="1" s="1"/>
  <c r="F31" i="1"/>
  <c r="G31" i="1"/>
  <c r="H31" i="1"/>
  <c r="I31" i="1"/>
  <c r="J31" i="1"/>
  <c r="K31" i="1"/>
  <c r="L31" i="1"/>
  <c r="M31" i="1"/>
  <c r="N31" i="1"/>
  <c r="O31" i="1"/>
  <c r="B32" i="1"/>
  <c r="P32" i="1" s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B33" i="1"/>
  <c r="C33" i="1"/>
  <c r="D33" i="1"/>
  <c r="P33" i="1" s="1"/>
  <c r="E33" i="1"/>
  <c r="F33" i="1"/>
  <c r="G33" i="1"/>
  <c r="H33" i="1"/>
  <c r="I33" i="1"/>
  <c r="J33" i="1"/>
  <c r="K33" i="1"/>
  <c r="L33" i="1"/>
  <c r="M33" i="1"/>
  <c r="N33" i="1"/>
  <c r="O33" i="1"/>
  <c r="B34" i="1"/>
  <c r="C34" i="1"/>
  <c r="P34" i="1" s="1"/>
  <c r="D34" i="1"/>
  <c r="E34" i="1"/>
  <c r="F34" i="1"/>
  <c r="G34" i="1"/>
  <c r="H34" i="1"/>
  <c r="I34" i="1"/>
  <c r="J34" i="1"/>
  <c r="K34" i="1"/>
  <c r="L34" i="1"/>
  <c r="M34" i="1"/>
  <c r="N34" i="1"/>
  <c r="O34" i="1"/>
  <c r="B35" i="1"/>
  <c r="P35" i="1" s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B36" i="1"/>
  <c r="P36" i="1" s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B37" i="1"/>
  <c r="E37" i="1"/>
  <c r="F37" i="1"/>
  <c r="P37" i="1" s="1"/>
  <c r="G37" i="1"/>
  <c r="H37" i="1"/>
  <c r="I37" i="1"/>
  <c r="J37" i="1"/>
  <c r="K37" i="1"/>
  <c r="L37" i="1"/>
  <c r="M37" i="1"/>
  <c r="N37" i="1"/>
  <c r="O37" i="1"/>
  <c r="G27" i="1"/>
  <c r="G46" i="1" s="1"/>
  <c r="H27" i="1"/>
  <c r="H46" i="1" s="1"/>
  <c r="I27" i="1"/>
  <c r="I46" i="1" s="1"/>
  <c r="J27" i="1"/>
  <c r="J44" i="1" s="1"/>
  <c r="K27" i="1"/>
  <c r="K46" i="1" s="1"/>
  <c r="L27" i="1"/>
  <c r="L46" i="1" s="1"/>
  <c r="M27" i="1"/>
  <c r="M46" i="1" s="1"/>
  <c r="N27" i="1"/>
  <c r="N46" i="1" s="1"/>
  <c r="O27" i="1"/>
  <c r="O46" i="1" s="1"/>
  <c r="P13" i="3"/>
  <c r="P33" i="3" s="1"/>
  <c r="P13" i="1"/>
  <c r="P7" i="1"/>
  <c r="B45" i="1" l="1"/>
  <c r="P45" i="1" s="1"/>
  <c r="J46" i="1"/>
  <c r="M44" i="1"/>
  <c r="I44" i="1"/>
  <c r="B44" i="1"/>
  <c r="L44" i="1"/>
  <c r="H44" i="1"/>
  <c r="D44" i="1"/>
  <c r="B46" i="1"/>
  <c r="P46" i="1" s="1"/>
  <c r="P27" i="1"/>
  <c r="N44" i="1"/>
  <c r="E44" i="1"/>
  <c r="O44" i="1"/>
  <c r="K44" i="1"/>
  <c r="G44" i="1"/>
  <c r="C44" i="1"/>
  <c r="P44" i="5"/>
  <c r="P42" i="1"/>
  <c r="P17" i="3"/>
  <c r="P37" i="3" s="1"/>
  <c r="P17" i="4"/>
  <c r="P37" i="4" s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B20" i="1"/>
  <c r="P44" i="1" l="1"/>
  <c r="P3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P18" i="1"/>
  <c r="P17" i="1"/>
  <c r="P16" i="1"/>
  <c r="P15" i="1"/>
  <c r="P12" i="1"/>
  <c r="P11" i="1"/>
  <c r="P10" i="1"/>
  <c r="P9" i="1"/>
  <c r="P8" i="1"/>
  <c r="P6" i="1"/>
  <c r="P5" i="1"/>
  <c r="P4" i="1"/>
  <c r="P18" i="3"/>
  <c r="P38" i="3" s="1"/>
  <c r="P16" i="3"/>
  <c r="P36" i="3" s="1"/>
  <c r="P15" i="3"/>
  <c r="P35" i="3" s="1"/>
  <c r="P12" i="3"/>
  <c r="P32" i="3" s="1"/>
  <c r="P11" i="3"/>
  <c r="P31" i="3" s="1"/>
  <c r="P10" i="3"/>
  <c r="P30" i="3" s="1"/>
  <c r="P9" i="3"/>
  <c r="P29" i="3" s="1"/>
  <c r="P8" i="3"/>
  <c r="P28" i="3" s="1"/>
  <c r="P7" i="3"/>
  <c r="P27" i="3" s="1"/>
  <c r="P6" i="3"/>
  <c r="P26" i="3" s="1"/>
  <c r="P5" i="3"/>
  <c r="P25" i="3" s="1"/>
  <c r="P4" i="3"/>
  <c r="P24" i="3" s="1"/>
  <c r="P3" i="3"/>
  <c r="P23" i="3" s="1"/>
  <c r="P16" i="4"/>
  <c r="P36" i="4" s="1"/>
  <c r="P18" i="4"/>
  <c r="P38" i="4" s="1"/>
  <c r="P4" i="4"/>
  <c r="P24" i="4" s="1"/>
  <c r="P5" i="4"/>
  <c r="P25" i="4" s="1"/>
  <c r="P6" i="4"/>
  <c r="P26" i="4" s="1"/>
  <c r="P7" i="4"/>
  <c r="P27" i="4" s="1"/>
  <c r="P8" i="4"/>
  <c r="P28" i="4" s="1"/>
  <c r="P9" i="4"/>
  <c r="P29" i="4" s="1"/>
  <c r="P10" i="4"/>
  <c r="P30" i="4" s="1"/>
  <c r="P11" i="4"/>
  <c r="P31" i="4" s="1"/>
  <c r="P12" i="4"/>
  <c r="P32" i="4" s="1"/>
  <c r="P15" i="4"/>
  <c r="P35" i="4" s="1"/>
  <c r="P13" i="4"/>
  <c r="P33" i="4" s="1"/>
  <c r="P3" i="4"/>
  <c r="P23" i="4" s="1"/>
  <c r="P20" i="1" l="1"/>
  <c r="P21" i="1"/>
  <c r="P22" i="1"/>
</calcChain>
</file>

<file path=xl/sharedStrings.xml><?xml version="1.0" encoding="utf-8"?>
<sst xmlns="http://schemas.openxmlformats.org/spreadsheetml/2006/main" count="384" uniqueCount="99">
  <si>
    <t>J1</t>
  </si>
  <si>
    <t>J2</t>
  </si>
  <si>
    <t>J3</t>
  </si>
  <si>
    <t>J4</t>
  </si>
  <si>
    <t>J5</t>
  </si>
  <si>
    <t>J6</t>
  </si>
  <si>
    <t>Group</t>
  </si>
  <si>
    <t>Lissamphibians</t>
  </si>
  <si>
    <t>Mammaliaforms</t>
  </si>
  <si>
    <t>Aves</t>
  </si>
  <si>
    <t>Pterosaurs</t>
  </si>
  <si>
    <t>Testudines</t>
  </si>
  <si>
    <t>Ichthyopteryians</t>
  </si>
  <si>
    <t>Sauropterygians</t>
  </si>
  <si>
    <t>Sum per time bin</t>
  </si>
  <si>
    <t>Sum aquatic</t>
  </si>
  <si>
    <t>Sum terrestrial</t>
  </si>
  <si>
    <t>Sum per group</t>
  </si>
  <si>
    <t>Choristoderes</t>
  </si>
  <si>
    <t>Ornithischians</t>
  </si>
  <si>
    <t>Sauropodomorphs</t>
  </si>
  <si>
    <t>Crocodyliforms (marine)</t>
  </si>
  <si>
    <t>Crocodyliformes (terrestrial)</t>
  </si>
  <si>
    <t>Theropods</t>
  </si>
  <si>
    <t>Lepidosauromorphs</t>
  </si>
  <si>
    <t>Chelonioides</t>
  </si>
  <si>
    <t>RAW COUNTS</t>
  </si>
  <si>
    <t>LOG TRANSFORMED</t>
  </si>
  <si>
    <t>K1</t>
  </si>
  <si>
    <t>K2</t>
  </si>
  <si>
    <t>K3</t>
  </si>
  <si>
    <t>K4</t>
  </si>
  <si>
    <t>K5</t>
  </si>
  <si>
    <t>K6</t>
  </si>
  <si>
    <t>K7</t>
  </si>
  <si>
    <t>K8</t>
  </si>
  <si>
    <t>Bin</t>
  </si>
  <si>
    <t>Mid-point</t>
  </si>
  <si>
    <t>NMA</t>
  </si>
  <si>
    <t>Sea level (Haq)</t>
  </si>
  <si>
    <t>Sea level (Miller)</t>
  </si>
  <si>
    <t>FMF</t>
  </si>
  <si>
    <t>del-18O</t>
  </si>
  <si>
    <t>del-13C</t>
  </si>
  <si>
    <t>86Sr-86Sr</t>
  </si>
  <si>
    <t>del-34S</t>
  </si>
  <si>
    <t>SQS div</t>
  </si>
  <si>
    <t>SST</t>
  </si>
  <si>
    <t>Jurassic 1</t>
  </si>
  <si>
    <t>NA</t>
  </si>
  <si>
    <t>Jurassic 2</t>
  </si>
  <si>
    <t>Jurassic 3</t>
  </si>
  <si>
    <t>Jurassic 4</t>
  </si>
  <si>
    <t>Jurassic 5</t>
  </si>
  <si>
    <t>Jurassic 6</t>
  </si>
  <si>
    <t>Cretaceous 1</t>
  </si>
  <si>
    <t>Cretaceous 2</t>
  </si>
  <si>
    <t>Cretaceous 3</t>
  </si>
  <si>
    <t xml:space="preserve">Cretaceous 4     </t>
  </si>
  <si>
    <t>Cretaceous 5</t>
  </si>
  <si>
    <t>Cretaceous 6</t>
  </si>
  <si>
    <t>Cretaceous 7</t>
  </si>
  <si>
    <t>Cretaceous 8</t>
  </si>
  <si>
    <t>Stage</t>
  </si>
  <si>
    <t>Hettangian</t>
  </si>
  <si>
    <t>Sinemurian</t>
  </si>
  <si>
    <t>Pliensbachian</t>
  </si>
  <si>
    <t>Toarcian</t>
  </si>
  <si>
    <t>Aalenian</t>
  </si>
  <si>
    <t>Bajocian</t>
  </si>
  <si>
    <t>Bathonian</t>
  </si>
  <si>
    <t>Callovian</t>
  </si>
  <si>
    <t>Oxfordian</t>
  </si>
  <si>
    <t>Kimmeridgian</t>
  </si>
  <si>
    <t>Tithonian</t>
  </si>
  <si>
    <t>Berriasian</t>
  </si>
  <si>
    <t>Valanginian</t>
  </si>
  <si>
    <t>Hauterevian</t>
  </si>
  <si>
    <t>Barremian</t>
  </si>
  <si>
    <t>Aptian</t>
  </si>
  <si>
    <t>Albian</t>
  </si>
  <si>
    <t>Cenomanian</t>
  </si>
  <si>
    <t>Turonian</t>
  </si>
  <si>
    <t>Coniacian</t>
  </si>
  <si>
    <t>Santonian</t>
  </si>
  <si>
    <t>Campanian</t>
  </si>
  <si>
    <t>Maastrichtian</t>
  </si>
  <si>
    <t>K12</t>
  </si>
  <si>
    <t>K11</t>
  </si>
  <si>
    <t>K10</t>
  </si>
  <si>
    <t>K9</t>
  </si>
  <si>
    <t>Hauterivian</t>
  </si>
  <si>
    <t>J11</t>
  </si>
  <si>
    <t>J10</t>
  </si>
  <si>
    <t xml:space="preserve">Kimmeridgian </t>
  </si>
  <si>
    <t>J9</t>
  </si>
  <si>
    <t>J8</t>
  </si>
  <si>
    <t>J7</t>
  </si>
  <si>
    <t>Copy and paste these into a .txt file for use with the Perl script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</si>
</sst>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"/>
    <numFmt numFmtId="166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workbookViewId="0">
      <selection activeCell="B30" sqref="B30"/>
    </sheetView>
  </sheetViews>
  <sheetFormatPr defaultRowHeight="15" x14ac:dyDescent="0.25"/>
  <cols>
    <col min="1" max="1" width="26.85546875" bestFit="1" customWidth="1"/>
    <col min="2" max="15" width="12" bestFit="1" customWidth="1"/>
    <col min="16" max="16" width="14" bestFit="1" customWidth="1"/>
  </cols>
  <sheetData>
    <row r="1" spans="1:16" x14ac:dyDescent="0.25">
      <c r="A1" s="2" t="s">
        <v>26</v>
      </c>
    </row>
    <row r="2" spans="1:16" x14ac:dyDescent="0.25">
      <c r="A2" s="1" t="s">
        <v>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O2" s="1" t="s">
        <v>35</v>
      </c>
      <c r="P2" s="1" t="s">
        <v>17</v>
      </c>
    </row>
    <row r="3" spans="1:16" x14ac:dyDescent="0.25">
      <c r="A3" s="2" t="s">
        <v>9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1</v>
      </c>
      <c r="H3" s="7">
        <v>0</v>
      </c>
      <c r="I3" s="7">
        <v>17</v>
      </c>
      <c r="J3" s="7">
        <v>52</v>
      </c>
      <c r="K3" s="7">
        <v>6</v>
      </c>
      <c r="L3" s="7">
        <v>6</v>
      </c>
      <c r="M3" s="7">
        <v>11</v>
      </c>
      <c r="N3" s="7">
        <v>21</v>
      </c>
      <c r="O3" s="7">
        <v>29</v>
      </c>
      <c r="P3" s="3">
        <f>SUM(B3:O3)</f>
        <v>143</v>
      </c>
    </row>
    <row r="4" spans="1:16" x14ac:dyDescent="0.25">
      <c r="A4" s="2" t="s">
        <v>18</v>
      </c>
      <c r="B4" s="7">
        <v>0</v>
      </c>
      <c r="C4" s="7">
        <v>0</v>
      </c>
      <c r="D4" s="7">
        <v>0</v>
      </c>
      <c r="E4" s="7">
        <v>1</v>
      </c>
      <c r="F4" s="7">
        <v>0</v>
      </c>
      <c r="G4" s="7">
        <v>1</v>
      </c>
      <c r="H4" s="7">
        <v>2</v>
      </c>
      <c r="I4" s="7">
        <v>1</v>
      </c>
      <c r="J4" s="7">
        <v>8</v>
      </c>
      <c r="K4" s="7">
        <v>1</v>
      </c>
      <c r="L4" s="7">
        <v>0</v>
      </c>
      <c r="M4" s="7">
        <v>1</v>
      </c>
      <c r="N4" s="7">
        <v>2</v>
      </c>
      <c r="O4" s="7">
        <v>1</v>
      </c>
      <c r="P4" s="3">
        <f t="shared" ref="P4:P22" si="0">SUM(B4:O4)</f>
        <v>18</v>
      </c>
    </row>
    <row r="5" spans="1:16" x14ac:dyDescent="0.25">
      <c r="A5" s="2" t="s">
        <v>24</v>
      </c>
      <c r="B5" s="7">
        <v>2</v>
      </c>
      <c r="C5" s="7">
        <v>3</v>
      </c>
      <c r="D5" s="7">
        <v>5</v>
      </c>
      <c r="E5" s="7">
        <v>6</v>
      </c>
      <c r="F5" s="7">
        <v>2</v>
      </c>
      <c r="G5" s="7">
        <v>17</v>
      </c>
      <c r="H5" s="7">
        <v>18</v>
      </c>
      <c r="I5" s="7">
        <v>18</v>
      </c>
      <c r="J5" s="7">
        <v>13</v>
      </c>
      <c r="K5" s="7">
        <v>14</v>
      </c>
      <c r="L5" s="7">
        <v>9</v>
      </c>
      <c r="M5" s="7">
        <v>11</v>
      </c>
      <c r="N5" s="7">
        <v>67</v>
      </c>
      <c r="O5" s="7">
        <v>31</v>
      </c>
      <c r="P5" s="3">
        <f t="shared" si="0"/>
        <v>216</v>
      </c>
    </row>
    <row r="6" spans="1:16" x14ac:dyDescent="0.25">
      <c r="A6" s="2" t="s">
        <v>7</v>
      </c>
      <c r="B6" s="7">
        <v>3</v>
      </c>
      <c r="C6" s="7">
        <v>0</v>
      </c>
      <c r="D6" s="7">
        <v>0</v>
      </c>
      <c r="E6" s="7">
        <v>6</v>
      </c>
      <c r="F6" s="7">
        <v>5</v>
      </c>
      <c r="G6" s="7">
        <v>7</v>
      </c>
      <c r="H6" s="7">
        <v>8</v>
      </c>
      <c r="I6" s="7">
        <v>12</v>
      </c>
      <c r="J6" s="7">
        <v>7</v>
      </c>
      <c r="K6" s="7">
        <v>5</v>
      </c>
      <c r="L6" s="7">
        <v>6</v>
      </c>
      <c r="M6" s="7">
        <v>15</v>
      </c>
      <c r="N6" s="7">
        <v>12</v>
      </c>
      <c r="O6" s="7">
        <v>21</v>
      </c>
      <c r="P6" s="3">
        <f t="shared" si="0"/>
        <v>107</v>
      </c>
    </row>
    <row r="7" spans="1:16" x14ac:dyDescent="0.25">
      <c r="A7" s="2" t="s">
        <v>8</v>
      </c>
      <c r="B7" s="7">
        <v>9</v>
      </c>
      <c r="C7" s="7">
        <v>3</v>
      </c>
      <c r="D7" s="7">
        <v>7</v>
      </c>
      <c r="E7" s="7">
        <v>24</v>
      </c>
      <c r="F7" s="7">
        <v>19</v>
      </c>
      <c r="G7" s="7">
        <v>48</v>
      </c>
      <c r="H7" s="7">
        <v>43</v>
      </c>
      <c r="I7" s="7">
        <v>18</v>
      </c>
      <c r="J7" s="7">
        <v>15</v>
      </c>
      <c r="K7" s="7">
        <v>18</v>
      </c>
      <c r="L7" s="7">
        <v>27</v>
      </c>
      <c r="M7" s="7">
        <v>24</v>
      </c>
      <c r="N7" s="7">
        <v>66</v>
      </c>
      <c r="O7" s="7">
        <v>59</v>
      </c>
      <c r="P7" s="3">
        <f t="shared" si="0"/>
        <v>380</v>
      </c>
    </row>
    <row r="8" spans="1:16" x14ac:dyDescent="0.25">
      <c r="A8" s="2" t="s">
        <v>23</v>
      </c>
      <c r="B8" s="7">
        <v>8</v>
      </c>
      <c r="C8" s="7">
        <v>0</v>
      </c>
      <c r="D8" s="7">
        <v>0</v>
      </c>
      <c r="E8" s="7">
        <v>9</v>
      </c>
      <c r="F8" s="7">
        <v>21</v>
      </c>
      <c r="G8" s="7">
        <v>27</v>
      </c>
      <c r="H8" s="7">
        <v>9</v>
      </c>
      <c r="I8" s="7">
        <v>23</v>
      </c>
      <c r="J8" s="7">
        <v>25</v>
      </c>
      <c r="K8" s="7">
        <v>18</v>
      </c>
      <c r="L8" s="7">
        <v>22</v>
      </c>
      <c r="M8" s="7">
        <v>30</v>
      </c>
      <c r="N8" s="7">
        <v>74</v>
      </c>
      <c r="O8" s="7">
        <v>72</v>
      </c>
      <c r="P8" s="3">
        <f t="shared" si="0"/>
        <v>338</v>
      </c>
    </row>
    <row r="9" spans="1:16" x14ac:dyDescent="0.25">
      <c r="A9" s="2" t="s">
        <v>10</v>
      </c>
      <c r="B9" s="7">
        <v>3</v>
      </c>
      <c r="C9" s="7">
        <v>1</v>
      </c>
      <c r="D9" s="7">
        <v>3</v>
      </c>
      <c r="E9" s="7">
        <v>2</v>
      </c>
      <c r="F9" s="7">
        <v>8</v>
      </c>
      <c r="G9" s="7">
        <v>20</v>
      </c>
      <c r="H9" s="7">
        <v>9</v>
      </c>
      <c r="I9" s="7">
        <v>4</v>
      </c>
      <c r="J9" s="7">
        <v>26</v>
      </c>
      <c r="K9" s="7">
        <v>22</v>
      </c>
      <c r="L9" s="7">
        <v>6</v>
      </c>
      <c r="M9" s="7">
        <v>6</v>
      </c>
      <c r="N9" s="7">
        <v>10</v>
      </c>
      <c r="O9" s="7">
        <v>6</v>
      </c>
      <c r="P9" s="3">
        <f t="shared" si="0"/>
        <v>126</v>
      </c>
    </row>
    <row r="10" spans="1:16" x14ac:dyDescent="0.25">
      <c r="A10" s="2" t="s">
        <v>20</v>
      </c>
      <c r="B10" s="7">
        <v>25</v>
      </c>
      <c r="C10" s="7">
        <v>0</v>
      </c>
      <c r="D10" s="7">
        <v>3</v>
      </c>
      <c r="E10" s="7">
        <v>6</v>
      </c>
      <c r="F10" s="7">
        <v>15</v>
      </c>
      <c r="G10" s="7">
        <v>32</v>
      </c>
      <c r="H10" s="7">
        <v>6</v>
      </c>
      <c r="I10" s="7">
        <v>8</v>
      </c>
      <c r="J10" s="7">
        <v>9</v>
      </c>
      <c r="K10" s="7">
        <v>9</v>
      </c>
      <c r="L10" s="7">
        <v>10</v>
      </c>
      <c r="M10" s="7">
        <v>18</v>
      </c>
      <c r="N10" s="7">
        <v>15</v>
      </c>
      <c r="O10" s="7">
        <v>23</v>
      </c>
      <c r="P10" s="3">
        <f t="shared" si="0"/>
        <v>179</v>
      </c>
    </row>
    <row r="11" spans="1:16" x14ac:dyDescent="0.25">
      <c r="A11" s="2" t="s">
        <v>19</v>
      </c>
      <c r="B11" s="7">
        <v>10</v>
      </c>
      <c r="C11" s="7">
        <v>2</v>
      </c>
      <c r="D11" s="7">
        <v>1</v>
      </c>
      <c r="E11" s="7">
        <v>1</v>
      </c>
      <c r="F11" s="7">
        <v>15</v>
      </c>
      <c r="G11" s="7">
        <v>25</v>
      </c>
      <c r="H11" s="7">
        <v>17</v>
      </c>
      <c r="I11" s="7">
        <v>20</v>
      </c>
      <c r="J11" s="7">
        <v>17</v>
      </c>
      <c r="K11" s="7">
        <v>27</v>
      </c>
      <c r="L11" s="7">
        <v>13</v>
      </c>
      <c r="M11" s="7">
        <v>23</v>
      </c>
      <c r="N11" s="7">
        <v>111</v>
      </c>
      <c r="O11" s="7">
        <v>58</v>
      </c>
      <c r="P11" s="3">
        <f t="shared" si="0"/>
        <v>340</v>
      </c>
    </row>
    <row r="12" spans="1:16" x14ac:dyDescent="0.25">
      <c r="A12" s="2" t="s">
        <v>22</v>
      </c>
      <c r="B12" s="7">
        <v>6</v>
      </c>
      <c r="C12" s="7">
        <v>0</v>
      </c>
      <c r="D12" s="7">
        <v>0</v>
      </c>
      <c r="E12" s="7">
        <v>2</v>
      </c>
      <c r="F12" s="7">
        <v>6</v>
      </c>
      <c r="G12" s="7">
        <v>18</v>
      </c>
      <c r="H12" s="7">
        <v>9</v>
      </c>
      <c r="I12" s="7">
        <v>12</v>
      </c>
      <c r="J12" s="7">
        <v>10</v>
      </c>
      <c r="K12" s="7">
        <v>12</v>
      </c>
      <c r="L12" s="7">
        <v>18</v>
      </c>
      <c r="M12" s="7">
        <v>38</v>
      </c>
      <c r="N12" s="7">
        <v>21</v>
      </c>
      <c r="O12" s="7">
        <v>31</v>
      </c>
      <c r="P12" s="3">
        <f t="shared" si="0"/>
        <v>183</v>
      </c>
    </row>
    <row r="13" spans="1:16" x14ac:dyDescent="0.25">
      <c r="A13" s="2" t="s">
        <v>11</v>
      </c>
      <c r="B13" s="7">
        <v>0</v>
      </c>
      <c r="C13" s="7">
        <v>0</v>
      </c>
      <c r="D13" s="7">
        <v>0</v>
      </c>
      <c r="E13" s="7">
        <v>1</v>
      </c>
      <c r="F13" s="7">
        <v>6</v>
      </c>
      <c r="G13" s="7">
        <v>23</v>
      </c>
      <c r="H13" s="7">
        <v>16</v>
      </c>
      <c r="I13" s="7">
        <v>13</v>
      </c>
      <c r="J13" s="7">
        <v>16</v>
      </c>
      <c r="K13" s="7">
        <v>18</v>
      </c>
      <c r="L13" s="7">
        <v>12</v>
      </c>
      <c r="M13" s="7">
        <v>26</v>
      </c>
      <c r="N13" s="7">
        <v>37</v>
      </c>
      <c r="O13" s="7">
        <v>61</v>
      </c>
      <c r="P13" s="3">
        <f>SUM(B13:O13)</f>
        <v>229</v>
      </c>
    </row>
    <row r="14" spans="1:16" x14ac:dyDescent="0.25">
      <c r="A14" s="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3"/>
    </row>
    <row r="15" spans="1:16" x14ac:dyDescent="0.25">
      <c r="A15" s="2" t="s">
        <v>12</v>
      </c>
      <c r="B15" s="7">
        <v>4</v>
      </c>
      <c r="C15" s="7">
        <v>2</v>
      </c>
      <c r="D15" s="7">
        <v>7</v>
      </c>
      <c r="E15" s="7">
        <v>2</v>
      </c>
      <c r="F15" s="7">
        <v>6</v>
      </c>
      <c r="G15" s="7">
        <v>12</v>
      </c>
      <c r="H15" s="7">
        <v>3</v>
      </c>
      <c r="I15" s="7">
        <v>5</v>
      </c>
      <c r="J15" s="7">
        <v>3</v>
      </c>
      <c r="K15" s="7">
        <v>5</v>
      </c>
      <c r="L15" s="7">
        <v>3</v>
      </c>
      <c r="M15" s="7">
        <v>0</v>
      </c>
      <c r="N15" s="7">
        <v>0</v>
      </c>
      <c r="O15" s="7">
        <v>0</v>
      </c>
      <c r="P15" s="3">
        <f t="shared" si="0"/>
        <v>52</v>
      </c>
    </row>
    <row r="16" spans="1:16" x14ac:dyDescent="0.25">
      <c r="A16" s="2" t="s">
        <v>13</v>
      </c>
      <c r="B16" s="7">
        <v>11</v>
      </c>
      <c r="C16" s="7">
        <v>3</v>
      </c>
      <c r="D16" s="7">
        <v>10</v>
      </c>
      <c r="E16" s="7">
        <v>3</v>
      </c>
      <c r="F16" s="7">
        <v>17</v>
      </c>
      <c r="G16" s="7">
        <v>12</v>
      </c>
      <c r="H16" s="7">
        <v>5</v>
      </c>
      <c r="I16" s="7">
        <v>4</v>
      </c>
      <c r="J16" s="7">
        <v>5</v>
      </c>
      <c r="K16" s="7">
        <v>8</v>
      </c>
      <c r="L16" s="7">
        <v>7</v>
      </c>
      <c r="M16" s="7">
        <v>16</v>
      </c>
      <c r="N16" s="7">
        <v>12</v>
      </c>
      <c r="O16" s="7">
        <v>10</v>
      </c>
      <c r="P16" s="3">
        <f t="shared" si="0"/>
        <v>123</v>
      </c>
    </row>
    <row r="17" spans="1:16" x14ac:dyDescent="0.25">
      <c r="A17" s="2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</v>
      </c>
      <c r="K17" s="7">
        <v>7</v>
      </c>
      <c r="L17" s="7">
        <v>1</v>
      </c>
      <c r="M17" s="7">
        <v>16</v>
      </c>
      <c r="N17" s="7">
        <v>25</v>
      </c>
      <c r="O17" s="7">
        <v>35</v>
      </c>
      <c r="P17" s="3">
        <f t="shared" si="0"/>
        <v>85</v>
      </c>
    </row>
    <row r="18" spans="1:16" x14ac:dyDescent="0.25">
      <c r="A18" s="2" t="s">
        <v>21</v>
      </c>
      <c r="B18" s="7">
        <v>0</v>
      </c>
      <c r="C18" s="7">
        <v>0</v>
      </c>
      <c r="D18" s="7">
        <v>4</v>
      </c>
      <c r="E18" s="7">
        <v>6</v>
      </c>
      <c r="F18" s="7">
        <v>12</v>
      </c>
      <c r="G18" s="7">
        <v>13</v>
      </c>
      <c r="H18" s="7">
        <v>3</v>
      </c>
      <c r="I18" s="7">
        <v>1</v>
      </c>
      <c r="J18" s="7">
        <v>2</v>
      </c>
      <c r="K18" s="7">
        <v>1</v>
      </c>
      <c r="L18" s="7">
        <v>1</v>
      </c>
      <c r="M18" s="7">
        <v>1</v>
      </c>
      <c r="N18" s="7">
        <v>3</v>
      </c>
      <c r="O18" s="7">
        <v>7</v>
      </c>
      <c r="P18" s="3">
        <f t="shared" si="0"/>
        <v>54</v>
      </c>
    </row>
    <row r="19" spans="1:16" x14ac:dyDescent="0.25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2" t="s">
        <v>14</v>
      </c>
      <c r="B20" s="3">
        <f>SUM(B3:B18)</f>
        <v>81</v>
      </c>
      <c r="C20" s="3">
        <f t="shared" ref="C20:O20" si="1">SUM(C3:C18)</f>
        <v>14</v>
      </c>
      <c r="D20" s="3">
        <f t="shared" si="1"/>
        <v>40</v>
      </c>
      <c r="E20" s="3">
        <f t="shared" si="1"/>
        <v>69</v>
      </c>
      <c r="F20" s="3">
        <f t="shared" si="1"/>
        <v>132</v>
      </c>
      <c r="G20" s="3">
        <f t="shared" si="1"/>
        <v>256</v>
      </c>
      <c r="H20" s="3">
        <f t="shared" si="1"/>
        <v>148</v>
      </c>
      <c r="I20" s="3">
        <f t="shared" si="1"/>
        <v>156</v>
      </c>
      <c r="J20" s="3">
        <f t="shared" si="1"/>
        <v>209</v>
      </c>
      <c r="K20" s="3">
        <f t="shared" si="1"/>
        <v>171</v>
      </c>
      <c r="L20" s="3">
        <f t="shared" si="1"/>
        <v>141</v>
      </c>
      <c r="M20" s="3">
        <f t="shared" si="1"/>
        <v>236</v>
      </c>
      <c r="N20" s="3">
        <f t="shared" si="1"/>
        <v>476</v>
      </c>
      <c r="O20" s="3">
        <f t="shared" si="1"/>
        <v>444</v>
      </c>
      <c r="P20" s="4">
        <f t="shared" si="0"/>
        <v>2573</v>
      </c>
    </row>
    <row r="21" spans="1:16" x14ac:dyDescent="0.25">
      <c r="A21" s="2" t="s">
        <v>15</v>
      </c>
      <c r="B21" s="3">
        <f>SUM(B15:B18)</f>
        <v>15</v>
      </c>
      <c r="C21" s="3">
        <f t="shared" ref="C21:O21" si="2">SUM(C15:C18)</f>
        <v>5</v>
      </c>
      <c r="D21" s="3">
        <f t="shared" si="2"/>
        <v>21</v>
      </c>
      <c r="E21" s="3">
        <f t="shared" si="2"/>
        <v>11</v>
      </c>
      <c r="F21" s="3">
        <f t="shared" si="2"/>
        <v>35</v>
      </c>
      <c r="G21" s="3">
        <f t="shared" si="2"/>
        <v>37</v>
      </c>
      <c r="H21" s="3">
        <f t="shared" si="2"/>
        <v>11</v>
      </c>
      <c r="I21" s="3">
        <f t="shared" si="2"/>
        <v>10</v>
      </c>
      <c r="J21" s="3">
        <f t="shared" si="2"/>
        <v>11</v>
      </c>
      <c r="K21" s="3">
        <f t="shared" si="2"/>
        <v>21</v>
      </c>
      <c r="L21" s="3">
        <f t="shared" si="2"/>
        <v>12</v>
      </c>
      <c r="M21" s="3">
        <f t="shared" si="2"/>
        <v>33</v>
      </c>
      <c r="N21" s="3">
        <f t="shared" si="2"/>
        <v>40</v>
      </c>
      <c r="O21" s="3">
        <f t="shared" si="2"/>
        <v>52</v>
      </c>
      <c r="P21" s="3">
        <f t="shared" si="0"/>
        <v>314</v>
      </c>
    </row>
    <row r="22" spans="1:16" x14ac:dyDescent="0.25">
      <c r="A22" s="2" t="s">
        <v>16</v>
      </c>
      <c r="B22" s="3">
        <f t="shared" ref="B22:O22" si="3">SUM(B3:B13)</f>
        <v>66</v>
      </c>
      <c r="C22" s="3">
        <f t="shared" si="3"/>
        <v>9</v>
      </c>
      <c r="D22" s="3">
        <f t="shared" si="3"/>
        <v>19</v>
      </c>
      <c r="E22" s="3">
        <f t="shared" si="3"/>
        <v>58</v>
      </c>
      <c r="F22" s="3">
        <f t="shared" si="3"/>
        <v>97</v>
      </c>
      <c r="G22" s="3">
        <f t="shared" si="3"/>
        <v>219</v>
      </c>
      <c r="H22" s="3">
        <f t="shared" si="3"/>
        <v>137</v>
      </c>
      <c r="I22" s="3">
        <f t="shared" si="3"/>
        <v>146</v>
      </c>
      <c r="J22" s="3">
        <f t="shared" si="3"/>
        <v>198</v>
      </c>
      <c r="K22" s="3">
        <f t="shared" si="3"/>
        <v>150</v>
      </c>
      <c r="L22" s="3">
        <f t="shared" si="3"/>
        <v>129</v>
      </c>
      <c r="M22" s="3">
        <f t="shared" si="3"/>
        <v>203</v>
      </c>
      <c r="N22" s="3">
        <f t="shared" si="3"/>
        <v>436</v>
      </c>
      <c r="O22" s="3">
        <f t="shared" si="3"/>
        <v>392</v>
      </c>
      <c r="P22" s="3">
        <f t="shared" si="0"/>
        <v>2259</v>
      </c>
    </row>
    <row r="25" spans="1:16" x14ac:dyDescent="0.25">
      <c r="A25" s="2" t="s">
        <v>27</v>
      </c>
    </row>
    <row r="26" spans="1:16" x14ac:dyDescent="0.25">
      <c r="A26" s="1" t="s">
        <v>6</v>
      </c>
      <c r="B26" s="1" t="s">
        <v>0</v>
      </c>
      <c r="C26" s="1" t="s">
        <v>1</v>
      </c>
      <c r="D26" s="1" t="s">
        <v>2</v>
      </c>
      <c r="E26" s="1" t="s">
        <v>3</v>
      </c>
      <c r="F26" s="1" t="s">
        <v>4</v>
      </c>
      <c r="G26" s="1" t="s">
        <v>5</v>
      </c>
      <c r="H26" s="1" t="s">
        <v>28</v>
      </c>
      <c r="I26" s="1" t="s">
        <v>29</v>
      </c>
      <c r="J26" s="1" t="s">
        <v>30</v>
      </c>
      <c r="K26" s="1" t="s">
        <v>31</v>
      </c>
      <c r="L26" s="1" t="s">
        <v>32</v>
      </c>
      <c r="M26" s="1" t="s">
        <v>33</v>
      </c>
      <c r="N26" s="1" t="s">
        <v>34</v>
      </c>
      <c r="O26" s="1" t="s">
        <v>35</v>
      </c>
      <c r="P26" s="1" t="s">
        <v>17</v>
      </c>
    </row>
    <row r="27" spans="1:16" x14ac:dyDescent="0.25">
      <c r="A27" s="2" t="s">
        <v>9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f t="shared" ref="G27:O27" si="4">LOG(G3)</f>
        <v>0</v>
      </c>
      <c r="H27" s="8">
        <v>0</v>
      </c>
      <c r="I27" s="8">
        <f t="shared" si="4"/>
        <v>1.2304489213782739</v>
      </c>
      <c r="J27" s="8">
        <f t="shared" si="4"/>
        <v>1.7160033436347992</v>
      </c>
      <c r="K27" s="8">
        <f t="shared" si="4"/>
        <v>0.77815125038364363</v>
      </c>
      <c r="L27" s="8">
        <f t="shared" si="4"/>
        <v>0.77815125038364363</v>
      </c>
      <c r="M27" s="8">
        <f t="shared" si="4"/>
        <v>1.0413926851582251</v>
      </c>
      <c r="N27" s="8">
        <f t="shared" si="4"/>
        <v>1.3222192947339193</v>
      </c>
      <c r="O27" s="8">
        <f t="shared" si="4"/>
        <v>1.4623979978989561</v>
      </c>
      <c r="P27" s="9">
        <f>SUM(B27:O27)</f>
        <v>8.3287647435714618</v>
      </c>
    </row>
    <row r="28" spans="1:16" x14ac:dyDescent="0.25">
      <c r="A28" s="2" t="s">
        <v>18</v>
      </c>
      <c r="B28" s="8">
        <v>0</v>
      </c>
      <c r="C28" s="8">
        <v>0</v>
      </c>
      <c r="D28" s="8">
        <v>0</v>
      </c>
      <c r="E28" s="8">
        <f t="shared" ref="E28:O28" si="5">LOG(E4)</f>
        <v>0</v>
      </c>
      <c r="F28" s="8">
        <v>0</v>
      </c>
      <c r="G28" s="8">
        <f t="shared" si="5"/>
        <v>0</v>
      </c>
      <c r="H28" s="8">
        <f t="shared" si="5"/>
        <v>0.3010299956639812</v>
      </c>
      <c r="I28" s="8">
        <f t="shared" si="5"/>
        <v>0</v>
      </c>
      <c r="J28" s="8">
        <f t="shared" si="5"/>
        <v>0.90308998699194354</v>
      </c>
      <c r="K28" s="8">
        <f t="shared" si="5"/>
        <v>0</v>
      </c>
      <c r="L28" s="8">
        <v>0</v>
      </c>
      <c r="M28" s="8">
        <f t="shared" si="5"/>
        <v>0</v>
      </c>
      <c r="N28" s="8">
        <f t="shared" si="5"/>
        <v>0.3010299956639812</v>
      </c>
      <c r="O28" s="8">
        <f t="shared" si="5"/>
        <v>0</v>
      </c>
      <c r="P28" s="9">
        <f t="shared" ref="P28:P37" si="6">SUM(B28:O28)</f>
        <v>1.505149978319906</v>
      </c>
    </row>
    <row r="29" spans="1:16" x14ac:dyDescent="0.25">
      <c r="A29" s="2" t="s">
        <v>24</v>
      </c>
      <c r="B29" s="8">
        <f t="shared" ref="B29:O29" si="7">LOG(B5)</f>
        <v>0.3010299956639812</v>
      </c>
      <c r="C29" s="8">
        <f t="shared" si="7"/>
        <v>0.47712125471966244</v>
      </c>
      <c r="D29" s="8">
        <f t="shared" si="7"/>
        <v>0.69897000433601886</v>
      </c>
      <c r="E29" s="8">
        <f t="shared" si="7"/>
        <v>0.77815125038364363</v>
      </c>
      <c r="F29" s="8">
        <f t="shared" si="7"/>
        <v>0.3010299956639812</v>
      </c>
      <c r="G29" s="8">
        <f t="shared" si="7"/>
        <v>1.2304489213782739</v>
      </c>
      <c r="H29" s="8">
        <f t="shared" si="7"/>
        <v>1.255272505103306</v>
      </c>
      <c r="I29" s="8">
        <f t="shared" si="7"/>
        <v>1.255272505103306</v>
      </c>
      <c r="J29" s="8">
        <f t="shared" si="7"/>
        <v>1.1139433523068367</v>
      </c>
      <c r="K29" s="8">
        <f t="shared" si="7"/>
        <v>1.146128035678238</v>
      </c>
      <c r="L29" s="8">
        <f t="shared" si="7"/>
        <v>0.95424250943932487</v>
      </c>
      <c r="M29" s="8">
        <f t="shared" si="7"/>
        <v>1.0413926851582251</v>
      </c>
      <c r="N29" s="8">
        <f t="shared" si="7"/>
        <v>1.8260748027008264</v>
      </c>
      <c r="O29" s="8">
        <f t="shared" si="7"/>
        <v>1.4913616938342726</v>
      </c>
      <c r="P29" s="9">
        <f t="shared" si="6"/>
        <v>13.8704395114699</v>
      </c>
    </row>
    <row r="30" spans="1:16" x14ac:dyDescent="0.25">
      <c r="A30" s="2" t="s">
        <v>7</v>
      </c>
      <c r="B30" s="8">
        <f t="shared" ref="B30:O30" si="8">LOG(B6)</f>
        <v>0.47712125471966244</v>
      </c>
      <c r="C30" s="8">
        <v>0</v>
      </c>
      <c r="D30" s="8">
        <v>0</v>
      </c>
      <c r="E30" s="8">
        <f t="shared" si="8"/>
        <v>0.77815125038364363</v>
      </c>
      <c r="F30" s="8">
        <f t="shared" si="8"/>
        <v>0.69897000433601886</v>
      </c>
      <c r="G30" s="8">
        <f t="shared" si="8"/>
        <v>0.84509804001425681</v>
      </c>
      <c r="H30" s="8">
        <f t="shared" si="8"/>
        <v>0.90308998699194354</v>
      </c>
      <c r="I30" s="8">
        <f t="shared" si="8"/>
        <v>1.0791812460476249</v>
      </c>
      <c r="J30" s="8">
        <f t="shared" si="8"/>
        <v>0.84509804001425681</v>
      </c>
      <c r="K30" s="8">
        <f t="shared" si="8"/>
        <v>0.69897000433601886</v>
      </c>
      <c r="L30" s="8">
        <f t="shared" si="8"/>
        <v>0.77815125038364363</v>
      </c>
      <c r="M30" s="8">
        <f t="shared" si="8"/>
        <v>1.1760912590556813</v>
      </c>
      <c r="N30" s="8">
        <f t="shared" si="8"/>
        <v>1.0791812460476249</v>
      </c>
      <c r="O30" s="8">
        <f t="shared" si="8"/>
        <v>1.3222192947339193</v>
      </c>
      <c r="P30" s="9">
        <f t="shared" si="6"/>
        <v>10.681322877064297</v>
      </c>
    </row>
    <row r="31" spans="1:16" x14ac:dyDescent="0.25">
      <c r="A31" s="2" t="s">
        <v>8</v>
      </c>
      <c r="B31" s="8">
        <f t="shared" ref="B31:O31" si="9">LOG(B7)</f>
        <v>0.95424250943932487</v>
      </c>
      <c r="C31" s="8">
        <f t="shared" si="9"/>
        <v>0.47712125471966244</v>
      </c>
      <c r="D31" s="8">
        <f t="shared" si="9"/>
        <v>0.84509804001425681</v>
      </c>
      <c r="E31" s="8">
        <f t="shared" si="9"/>
        <v>1.3802112417116059</v>
      </c>
      <c r="F31" s="8">
        <f t="shared" si="9"/>
        <v>1.2787536009528289</v>
      </c>
      <c r="G31" s="8">
        <f t="shared" si="9"/>
        <v>1.6812412373755872</v>
      </c>
      <c r="H31" s="8">
        <f t="shared" si="9"/>
        <v>1.6334684555795864</v>
      </c>
      <c r="I31" s="8">
        <f t="shared" si="9"/>
        <v>1.255272505103306</v>
      </c>
      <c r="J31" s="8">
        <f t="shared" si="9"/>
        <v>1.1760912590556813</v>
      </c>
      <c r="K31" s="8">
        <f t="shared" si="9"/>
        <v>1.255272505103306</v>
      </c>
      <c r="L31" s="8">
        <f t="shared" si="9"/>
        <v>1.4313637641589874</v>
      </c>
      <c r="M31" s="8">
        <f t="shared" si="9"/>
        <v>1.3802112417116059</v>
      </c>
      <c r="N31" s="8">
        <f t="shared" si="9"/>
        <v>1.8195439355418688</v>
      </c>
      <c r="O31" s="8">
        <f t="shared" si="9"/>
        <v>1.7708520116421442</v>
      </c>
      <c r="P31" s="9">
        <f t="shared" si="6"/>
        <v>18.338743562109755</v>
      </c>
    </row>
    <row r="32" spans="1:16" x14ac:dyDescent="0.25">
      <c r="A32" s="2" t="s">
        <v>23</v>
      </c>
      <c r="B32" s="8">
        <f t="shared" ref="B32:O32" si="10">LOG(B8)</f>
        <v>0.90308998699194354</v>
      </c>
      <c r="C32" s="8">
        <v>0</v>
      </c>
      <c r="D32" s="8">
        <v>0</v>
      </c>
      <c r="E32" s="8">
        <f t="shared" si="10"/>
        <v>0.95424250943932487</v>
      </c>
      <c r="F32" s="8">
        <f t="shared" si="10"/>
        <v>1.3222192947339193</v>
      </c>
      <c r="G32" s="8">
        <f t="shared" si="10"/>
        <v>1.4313637641589874</v>
      </c>
      <c r="H32" s="8">
        <f t="shared" si="10"/>
        <v>0.95424250943932487</v>
      </c>
      <c r="I32" s="8">
        <f t="shared" si="10"/>
        <v>1.3617278360175928</v>
      </c>
      <c r="J32" s="8">
        <f t="shared" si="10"/>
        <v>1.3979400086720377</v>
      </c>
      <c r="K32" s="8">
        <f t="shared" si="10"/>
        <v>1.255272505103306</v>
      </c>
      <c r="L32" s="8">
        <f t="shared" si="10"/>
        <v>1.3424226808222062</v>
      </c>
      <c r="M32" s="8">
        <f t="shared" si="10"/>
        <v>1.4771212547196624</v>
      </c>
      <c r="N32" s="8">
        <f t="shared" si="10"/>
        <v>1.8692317197309762</v>
      </c>
      <c r="O32" s="8">
        <f t="shared" si="10"/>
        <v>1.8573324964312685</v>
      </c>
      <c r="P32" s="9">
        <f t="shared" si="6"/>
        <v>16.126206566260549</v>
      </c>
    </row>
    <row r="33" spans="1:16" x14ac:dyDescent="0.25">
      <c r="A33" s="2" t="s">
        <v>10</v>
      </c>
      <c r="B33" s="8">
        <f t="shared" ref="B33:O33" si="11">LOG(B9)</f>
        <v>0.47712125471966244</v>
      </c>
      <c r="C33" s="8">
        <f t="shared" si="11"/>
        <v>0</v>
      </c>
      <c r="D33" s="8">
        <f t="shared" si="11"/>
        <v>0.47712125471966244</v>
      </c>
      <c r="E33" s="8">
        <f t="shared" si="11"/>
        <v>0.3010299956639812</v>
      </c>
      <c r="F33" s="8">
        <f t="shared" si="11"/>
        <v>0.90308998699194354</v>
      </c>
      <c r="G33" s="8">
        <f t="shared" si="11"/>
        <v>1.3010299956639813</v>
      </c>
      <c r="H33" s="8">
        <f t="shared" si="11"/>
        <v>0.95424250943932487</v>
      </c>
      <c r="I33" s="8">
        <f t="shared" si="11"/>
        <v>0.6020599913279624</v>
      </c>
      <c r="J33" s="8">
        <f t="shared" si="11"/>
        <v>1.414973347970818</v>
      </c>
      <c r="K33" s="8">
        <f t="shared" si="11"/>
        <v>1.3424226808222062</v>
      </c>
      <c r="L33" s="8">
        <f t="shared" si="11"/>
        <v>0.77815125038364363</v>
      </c>
      <c r="M33" s="8">
        <f t="shared" si="11"/>
        <v>0.77815125038364363</v>
      </c>
      <c r="N33" s="8">
        <f t="shared" si="11"/>
        <v>1</v>
      </c>
      <c r="O33" s="8">
        <f t="shared" si="11"/>
        <v>0.77815125038364363</v>
      </c>
      <c r="P33" s="9">
        <f t="shared" si="6"/>
        <v>11.107544768470474</v>
      </c>
    </row>
    <row r="34" spans="1:16" x14ac:dyDescent="0.25">
      <c r="A34" s="2" t="s">
        <v>20</v>
      </c>
      <c r="B34" s="8">
        <f t="shared" ref="B34:O34" si="12">LOG(B10)</f>
        <v>1.3979400086720377</v>
      </c>
      <c r="C34" s="8">
        <v>0</v>
      </c>
      <c r="D34" s="8">
        <f t="shared" si="12"/>
        <v>0.47712125471966244</v>
      </c>
      <c r="E34" s="8">
        <f t="shared" si="12"/>
        <v>0.77815125038364363</v>
      </c>
      <c r="F34" s="8">
        <f t="shared" si="12"/>
        <v>1.1760912590556813</v>
      </c>
      <c r="G34" s="8">
        <f t="shared" si="12"/>
        <v>1.505149978319906</v>
      </c>
      <c r="H34" s="8">
        <f t="shared" si="12"/>
        <v>0.77815125038364363</v>
      </c>
      <c r="I34" s="8">
        <f t="shared" si="12"/>
        <v>0.90308998699194354</v>
      </c>
      <c r="J34" s="8">
        <f t="shared" si="12"/>
        <v>0.95424250943932487</v>
      </c>
      <c r="K34" s="8">
        <f t="shared" si="12"/>
        <v>0.95424250943932487</v>
      </c>
      <c r="L34" s="8">
        <f t="shared" si="12"/>
        <v>1</v>
      </c>
      <c r="M34" s="8">
        <f t="shared" si="12"/>
        <v>1.255272505103306</v>
      </c>
      <c r="N34" s="8">
        <f t="shared" si="12"/>
        <v>1.1760912590556813</v>
      </c>
      <c r="O34" s="8">
        <f t="shared" si="12"/>
        <v>1.3617278360175928</v>
      </c>
      <c r="P34" s="9">
        <f t="shared" si="6"/>
        <v>13.71727160758175</v>
      </c>
    </row>
    <row r="35" spans="1:16" x14ac:dyDescent="0.25">
      <c r="A35" s="2" t="s">
        <v>19</v>
      </c>
      <c r="B35" s="8">
        <f t="shared" ref="B35:O35" si="13">LOG(B11)</f>
        <v>1</v>
      </c>
      <c r="C35" s="8">
        <f t="shared" si="13"/>
        <v>0.3010299956639812</v>
      </c>
      <c r="D35" s="8">
        <f t="shared" si="13"/>
        <v>0</v>
      </c>
      <c r="E35" s="8">
        <f t="shared" si="13"/>
        <v>0</v>
      </c>
      <c r="F35" s="8">
        <f t="shared" si="13"/>
        <v>1.1760912590556813</v>
      </c>
      <c r="G35" s="8">
        <f t="shared" si="13"/>
        <v>1.3979400086720377</v>
      </c>
      <c r="H35" s="8">
        <f t="shared" si="13"/>
        <v>1.2304489213782739</v>
      </c>
      <c r="I35" s="8">
        <f t="shared" si="13"/>
        <v>1.3010299956639813</v>
      </c>
      <c r="J35" s="8">
        <f t="shared" si="13"/>
        <v>1.2304489213782739</v>
      </c>
      <c r="K35" s="8">
        <f t="shared" si="13"/>
        <v>1.4313637641589874</v>
      </c>
      <c r="L35" s="8">
        <f t="shared" si="13"/>
        <v>1.1139433523068367</v>
      </c>
      <c r="M35" s="8">
        <f t="shared" si="13"/>
        <v>1.3617278360175928</v>
      </c>
      <c r="N35" s="8">
        <f t="shared" si="13"/>
        <v>2.0453229787866576</v>
      </c>
      <c r="O35" s="8">
        <f t="shared" si="13"/>
        <v>1.7634279935629373</v>
      </c>
      <c r="P35" s="9">
        <f t="shared" si="6"/>
        <v>15.352775026645242</v>
      </c>
    </row>
    <row r="36" spans="1:16" x14ac:dyDescent="0.25">
      <c r="A36" s="2" t="s">
        <v>22</v>
      </c>
      <c r="B36" s="8">
        <f t="shared" ref="B36:O36" si="14">LOG(B12)</f>
        <v>0.77815125038364363</v>
      </c>
      <c r="C36" s="8">
        <v>0</v>
      </c>
      <c r="D36" s="8">
        <v>0</v>
      </c>
      <c r="E36" s="8">
        <f t="shared" si="14"/>
        <v>0.3010299956639812</v>
      </c>
      <c r="F36" s="8">
        <f t="shared" si="14"/>
        <v>0.77815125038364363</v>
      </c>
      <c r="G36" s="8">
        <f t="shared" si="14"/>
        <v>1.255272505103306</v>
      </c>
      <c r="H36" s="8">
        <f t="shared" si="14"/>
        <v>0.95424250943932487</v>
      </c>
      <c r="I36" s="8">
        <f t="shared" si="14"/>
        <v>1.0791812460476249</v>
      </c>
      <c r="J36" s="8">
        <f t="shared" si="14"/>
        <v>1</v>
      </c>
      <c r="K36" s="8">
        <f t="shared" si="14"/>
        <v>1.0791812460476249</v>
      </c>
      <c r="L36" s="8">
        <f t="shared" si="14"/>
        <v>1.255272505103306</v>
      </c>
      <c r="M36" s="8">
        <f t="shared" si="14"/>
        <v>1.5797835966168101</v>
      </c>
      <c r="N36" s="8">
        <f t="shared" si="14"/>
        <v>1.3222192947339193</v>
      </c>
      <c r="O36" s="8">
        <f t="shared" si="14"/>
        <v>1.4913616938342726</v>
      </c>
      <c r="P36" s="9">
        <f t="shared" si="6"/>
        <v>12.873847093357458</v>
      </c>
    </row>
    <row r="37" spans="1:16" x14ac:dyDescent="0.25">
      <c r="A37" s="2" t="s">
        <v>11</v>
      </c>
      <c r="B37" s="8">
        <v>0</v>
      </c>
      <c r="C37" s="8">
        <v>0</v>
      </c>
      <c r="D37" s="8">
        <v>0</v>
      </c>
      <c r="E37" s="8">
        <f t="shared" ref="E37:O37" si="15">LOG(E13)</f>
        <v>0</v>
      </c>
      <c r="F37" s="8">
        <f t="shared" si="15"/>
        <v>0.77815125038364363</v>
      </c>
      <c r="G37" s="8">
        <f t="shared" si="15"/>
        <v>1.3617278360175928</v>
      </c>
      <c r="H37" s="8">
        <f t="shared" si="15"/>
        <v>1.2041199826559248</v>
      </c>
      <c r="I37" s="8">
        <f t="shared" si="15"/>
        <v>1.1139433523068367</v>
      </c>
      <c r="J37" s="8">
        <f t="shared" si="15"/>
        <v>1.2041199826559248</v>
      </c>
      <c r="K37" s="8">
        <f t="shared" si="15"/>
        <v>1.255272505103306</v>
      </c>
      <c r="L37" s="8">
        <f t="shared" si="15"/>
        <v>1.0791812460476249</v>
      </c>
      <c r="M37" s="8">
        <f t="shared" si="15"/>
        <v>1.414973347970818</v>
      </c>
      <c r="N37" s="8">
        <f t="shared" si="15"/>
        <v>1.568201724066995</v>
      </c>
      <c r="O37" s="8">
        <f t="shared" si="15"/>
        <v>1.7853298350107671</v>
      </c>
      <c r="P37" s="9">
        <f t="shared" si="6"/>
        <v>12.765021062219434</v>
      </c>
    </row>
    <row r="38" spans="1:16" x14ac:dyDescent="0.25">
      <c r="A38" s="2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x14ac:dyDescent="0.25">
      <c r="A39" s="2" t="s">
        <v>12</v>
      </c>
      <c r="B39" s="8">
        <f>LOG(B15)</f>
        <v>0.6020599913279624</v>
      </c>
      <c r="C39" s="8">
        <f t="shared" ref="C39:L39" si="16">LOG(C15)</f>
        <v>0.3010299956639812</v>
      </c>
      <c r="D39" s="8">
        <f t="shared" si="16"/>
        <v>0.84509804001425681</v>
      </c>
      <c r="E39" s="8">
        <f t="shared" si="16"/>
        <v>0.3010299956639812</v>
      </c>
      <c r="F39" s="8">
        <f t="shared" si="16"/>
        <v>0.77815125038364363</v>
      </c>
      <c r="G39" s="8">
        <f t="shared" si="16"/>
        <v>1.0791812460476249</v>
      </c>
      <c r="H39" s="8">
        <f t="shared" si="16"/>
        <v>0.47712125471966244</v>
      </c>
      <c r="I39" s="8">
        <f t="shared" si="16"/>
        <v>0.69897000433601886</v>
      </c>
      <c r="J39" s="8">
        <f t="shared" si="16"/>
        <v>0.47712125471966244</v>
      </c>
      <c r="K39" s="8">
        <f t="shared" si="16"/>
        <v>0.69897000433601886</v>
      </c>
      <c r="L39" s="8">
        <f t="shared" si="16"/>
        <v>0.47712125471966244</v>
      </c>
      <c r="M39" s="8">
        <v>0</v>
      </c>
      <c r="N39" s="8">
        <v>0</v>
      </c>
      <c r="O39" s="8">
        <v>0</v>
      </c>
      <c r="P39" s="9">
        <f>SUM(B39:O39)</f>
        <v>6.7358542919324753</v>
      </c>
    </row>
    <row r="40" spans="1:16" x14ac:dyDescent="0.25">
      <c r="A40" s="2" t="s">
        <v>13</v>
      </c>
      <c r="B40" s="8">
        <f t="shared" ref="B40:O40" si="17">LOG(B16)</f>
        <v>1.0413926851582251</v>
      </c>
      <c r="C40" s="8">
        <f t="shared" si="17"/>
        <v>0.47712125471966244</v>
      </c>
      <c r="D40" s="8">
        <f t="shared" si="17"/>
        <v>1</v>
      </c>
      <c r="E40" s="8">
        <f t="shared" si="17"/>
        <v>0.47712125471966244</v>
      </c>
      <c r="F40" s="8">
        <f t="shared" si="17"/>
        <v>1.2304489213782739</v>
      </c>
      <c r="G40" s="8">
        <f t="shared" si="17"/>
        <v>1.0791812460476249</v>
      </c>
      <c r="H40" s="8">
        <f t="shared" si="17"/>
        <v>0.69897000433601886</v>
      </c>
      <c r="I40" s="8">
        <f t="shared" si="17"/>
        <v>0.6020599913279624</v>
      </c>
      <c r="J40" s="8">
        <f t="shared" si="17"/>
        <v>0.69897000433601886</v>
      </c>
      <c r="K40" s="8">
        <f t="shared" si="17"/>
        <v>0.90308998699194354</v>
      </c>
      <c r="L40" s="8">
        <f t="shared" si="17"/>
        <v>0.84509804001425681</v>
      </c>
      <c r="M40" s="8">
        <f t="shared" si="17"/>
        <v>1.2041199826559248</v>
      </c>
      <c r="N40" s="8">
        <f t="shared" si="17"/>
        <v>1.0791812460476249</v>
      </c>
      <c r="O40" s="8">
        <f t="shared" si="17"/>
        <v>1</v>
      </c>
      <c r="P40" s="9">
        <f t="shared" ref="P40:P42" si="18">SUM(B40:O40)</f>
        <v>12.336754617733199</v>
      </c>
    </row>
    <row r="41" spans="1:16" x14ac:dyDescent="0.25">
      <c r="A41" s="2" t="s">
        <v>25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f t="shared" ref="J41:O41" si="19">LOG(J17)</f>
        <v>0</v>
      </c>
      <c r="K41" s="8">
        <f t="shared" si="19"/>
        <v>0.84509804001425681</v>
      </c>
      <c r="L41" s="8">
        <f t="shared" si="19"/>
        <v>0</v>
      </c>
      <c r="M41" s="8">
        <f t="shared" si="19"/>
        <v>1.2041199826559248</v>
      </c>
      <c r="N41" s="8">
        <f t="shared" si="19"/>
        <v>1.3979400086720377</v>
      </c>
      <c r="O41" s="8">
        <f t="shared" si="19"/>
        <v>1.5440680443502757</v>
      </c>
      <c r="P41" s="9">
        <f t="shared" si="18"/>
        <v>4.9912260756924951</v>
      </c>
    </row>
    <row r="42" spans="1:16" x14ac:dyDescent="0.25">
      <c r="A42" s="2" t="s">
        <v>21</v>
      </c>
      <c r="B42" s="8">
        <v>0</v>
      </c>
      <c r="C42" s="8">
        <v>0</v>
      </c>
      <c r="D42" s="8">
        <f t="shared" ref="D42:O42" si="20">LOG(D18)</f>
        <v>0.6020599913279624</v>
      </c>
      <c r="E42" s="8">
        <f t="shared" si="20"/>
        <v>0.77815125038364363</v>
      </c>
      <c r="F42" s="8">
        <f t="shared" si="20"/>
        <v>1.0791812460476249</v>
      </c>
      <c r="G42" s="8">
        <f t="shared" si="20"/>
        <v>1.1139433523068367</v>
      </c>
      <c r="H42" s="8">
        <f t="shared" si="20"/>
        <v>0.47712125471966244</v>
      </c>
      <c r="I42" s="8">
        <f t="shared" si="20"/>
        <v>0</v>
      </c>
      <c r="J42" s="8">
        <f t="shared" si="20"/>
        <v>0.3010299956639812</v>
      </c>
      <c r="K42" s="8">
        <f t="shared" si="20"/>
        <v>0</v>
      </c>
      <c r="L42" s="8">
        <f t="shared" si="20"/>
        <v>0</v>
      </c>
      <c r="M42" s="8">
        <f t="shared" si="20"/>
        <v>0</v>
      </c>
      <c r="N42" s="8">
        <f t="shared" si="20"/>
        <v>0.47712125471966244</v>
      </c>
      <c r="O42" s="8">
        <f t="shared" si="20"/>
        <v>0.84509804001425681</v>
      </c>
      <c r="P42" s="9">
        <f t="shared" si="18"/>
        <v>5.6737063851836309</v>
      </c>
    </row>
    <row r="43" spans="1:16" x14ac:dyDescent="0.25">
      <c r="A43" s="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x14ac:dyDescent="0.25">
      <c r="A44" s="2" t="s">
        <v>14</v>
      </c>
      <c r="B44" s="9">
        <f>LOG(B20)</f>
        <v>1.9084850188786497</v>
      </c>
      <c r="C44" s="9">
        <f t="shared" ref="C44:O44" si="21">LOG(C20)</f>
        <v>1.146128035678238</v>
      </c>
      <c r="D44" s="9">
        <f t="shared" si="21"/>
        <v>1.6020599913279623</v>
      </c>
      <c r="E44" s="9">
        <f t="shared" si="21"/>
        <v>1.8388490907372552</v>
      </c>
      <c r="F44" s="9">
        <f t="shared" si="21"/>
        <v>2.12057393120585</v>
      </c>
      <c r="G44" s="9">
        <f t="shared" si="21"/>
        <v>2.4082399653118496</v>
      </c>
      <c r="H44" s="9">
        <f t="shared" si="21"/>
        <v>2.1702617153949575</v>
      </c>
      <c r="I44" s="9">
        <f t="shared" si="21"/>
        <v>2.1931245983544616</v>
      </c>
      <c r="J44" s="9">
        <f t="shared" si="21"/>
        <v>2.3201462861110542</v>
      </c>
      <c r="K44" s="9">
        <f t="shared" si="21"/>
        <v>2.2329961103921536</v>
      </c>
      <c r="L44" s="9">
        <f t="shared" si="21"/>
        <v>2.1492191126553797</v>
      </c>
      <c r="M44" s="9">
        <f t="shared" si="21"/>
        <v>2.3729120029701067</v>
      </c>
      <c r="N44" s="9">
        <f t="shared" si="21"/>
        <v>2.6776069527204931</v>
      </c>
      <c r="O44" s="9">
        <f t="shared" si="21"/>
        <v>2.6473829701146196</v>
      </c>
      <c r="P44" s="9">
        <f>SUM(B44:O44)</f>
        <v>29.787985781853035</v>
      </c>
    </row>
    <row r="45" spans="1:16" x14ac:dyDescent="0.25">
      <c r="A45" s="2" t="s">
        <v>15</v>
      </c>
      <c r="B45" s="9">
        <f t="shared" ref="B45:O46" si="22">LOG(B21)</f>
        <v>1.1760912590556813</v>
      </c>
      <c r="C45" s="9">
        <f t="shared" si="22"/>
        <v>0.69897000433601886</v>
      </c>
      <c r="D45" s="9">
        <f t="shared" si="22"/>
        <v>1.3222192947339193</v>
      </c>
      <c r="E45" s="9">
        <f t="shared" si="22"/>
        <v>1.0413926851582251</v>
      </c>
      <c r="F45" s="9">
        <f t="shared" si="22"/>
        <v>1.5440680443502757</v>
      </c>
      <c r="G45" s="9">
        <f t="shared" si="22"/>
        <v>1.568201724066995</v>
      </c>
      <c r="H45" s="9">
        <f t="shared" si="22"/>
        <v>1.0413926851582251</v>
      </c>
      <c r="I45" s="9">
        <f t="shared" si="22"/>
        <v>1</v>
      </c>
      <c r="J45" s="9">
        <f t="shared" si="22"/>
        <v>1.0413926851582251</v>
      </c>
      <c r="K45" s="9">
        <f t="shared" si="22"/>
        <v>1.3222192947339193</v>
      </c>
      <c r="L45" s="9">
        <f t="shared" si="22"/>
        <v>1.0791812460476249</v>
      </c>
      <c r="M45" s="9">
        <f t="shared" si="22"/>
        <v>1.5185139398778875</v>
      </c>
      <c r="N45" s="9">
        <f t="shared" si="22"/>
        <v>1.6020599913279623</v>
      </c>
      <c r="O45" s="9">
        <f t="shared" si="22"/>
        <v>1.7160033436347992</v>
      </c>
      <c r="P45" s="9">
        <f t="shared" ref="P45:P46" si="23">SUM(B45:O45)</f>
        <v>17.671706197639761</v>
      </c>
    </row>
    <row r="46" spans="1:16" x14ac:dyDescent="0.25">
      <c r="A46" s="2" t="s">
        <v>16</v>
      </c>
      <c r="B46" s="9">
        <f t="shared" si="22"/>
        <v>1.8195439355418688</v>
      </c>
      <c r="C46" s="9">
        <f t="shared" si="22"/>
        <v>0.95424250943932487</v>
      </c>
      <c r="D46" s="9">
        <f t="shared" si="22"/>
        <v>1.2787536009528289</v>
      </c>
      <c r="E46" s="9">
        <f t="shared" si="22"/>
        <v>1.7634279935629373</v>
      </c>
      <c r="F46" s="9">
        <f t="shared" si="22"/>
        <v>1.9867717342662448</v>
      </c>
      <c r="G46" s="9">
        <f t="shared" si="22"/>
        <v>2.3404441148401185</v>
      </c>
      <c r="H46" s="9">
        <f t="shared" si="22"/>
        <v>2.1367205671564067</v>
      </c>
      <c r="I46" s="9">
        <f t="shared" si="22"/>
        <v>2.1643528557844371</v>
      </c>
      <c r="J46" s="9">
        <f t="shared" si="22"/>
        <v>2.2966651902615309</v>
      </c>
      <c r="K46" s="9">
        <f t="shared" si="22"/>
        <v>2.1760912590556813</v>
      </c>
      <c r="L46" s="9">
        <f t="shared" si="22"/>
        <v>2.1105897102992488</v>
      </c>
      <c r="M46" s="9">
        <f t="shared" si="22"/>
        <v>2.307496037913213</v>
      </c>
      <c r="N46" s="9">
        <f t="shared" si="22"/>
        <v>2.6394864892685859</v>
      </c>
      <c r="O46" s="9">
        <f t="shared" si="22"/>
        <v>2.5932860670204572</v>
      </c>
      <c r="P46" s="9">
        <f t="shared" si="23"/>
        <v>28.567872065362884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zoomScaleNormal="100" workbookViewId="0">
      <pane xSplit="1" ySplit="2" topLeftCell="B21" activePane="bottomRight" state="frozen"/>
      <selection pane="topRight" activeCell="B1" sqref="B1"/>
      <selection pane="bottomLeft" activeCell="A2" sqref="A2"/>
      <selection pane="bottomRight" activeCell="J36" sqref="J36"/>
    </sheetView>
  </sheetViews>
  <sheetFormatPr defaultRowHeight="15" x14ac:dyDescent="0.25"/>
  <cols>
    <col min="1" max="1" width="26.85546875" bestFit="1" customWidth="1"/>
    <col min="2" max="15" width="12" bestFit="1" customWidth="1"/>
    <col min="16" max="16" width="14" bestFit="1" customWidth="1"/>
  </cols>
  <sheetData>
    <row r="1" spans="1:16" x14ac:dyDescent="0.25">
      <c r="A1" s="2" t="s">
        <v>26</v>
      </c>
    </row>
    <row r="2" spans="1:16" x14ac:dyDescent="0.25">
      <c r="A2" s="1" t="s">
        <v>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O2" s="1" t="s">
        <v>35</v>
      </c>
      <c r="P2" s="1" t="s">
        <v>17</v>
      </c>
    </row>
    <row r="3" spans="1:16" x14ac:dyDescent="0.25">
      <c r="A3" s="2" t="s">
        <v>9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9</v>
      </c>
      <c r="H3" s="7">
        <v>5</v>
      </c>
      <c r="I3" s="7">
        <v>27</v>
      </c>
      <c r="J3" s="7">
        <v>86</v>
      </c>
      <c r="K3" s="7">
        <v>20</v>
      </c>
      <c r="L3" s="7">
        <v>17</v>
      </c>
      <c r="M3" s="7">
        <v>33</v>
      </c>
      <c r="N3" s="7">
        <v>112</v>
      </c>
      <c r="O3" s="7">
        <v>134</v>
      </c>
      <c r="P3" s="3">
        <f>SUM(B3:O3)</f>
        <v>443</v>
      </c>
    </row>
    <row r="4" spans="1:16" x14ac:dyDescent="0.25">
      <c r="A4" s="2" t="s">
        <v>18</v>
      </c>
      <c r="B4" s="7">
        <v>0</v>
      </c>
      <c r="C4" s="7">
        <v>0</v>
      </c>
      <c r="D4" s="7">
        <v>0</v>
      </c>
      <c r="E4" s="7">
        <v>14</v>
      </c>
      <c r="F4" s="7">
        <v>2</v>
      </c>
      <c r="G4" s="7">
        <v>15</v>
      </c>
      <c r="H4" s="7">
        <v>6</v>
      </c>
      <c r="I4" s="7">
        <v>3</v>
      </c>
      <c r="J4" s="7">
        <v>18</v>
      </c>
      <c r="K4" s="7">
        <v>2</v>
      </c>
      <c r="L4" s="7">
        <v>0</v>
      </c>
      <c r="M4" s="7">
        <v>1</v>
      </c>
      <c r="N4" s="7">
        <v>8</v>
      </c>
      <c r="O4" s="7">
        <v>102</v>
      </c>
      <c r="P4" s="3">
        <f t="shared" ref="P4:P22" si="0">SUM(B4:O4)</f>
        <v>171</v>
      </c>
    </row>
    <row r="5" spans="1:16" x14ac:dyDescent="0.25">
      <c r="A5" s="2" t="s">
        <v>24</v>
      </c>
      <c r="B5" s="7">
        <v>22</v>
      </c>
      <c r="C5" s="7">
        <v>3</v>
      </c>
      <c r="D5" s="7">
        <v>10</v>
      </c>
      <c r="E5" s="7">
        <v>35</v>
      </c>
      <c r="F5" s="7">
        <v>10</v>
      </c>
      <c r="G5" s="7">
        <v>87</v>
      </c>
      <c r="H5" s="7">
        <v>79</v>
      </c>
      <c r="I5" s="7">
        <v>40</v>
      </c>
      <c r="J5" s="7">
        <v>18</v>
      </c>
      <c r="K5" s="7">
        <v>33</v>
      </c>
      <c r="L5" s="7">
        <v>30</v>
      </c>
      <c r="M5" s="7">
        <v>33</v>
      </c>
      <c r="N5" s="7">
        <v>324</v>
      </c>
      <c r="O5" s="7">
        <v>263</v>
      </c>
      <c r="P5" s="3">
        <f t="shared" si="0"/>
        <v>987</v>
      </c>
    </row>
    <row r="6" spans="1:16" x14ac:dyDescent="0.25">
      <c r="A6" s="2" t="s">
        <v>7</v>
      </c>
      <c r="B6" s="7">
        <v>0</v>
      </c>
      <c r="C6" s="7">
        <v>0</v>
      </c>
      <c r="D6" s="7">
        <v>2</v>
      </c>
      <c r="E6" s="7">
        <v>41</v>
      </c>
      <c r="F6" s="7">
        <v>9</v>
      </c>
      <c r="G6" s="7">
        <v>29</v>
      </c>
      <c r="H6" s="7">
        <v>34</v>
      </c>
      <c r="I6" s="7">
        <v>35</v>
      </c>
      <c r="J6" s="7">
        <v>20</v>
      </c>
      <c r="K6" s="7">
        <v>23</v>
      </c>
      <c r="L6" s="7">
        <v>31</v>
      </c>
      <c r="M6" s="7">
        <v>74</v>
      </c>
      <c r="N6" s="7">
        <v>283</v>
      </c>
      <c r="O6" s="7">
        <v>363</v>
      </c>
      <c r="P6" s="3">
        <f t="shared" si="0"/>
        <v>944</v>
      </c>
    </row>
    <row r="7" spans="1:16" x14ac:dyDescent="0.25">
      <c r="A7" s="2" t="s">
        <v>8</v>
      </c>
      <c r="B7" s="7">
        <v>28</v>
      </c>
      <c r="C7" s="7">
        <v>5</v>
      </c>
      <c r="D7" s="7">
        <v>8</v>
      </c>
      <c r="E7" s="7">
        <v>74</v>
      </c>
      <c r="F7" s="7">
        <v>35</v>
      </c>
      <c r="G7" s="7">
        <v>213</v>
      </c>
      <c r="H7" s="7">
        <v>115</v>
      </c>
      <c r="I7" s="7">
        <v>46</v>
      </c>
      <c r="J7" s="7">
        <v>22</v>
      </c>
      <c r="K7" s="7">
        <v>56</v>
      </c>
      <c r="L7" s="7">
        <v>154</v>
      </c>
      <c r="M7" s="7">
        <v>176</v>
      </c>
      <c r="N7" s="7">
        <v>731</v>
      </c>
      <c r="O7" s="7">
        <v>1092</v>
      </c>
      <c r="P7" s="3">
        <f t="shared" si="0"/>
        <v>2755</v>
      </c>
    </row>
    <row r="8" spans="1:16" x14ac:dyDescent="0.25">
      <c r="A8" s="2" t="s">
        <v>23</v>
      </c>
      <c r="B8" s="7">
        <v>63</v>
      </c>
      <c r="C8" s="7">
        <v>7</v>
      </c>
      <c r="D8" s="7">
        <v>5</v>
      </c>
      <c r="E8" s="7">
        <v>85</v>
      </c>
      <c r="F8" s="7">
        <v>80</v>
      </c>
      <c r="G8" s="7">
        <v>349</v>
      </c>
      <c r="H8" s="7">
        <v>121</v>
      </c>
      <c r="I8" s="7">
        <v>177</v>
      </c>
      <c r="J8" s="7">
        <v>142</v>
      </c>
      <c r="K8" s="7">
        <v>171</v>
      </c>
      <c r="L8" s="7">
        <v>139</v>
      </c>
      <c r="M8" s="7">
        <v>196</v>
      </c>
      <c r="N8" s="7">
        <v>842</v>
      </c>
      <c r="O8" s="7">
        <v>800</v>
      </c>
      <c r="P8" s="3">
        <f t="shared" si="0"/>
        <v>3177</v>
      </c>
    </row>
    <row r="9" spans="1:16" x14ac:dyDescent="0.25">
      <c r="A9" s="2" t="s">
        <v>10</v>
      </c>
      <c r="B9" s="7">
        <v>6</v>
      </c>
      <c r="C9" s="7">
        <v>1</v>
      </c>
      <c r="D9" s="7">
        <v>52</v>
      </c>
      <c r="E9" s="7">
        <v>25</v>
      </c>
      <c r="F9" s="7">
        <v>23</v>
      </c>
      <c r="G9" s="7">
        <v>118</v>
      </c>
      <c r="H9" s="7">
        <v>46</v>
      </c>
      <c r="I9" s="7">
        <v>38</v>
      </c>
      <c r="J9" s="7">
        <v>49</v>
      </c>
      <c r="K9" s="7">
        <v>120</v>
      </c>
      <c r="L9" s="7">
        <v>51</v>
      </c>
      <c r="M9" s="7">
        <v>30</v>
      </c>
      <c r="N9" s="7">
        <v>58</v>
      </c>
      <c r="O9" s="7">
        <v>33</v>
      </c>
      <c r="P9" s="3">
        <f t="shared" si="0"/>
        <v>650</v>
      </c>
    </row>
    <row r="10" spans="1:16" x14ac:dyDescent="0.25">
      <c r="A10" s="2" t="s">
        <v>20</v>
      </c>
      <c r="B10" s="7">
        <v>150</v>
      </c>
      <c r="C10" s="7">
        <v>2</v>
      </c>
      <c r="D10" s="7">
        <v>7</v>
      </c>
      <c r="E10" s="7">
        <v>72</v>
      </c>
      <c r="F10" s="7">
        <v>53</v>
      </c>
      <c r="G10" s="7">
        <v>572</v>
      </c>
      <c r="H10" s="7">
        <v>66</v>
      </c>
      <c r="I10" s="7">
        <v>83</v>
      </c>
      <c r="J10" s="7">
        <v>58</v>
      </c>
      <c r="K10" s="7">
        <v>101</v>
      </c>
      <c r="L10" s="7">
        <v>55</v>
      </c>
      <c r="M10" s="7">
        <v>61</v>
      </c>
      <c r="N10" s="7">
        <v>76</v>
      </c>
      <c r="O10" s="7">
        <v>233</v>
      </c>
      <c r="P10" s="3">
        <f t="shared" si="0"/>
        <v>1589</v>
      </c>
    </row>
    <row r="11" spans="1:16" x14ac:dyDescent="0.25">
      <c r="A11" s="2" t="s">
        <v>19</v>
      </c>
      <c r="B11" s="7">
        <v>49</v>
      </c>
      <c r="C11" s="7">
        <v>3</v>
      </c>
      <c r="D11" s="7">
        <v>3</v>
      </c>
      <c r="E11" s="7">
        <v>23</v>
      </c>
      <c r="F11" s="7">
        <v>48</v>
      </c>
      <c r="G11" s="7">
        <v>253</v>
      </c>
      <c r="H11" s="7">
        <v>131</v>
      </c>
      <c r="I11" s="7">
        <v>174</v>
      </c>
      <c r="J11" s="7">
        <v>114</v>
      </c>
      <c r="K11" s="7">
        <v>217</v>
      </c>
      <c r="L11" s="7">
        <v>77</v>
      </c>
      <c r="M11" s="7">
        <v>182</v>
      </c>
      <c r="N11" s="7">
        <v>1480</v>
      </c>
      <c r="O11" s="7">
        <v>1006</v>
      </c>
      <c r="P11" s="3">
        <f t="shared" si="0"/>
        <v>3760</v>
      </c>
    </row>
    <row r="12" spans="1:16" x14ac:dyDescent="0.25">
      <c r="A12" s="2" t="s">
        <v>22</v>
      </c>
      <c r="B12" s="7">
        <v>24</v>
      </c>
      <c r="C12" s="7">
        <v>1</v>
      </c>
      <c r="D12" s="7">
        <v>1</v>
      </c>
      <c r="E12" s="7">
        <v>30</v>
      </c>
      <c r="F12" s="7">
        <v>25</v>
      </c>
      <c r="G12" s="7">
        <v>117</v>
      </c>
      <c r="H12" s="7">
        <v>72</v>
      </c>
      <c r="I12" s="7">
        <v>89</v>
      </c>
      <c r="J12" s="7">
        <v>50</v>
      </c>
      <c r="K12" s="7">
        <v>81</v>
      </c>
      <c r="L12" s="7">
        <v>68</v>
      </c>
      <c r="M12" s="7">
        <v>88</v>
      </c>
      <c r="N12" s="7">
        <v>254</v>
      </c>
      <c r="O12" s="7">
        <v>418</v>
      </c>
      <c r="P12" s="3">
        <f t="shared" si="0"/>
        <v>1318</v>
      </c>
    </row>
    <row r="13" spans="1:16" x14ac:dyDescent="0.25">
      <c r="A13" s="2" t="s">
        <v>11</v>
      </c>
      <c r="B13" s="7">
        <v>1</v>
      </c>
      <c r="C13" s="7">
        <v>0</v>
      </c>
      <c r="D13" s="7">
        <v>0</v>
      </c>
      <c r="E13" s="7">
        <v>16</v>
      </c>
      <c r="F13" s="7">
        <v>26</v>
      </c>
      <c r="G13" s="7">
        <v>209</v>
      </c>
      <c r="H13" s="7">
        <v>82</v>
      </c>
      <c r="I13" s="7">
        <v>49</v>
      </c>
      <c r="J13" s="7">
        <v>53</v>
      </c>
      <c r="K13" s="7">
        <v>68</v>
      </c>
      <c r="L13" s="7">
        <v>74</v>
      </c>
      <c r="M13" s="7">
        <v>139</v>
      </c>
      <c r="N13" s="7">
        <v>789</v>
      </c>
      <c r="O13" s="7">
        <v>893</v>
      </c>
      <c r="P13" s="3">
        <f>SUM(B13:O13)</f>
        <v>2399</v>
      </c>
    </row>
    <row r="14" spans="1:16" x14ac:dyDescent="0.25">
      <c r="A14" s="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3"/>
    </row>
    <row r="15" spans="1:16" x14ac:dyDescent="0.25">
      <c r="A15" s="2" t="s">
        <v>12</v>
      </c>
      <c r="B15" s="7">
        <v>40</v>
      </c>
      <c r="C15" s="7">
        <v>5</v>
      </c>
      <c r="D15" s="7">
        <v>72</v>
      </c>
      <c r="E15" s="7">
        <v>8</v>
      </c>
      <c r="F15" s="7">
        <v>28</v>
      </c>
      <c r="G15" s="7">
        <v>55</v>
      </c>
      <c r="H15" s="7">
        <v>10</v>
      </c>
      <c r="I15" s="7">
        <v>18</v>
      </c>
      <c r="J15" s="7">
        <v>11</v>
      </c>
      <c r="K15" s="7">
        <v>63</v>
      </c>
      <c r="L15" s="7">
        <v>15</v>
      </c>
      <c r="M15" s="7">
        <v>0</v>
      </c>
      <c r="N15" s="7">
        <v>1</v>
      </c>
      <c r="O15" s="7">
        <v>0</v>
      </c>
      <c r="P15" s="3">
        <f t="shared" si="0"/>
        <v>326</v>
      </c>
    </row>
    <row r="16" spans="1:16" x14ac:dyDescent="0.25">
      <c r="A16" s="2" t="s">
        <v>13</v>
      </c>
      <c r="B16" s="7">
        <v>29</v>
      </c>
      <c r="C16" s="7">
        <v>10</v>
      </c>
      <c r="D16" s="7">
        <v>36</v>
      </c>
      <c r="E16" s="7">
        <v>7</v>
      </c>
      <c r="F16" s="7">
        <v>107</v>
      </c>
      <c r="G16" s="7">
        <v>137</v>
      </c>
      <c r="H16" s="7">
        <v>26</v>
      </c>
      <c r="I16" s="7">
        <v>17</v>
      </c>
      <c r="J16" s="7">
        <v>26</v>
      </c>
      <c r="K16" s="7">
        <v>32</v>
      </c>
      <c r="L16" s="7">
        <v>36</v>
      </c>
      <c r="M16" s="7">
        <v>65</v>
      </c>
      <c r="N16" s="7">
        <v>96</v>
      </c>
      <c r="O16" s="7">
        <v>67</v>
      </c>
      <c r="P16" s="3">
        <f t="shared" si="0"/>
        <v>691</v>
      </c>
    </row>
    <row r="17" spans="1:16" x14ac:dyDescent="0.25">
      <c r="A17" s="2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</v>
      </c>
      <c r="K17" s="7">
        <v>8</v>
      </c>
      <c r="L17" s="7">
        <v>4</v>
      </c>
      <c r="M17" s="7">
        <v>22</v>
      </c>
      <c r="N17" s="7">
        <v>39</v>
      </c>
      <c r="O17" s="7">
        <v>46</v>
      </c>
      <c r="P17" s="3">
        <f t="shared" si="0"/>
        <v>120</v>
      </c>
    </row>
    <row r="18" spans="1:16" x14ac:dyDescent="0.25">
      <c r="A18" s="2" t="s">
        <v>21</v>
      </c>
      <c r="B18" s="7">
        <v>1</v>
      </c>
      <c r="C18" s="7">
        <v>0</v>
      </c>
      <c r="D18" s="7">
        <v>45</v>
      </c>
      <c r="E18" s="7">
        <v>49</v>
      </c>
      <c r="F18" s="7">
        <v>80</v>
      </c>
      <c r="G18" s="7">
        <v>131</v>
      </c>
      <c r="H18" s="7">
        <v>12</v>
      </c>
      <c r="I18" s="7">
        <v>2</v>
      </c>
      <c r="J18" s="7">
        <v>7</v>
      </c>
      <c r="K18" s="7">
        <v>1</v>
      </c>
      <c r="L18" s="7">
        <v>4</v>
      </c>
      <c r="M18" s="7">
        <v>0</v>
      </c>
      <c r="N18" s="7">
        <v>5</v>
      </c>
      <c r="O18" s="7">
        <v>52</v>
      </c>
      <c r="P18" s="3">
        <f t="shared" si="0"/>
        <v>389</v>
      </c>
    </row>
    <row r="19" spans="1:16" x14ac:dyDescent="0.25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2" t="s">
        <v>14</v>
      </c>
      <c r="B20" s="3">
        <f>SUM(B3:B18)</f>
        <v>413</v>
      </c>
      <c r="C20" s="3">
        <f t="shared" ref="C20:O20" si="1">SUM(C3:C18)</f>
        <v>37</v>
      </c>
      <c r="D20" s="3">
        <f t="shared" si="1"/>
        <v>241</v>
      </c>
      <c r="E20" s="3">
        <f t="shared" si="1"/>
        <v>479</v>
      </c>
      <c r="F20" s="3">
        <f t="shared" si="1"/>
        <v>526</v>
      </c>
      <c r="G20" s="3">
        <f t="shared" si="1"/>
        <v>2294</v>
      </c>
      <c r="H20" s="3">
        <f t="shared" si="1"/>
        <v>805</v>
      </c>
      <c r="I20" s="3">
        <f t="shared" si="1"/>
        <v>798</v>
      </c>
      <c r="J20" s="3">
        <f t="shared" si="1"/>
        <v>675</v>
      </c>
      <c r="K20" s="3">
        <f t="shared" si="1"/>
        <v>996</v>
      </c>
      <c r="L20" s="3">
        <f t="shared" si="1"/>
        <v>755</v>
      </c>
      <c r="M20" s="3">
        <f t="shared" si="1"/>
        <v>1100</v>
      </c>
      <c r="N20" s="3">
        <f t="shared" si="1"/>
        <v>5098</v>
      </c>
      <c r="O20" s="3">
        <f t="shared" si="1"/>
        <v>5502</v>
      </c>
      <c r="P20" s="4">
        <f t="shared" si="0"/>
        <v>19719</v>
      </c>
    </row>
    <row r="21" spans="1:16" x14ac:dyDescent="0.25">
      <c r="A21" s="2" t="s">
        <v>15</v>
      </c>
      <c r="B21" s="3">
        <f>SUM(B15:B18)</f>
        <v>70</v>
      </c>
      <c r="C21" s="3">
        <f t="shared" ref="C21:O21" si="2">SUM(C15:C18)</f>
        <v>15</v>
      </c>
      <c r="D21" s="3">
        <f t="shared" si="2"/>
        <v>153</v>
      </c>
      <c r="E21" s="3">
        <f t="shared" si="2"/>
        <v>64</v>
      </c>
      <c r="F21" s="3">
        <f t="shared" si="2"/>
        <v>215</v>
      </c>
      <c r="G21" s="3">
        <f t="shared" si="2"/>
        <v>323</v>
      </c>
      <c r="H21" s="3">
        <f t="shared" si="2"/>
        <v>48</v>
      </c>
      <c r="I21" s="3">
        <f t="shared" si="2"/>
        <v>37</v>
      </c>
      <c r="J21" s="3">
        <f t="shared" si="2"/>
        <v>45</v>
      </c>
      <c r="K21" s="3">
        <f t="shared" si="2"/>
        <v>104</v>
      </c>
      <c r="L21" s="3">
        <f t="shared" si="2"/>
        <v>59</v>
      </c>
      <c r="M21" s="3">
        <f t="shared" si="2"/>
        <v>87</v>
      </c>
      <c r="N21" s="3">
        <f t="shared" si="2"/>
        <v>141</v>
      </c>
      <c r="O21" s="3">
        <f t="shared" si="2"/>
        <v>165</v>
      </c>
      <c r="P21" s="3">
        <f t="shared" si="0"/>
        <v>1526</v>
      </c>
    </row>
    <row r="22" spans="1:16" x14ac:dyDescent="0.25">
      <c r="A22" s="2" t="s">
        <v>16</v>
      </c>
      <c r="B22" s="3">
        <f t="shared" ref="B22:O22" si="3">SUM(B3:B13)</f>
        <v>343</v>
      </c>
      <c r="C22" s="3">
        <f t="shared" si="3"/>
        <v>22</v>
      </c>
      <c r="D22" s="3">
        <f t="shared" si="3"/>
        <v>88</v>
      </c>
      <c r="E22" s="3">
        <f t="shared" si="3"/>
        <v>415</v>
      </c>
      <c r="F22" s="3">
        <f t="shared" si="3"/>
        <v>311</v>
      </c>
      <c r="G22" s="3">
        <f t="shared" si="3"/>
        <v>1971</v>
      </c>
      <c r="H22" s="3">
        <f t="shared" si="3"/>
        <v>757</v>
      </c>
      <c r="I22" s="3">
        <f t="shared" si="3"/>
        <v>761</v>
      </c>
      <c r="J22" s="3">
        <f t="shared" si="3"/>
        <v>630</v>
      </c>
      <c r="K22" s="3">
        <f t="shared" si="3"/>
        <v>892</v>
      </c>
      <c r="L22" s="3">
        <f t="shared" si="3"/>
        <v>696</v>
      </c>
      <c r="M22" s="3">
        <f t="shared" si="3"/>
        <v>1013</v>
      </c>
      <c r="N22" s="3">
        <f t="shared" si="3"/>
        <v>4957</v>
      </c>
      <c r="O22" s="3">
        <f t="shared" si="3"/>
        <v>5337</v>
      </c>
      <c r="P22" s="3">
        <f t="shared" si="0"/>
        <v>18193</v>
      </c>
    </row>
    <row r="25" spans="1:16" x14ac:dyDescent="0.25">
      <c r="A25" s="2" t="s">
        <v>27</v>
      </c>
    </row>
    <row r="26" spans="1:16" x14ac:dyDescent="0.25">
      <c r="A26" s="1" t="s">
        <v>6</v>
      </c>
      <c r="B26" s="1" t="s">
        <v>0</v>
      </c>
      <c r="C26" s="1" t="s">
        <v>1</v>
      </c>
      <c r="D26" s="1" t="s">
        <v>2</v>
      </c>
      <c r="E26" s="1" t="s">
        <v>3</v>
      </c>
      <c r="F26" s="1" t="s">
        <v>4</v>
      </c>
      <c r="G26" s="1" t="s">
        <v>5</v>
      </c>
      <c r="H26" s="1" t="s">
        <v>28</v>
      </c>
      <c r="I26" s="1" t="s">
        <v>29</v>
      </c>
      <c r="J26" s="1" t="s">
        <v>30</v>
      </c>
      <c r="K26" s="1" t="s">
        <v>31</v>
      </c>
      <c r="L26" s="1" t="s">
        <v>32</v>
      </c>
      <c r="M26" s="1" t="s">
        <v>33</v>
      </c>
      <c r="N26" s="1" t="s">
        <v>34</v>
      </c>
      <c r="O26" s="1" t="s">
        <v>35</v>
      </c>
      <c r="P26" s="1" t="s">
        <v>17</v>
      </c>
    </row>
    <row r="27" spans="1:16" x14ac:dyDescent="0.25">
      <c r="A27" s="2" t="s">
        <v>9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f t="shared" ref="G27:O27" si="4">LOG(G3)</f>
        <v>0.95424250943932487</v>
      </c>
      <c r="H27" s="8">
        <f t="shared" si="4"/>
        <v>0.69897000433601886</v>
      </c>
      <c r="I27" s="8">
        <f t="shared" si="4"/>
        <v>1.4313637641589874</v>
      </c>
      <c r="J27" s="8">
        <f t="shared" si="4"/>
        <v>1.9344984512435677</v>
      </c>
      <c r="K27" s="8">
        <f t="shared" si="4"/>
        <v>1.3010299956639813</v>
      </c>
      <c r="L27" s="8">
        <f t="shared" si="4"/>
        <v>1.2304489213782739</v>
      </c>
      <c r="M27" s="8">
        <f t="shared" si="4"/>
        <v>1.5185139398778875</v>
      </c>
      <c r="N27" s="8">
        <f t="shared" si="4"/>
        <v>2.0492180226701815</v>
      </c>
      <c r="O27" s="8">
        <f t="shared" si="4"/>
        <v>2.1271047983648077</v>
      </c>
      <c r="P27" s="9">
        <f>SUM(B27:O27)</f>
        <v>13.245390407133032</v>
      </c>
    </row>
    <row r="28" spans="1:16" x14ac:dyDescent="0.25">
      <c r="A28" s="2" t="s">
        <v>18</v>
      </c>
      <c r="B28" s="8">
        <v>0</v>
      </c>
      <c r="C28" s="8">
        <v>0</v>
      </c>
      <c r="D28" s="8">
        <v>0</v>
      </c>
      <c r="E28" s="8">
        <f t="shared" ref="E28:O28" si="5">LOG(E4)</f>
        <v>1.146128035678238</v>
      </c>
      <c r="F28" s="8">
        <f t="shared" si="5"/>
        <v>0.3010299956639812</v>
      </c>
      <c r="G28" s="8">
        <f t="shared" si="5"/>
        <v>1.1760912590556813</v>
      </c>
      <c r="H28" s="8">
        <f t="shared" si="5"/>
        <v>0.77815125038364363</v>
      </c>
      <c r="I28" s="8">
        <f t="shared" si="5"/>
        <v>0.47712125471966244</v>
      </c>
      <c r="J28" s="8">
        <f t="shared" si="5"/>
        <v>1.255272505103306</v>
      </c>
      <c r="K28" s="8">
        <f t="shared" si="5"/>
        <v>0.3010299956639812</v>
      </c>
      <c r="L28" s="8">
        <v>0</v>
      </c>
      <c r="M28" s="8">
        <f t="shared" si="5"/>
        <v>0</v>
      </c>
      <c r="N28" s="8">
        <f t="shared" si="5"/>
        <v>0.90308998699194354</v>
      </c>
      <c r="O28" s="8">
        <f t="shared" si="5"/>
        <v>2.0086001717619175</v>
      </c>
      <c r="P28" s="9">
        <f t="shared" ref="P28:P37" si="6">SUM(B28:O28)</f>
        <v>8.3465144550223567</v>
      </c>
    </row>
    <row r="29" spans="1:16" x14ac:dyDescent="0.25">
      <c r="A29" s="2" t="s">
        <v>24</v>
      </c>
      <c r="B29" s="8">
        <f t="shared" ref="B29:O29" si="7">LOG(B5)</f>
        <v>1.3424226808222062</v>
      </c>
      <c r="C29" s="8">
        <f t="shared" si="7"/>
        <v>0.47712125471966244</v>
      </c>
      <c r="D29" s="8">
        <f t="shared" si="7"/>
        <v>1</v>
      </c>
      <c r="E29" s="8">
        <f t="shared" si="7"/>
        <v>1.5440680443502757</v>
      </c>
      <c r="F29" s="8">
        <f t="shared" si="7"/>
        <v>1</v>
      </c>
      <c r="G29" s="8">
        <f t="shared" si="7"/>
        <v>1.9395192526186185</v>
      </c>
      <c r="H29" s="8">
        <f t="shared" si="7"/>
        <v>1.8976270912904414</v>
      </c>
      <c r="I29" s="8">
        <f t="shared" si="7"/>
        <v>1.6020599913279623</v>
      </c>
      <c r="J29" s="8">
        <f t="shared" si="7"/>
        <v>1.255272505103306</v>
      </c>
      <c r="K29" s="8">
        <f t="shared" si="7"/>
        <v>1.5185139398778875</v>
      </c>
      <c r="L29" s="8">
        <f t="shared" si="7"/>
        <v>1.4771212547196624</v>
      </c>
      <c r="M29" s="8">
        <f t="shared" si="7"/>
        <v>1.5185139398778875</v>
      </c>
      <c r="N29" s="8">
        <f t="shared" si="7"/>
        <v>2.510545010206612</v>
      </c>
      <c r="O29" s="8">
        <f t="shared" si="7"/>
        <v>2.419955748489758</v>
      </c>
      <c r="P29" s="9">
        <f t="shared" si="6"/>
        <v>21.502740713404283</v>
      </c>
    </row>
    <row r="30" spans="1:16" x14ac:dyDescent="0.25">
      <c r="A30" s="2" t="s">
        <v>7</v>
      </c>
      <c r="B30" s="8">
        <v>0</v>
      </c>
      <c r="C30" s="8">
        <v>0</v>
      </c>
      <c r="D30" s="8">
        <f t="shared" ref="D30:O30" si="8">LOG(D6)</f>
        <v>0.3010299956639812</v>
      </c>
      <c r="E30" s="8">
        <f t="shared" si="8"/>
        <v>1.6127838567197355</v>
      </c>
      <c r="F30" s="8">
        <f t="shared" si="8"/>
        <v>0.95424250943932487</v>
      </c>
      <c r="G30" s="8">
        <f t="shared" si="8"/>
        <v>1.4623979978989561</v>
      </c>
      <c r="H30" s="8">
        <f t="shared" si="8"/>
        <v>1.5314789170422551</v>
      </c>
      <c r="I30" s="8">
        <f t="shared" si="8"/>
        <v>1.5440680443502757</v>
      </c>
      <c r="J30" s="8">
        <f t="shared" si="8"/>
        <v>1.3010299956639813</v>
      </c>
      <c r="K30" s="8">
        <f t="shared" si="8"/>
        <v>1.3617278360175928</v>
      </c>
      <c r="L30" s="8">
        <f t="shared" si="8"/>
        <v>1.4913616938342726</v>
      </c>
      <c r="M30" s="8">
        <f t="shared" si="8"/>
        <v>1.8692317197309762</v>
      </c>
      <c r="N30" s="8">
        <f t="shared" si="8"/>
        <v>2.4517864355242902</v>
      </c>
      <c r="O30" s="8">
        <f t="shared" si="8"/>
        <v>2.5599066250361124</v>
      </c>
      <c r="P30" s="9">
        <f t="shared" si="6"/>
        <v>18.441045626921756</v>
      </c>
    </row>
    <row r="31" spans="1:16" x14ac:dyDescent="0.25">
      <c r="A31" s="2" t="s">
        <v>8</v>
      </c>
      <c r="B31" s="8">
        <f t="shared" ref="B31:O31" si="9">LOG(B7)</f>
        <v>1.4471580313422192</v>
      </c>
      <c r="C31" s="8">
        <f t="shared" si="9"/>
        <v>0.69897000433601886</v>
      </c>
      <c r="D31" s="8">
        <f t="shared" si="9"/>
        <v>0.90308998699194354</v>
      </c>
      <c r="E31" s="8">
        <f t="shared" si="9"/>
        <v>1.8692317197309762</v>
      </c>
      <c r="F31" s="8">
        <f t="shared" si="9"/>
        <v>1.5440680443502757</v>
      </c>
      <c r="G31" s="8">
        <f t="shared" si="9"/>
        <v>2.3283796034387376</v>
      </c>
      <c r="H31" s="8">
        <f t="shared" si="9"/>
        <v>2.0606978403536118</v>
      </c>
      <c r="I31" s="8">
        <f t="shared" si="9"/>
        <v>1.6627578316815741</v>
      </c>
      <c r="J31" s="8">
        <f t="shared" si="9"/>
        <v>1.3424226808222062</v>
      </c>
      <c r="K31" s="8">
        <f t="shared" si="9"/>
        <v>1.7481880270062005</v>
      </c>
      <c r="L31" s="8">
        <f t="shared" si="9"/>
        <v>2.1875207208364631</v>
      </c>
      <c r="M31" s="8">
        <f t="shared" si="9"/>
        <v>2.2455126678141499</v>
      </c>
      <c r="N31" s="8">
        <f t="shared" si="9"/>
        <v>2.8639173769578603</v>
      </c>
      <c r="O31" s="8">
        <f t="shared" si="9"/>
        <v>3.0382226383687185</v>
      </c>
      <c r="P31" s="9">
        <f t="shared" si="6"/>
        <v>25.940137174030959</v>
      </c>
    </row>
    <row r="32" spans="1:16" x14ac:dyDescent="0.25">
      <c r="A32" s="2" t="s">
        <v>23</v>
      </c>
      <c r="B32" s="8">
        <f t="shared" ref="B32:O32" si="10">LOG(B8)</f>
        <v>1.7993405494535817</v>
      </c>
      <c r="C32" s="8">
        <f t="shared" si="10"/>
        <v>0.84509804001425681</v>
      </c>
      <c r="D32" s="8">
        <f t="shared" si="10"/>
        <v>0.69897000433601886</v>
      </c>
      <c r="E32" s="8">
        <f t="shared" si="10"/>
        <v>1.9294189257142926</v>
      </c>
      <c r="F32" s="8">
        <f t="shared" si="10"/>
        <v>1.9030899869919435</v>
      </c>
      <c r="G32" s="8">
        <f t="shared" si="10"/>
        <v>2.5428254269591797</v>
      </c>
      <c r="H32" s="8">
        <f t="shared" si="10"/>
        <v>2.0827853703164503</v>
      </c>
      <c r="I32" s="8">
        <f t="shared" si="10"/>
        <v>2.2479732663618068</v>
      </c>
      <c r="J32" s="8">
        <f t="shared" si="10"/>
        <v>2.1522883443830563</v>
      </c>
      <c r="K32" s="8">
        <f t="shared" si="10"/>
        <v>2.2329961103921536</v>
      </c>
      <c r="L32" s="8">
        <f t="shared" si="10"/>
        <v>2.143014800254095</v>
      </c>
      <c r="M32" s="8">
        <f t="shared" si="10"/>
        <v>2.2922560713564759</v>
      </c>
      <c r="N32" s="8">
        <f t="shared" si="10"/>
        <v>2.9253120914996495</v>
      </c>
      <c r="O32" s="8">
        <f t="shared" si="10"/>
        <v>2.9030899869919438</v>
      </c>
      <c r="P32" s="9">
        <f t="shared" si="6"/>
        <v>28.698458975024906</v>
      </c>
    </row>
    <row r="33" spans="1:16" x14ac:dyDescent="0.25">
      <c r="A33" s="2" t="s">
        <v>10</v>
      </c>
      <c r="B33" s="8">
        <f t="shared" ref="B33:O33" si="11">LOG(B9)</f>
        <v>0.77815125038364363</v>
      </c>
      <c r="C33" s="8">
        <f t="shared" si="11"/>
        <v>0</v>
      </c>
      <c r="D33" s="8">
        <f t="shared" si="11"/>
        <v>1.7160033436347992</v>
      </c>
      <c r="E33" s="8">
        <f t="shared" si="11"/>
        <v>1.3979400086720377</v>
      </c>
      <c r="F33" s="8">
        <f t="shared" si="11"/>
        <v>1.3617278360175928</v>
      </c>
      <c r="G33" s="8">
        <f t="shared" si="11"/>
        <v>2.0718820073061255</v>
      </c>
      <c r="H33" s="8">
        <f t="shared" si="11"/>
        <v>1.6627578316815741</v>
      </c>
      <c r="I33" s="8">
        <f t="shared" si="11"/>
        <v>1.5797835966168101</v>
      </c>
      <c r="J33" s="8">
        <f t="shared" si="11"/>
        <v>1.6901960800285136</v>
      </c>
      <c r="K33" s="8">
        <f t="shared" si="11"/>
        <v>2.0791812460476247</v>
      </c>
      <c r="L33" s="8">
        <f t="shared" si="11"/>
        <v>1.7075701760979363</v>
      </c>
      <c r="M33" s="8">
        <f t="shared" si="11"/>
        <v>1.4771212547196624</v>
      </c>
      <c r="N33" s="8">
        <f t="shared" si="11"/>
        <v>1.7634279935629373</v>
      </c>
      <c r="O33" s="8">
        <f t="shared" si="11"/>
        <v>1.5185139398778875</v>
      </c>
      <c r="P33" s="9">
        <f t="shared" si="6"/>
        <v>20.804256564647147</v>
      </c>
    </row>
    <row r="34" spans="1:16" x14ac:dyDescent="0.25">
      <c r="A34" s="2" t="s">
        <v>20</v>
      </c>
      <c r="B34" s="8">
        <f t="shared" ref="B34:O34" si="12">LOG(B10)</f>
        <v>2.1760912590556813</v>
      </c>
      <c r="C34" s="8">
        <f t="shared" si="12"/>
        <v>0.3010299956639812</v>
      </c>
      <c r="D34" s="8">
        <f t="shared" si="12"/>
        <v>0.84509804001425681</v>
      </c>
      <c r="E34" s="8">
        <f t="shared" si="12"/>
        <v>1.8573324964312685</v>
      </c>
      <c r="F34" s="8">
        <f t="shared" si="12"/>
        <v>1.7242758696007889</v>
      </c>
      <c r="G34" s="8">
        <f t="shared" si="12"/>
        <v>2.7573960287930244</v>
      </c>
      <c r="H34" s="8">
        <f t="shared" si="12"/>
        <v>1.8195439355418688</v>
      </c>
      <c r="I34" s="8">
        <f t="shared" si="12"/>
        <v>1.919078092376074</v>
      </c>
      <c r="J34" s="8">
        <f t="shared" si="12"/>
        <v>1.7634279935629373</v>
      </c>
      <c r="K34" s="8">
        <f t="shared" si="12"/>
        <v>2.0043213737826426</v>
      </c>
      <c r="L34" s="8">
        <f t="shared" si="12"/>
        <v>1.7403626894942439</v>
      </c>
      <c r="M34" s="8">
        <f t="shared" si="12"/>
        <v>1.7853298350107671</v>
      </c>
      <c r="N34" s="8">
        <f t="shared" si="12"/>
        <v>1.8808135922807914</v>
      </c>
      <c r="O34" s="8">
        <f t="shared" si="12"/>
        <v>2.3673559210260189</v>
      </c>
      <c r="P34" s="9">
        <f t="shared" si="6"/>
        <v>24.941457122634343</v>
      </c>
    </row>
    <row r="35" spans="1:16" x14ac:dyDescent="0.25">
      <c r="A35" s="2" t="s">
        <v>19</v>
      </c>
      <c r="B35" s="8">
        <f t="shared" ref="B35:O35" si="13">LOG(B11)</f>
        <v>1.6901960800285136</v>
      </c>
      <c r="C35" s="8">
        <f t="shared" si="13"/>
        <v>0.47712125471966244</v>
      </c>
      <c r="D35" s="8">
        <f t="shared" si="13"/>
        <v>0.47712125471966244</v>
      </c>
      <c r="E35" s="8">
        <f t="shared" si="13"/>
        <v>1.3617278360175928</v>
      </c>
      <c r="F35" s="8">
        <f t="shared" si="13"/>
        <v>1.6812412373755872</v>
      </c>
      <c r="G35" s="8">
        <f t="shared" si="13"/>
        <v>2.403120521175818</v>
      </c>
      <c r="H35" s="8">
        <f t="shared" si="13"/>
        <v>2.1172712956557644</v>
      </c>
      <c r="I35" s="8">
        <f t="shared" si="13"/>
        <v>2.2405492482825999</v>
      </c>
      <c r="J35" s="8">
        <f t="shared" si="13"/>
        <v>2.0569048513364727</v>
      </c>
      <c r="K35" s="8">
        <f t="shared" si="13"/>
        <v>2.3364597338485296</v>
      </c>
      <c r="L35" s="8">
        <f t="shared" si="13"/>
        <v>1.8864907251724818</v>
      </c>
      <c r="M35" s="8">
        <f t="shared" si="13"/>
        <v>2.2600713879850747</v>
      </c>
      <c r="N35" s="8">
        <f t="shared" si="13"/>
        <v>3.1702617153949575</v>
      </c>
      <c r="O35" s="8">
        <f t="shared" si="13"/>
        <v>3.0025979807199086</v>
      </c>
      <c r="P35" s="9">
        <f t="shared" si="6"/>
        <v>27.161135122432626</v>
      </c>
    </row>
    <row r="36" spans="1:16" x14ac:dyDescent="0.25">
      <c r="A36" s="2" t="s">
        <v>22</v>
      </c>
      <c r="B36" s="8">
        <f t="shared" ref="B36:O36" si="14">LOG(B12)</f>
        <v>1.3802112417116059</v>
      </c>
      <c r="C36" s="8">
        <f t="shared" si="14"/>
        <v>0</v>
      </c>
      <c r="D36" s="8">
        <f t="shared" si="14"/>
        <v>0</v>
      </c>
      <c r="E36" s="8">
        <f t="shared" si="14"/>
        <v>1.4771212547196624</v>
      </c>
      <c r="F36" s="8">
        <f t="shared" si="14"/>
        <v>1.3979400086720377</v>
      </c>
      <c r="G36" s="8">
        <f t="shared" si="14"/>
        <v>2.0681858617461617</v>
      </c>
      <c r="H36" s="8">
        <f t="shared" si="14"/>
        <v>1.8573324964312685</v>
      </c>
      <c r="I36" s="8">
        <f t="shared" si="14"/>
        <v>1.9493900066449128</v>
      </c>
      <c r="J36" s="8">
        <f t="shared" si="14"/>
        <v>1.6989700043360187</v>
      </c>
      <c r="K36" s="8">
        <f t="shared" si="14"/>
        <v>1.9084850188786497</v>
      </c>
      <c r="L36" s="8">
        <f t="shared" si="14"/>
        <v>1.8325089127062364</v>
      </c>
      <c r="M36" s="8">
        <f t="shared" si="14"/>
        <v>1.9444826721501687</v>
      </c>
      <c r="N36" s="8">
        <f t="shared" si="14"/>
        <v>2.4048337166199381</v>
      </c>
      <c r="O36" s="8">
        <f t="shared" si="14"/>
        <v>2.621176281775035</v>
      </c>
      <c r="P36" s="9">
        <f t="shared" si="6"/>
        <v>22.540637476391694</v>
      </c>
    </row>
    <row r="37" spans="1:16" x14ac:dyDescent="0.25">
      <c r="A37" s="2" t="s">
        <v>11</v>
      </c>
      <c r="B37" s="8">
        <f t="shared" ref="B37:O37" si="15">LOG(B13)</f>
        <v>0</v>
      </c>
      <c r="C37" s="8">
        <v>0</v>
      </c>
      <c r="D37" s="8">
        <v>0</v>
      </c>
      <c r="E37" s="8">
        <f t="shared" si="15"/>
        <v>1.2041199826559248</v>
      </c>
      <c r="F37" s="8">
        <f t="shared" si="15"/>
        <v>1.414973347970818</v>
      </c>
      <c r="G37" s="8">
        <f t="shared" si="15"/>
        <v>2.3201462861110542</v>
      </c>
      <c r="H37" s="8">
        <f t="shared" si="15"/>
        <v>1.9138138523837167</v>
      </c>
      <c r="I37" s="8">
        <f t="shared" si="15"/>
        <v>1.6901960800285136</v>
      </c>
      <c r="J37" s="8">
        <f t="shared" si="15"/>
        <v>1.7242758696007889</v>
      </c>
      <c r="K37" s="8">
        <f t="shared" si="15"/>
        <v>1.8325089127062364</v>
      </c>
      <c r="L37" s="8">
        <f t="shared" si="15"/>
        <v>1.8692317197309762</v>
      </c>
      <c r="M37" s="8">
        <f t="shared" si="15"/>
        <v>2.143014800254095</v>
      </c>
      <c r="N37" s="8">
        <f t="shared" si="15"/>
        <v>2.8970770032094202</v>
      </c>
      <c r="O37" s="8">
        <f t="shared" si="15"/>
        <v>2.9508514588885464</v>
      </c>
      <c r="P37" s="9">
        <f t="shared" si="6"/>
        <v>21.960209313540091</v>
      </c>
    </row>
    <row r="38" spans="1:16" x14ac:dyDescent="0.25">
      <c r="A38" s="2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x14ac:dyDescent="0.25">
      <c r="A39" s="2" t="s">
        <v>12</v>
      </c>
      <c r="B39" s="8">
        <f>LOG(B15)</f>
        <v>1.6020599913279623</v>
      </c>
      <c r="C39" s="8">
        <f t="shared" ref="C39:N39" si="16">LOG(C15)</f>
        <v>0.69897000433601886</v>
      </c>
      <c r="D39" s="8">
        <f t="shared" si="16"/>
        <v>1.8573324964312685</v>
      </c>
      <c r="E39" s="8">
        <f t="shared" si="16"/>
        <v>0.90308998699194354</v>
      </c>
      <c r="F39" s="8">
        <f t="shared" si="16"/>
        <v>1.4471580313422192</v>
      </c>
      <c r="G39" s="8">
        <f t="shared" si="16"/>
        <v>1.7403626894942439</v>
      </c>
      <c r="H39" s="8">
        <f t="shared" si="16"/>
        <v>1</v>
      </c>
      <c r="I39" s="8">
        <f t="shared" si="16"/>
        <v>1.255272505103306</v>
      </c>
      <c r="J39" s="8">
        <f t="shared" si="16"/>
        <v>1.0413926851582251</v>
      </c>
      <c r="K39" s="8">
        <f t="shared" si="16"/>
        <v>1.7993405494535817</v>
      </c>
      <c r="L39" s="8">
        <f t="shared" si="16"/>
        <v>1.1760912590556813</v>
      </c>
      <c r="M39" s="8">
        <v>0</v>
      </c>
      <c r="N39" s="8">
        <f t="shared" si="16"/>
        <v>0</v>
      </c>
      <c r="O39" s="8">
        <v>0</v>
      </c>
      <c r="P39" s="9">
        <f>SUM(B39:O39)</f>
        <v>14.521070198694453</v>
      </c>
    </row>
    <row r="40" spans="1:16" x14ac:dyDescent="0.25">
      <c r="A40" s="2" t="s">
        <v>13</v>
      </c>
      <c r="B40" s="8">
        <f t="shared" ref="B40:O42" si="17">LOG(B16)</f>
        <v>1.4623979978989561</v>
      </c>
      <c r="C40" s="8">
        <f t="shared" si="17"/>
        <v>1</v>
      </c>
      <c r="D40" s="8">
        <f t="shared" si="17"/>
        <v>1.5563025007672873</v>
      </c>
      <c r="E40" s="8">
        <f t="shared" si="17"/>
        <v>0.84509804001425681</v>
      </c>
      <c r="F40" s="8">
        <f t="shared" si="17"/>
        <v>2.0293837776852097</v>
      </c>
      <c r="G40" s="8">
        <f t="shared" si="17"/>
        <v>2.1367205671564067</v>
      </c>
      <c r="H40" s="8">
        <f t="shared" si="17"/>
        <v>1.414973347970818</v>
      </c>
      <c r="I40" s="8">
        <f t="shared" si="17"/>
        <v>1.2304489213782739</v>
      </c>
      <c r="J40" s="8">
        <f t="shared" si="17"/>
        <v>1.414973347970818</v>
      </c>
      <c r="K40" s="8">
        <f t="shared" si="17"/>
        <v>1.505149978319906</v>
      </c>
      <c r="L40" s="8">
        <f t="shared" si="17"/>
        <v>1.5563025007672873</v>
      </c>
      <c r="M40" s="8">
        <f t="shared" si="17"/>
        <v>1.8129133566428555</v>
      </c>
      <c r="N40" s="8">
        <f t="shared" si="17"/>
        <v>1.9822712330395684</v>
      </c>
      <c r="O40" s="8">
        <f t="shared" si="17"/>
        <v>1.8260748027008264</v>
      </c>
      <c r="P40" s="9">
        <f t="shared" ref="P40:P42" si="18">SUM(B40:O40)</f>
        <v>21.77301037231247</v>
      </c>
    </row>
    <row r="41" spans="1:16" x14ac:dyDescent="0.25">
      <c r="A41" s="2" t="s">
        <v>25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f t="shared" si="17"/>
        <v>0</v>
      </c>
      <c r="K41" s="8">
        <f t="shared" si="17"/>
        <v>0.90308998699194354</v>
      </c>
      <c r="L41" s="8">
        <f t="shared" si="17"/>
        <v>0.6020599913279624</v>
      </c>
      <c r="M41" s="8">
        <f t="shared" si="17"/>
        <v>1.3424226808222062</v>
      </c>
      <c r="N41" s="8">
        <f t="shared" si="17"/>
        <v>1.5910646070264991</v>
      </c>
      <c r="O41" s="8">
        <f t="shared" si="17"/>
        <v>1.6627578316815741</v>
      </c>
      <c r="P41" s="9">
        <f t="shared" si="18"/>
        <v>6.101395097850185</v>
      </c>
    </row>
    <row r="42" spans="1:16" x14ac:dyDescent="0.25">
      <c r="A42" s="2" t="s">
        <v>21</v>
      </c>
      <c r="B42" s="8">
        <f t="shared" si="17"/>
        <v>0</v>
      </c>
      <c r="C42" s="8">
        <v>0</v>
      </c>
      <c r="D42" s="8">
        <f t="shared" si="17"/>
        <v>1.6532125137753437</v>
      </c>
      <c r="E42" s="8">
        <f t="shared" si="17"/>
        <v>1.6901960800285136</v>
      </c>
      <c r="F42" s="8">
        <f t="shared" si="17"/>
        <v>1.9030899869919435</v>
      </c>
      <c r="G42" s="8">
        <f t="shared" si="17"/>
        <v>2.1172712956557644</v>
      </c>
      <c r="H42" s="8">
        <f t="shared" si="17"/>
        <v>1.0791812460476249</v>
      </c>
      <c r="I42" s="8">
        <f t="shared" si="17"/>
        <v>0.3010299956639812</v>
      </c>
      <c r="J42" s="8">
        <f t="shared" si="17"/>
        <v>0.84509804001425681</v>
      </c>
      <c r="K42" s="8">
        <f t="shared" si="17"/>
        <v>0</v>
      </c>
      <c r="L42" s="8">
        <f t="shared" si="17"/>
        <v>0.6020599913279624</v>
      </c>
      <c r="M42" s="8">
        <v>0</v>
      </c>
      <c r="N42" s="8">
        <f t="shared" si="17"/>
        <v>0.69897000433601886</v>
      </c>
      <c r="O42" s="8">
        <f t="shared" si="17"/>
        <v>1.7160033436347992</v>
      </c>
      <c r="P42" s="9">
        <f t="shared" si="18"/>
        <v>12.606112497476209</v>
      </c>
    </row>
    <row r="43" spans="1:16" x14ac:dyDescent="0.25">
      <c r="A43" s="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x14ac:dyDescent="0.25">
      <c r="A44" s="2" t="s">
        <v>14</v>
      </c>
      <c r="B44" s="9">
        <f>SUM(B27:B42)</f>
        <v>13.67802908202437</v>
      </c>
      <c r="C44" s="9">
        <f t="shared" ref="C44:O44" si="19">SUM(C27:C42)</f>
        <v>4.4983105537896009</v>
      </c>
      <c r="D44" s="9">
        <f t="shared" si="19"/>
        <v>11.008160136334563</v>
      </c>
      <c r="E44" s="9">
        <f t="shared" si="19"/>
        <v>18.83825626772472</v>
      </c>
      <c r="F44" s="9">
        <f t="shared" si="19"/>
        <v>18.662220632101722</v>
      </c>
      <c r="G44" s="9">
        <f t="shared" si="19"/>
        <v>28.018541306849098</v>
      </c>
      <c r="H44" s="9">
        <f t="shared" si="19"/>
        <v>21.91458447943506</v>
      </c>
      <c r="I44" s="9">
        <f t="shared" si="19"/>
        <v>21.131092598694739</v>
      </c>
      <c r="J44" s="9">
        <f t="shared" si="19"/>
        <v>21.476023354327452</v>
      </c>
      <c r="K44" s="9">
        <f t="shared" si="19"/>
        <v>22.83202270465091</v>
      </c>
      <c r="L44" s="9">
        <f t="shared" si="19"/>
        <v>21.502145356703537</v>
      </c>
      <c r="M44" s="9">
        <f t="shared" si="19"/>
        <v>22.209384326242208</v>
      </c>
      <c r="N44" s="9">
        <f t="shared" si="19"/>
        <v>30.092588789320668</v>
      </c>
      <c r="O44" s="9">
        <f t="shared" si="19"/>
        <v>32.722211529317853</v>
      </c>
      <c r="P44" s="9">
        <f>SUM(B44:O44)</f>
        <v>288.5835711175165</v>
      </c>
    </row>
    <row r="45" spans="1:16" x14ac:dyDescent="0.25">
      <c r="A45" s="2" t="s">
        <v>15</v>
      </c>
      <c r="B45" s="9">
        <f>SUM(B39:B42)</f>
        <v>3.0644579892269181</v>
      </c>
      <c r="C45" s="9">
        <f t="shared" ref="C45:O45" si="20">SUM(C39:C42)</f>
        <v>1.6989700043360187</v>
      </c>
      <c r="D45" s="9">
        <f t="shared" si="20"/>
        <v>5.0668475109738997</v>
      </c>
      <c r="E45" s="9">
        <f t="shared" si="20"/>
        <v>3.4383841070347136</v>
      </c>
      <c r="F45" s="9">
        <f t="shared" si="20"/>
        <v>5.3796317960193729</v>
      </c>
      <c r="G45" s="9">
        <f t="shared" si="20"/>
        <v>5.9943545523064152</v>
      </c>
      <c r="H45" s="9">
        <f t="shared" si="20"/>
        <v>3.4941545940184433</v>
      </c>
      <c r="I45" s="9">
        <f t="shared" si="20"/>
        <v>2.7867514221455609</v>
      </c>
      <c r="J45" s="9">
        <f t="shared" si="20"/>
        <v>3.3014640731433</v>
      </c>
      <c r="K45" s="9">
        <f t="shared" si="20"/>
        <v>4.2075805147654313</v>
      </c>
      <c r="L45" s="9">
        <f t="shared" si="20"/>
        <v>3.9365137424788936</v>
      </c>
      <c r="M45" s="9">
        <f t="shared" si="20"/>
        <v>3.1553360374650614</v>
      </c>
      <c r="N45" s="9">
        <f t="shared" si="20"/>
        <v>4.2723058444020863</v>
      </c>
      <c r="O45" s="9">
        <f t="shared" si="20"/>
        <v>5.2048359780171998</v>
      </c>
      <c r="P45" s="9">
        <f t="shared" ref="P45:P46" si="21">SUM(B45:O45)</f>
        <v>55.001588166333313</v>
      </c>
    </row>
    <row r="46" spans="1:16" x14ac:dyDescent="0.25">
      <c r="A46" s="2" t="s">
        <v>16</v>
      </c>
      <c r="B46" s="9">
        <f>SUM(B27:B37)</f>
        <v>10.613571092797452</v>
      </c>
      <c r="C46" s="9">
        <f t="shared" ref="C46:O46" si="22">SUM(C27:C37)</f>
        <v>2.7993405494535821</v>
      </c>
      <c r="D46" s="9">
        <f t="shared" si="22"/>
        <v>5.9413126253606627</v>
      </c>
      <c r="E46" s="9">
        <f t="shared" si="22"/>
        <v>15.399872160690006</v>
      </c>
      <c r="F46" s="9">
        <f t="shared" si="22"/>
        <v>13.282588836082351</v>
      </c>
      <c r="G46" s="9">
        <f t="shared" si="22"/>
        <v>22.024186754542683</v>
      </c>
      <c r="H46" s="9">
        <f t="shared" si="22"/>
        <v>18.420429885416617</v>
      </c>
      <c r="I46" s="9">
        <f t="shared" si="22"/>
        <v>18.344341176549179</v>
      </c>
      <c r="J46" s="9">
        <f t="shared" si="22"/>
        <v>18.174559281184152</v>
      </c>
      <c r="K46" s="9">
        <f t="shared" si="22"/>
        <v>18.624442189885478</v>
      </c>
      <c r="L46" s="9">
        <f t="shared" si="22"/>
        <v>17.565631614224642</v>
      </c>
      <c r="M46" s="9">
        <f t="shared" si="22"/>
        <v>19.054048288777146</v>
      </c>
      <c r="N46" s="9">
        <f t="shared" si="22"/>
        <v>25.820282944918581</v>
      </c>
      <c r="O46" s="9">
        <f t="shared" si="22"/>
        <v>27.517375551300656</v>
      </c>
      <c r="P46" s="9">
        <f t="shared" si="21"/>
        <v>233.58198295118322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selection activeCell="A33" sqref="A33"/>
    </sheetView>
  </sheetViews>
  <sheetFormatPr defaultRowHeight="15" x14ac:dyDescent="0.25"/>
  <cols>
    <col min="1" max="1" width="26.85546875" bestFit="1" customWidth="1"/>
    <col min="2" max="15" width="10.5703125" bestFit="1" customWidth="1"/>
    <col min="16" max="16" width="14.140625" bestFit="1" customWidth="1"/>
  </cols>
  <sheetData>
    <row r="1" spans="1:16" x14ac:dyDescent="0.25">
      <c r="A1" s="2" t="s">
        <v>26</v>
      </c>
    </row>
    <row r="2" spans="1:16" x14ac:dyDescent="0.25">
      <c r="A2" s="1" t="s">
        <v>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O2" s="1" t="s">
        <v>35</v>
      </c>
      <c r="P2" s="1" t="s">
        <v>17</v>
      </c>
    </row>
    <row r="3" spans="1:16" x14ac:dyDescent="0.25">
      <c r="A3" s="2" t="s">
        <v>9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3</v>
      </c>
      <c r="H3" s="5">
        <v>4</v>
      </c>
      <c r="I3" s="5">
        <v>11</v>
      </c>
      <c r="J3" s="5">
        <v>9</v>
      </c>
      <c r="K3" s="5">
        <v>8</v>
      </c>
      <c r="L3" s="5">
        <v>8</v>
      </c>
      <c r="M3" s="5">
        <v>13</v>
      </c>
      <c r="N3" s="5">
        <v>31</v>
      </c>
      <c r="O3" s="5">
        <v>27</v>
      </c>
      <c r="P3" s="3">
        <f t="shared" ref="P3:P13" si="0">SUM(B3:O3)</f>
        <v>114</v>
      </c>
    </row>
    <row r="4" spans="1:16" x14ac:dyDescent="0.25">
      <c r="A4" s="2" t="s">
        <v>18</v>
      </c>
      <c r="B4" s="5">
        <v>0</v>
      </c>
      <c r="C4" s="5">
        <v>0</v>
      </c>
      <c r="D4" s="5">
        <v>0</v>
      </c>
      <c r="E4" s="5">
        <v>5</v>
      </c>
      <c r="F4" s="5">
        <v>2</v>
      </c>
      <c r="G4" s="5">
        <v>4</v>
      </c>
      <c r="H4" s="5">
        <v>2</v>
      </c>
      <c r="I4" s="5">
        <v>3</v>
      </c>
      <c r="J4" s="5">
        <v>7</v>
      </c>
      <c r="K4" s="5">
        <v>1</v>
      </c>
      <c r="L4" s="5">
        <v>0</v>
      </c>
      <c r="M4" s="5">
        <v>1</v>
      </c>
      <c r="N4" s="5">
        <v>8</v>
      </c>
      <c r="O4" s="5">
        <v>11</v>
      </c>
      <c r="P4" s="3">
        <f t="shared" si="0"/>
        <v>44</v>
      </c>
    </row>
    <row r="5" spans="1:16" x14ac:dyDescent="0.25">
      <c r="A5" s="2" t="s">
        <v>24</v>
      </c>
      <c r="B5" s="5">
        <v>5</v>
      </c>
      <c r="C5" s="5">
        <v>1</v>
      </c>
      <c r="D5" s="5">
        <v>2</v>
      </c>
      <c r="E5" s="5">
        <v>5</v>
      </c>
      <c r="F5" s="5">
        <v>6</v>
      </c>
      <c r="G5" s="5">
        <v>9</v>
      </c>
      <c r="H5" s="5">
        <v>10</v>
      </c>
      <c r="I5" s="5">
        <v>10</v>
      </c>
      <c r="J5" s="5">
        <v>10</v>
      </c>
      <c r="K5" s="5">
        <v>9</v>
      </c>
      <c r="L5" s="5">
        <v>8</v>
      </c>
      <c r="M5" s="5">
        <v>11</v>
      </c>
      <c r="N5" s="5">
        <v>23</v>
      </c>
      <c r="O5" s="5">
        <v>26</v>
      </c>
      <c r="P5" s="3">
        <f t="shared" si="0"/>
        <v>135</v>
      </c>
    </row>
    <row r="6" spans="1:16" x14ac:dyDescent="0.25">
      <c r="A6" s="2" t="s">
        <v>7</v>
      </c>
      <c r="B6" s="5">
        <v>0</v>
      </c>
      <c r="C6" s="5">
        <v>0</v>
      </c>
      <c r="D6" s="5">
        <v>1</v>
      </c>
      <c r="E6" s="5">
        <v>8</v>
      </c>
      <c r="F6" s="5">
        <v>5</v>
      </c>
      <c r="G6" s="5">
        <v>4</v>
      </c>
      <c r="H6" s="5">
        <v>10</v>
      </c>
      <c r="I6" s="5">
        <v>8</v>
      </c>
      <c r="J6" s="5">
        <v>8</v>
      </c>
      <c r="K6" s="5">
        <v>8</v>
      </c>
      <c r="L6" s="5">
        <v>8</v>
      </c>
      <c r="M6" s="5">
        <v>8</v>
      </c>
      <c r="N6" s="5">
        <v>20</v>
      </c>
      <c r="O6" s="5">
        <v>26</v>
      </c>
      <c r="P6" s="3">
        <f t="shared" si="0"/>
        <v>114</v>
      </c>
    </row>
    <row r="7" spans="1:16" x14ac:dyDescent="0.25">
      <c r="A7" s="2" t="s">
        <v>8</v>
      </c>
      <c r="B7" s="5">
        <v>3</v>
      </c>
      <c r="C7" s="5">
        <v>1</v>
      </c>
      <c r="D7" s="5">
        <v>1</v>
      </c>
      <c r="E7" s="5">
        <v>9</v>
      </c>
      <c r="F7" s="5">
        <v>4</v>
      </c>
      <c r="G7" s="5">
        <v>7</v>
      </c>
      <c r="H7" s="5">
        <v>9</v>
      </c>
      <c r="I7" s="5">
        <v>8</v>
      </c>
      <c r="J7" s="5">
        <v>8</v>
      </c>
      <c r="K7" s="5">
        <v>10</v>
      </c>
      <c r="L7" s="5">
        <v>8</v>
      </c>
      <c r="M7" s="5">
        <v>11</v>
      </c>
      <c r="N7" s="5">
        <v>28</v>
      </c>
      <c r="O7" s="5">
        <v>31</v>
      </c>
      <c r="P7" s="3">
        <f t="shared" si="0"/>
        <v>138</v>
      </c>
    </row>
    <row r="8" spans="1:16" x14ac:dyDescent="0.25">
      <c r="A8" s="2" t="s">
        <v>23</v>
      </c>
      <c r="B8" s="5">
        <v>18</v>
      </c>
      <c r="C8" s="5">
        <v>4</v>
      </c>
      <c r="D8" s="5">
        <v>5</v>
      </c>
      <c r="E8" s="5">
        <v>27</v>
      </c>
      <c r="F8" s="5">
        <v>23</v>
      </c>
      <c r="G8" s="5">
        <v>26</v>
      </c>
      <c r="H8" s="5">
        <v>35</v>
      </c>
      <c r="I8" s="5">
        <v>31</v>
      </c>
      <c r="J8" s="5">
        <v>33</v>
      </c>
      <c r="K8" s="5">
        <v>32</v>
      </c>
      <c r="L8" s="5">
        <v>39</v>
      </c>
      <c r="M8" s="5">
        <v>34</v>
      </c>
      <c r="N8" s="5">
        <v>66</v>
      </c>
      <c r="O8" s="5">
        <v>78</v>
      </c>
      <c r="P8" s="3">
        <f t="shared" si="0"/>
        <v>451</v>
      </c>
    </row>
    <row r="9" spans="1:16" x14ac:dyDescent="0.25">
      <c r="A9" s="2" t="s">
        <v>10</v>
      </c>
      <c r="B9" s="5">
        <v>3</v>
      </c>
      <c r="C9" s="5">
        <v>1</v>
      </c>
      <c r="D9" s="5">
        <v>6</v>
      </c>
      <c r="E9" s="5">
        <v>11</v>
      </c>
      <c r="F9" s="5">
        <v>12</v>
      </c>
      <c r="G9" s="5">
        <v>23</v>
      </c>
      <c r="H9" s="5">
        <v>12</v>
      </c>
      <c r="I9" s="5">
        <v>13</v>
      </c>
      <c r="J9" s="5">
        <v>11</v>
      </c>
      <c r="K9" s="5">
        <v>19</v>
      </c>
      <c r="L9" s="5">
        <v>16</v>
      </c>
      <c r="M9" s="5">
        <v>12</v>
      </c>
      <c r="N9" s="5">
        <v>22</v>
      </c>
      <c r="O9" s="5">
        <v>19</v>
      </c>
      <c r="P9" s="3">
        <f t="shared" si="0"/>
        <v>180</v>
      </c>
    </row>
    <row r="10" spans="1:16" x14ac:dyDescent="0.25">
      <c r="A10" s="2" t="s">
        <v>20</v>
      </c>
      <c r="B10" s="5">
        <v>13</v>
      </c>
      <c r="C10" s="5">
        <v>2</v>
      </c>
      <c r="D10" s="5">
        <v>6</v>
      </c>
      <c r="E10" s="5">
        <v>25</v>
      </c>
      <c r="F10" s="5">
        <v>14</v>
      </c>
      <c r="G10" s="5">
        <v>34</v>
      </c>
      <c r="H10" s="5">
        <v>22</v>
      </c>
      <c r="I10" s="5">
        <v>27</v>
      </c>
      <c r="J10" s="5">
        <v>20</v>
      </c>
      <c r="K10" s="5">
        <v>24</v>
      </c>
      <c r="L10" s="5">
        <v>25</v>
      </c>
      <c r="M10" s="5">
        <v>18</v>
      </c>
      <c r="N10" s="5">
        <v>24</v>
      </c>
      <c r="O10" s="5">
        <v>50</v>
      </c>
      <c r="P10" s="3">
        <f t="shared" si="0"/>
        <v>304</v>
      </c>
    </row>
    <row r="11" spans="1:16" x14ac:dyDescent="0.25">
      <c r="A11" s="2" t="s">
        <v>19</v>
      </c>
      <c r="B11" s="5">
        <v>9</v>
      </c>
      <c r="C11" s="5">
        <v>3</v>
      </c>
      <c r="D11" s="5">
        <v>3</v>
      </c>
      <c r="E11" s="5">
        <v>8</v>
      </c>
      <c r="F11" s="5">
        <v>17</v>
      </c>
      <c r="G11" s="5">
        <v>19</v>
      </c>
      <c r="H11" s="5">
        <v>24</v>
      </c>
      <c r="I11" s="5">
        <v>33</v>
      </c>
      <c r="J11" s="5">
        <v>32</v>
      </c>
      <c r="K11" s="5">
        <v>35</v>
      </c>
      <c r="L11" s="5">
        <v>28</v>
      </c>
      <c r="M11" s="5">
        <v>39</v>
      </c>
      <c r="N11" s="5">
        <v>72</v>
      </c>
      <c r="O11" s="5">
        <v>89</v>
      </c>
      <c r="P11" s="3">
        <f t="shared" si="0"/>
        <v>411</v>
      </c>
    </row>
    <row r="12" spans="1:16" x14ac:dyDescent="0.25">
      <c r="A12" s="2" t="s">
        <v>22</v>
      </c>
      <c r="B12" s="5">
        <v>5</v>
      </c>
      <c r="C12" s="5">
        <v>1</v>
      </c>
      <c r="D12" s="5">
        <v>1</v>
      </c>
      <c r="E12" s="5">
        <v>13</v>
      </c>
      <c r="F12" s="5">
        <v>12</v>
      </c>
      <c r="G12" s="5">
        <v>20</v>
      </c>
      <c r="H12" s="5">
        <v>12</v>
      </c>
      <c r="I12" s="5">
        <v>15</v>
      </c>
      <c r="J12" s="5">
        <v>13</v>
      </c>
      <c r="K12" s="5">
        <v>25</v>
      </c>
      <c r="L12" s="5">
        <v>18</v>
      </c>
      <c r="M12" s="5">
        <v>25</v>
      </c>
      <c r="N12" s="5">
        <v>42</v>
      </c>
      <c r="O12" s="5">
        <v>51</v>
      </c>
      <c r="P12" s="3">
        <f t="shared" si="0"/>
        <v>253</v>
      </c>
    </row>
    <row r="13" spans="1:16" x14ac:dyDescent="0.25">
      <c r="A13" s="2" t="s">
        <v>11</v>
      </c>
      <c r="B13" s="5">
        <v>1</v>
      </c>
      <c r="C13" s="5">
        <v>0</v>
      </c>
      <c r="D13" s="5">
        <v>0</v>
      </c>
      <c r="E13" s="5">
        <v>7</v>
      </c>
      <c r="F13" s="5">
        <v>8</v>
      </c>
      <c r="G13" s="5">
        <v>29</v>
      </c>
      <c r="H13" s="5">
        <v>15</v>
      </c>
      <c r="I13" s="5">
        <v>19</v>
      </c>
      <c r="J13" s="5">
        <v>22</v>
      </c>
      <c r="K13" s="5">
        <v>23</v>
      </c>
      <c r="L13" s="5">
        <v>20</v>
      </c>
      <c r="M13" s="5">
        <v>36</v>
      </c>
      <c r="N13" s="5">
        <v>56</v>
      </c>
      <c r="O13" s="5">
        <v>61</v>
      </c>
      <c r="P13" s="3">
        <f t="shared" si="0"/>
        <v>297</v>
      </c>
    </row>
    <row r="14" spans="1:16" x14ac:dyDescent="0.25">
      <c r="A14" s="2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3"/>
    </row>
    <row r="15" spans="1:16" x14ac:dyDescent="0.25">
      <c r="A15" s="2" t="s">
        <v>12</v>
      </c>
      <c r="B15" s="5">
        <v>8</v>
      </c>
      <c r="C15" s="5">
        <v>4</v>
      </c>
      <c r="D15" s="5">
        <v>8</v>
      </c>
      <c r="E15" s="5">
        <v>6</v>
      </c>
      <c r="F15" s="5">
        <v>8</v>
      </c>
      <c r="G15" s="5">
        <v>15</v>
      </c>
      <c r="H15" s="5">
        <v>4</v>
      </c>
      <c r="I15" s="5">
        <v>6</v>
      </c>
      <c r="J15" s="5">
        <v>7</v>
      </c>
      <c r="K15" s="5">
        <v>18</v>
      </c>
      <c r="L15" s="5">
        <v>8</v>
      </c>
      <c r="M15" s="5">
        <v>0</v>
      </c>
      <c r="N15" s="5">
        <v>1</v>
      </c>
      <c r="O15" s="5">
        <v>0</v>
      </c>
      <c r="P15" s="3">
        <f>SUM(B15:O15)</f>
        <v>93</v>
      </c>
    </row>
    <row r="16" spans="1:16" x14ac:dyDescent="0.25">
      <c r="A16" s="2" t="s">
        <v>13</v>
      </c>
      <c r="B16" s="5">
        <v>7</v>
      </c>
      <c r="C16" s="5">
        <v>7</v>
      </c>
      <c r="D16" s="5">
        <v>9</v>
      </c>
      <c r="E16" s="5">
        <v>5</v>
      </c>
      <c r="F16" s="5">
        <v>18</v>
      </c>
      <c r="G16" s="5">
        <v>15</v>
      </c>
      <c r="H16" s="5">
        <v>9</v>
      </c>
      <c r="I16" s="5">
        <v>9</v>
      </c>
      <c r="J16" s="5">
        <v>11</v>
      </c>
      <c r="K16" s="5">
        <v>12</v>
      </c>
      <c r="L16" s="5">
        <v>16</v>
      </c>
      <c r="M16" s="5">
        <v>19</v>
      </c>
      <c r="N16" s="5">
        <v>17</v>
      </c>
      <c r="O16" s="5">
        <v>29</v>
      </c>
      <c r="P16" s="3">
        <f>SUM(B16:O16)</f>
        <v>183</v>
      </c>
    </row>
    <row r="17" spans="1:16" x14ac:dyDescent="0.25">
      <c r="A17" s="2" t="s">
        <v>25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1</v>
      </c>
      <c r="K17" s="6">
        <v>4</v>
      </c>
      <c r="L17" s="6">
        <v>4</v>
      </c>
      <c r="M17" s="6">
        <v>10</v>
      </c>
      <c r="N17" s="6">
        <v>16</v>
      </c>
      <c r="O17" s="6">
        <v>17</v>
      </c>
      <c r="P17" s="3">
        <f>SUM(B17:O17)</f>
        <v>52</v>
      </c>
    </row>
    <row r="18" spans="1:16" x14ac:dyDescent="0.25">
      <c r="A18" s="2" t="s">
        <v>21</v>
      </c>
      <c r="B18" s="5">
        <v>1</v>
      </c>
      <c r="C18" s="5">
        <v>0</v>
      </c>
      <c r="D18" s="5">
        <v>8</v>
      </c>
      <c r="E18" s="5">
        <v>17</v>
      </c>
      <c r="F18" s="5">
        <v>18</v>
      </c>
      <c r="G18" s="5">
        <v>30</v>
      </c>
      <c r="H18" s="5">
        <v>4</v>
      </c>
      <c r="I18" s="5">
        <v>1</v>
      </c>
      <c r="J18" s="5">
        <v>5</v>
      </c>
      <c r="K18" s="5">
        <v>1</v>
      </c>
      <c r="L18" s="5">
        <v>2</v>
      </c>
      <c r="M18" s="5">
        <v>0</v>
      </c>
      <c r="N18" s="5">
        <v>5</v>
      </c>
      <c r="O18" s="5">
        <v>15</v>
      </c>
      <c r="P18" s="3">
        <f>SUM(B18:O18)</f>
        <v>107</v>
      </c>
    </row>
    <row r="19" spans="1:16" x14ac:dyDescent="0.25">
      <c r="A19" s="2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3"/>
    </row>
    <row r="21" spans="1:16" x14ac:dyDescent="0.25">
      <c r="A21" s="2" t="s">
        <v>27</v>
      </c>
    </row>
    <row r="22" spans="1:16" x14ac:dyDescent="0.25">
      <c r="A22" s="1" t="s">
        <v>6</v>
      </c>
      <c r="B22" s="1" t="s">
        <v>0</v>
      </c>
      <c r="C22" s="1" t="s">
        <v>1</v>
      </c>
      <c r="D22" s="1" t="s">
        <v>2</v>
      </c>
      <c r="E22" s="1" t="s">
        <v>3</v>
      </c>
      <c r="F22" s="1" t="s">
        <v>4</v>
      </c>
      <c r="G22" s="1" t="s">
        <v>5</v>
      </c>
      <c r="H22" s="1" t="s">
        <v>28</v>
      </c>
      <c r="I22" s="1" t="s">
        <v>29</v>
      </c>
      <c r="J22" s="1" t="s">
        <v>30</v>
      </c>
      <c r="K22" s="1" t="s">
        <v>31</v>
      </c>
      <c r="L22" s="1" t="s">
        <v>32</v>
      </c>
      <c r="M22" s="1" t="s">
        <v>33</v>
      </c>
      <c r="N22" s="1" t="s">
        <v>34</v>
      </c>
      <c r="O22" s="1" t="s">
        <v>35</v>
      </c>
      <c r="P22" s="1" t="s">
        <v>17</v>
      </c>
    </row>
    <row r="23" spans="1:16" x14ac:dyDescent="0.25">
      <c r="A23" s="2" t="s">
        <v>9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f t="shared" ref="G23:P23" si="1">LOG(G3)</f>
        <v>0.47712125471966244</v>
      </c>
      <c r="H23" s="9">
        <f t="shared" si="1"/>
        <v>0.6020599913279624</v>
      </c>
      <c r="I23" s="9">
        <f t="shared" si="1"/>
        <v>1.0413926851582251</v>
      </c>
      <c r="J23" s="9">
        <f t="shared" si="1"/>
        <v>0.95424250943932487</v>
      </c>
      <c r="K23" s="9">
        <f t="shared" si="1"/>
        <v>0.90308998699194354</v>
      </c>
      <c r="L23" s="9">
        <f t="shared" si="1"/>
        <v>0.90308998699194354</v>
      </c>
      <c r="M23" s="9">
        <f t="shared" si="1"/>
        <v>1.1139433523068367</v>
      </c>
      <c r="N23" s="9">
        <f t="shared" si="1"/>
        <v>1.4913616938342726</v>
      </c>
      <c r="O23" s="9">
        <f t="shared" si="1"/>
        <v>1.4313637641589874</v>
      </c>
      <c r="P23" s="9">
        <f t="shared" si="1"/>
        <v>2.0569048513364727</v>
      </c>
    </row>
    <row r="24" spans="1:16" x14ac:dyDescent="0.25">
      <c r="A24" s="2" t="s">
        <v>18</v>
      </c>
      <c r="B24" s="9">
        <v>0</v>
      </c>
      <c r="C24" s="9">
        <v>0</v>
      </c>
      <c r="D24" s="9">
        <v>0</v>
      </c>
      <c r="E24" s="9">
        <f t="shared" ref="E24:K33" si="2">LOG(E4)</f>
        <v>0.69897000433601886</v>
      </c>
      <c r="F24" s="9">
        <f t="shared" si="2"/>
        <v>0.3010299956639812</v>
      </c>
      <c r="G24" s="9">
        <f t="shared" si="2"/>
        <v>0.6020599913279624</v>
      </c>
      <c r="H24" s="9">
        <f t="shared" si="2"/>
        <v>0.3010299956639812</v>
      </c>
      <c r="I24" s="9">
        <f t="shared" si="2"/>
        <v>0.47712125471966244</v>
      </c>
      <c r="J24" s="9">
        <f t="shared" si="2"/>
        <v>0.84509804001425681</v>
      </c>
      <c r="K24" s="9">
        <f t="shared" si="2"/>
        <v>0</v>
      </c>
      <c r="L24" s="9">
        <v>0</v>
      </c>
      <c r="M24" s="9">
        <f t="shared" ref="M24:P33" si="3">LOG(M4)</f>
        <v>0</v>
      </c>
      <c r="N24" s="9">
        <f t="shared" si="3"/>
        <v>0.90308998699194354</v>
      </c>
      <c r="O24" s="9">
        <f t="shared" si="3"/>
        <v>1.0413926851582251</v>
      </c>
      <c r="P24" s="9">
        <f t="shared" si="3"/>
        <v>1.6434526764861874</v>
      </c>
    </row>
    <row r="25" spans="1:16" x14ac:dyDescent="0.25">
      <c r="A25" s="2" t="s">
        <v>24</v>
      </c>
      <c r="B25" s="9">
        <f>LOG(B5)</f>
        <v>0.69897000433601886</v>
      </c>
      <c r="C25" s="9">
        <f>LOG(C5)</f>
        <v>0</v>
      </c>
      <c r="D25" s="9">
        <f>LOG(D5)</f>
        <v>0.3010299956639812</v>
      </c>
      <c r="E25" s="9">
        <f t="shared" si="2"/>
        <v>0.69897000433601886</v>
      </c>
      <c r="F25" s="9">
        <f t="shared" si="2"/>
        <v>0.77815125038364363</v>
      </c>
      <c r="G25" s="9">
        <f t="shared" si="2"/>
        <v>0.95424250943932487</v>
      </c>
      <c r="H25" s="9">
        <f t="shared" si="2"/>
        <v>1</v>
      </c>
      <c r="I25" s="9">
        <f t="shared" si="2"/>
        <v>1</v>
      </c>
      <c r="J25" s="9">
        <f t="shared" si="2"/>
        <v>1</v>
      </c>
      <c r="K25" s="9">
        <f t="shared" si="2"/>
        <v>0.95424250943932487</v>
      </c>
      <c r="L25" s="9">
        <f t="shared" ref="L25:L33" si="4">LOG(L5)</f>
        <v>0.90308998699194354</v>
      </c>
      <c r="M25" s="9">
        <f t="shared" si="3"/>
        <v>1.0413926851582251</v>
      </c>
      <c r="N25" s="9">
        <f t="shared" si="3"/>
        <v>1.3617278360175928</v>
      </c>
      <c r="O25" s="9">
        <f t="shared" si="3"/>
        <v>1.414973347970818</v>
      </c>
      <c r="P25" s="9">
        <f t="shared" si="3"/>
        <v>2.1303337684950061</v>
      </c>
    </row>
    <row r="26" spans="1:16" x14ac:dyDescent="0.25">
      <c r="A26" s="2" t="s">
        <v>7</v>
      </c>
      <c r="B26" s="9">
        <v>0</v>
      </c>
      <c r="C26" s="9">
        <v>0</v>
      </c>
      <c r="D26" s="9">
        <f t="shared" ref="D26:D32" si="5">LOG(D6)</f>
        <v>0</v>
      </c>
      <c r="E26" s="9">
        <f t="shared" si="2"/>
        <v>0.90308998699194354</v>
      </c>
      <c r="F26" s="9">
        <f t="shared" si="2"/>
        <v>0.69897000433601886</v>
      </c>
      <c r="G26" s="9">
        <f t="shared" si="2"/>
        <v>0.6020599913279624</v>
      </c>
      <c r="H26" s="9">
        <f t="shared" si="2"/>
        <v>1</v>
      </c>
      <c r="I26" s="9">
        <f t="shared" si="2"/>
        <v>0.90308998699194354</v>
      </c>
      <c r="J26" s="9">
        <f t="shared" si="2"/>
        <v>0.90308998699194354</v>
      </c>
      <c r="K26" s="9">
        <f t="shared" si="2"/>
        <v>0.90308998699194354</v>
      </c>
      <c r="L26" s="9">
        <f t="shared" si="4"/>
        <v>0.90308998699194354</v>
      </c>
      <c r="M26" s="9">
        <f t="shared" si="3"/>
        <v>0.90308998699194354</v>
      </c>
      <c r="N26" s="9">
        <f t="shared" si="3"/>
        <v>1.3010299956639813</v>
      </c>
      <c r="O26" s="9">
        <f t="shared" si="3"/>
        <v>1.414973347970818</v>
      </c>
      <c r="P26" s="9">
        <f t="shared" si="3"/>
        <v>2.0569048513364727</v>
      </c>
    </row>
    <row r="27" spans="1:16" x14ac:dyDescent="0.25">
      <c r="A27" s="2" t="s">
        <v>8</v>
      </c>
      <c r="B27" s="9">
        <f t="shared" ref="B27:C32" si="6">LOG(B7)</f>
        <v>0.47712125471966244</v>
      </c>
      <c r="C27" s="9">
        <f t="shared" si="6"/>
        <v>0</v>
      </c>
      <c r="D27" s="9">
        <f t="shared" si="5"/>
        <v>0</v>
      </c>
      <c r="E27" s="9">
        <f t="shared" si="2"/>
        <v>0.95424250943932487</v>
      </c>
      <c r="F27" s="9">
        <f t="shared" si="2"/>
        <v>0.6020599913279624</v>
      </c>
      <c r="G27" s="9">
        <f t="shared" si="2"/>
        <v>0.84509804001425681</v>
      </c>
      <c r="H27" s="9">
        <f t="shared" si="2"/>
        <v>0.95424250943932487</v>
      </c>
      <c r="I27" s="9">
        <f t="shared" si="2"/>
        <v>0.90308998699194354</v>
      </c>
      <c r="J27" s="9">
        <f t="shared" si="2"/>
        <v>0.90308998699194354</v>
      </c>
      <c r="K27" s="9">
        <f t="shared" si="2"/>
        <v>1</v>
      </c>
      <c r="L27" s="9">
        <f t="shared" si="4"/>
        <v>0.90308998699194354</v>
      </c>
      <c r="M27" s="9">
        <f t="shared" si="3"/>
        <v>1.0413926851582251</v>
      </c>
      <c r="N27" s="9">
        <f t="shared" si="3"/>
        <v>1.4471580313422192</v>
      </c>
      <c r="O27" s="9">
        <f t="shared" si="3"/>
        <v>1.4913616938342726</v>
      </c>
      <c r="P27" s="9">
        <f t="shared" si="3"/>
        <v>2.1398790864012365</v>
      </c>
    </row>
    <row r="28" spans="1:16" x14ac:dyDescent="0.25">
      <c r="A28" s="2" t="s">
        <v>23</v>
      </c>
      <c r="B28" s="9">
        <f t="shared" si="6"/>
        <v>1.255272505103306</v>
      </c>
      <c r="C28" s="9">
        <f t="shared" si="6"/>
        <v>0.6020599913279624</v>
      </c>
      <c r="D28" s="9">
        <f t="shared" si="5"/>
        <v>0.69897000433601886</v>
      </c>
      <c r="E28" s="9">
        <f t="shared" si="2"/>
        <v>1.4313637641589874</v>
      </c>
      <c r="F28" s="9">
        <f t="shared" si="2"/>
        <v>1.3617278360175928</v>
      </c>
      <c r="G28" s="9">
        <f t="shared" si="2"/>
        <v>1.414973347970818</v>
      </c>
      <c r="H28" s="9">
        <f t="shared" si="2"/>
        <v>1.5440680443502757</v>
      </c>
      <c r="I28" s="9">
        <f t="shared" si="2"/>
        <v>1.4913616938342726</v>
      </c>
      <c r="J28" s="9">
        <f t="shared" si="2"/>
        <v>1.5185139398778875</v>
      </c>
      <c r="K28" s="9">
        <f t="shared" si="2"/>
        <v>1.505149978319906</v>
      </c>
      <c r="L28" s="9">
        <f t="shared" si="4"/>
        <v>1.5910646070264991</v>
      </c>
      <c r="M28" s="9">
        <f t="shared" si="3"/>
        <v>1.5314789170422551</v>
      </c>
      <c r="N28" s="9">
        <f t="shared" si="3"/>
        <v>1.8195439355418688</v>
      </c>
      <c r="O28" s="9">
        <f t="shared" si="3"/>
        <v>1.8920946026904804</v>
      </c>
      <c r="P28" s="9">
        <f t="shared" si="3"/>
        <v>2.6541765418779604</v>
      </c>
    </row>
    <row r="29" spans="1:16" x14ac:dyDescent="0.25">
      <c r="A29" s="2" t="s">
        <v>10</v>
      </c>
      <c r="B29" s="9">
        <f t="shared" si="6"/>
        <v>0.47712125471966244</v>
      </c>
      <c r="C29" s="9">
        <f t="shared" si="6"/>
        <v>0</v>
      </c>
      <c r="D29" s="9">
        <f t="shared" si="5"/>
        <v>0.77815125038364363</v>
      </c>
      <c r="E29" s="9">
        <f t="shared" si="2"/>
        <v>1.0413926851582251</v>
      </c>
      <c r="F29" s="9">
        <f t="shared" si="2"/>
        <v>1.0791812460476249</v>
      </c>
      <c r="G29" s="9">
        <f t="shared" si="2"/>
        <v>1.3617278360175928</v>
      </c>
      <c r="H29" s="9">
        <f t="shared" si="2"/>
        <v>1.0791812460476249</v>
      </c>
      <c r="I29" s="9">
        <f t="shared" si="2"/>
        <v>1.1139433523068367</v>
      </c>
      <c r="J29" s="9">
        <f t="shared" si="2"/>
        <v>1.0413926851582251</v>
      </c>
      <c r="K29" s="9">
        <f t="shared" si="2"/>
        <v>1.2787536009528289</v>
      </c>
      <c r="L29" s="9">
        <f t="shared" si="4"/>
        <v>1.2041199826559248</v>
      </c>
      <c r="M29" s="9">
        <f t="shared" si="3"/>
        <v>1.0791812460476249</v>
      </c>
      <c r="N29" s="9">
        <f t="shared" si="3"/>
        <v>1.3424226808222062</v>
      </c>
      <c r="O29" s="9">
        <f t="shared" si="3"/>
        <v>1.2787536009528289</v>
      </c>
      <c r="P29" s="9">
        <f t="shared" si="3"/>
        <v>2.255272505103306</v>
      </c>
    </row>
    <row r="30" spans="1:16" x14ac:dyDescent="0.25">
      <c r="A30" s="2" t="s">
        <v>20</v>
      </c>
      <c r="B30" s="9">
        <f t="shared" si="6"/>
        <v>1.1139433523068367</v>
      </c>
      <c r="C30" s="9">
        <f t="shared" si="6"/>
        <v>0.3010299956639812</v>
      </c>
      <c r="D30" s="9">
        <f t="shared" si="5"/>
        <v>0.77815125038364363</v>
      </c>
      <c r="E30" s="9">
        <f t="shared" si="2"/>
        <v>1.3979400086720377</v>
      </c>
      <c r="F30" s="9">
        <f t="shared" si="2"/>
        <v>1.146128035678238</v>
      </c>
      <c r="G30" s="9">
        <f t="shared" si="2"/>
        <v>1.5314789170422551</v>
      </c>
      <c r="H30" s="9">
        <f t="shared" si="2"/>
        <v>1.3424226808222062</v>
      </c>
      <c r="I30" s="9">
        <f t="shared" si="2"/>
        <v>1.4313637641589874</v>
      </c>
      <c r="J30" s="9">
        <f t="shared" si="2"/>
        <v>1.3010299956639813</v>
      </c>
      <c r="K30" s="9">
        <f t="shared" si="2"/>
        <v>1.3802112417116059</v>
      </c>
      <c r="L30" s="9">
        <f t="shared" si="4"/>
        <v>1.3979400086720377</v>
      </c>
      <c r="M30" s="9">
        <f t="shared" si="3"/>
        <v>1.255272505103306</v>
      </c>
      <c r="N30" s="9">
        <f t="shared" si="3"/>
        <v>1.3802112417116059</v>
      </c>
      <c r="O30" s="9">
        <f t="shared" si="3"/>
        <v>1.6989700043360187</v>
      </c>
      <c r="P30" s="9">
        <f t="shared" si="3"/>
        <v>2.4828735836087539</v>
      </c>
    </row>
    <row r="31" spans="1:16" x14ac:dyDescent="0.25">
      <c r="A31" s="2" t="s">
        <v>19</v>
      </c>
      <c r="B31" s="9">
        <f t="shared" si="6"/>
        <v>0.95424250943932487</v>
      </c>
      <c r="C31" s="9">
        <f t="shared" si="6"/>
        <v>0.47712125471966244</v>
      </c>
      <c r="D31" s="9">
        <f t="shared" si="5"/>
        <v>0.47712125471966244</v>
      </c>
      <c r="E31" s="9">
        <f t="shared" si="2"/>
        <v>0.90308998699194354</v>
      </c>
      <c r="F31" s="9">
        <f t="shared" si="2"/>
        <v>1.2304489213782739</v>
      </c>
      <c r="G31" s="9">
        <f t="shared" si="2"/>
        <v>1.2787536009528289</v>
      </c>
      <c r="H31" s="9">
        <f t="shared" si="2"/>
        <v>1.3802112417116059</v>
      </c>
      <c r="I31" s="9">
        <f t="shared" si="2"/>
        <v>1.5185139398778875</v>
      </c>
      <c r="J31" s="9">
        <f t="shared" si="2"/>
        <v>1.505149978319906</v>
      </c>
      <c r="K31" s="9">
        <f t="shared" si="2"/>
        <v>1.5440680443502757</v>
      </c>
      <c r="L31" s="9">
        <f t="shared" si="4"/>
        <v>1.4471580313422192</v>
      </c>
      <c r="M31" s="9">
        <f t="shared" si="3"/>
        <v>1.5910646070264991</v>
      </c>
      <c r="N31" s="9">
        <f t="shared" si="3"/>
        <v>1.8573324964312685</v>
      </c>
      <c r="O31" s="9">
        <f t="shared" si="3"/>
        <v>1.9493900066449128</v>
      </c>
      <c r="P31" s="9">
        <f t="shared" si="3"/>
        <v>2.6138418218760693</v>
      </c>
    </row>
    <row r="32" spans="1:16" x14ac:dyDescent="0.25">
      <c r="A32" s="2" t="s">
        <v>22</v>
      </c>
      <c r="B32" s="9">
        <f t="shared" si="6"/>
        <v>0.69897000433601886</v>
      </c>
      <c r="C32" s="9">
        <f t="shared" si="6"/>
        <v>0</v>
      </c>
      <c r="D32" s="9">
        <f t="shared" si="5"/>
        <v>0</v>
      </c>
      <c r="E32" s="9">
        <f t="shared" si="2"/>
        <v>1.1139433523068367</v>
      </c>
      <c r="F32" s="9">
        <f t="shared" si="2"/>
        <v>1.0791812460476249</v>
      </c>
      <c r="G32" s="9">
        <f t="shared" si="2"/>
        <v>1.3010299956639813</v>
      </c>
      <c r="H32" s="9">
        <f t="shared" si="2"/>
        <v>1.0791812460476249</v>
      </c>
      <c r="I32" s="9">
        <f t="shared" si="2"/>
        <v>1.1760912590556813</v>
      </c>
      <c r="J32" s="9">
        <f t="shared" si="2"/>
        <v>1.1139433523068367</v>
      </c>
      <c r="K32" s="9">
        <f t="shared" si="2"/>
        <v>1.3979400086720377</v>
      </c>
      <c r="L32" s="9">
        <f t="shared" si="4"/>
        <v>1.255272505103306</v>
      </c>
      <c r="M32" s="9">
        <f t="shared" si="3"/>
        <v>1.3979400086720377</v>
      </c>
      <c r="N32" s="9">
        <f t="shared" si="3"/>
        <v>1.6232492903979006</v>
      </c>
      <c r="O32" s="9">
        <f t="shared" si="3"/>
        <v>1.7075701760979363</v>
      </c>
      <c r="P32" s="9">
        <f t="shared" si="3"/>
        <v>2.403120521175818</v>
      </c>
    </row>
    <row r="33" spans="1:16" x14ac:dyDescent="0.25">
      <c r="A33" s="2" t="s">
        <v>11</v>
      </c>
      <c r="B33" s="9">
        <f>LOG(B13)</f>
        <v>0</v>
      </c>
      <c r="C33" s="9">
        <v>0</v>
      </c>
      <c r="D33" s="9">
        <v>0</v>
      </c>
      <c r="E33" s="9">
        <f t="shared" si="2"/>
        <v>0.84509804001425681</v>
      </c>
      <c r="F33" s="9">
        <f t="shared" si="2"/>
        <v>0.90308998699194354</v>
      </c>
      <c r="G33" s="9">
        <f t="shared" si="2"/>
        <v>1.4623979978989561</v>
      </c>
      <c r="H33" s="9">
        <f t="shared" si="2"/>
        <v>1.1760912590556813</v>
      </c>
      <c r="I33" s="9">
        <f t="shared" si="2"/>
        <v>1.2787536009528289</v>
      </c>
      <c r="J33" s="9">
        <f t="shared" si="2"/>
        <v>1.3424226808222062</v>
      </c>
      <c r="K33" s="9">
        <f t="shared" si="2"/>
        <v>1.3617278360175928</v>
      </c>
      <c r="L33" s="9">
        <f t="shared" si="4"/>
        <v>1.3010299956639813</v>
      </c>
      <c r="M33" s="9">
        <f t="shared" si="3"/>
        <v>1.5563025007672873</v>
      </c>
      <c r="N33" s="9">
        <f t="shared" si="3"/>
        <v>1.7481880270062005</v>
      </c>
      <c r="O33" s="9">
        <f t="shared" si="3"/>
        <v>1.7853298350107671</v>
      </c>
      <c r="P33" s="9">
        <f t="shared" si="3"/>
        <v>2.4727564493172123</v>
      </c>
    </row>
    <row r="34" spans="1:16" x14ac:dyDescent="0.25">
      <c r="A34" s="2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x14ac:dyDescent="0.25">
      <c r="A35" s="2" t="s">
        <v>12</v>
      </c>
      <c r="B35" s="9">
        <f t="shared" ref="B35:L35" si="7">LOG(B15)</f>
        <v>0.90308998699194354</v>
      </c>
      <c r="C35" s="9">
        <f t="shared" si="7"/>
        <v>0.6020599913279624</v>
      </c>
      <c r="D35" s="9">
        <f t="shared" si="7"/>
        <v>0.90308998699194354</v>
      </c>
      <c r="E35" s="9">
        <f t="shared" si="7"/>
        <v>0.77815125038364363</v>
      </c>
      <c r="F35" s="9">
        <f t="shared" si="7"/>
        <v>0.90308998699194354</v>
      </c>
      <c r="G35" s="9">
        <f t="shared" si="7"/>
        <v>1.1760912590556813</v>
      </c>
      <c r="H35" s="9">
        <f t="shared" si="7"/>
        <v>0.6020599913279624</v>
      </c>
      <c r="I35" s="9">
        <f t="shared" si="7"/>
        <v>0.77815125038364363</v>
      </c>
      <c r="J35" s="9">
        <f t="shared" si="7"/>
        <v>0.84509804001425681</v>
      </c>
      <c r="K35" s="9">
        <f t="shared" si="7"/>
        <v>1.255272505103306</v>
      </c>
      <c r="L35" s="9">
        <f t="shared" si="7"/>
        <v>0.90308998699194354</v>
      </c>
      <c r="M35" s="9">
        <v>0</v>
      </c>
      <c r="N35" s="9">
        <f>LOG(N15)</f>
        <v>0</v>
      </c>
      <c r="O35" s="9">
        <v>0</v>
      </c>
      <c r="P35" s="9">
        <f>LOG(P15)</f>
        <v>1.968482948553935</v>
      </c>
    </row>
    <row r="36" spans="1:16" x14ac:dyDescent="0.25">
      <c r="A36" s="2" t="s">
        <v>13</v>
      </c>
      <c r="B36" s="9">
        <f t="shared" ref="B36:L36" si="8">LOG(B16)</f>
        <v>0.84509804001425681</v>
      </c>
      <c r="C36" s="9">
        <f t="shared" si="8"/>
        <v>0.84509804001425681</v>
      </c>
      <c r="D36" s="9">
        <f t="shared" si="8"/>
        <v>0.95424250943932487</v>
      </c>
      <c r="E36" s="9">
        <f t="shared" si="8"/>
        <v>0.69897000433601886</v>
      </c>
      <c r="F36" s="9">
        <f t="shared" si="8"/>
        <v>1.255272505103306</v>
      </c>
      <c r="G36" s="9">
        <f t="shared" si="8"/>
        <v>1.1760912590556813</v>
      </c>
      <c r="H36" s="9">
        <f t="shared" si="8"/>
        <v>0.95424250943932487</v>
      </c>
      <c r="I36" s="9">
        <f t="shared" si="8"/>
        <v>0.95424250943932487</v>
      </c>
      <c r="J36" s="9">
        <f t="shared" si="8"/>
        <v>1.0413926851582251</v>
      </c>
      <c r="K36" s="9">
        <f t="shared" si="8"/>
        <v>1.0791812460476249</v>
      </c>
      <c r="L36" s="9">
        <f t="shared" si="8"/>
        <v>1.2041199826559248</v>
      </c>
      <c r="M36" s="9">
        <f>LOG(M16)</f>
        <v>1.2787536009528289</v>
      </c>
      <c r="N36" s="9">
        <f>LOG(N16)</f>
        <v>1.2304489213782739</v>
      </c>
      <c r="O36" s="9">
        <f>LOG(O16)</f>
        <v>1.4623979978989561</v>
      </c>
      <c r="P36" s="9">
        <f>LOG(P16)</f>
        <v>2.2624510897304293</v>
      </c>
    </row>
    <row r="37" spans="1:16" x14ac:dyDescent="0.25">
      <c r="A37" s="2" t="s">
        <v>25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f t="shared" ref="J37:L38" si="9">LOG(J17)</f>
        <v>0</v>
      </c>
      <c r="K37" s="9">
        <f t="shared" si="9"/>
        <v>0.6020599913279624</v>
      </c>
      <c r="L37" s="9">
        <f t="shared" si="9"/>
        <v>0.6020599913279624</v>
      </c>
      <c r="M37" s="9">
        <f>LOG(M17)</f>
        <v>1</v>
      </c>
      <c r="N37" s="9">
        <f>LOG(N17)</f>
        <v>1.2041199826559248</v>
      </c>
      <c r="O37" s="9">
        <f>LOG(O17)</f>
        <v>1.2304489213782739</v>
      </c>
      <c r="P37" s="9">
        <f>LOG(P17)</f>
        <v>1.7160033436347992</v>
      </c>
    </row>
    <row r="38" spans="1:16" x14ac:dyDescent="0.25">
      <c r="A38" s="2" t="s">
        <v>21</v>
      </c>
      <c r="B38" s="9">
        <f>LOG(B18)</f>
        <v>0</v>
      </c>
      <c r="C38" s="9">
        <v>0</v>
      </c>
      <c r="D38" s="9">
        <f t="shared" ref="D38:I38" si="10">LOG(D18)</f>
        <v>0.90308998699194354</v>
      </c>
      <c r="E38" s="9">
        <f t="shared" si="10"/>
        <v>1.2304489213782739</v>
      </c>
      <c r="F38" s="9">
        <f t="shared" si="10"/>
        <v>1.255272505103306</v>
      </c>
      <c r="G38" s="9">
        <f t="shared" si="10"/>
        <v>1.4771212547196624</v>
      </c>
      <c r="H38" s="9">
        <f t="shared" si="10"/>
        <v>0.6020599913279624</v>
      </c>
      <c r="I38" s="9">
        <f t="shared" si="10"/>
        <v>0</v>
      </c>
      <c r="J38" s="9">
        <f t="shared" si="9"/>
        <v>0.69897000433601886</v>
      </c>
      <c r="K38" s="9">
        <f t="shared" si="9"/>
        <v>0</v>
      </c>
      <c r="L38" s="9">
        <f t="shared" si="9"/>
        <v>0.3010299956639812</v>
      </c>
      <c r="M38" s="9">
        <v>0</v>
      </c>
      <c r="N38" s="9">
        <f>LOG(N18)</f>
        <v>0.69897000433601886</v>
      </c>
      <c r="O38" s="9">
        <f>LOG(O18)</f>
        <v>1.1760912590556813</v>
      </c>
      <c r="P38" s="9">
        <f>LOG(P18)</f>
        <v>2.0293837776852097</v>
      </c>
    </row>
    <row r="39" spans="1:16" x14ac:dyDescent="0.25">
      <c r="A39" s="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opLeftCell="A15" workbookViewId="0">
      <selection activeCell="A42" sqref="A40:XFD42"/>
    </sheetView>
  </sheetViews>
  <sheetFormatPr defaultRowHeight="15" x14ac:dyDescent="0.25"/>
  <cols>
    <col min="1" max="1" width="26.85546875" bestFit="1" customWidth="1"/>
    <col min="2" max="15" width="10.5703125" bestFit="1" customWidth="1"/>
    <col min="16" max="16" width="14.140625" bestFit="1" customWidth="1"/>
  </cols>
  <sheetData>
    <row r="1" spans="1:16" x14ac:dyDescent="0.25">
      <c r="A1" s="2" t="s">
        <v>26</v>
      </c>
    </row>
    <row r="2" spans="1:16" x14ac:dyDescent="0.25">
      <c r="A2" s="1" t="s">
        <v>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34</v>
      </c>
      <c r="O2" s="1" t="s">
        <v>35</v>
      </c>
      <c r="P2" s="1" t="s">
        <v>17</v>
      </c>
    </row>
    <row r="3" spans="1:16" x14ac:dyDescent="0.25">
      <c r="A3" s="2" t="s">
        <v>9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8</v>
      </c>
      <c r="H3" s="5">
        <v>4</v>
      </c>
      <c r="I3" s="5">
        <v>14</v>
      </c>
      <c r="J3" s="5">
        <v>37</v>
      </c>
      <c r="K3" s="5">
        <v>11</v>
      </c>
      <c r="L3" s="5">
        <v>8</v>
      </c>
      <c r="M3" s="5">
        <v>22</v>
      </c>
      <c r="N3" s="5">
        <v>62</v>
      </c>
      <c r="O3" s="5">
        <v>52</v>
      </c>
      <c r="P3" s="3">
        <f>SUM(B3:O3)</f>
        <v>218</v>
      </c>
    </row>
    <row r="4" spans="1:16" x14ac:dyDescent="0.25">
      <c r="A4" s="2" t="s">
        <v>18</v>
      </c>
      <c r="B4" s="5">
        <v>0</v>
      </c>
      <c r="C4" s="5">
        <v>0</v>
      </c>
      <c r="D4" s="5">
        <v>0</v>
      </c>
      <c r="E4" s="5">
        <v>6</v>
      </c>
      <c r="F4" s="5">
        <v>2</v>
      </c>
      <c r="G4" s="5">
        <v>12</v>
      </c>
      <c r="H4" s="5">
        <v>1</v>
      </c>
      <c r="I4" s="5">
        <v>3</v>
      </c>
      <c r="J4" s="5">
        <v>13</v>
      </c>
      <c r="K4" s="5">
        <v>2</v>
      </c>
      <c r="L4" s="5">
        <v>0</v>
      </c>
      <c r="M4" s="5">
        <v>1</v>
      </c>
      <c r="N4" s="5">
        <v>24</v>
      </c>
      <c r="O4" s="5">
        <v>36</v>
      </c>
      <c r="P4" s="3">
        <f t="shared" ref="P4:P12" si="0">SUM(B4:O4)</f>
        <v>100</v>
      </c>
    </row>
    <row r="5" spans="1:16" x14ac:dyDescent="0.25">
      <c r="A5" s="2" t="s">
        <v>24</v>
      </c>
      <c r="B5" s="5">
        <v>11</v>
      </c>
      <c r="C5" s="5">
        <v>3</v>
      </c>
      <c r="D5" s="5">
        <v>3</v>
      </c>
      <c r="E5" s="5">
        <v>7</v>
      </c>
      <c r="F5" s="5">
        <v>6</v>
      </c>
      <c r="G5" s="5">
        <v>36</v>
      </c>
      <c r="H5" s="5">
        <v>16</v>
      </c>
      <c r="I5" s="5">
        <v>18</v>
      </c>
      <c r="J5" s="5">
        <v>14</v>
      </c>
      <c r="K5" s="5">
        <v>17</v>
      </c>
      <c r="L5" s="5">
        <v>12</v>
      </c>
      <c r="M5" s="5">
        <v>16</v>
      </c>
      <c r="N5" s="5">
        <v>68</v>
      </c>
      <c r="O5" s="5">
        <v>57</v>
      </c>
      <c r="P5" s="3">
        <f t="shared" si="0"/>
        <v>284</v>
      </c>
    </row>
    <row r="6" spans="1:16" x14ac:dyDescent="0.25">
      <c r="A6" s="2" t="s">
        <v>7</v>
      </c>
      <c r="B6" s="5">
        <v>0</v>
      </c>
      <c r="C6" s="5">
        <v>0</v>
      </c>
      <c r="D6" s="5">
        <v>1</v>
      </c>
      <c r="E6" s="5">
        <v>11</v>
      </c>
      <c r="F6" s="5">
        <v>6</v>
      </c>
      <c r="G6" s="5">
        <v>12</v>
      </c>
      <c r="H6" s="5">
        <v>12</v>
      </c>
      <c r="I6" s="5">
        <v>14</v>
      </c>
      <c r="J6" s="5">
        <v>11</v>
      </c>
      <c r="K6" s="5">
        <v>11</v>
      </c>
      <c r="L6" s="5">
        <v>13</v>
      </c>
      <c r="M6" s="5">
        <v>16</v>
      </c>
      <c r="N6" s="5">
        <v>35</v>
      </c>
      <c r="O6" s="5">
        <v>66</v>
      </c>
      <c r="P6" s="3">
        <f t="shared" si="0"/>
        <v>208</v>
      </c>
    </row>
    <row r="7" spans="1:16" x14ac:dyDescent="0.25">
      <c r="A7" s="2" t="s">
        <v>8</v>
      </c>
      <c r="B7" s="5">
        <v>14</v>
      </c>
      <c r="C7" s="5">
        <v>4</v>
      </c>
      <c r="D7" s="5">
        <v>1</v>
      </c>
      <c r="E7" s="5">
        <v>12</v>
      </c>
      <c r="F7" s="5">
        <v>10</v>
      </c>
      <c r="G7" s="5">
        <v>31</v>
      </c>
      <c r="H7" s="5">
        <v>19</v>
      </c>
      <c r="I7" s="5">
        <v>15</v>
      </c>
      <c r="J7" s="5">
        <v>13</v>
      </c>
      <c r="K7" s="5">
        <v>19</v>
      </c>
      <c r="L7" s="5">
        <v>17</v>
      </c>
      <c r="M7" s="5">
        <v>20</v>
      </c>
      <c r="N7" s="5">
        <v>76</v>
      </c>
      <c r="O7" s="5">
        <v>91</v>
      </c>
      <c r="P7" s="3">
        <f t="shared" si="0"/>
        <v>342</v>
      </c>
    </row>
    <row r="8" spans="1:16" x14ac:dyDescent="0.25">
      <c r="A8" s="2" t="s">
        <v>23</v>
      </c>
      <c r="B8" s="5">
        <v>44</v>
      </c>
      <c r="C8" s="5">
        <v>5</v>
      </c>
      <c r="D8" s="5">
        <v>5</v>
      </c>
      <c r="E8" s="5">
        <v>40</v>
      </c>
      <c r="F8" s="5">
        <v>59</v>
      </c>
      <c r="G8" s="5">
        <v>164</v>
      </c>
      <c r="H8" s="5">
        <v>59</v>
      </c>
      <c r="I8" s="5">
        <v>89</v>
      </c>
      <c r="J8" s="5">
        <v>74</v>
      </c>
      <c r="K8" s="5">
        <v>63</v>
      </c>
      <c r="L8" s="5">
        <v>60</v>
      </c>
      <c r="M8" s="5">
        <v>64</v>
      </c>
      <c r="N8" s="5">
        <v>252</v>
      </c>
      <c r="O8" s="5">
        <v>241</v>
      </c>
      <c r="P8" s="3">
        <f t="shared" si="0"/>
        <v>1219</v>
      </c>
    </row>
    <row r="9" spans="1:16" x14ac:dyDescent="0.25">
      <c r="A9" s="2" t="s">
        <v>10</v>
      </c>
      <c r="B9" s="5">
        <v>6</v>
      </c>
      <c r="C9" s="5">
        <v>1</v>
      </c>
      <c r="D9" s="5">
        <v>10</v>
      </c>
      <c r="E9" s="5">
        <v>12</v>
      </c>
      <c r="F9" s="5">
        <v>16</v>
      </c>
      <c r="G9" s="5">
        <v>55</v>
      </c>
      <c r="H9" s="5">
        <v>21</v>
      </c>
      <c r="I9" s="5">
        <v>24</v>
      </c>
      <c r="J9" s="5">
        <v>26</v>
      </c>
      <c r="K9" s="5">
        <v>28</v>
      </c>
      <c r="L9" s="5">
        <v>31</v>
      </c>
      <c r="M9" s="5">
        <v>20</v>
      </c>
      <c r="N9" s="5">
        <v>36</v>
      </c>
      <c r="O9" s="5">
        <v>28</v>
      </c>
      <c r="P9" s="3">
        <f t="shared" si="0"/>
        <v>314</v>
      </c>
    </row>
    <row r="10" spans="1:16" x14ac:dyDescent="0.25">
      <c r="A10" s="2" t="s">
        <v>20</v>
      </c>
      <c r="B10" s="5">
        <v>63</v>
      </c>
      <c r="C10" s="5">
        <v>2</v>
      </c>
      <c r="D10" s="5">
        <v>7</v>
      </c>
      <c r="E10" s="5">
        <v>49</v>
      </c>
      <c r="F10" s="5">
        <v>39</v>
      </c>
      <c r="G10" s="5">
        <v>177</v>
      </c>
      <c r="H10" s="5">
        <v>39</v>
      </c>
      <c r="I10" s="5">
        <v>55</v>
      </c>
      <c r="J10" s="5">
        <v>41</v>
      </c>
      <c r="K10" s="5">
        <v>48</v>
      </c>
      <c r="L10" s="5">
        <v>38</v>
      </c>
      <c r="M10" s="5">
        <v>42</v>
      </c>
      <c r="N10" s="5">
        <v>46</v>
      </c>
      <c r="O10" s="5">
        <v>133</v>
      </c>
      <c r="P10" s="3">
        <f t="shared" si="0"/>
        <v>779</v>
      </c>
    </row>
    <row r="11" spans="1:16" x14ac:dyDescent="0.25">
      <c r="A11" s="2" t="s">
        <v>19</v>
      </c>
      <c r="B11" s="5">
        <v>34</v>
      </c>
      <c r="C11" s="5">
        <v>3</v>
      </c>
      <c r="D11" s="5">
        <v>3</v>
      </c>
      <c r="E11" s="5">
        <v>12</v>
      </c>
      <c r="F11" s="5">
        <v>30</v>
      </c>
      <c r="G11" s="5">
        <v>114</v>
      </c>
      <c r="H11" s="5">
        <v>69</v>
      </c>
      <c r="I11" s="5">
        <v>95</v>
      </c>
      <c r="J11" s="5">
        <v>65</v>
      </c>
      <c r="K11" s="5">
        <v>67</v>
      </c>
      <c r="L11" s="5">
        <v>41</v>
      </c>
      <c r="M11" s="5">
        <v>50</v>
      </c>
      <c r="N11" s="5">
        <v>355</v>
      </c>
      <c r="O11" s="5">
        <v>323</v>
      </c>
      <c r="P11" s="3">
        <f t="shared" si="0"/>
        <v>1261</v>
      </c>
    </row>
    <row r="12" spans="1:16" x14ac:dyDescent="0.25">
      <c r="A12" s="2" t="s">
        <v>22</v>
      </c>
      <c r="B12" s="5">
        <v>15</v>
      </c>
      <c r="C12" s="5">
        <v>1</v>
      </c>
      <c r="D12" s="5">
        <v>1</v>
      </c>
      <c r="E12" s="5">
        <v>14</v>
      </c>
      <c r="F12" s="5">
        <v>18</v>
      </c>
      <c r="G12" s="5">
        <v>72</v>
      </c>
      <c r="H12" s="5">
        <v>29</v>
      </c>
      <c r="I12" s="5">
        <v>41</v>
      </c>
      <c r="J12" s="5">
        <v>23</v>
      </c>
      <c r="K12" s="5">
        <v>35</v>
      </c>
      <c r="L12" s="5">
        <v>34</v>
      </c>
      <c r="M12" s="5">
        <v>62</v>
      </c>
      <c r="N12" s="5">
        <v>107</v>
      </c>
      <c r="O12" s="5">
        <v>131</v>
      </c>
      <c r="P12" s="3">
        <f t="shared" si="0"/>
        <v>583</v>
      </c>
    </row>
    <row r="13" spans="1:16" x14ac:dyDescent="0.25">
      <c r="A13" s="2" t="s">
        <v>11</v>
      </c>
      <c r="B13" s="5">
        <v>1</v>
      </c>
      <c r="C13" s="5">
        <v>0</v>
      </c>
      <c r="D13" s="5">
        <v>0</v>
      </c>
      <c r="E13" s="5">
        <v>8</v>
      </c>
      <c r="F13" s="5">
        <v>12</v>
      </c>
      <c r="G13" s="5">
        <v>95</v>
      </c>
      <c r="H13" s="5">
        <v>34</v>
      </c>
      <c r="I13" s="5">
        <v>33</v>
      </c>
      <c r="J13" s="5">
        <v>29</v>
      </c>
      <c r="K13" s="5">
        <v>35</v>
      </c>
      <c r="L13" s="5">
        <v>29</v>
      </c>
      <c r="M13" s="5">
        <v>48</v>
      </c>
      <c r="N13" s="5">
        <v>149</v>
      </c>
      <c r="O13" s="5">
        <v>154</v>
      </c>
      <c r="P13" s="3">
        <f t="shared" ref="P13:P18" si="1">SUM(B13:O13)</f>
        <v>627</v>
      </c>
    </row>
    <row r="14" spans="1:16" x14ac:dyDescent="0.25">
      <c r="A14" s="2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3"/>
    </row>
    <row r="15" spans="1:16" x14ac:dyDescent="0.25">
      <c r="A15" s="2" t="s">
        <v>12</v>
      </c>
      <c r="B15" s="5">
        <v>26</v>
      </c>
      <c r="C15" s="5">
        <v>5</v>
      </c>
      <c r="D15" s="5">
        <v>23</v>
      </c>
      <c r="E15" s="5">
        <v>5</v>
      </c>
      <c r="F15" s="5">
        <v>22</v>
      </c>
      <c r="G15" s="5">
        <v>36</v>
      </c>
      <c r="H15" s="5">
        <v>10</v>
      </c>
      <c r="I15" s="5">
        <v>13</v>
      </c>
      <c r="J15" s="5">
        <v>11</v>
      </c>
      <c r="K15" s="5">
        <v>33</v>
      </c>
      <c r="L15" s="5">
        <v>12</v>
      </c>
      <c r="M15" s="5">
        <v>0</v>
      </c>
      <c r="N15" s="5">
        <v>1</v>
      </c>
      <c r="O15" s="5">
        <v>0</v>
      </c>
      <c r="P15" s="3">
        <f t="shared" si="1"/>
        <v>197</v>
      </c>
    </row>
    <row r="16" spans="1:16" x14ac:dyDescent="0.25">
      <c r="A16" s="2" t="s">
        <v>13</v>
      </c>
      <c r="B16" s="5">
        <v>18</v>
      </c>
      <c r="C16" s="5">
        <v>7</v>
      </c>
      <c r="D16" s="5">
        <v>22</v>
      </c>
      <c r="E16" s="5">
        <v>6</v>
      </c>
      <c r="F16" s="5">
        <v>48</v>
      </c>
      <c r="G16" s="5">
        <v>54</v>
      </c>
      <c r="H16" s="5">
        <v>16</v>
      </c>
      <c r="I16" s="5">
        <v>11</v>
      </c>
      <c r="J16" s="5">
        <v>14</v>
      </c>
      <c r="K16" s="5">
        <v>19</v>
      </c>
      <c r="L16" s="5">
        <v>27</v>
      </c>
      <c r="M16" s="5">
        <v>32</v>
      </c>
      <c r="N16" s="5">
        <v>51</v>
      </c>
      <c r="O16" s="5">
        <v>45</v>
      </c>
      <c r="P16" s="3">
        <f t="shared" si="1"/>
        <v>370</v>
      </c>
    </row>
    <row r="17" spans="1:16" x14ac:dyDescent="0.25">
      <c r="A17" s="2" t="s">
        <v>25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1</v>
      </c>
      <c r="K17" s="5">
        <v>8</v>
      </c>
      <c r="L17" s="5">
        <v>4</v>
      </c>
      <c r="M17" s="5">
        <v>14</v>
      </c>
      <c r="N17" s="5">
        <v>24</v>
      </c>
      <c r="O17" s="5">
        <v>29</v>
      </c>
      <c r="P17" s="3">
        <f>SUM(B17:O17)</f>
        <v>80</v>
      </c>
    </row>
    <row r="18" spans="1:16" x14ac:dyDescent="0.25">
      <c r="A18" s="2" t="s">
        <v>21</v>
      </c>
      <c r="B18" s="5">
        <v>1</v>
      </c>
      <c r="C18" s="5">
        <v>0</v>
      </c>
      <c r="D18" s="5">
        <v>17</v>
      </c>
      <c r="E18" s="5">
        <v>26</v>
      </c>
      <c r="F18" s="5">
        <v>39</v>
      </c>
      <c r="G18" s="5">
        <v>73</v>
      </c>
      <c r="H18" s="5">
        <v>9</v>
      </c>
      <c r="I18" s="5">
        <v>1</v>
      </c>
      <c r="J18" s="5">
        <v>5</v>
      </c>
      <c r="K18" s="5">
        <v>1</v>
      </c>
      <c r="L18" s="5">
        <v>2</v>
      </c>
      <c r="M18" s="5">
        <v>0</v>
      </c>
      <c r="N18" s="5">
        <v>4</v>
      </c>
      <c r="O18" s="5">
        <v>24</v>
      </c>
      <c r="P18" s="3">
        <f t="shared" si="1"/>
        <v>202</v>
      </c>
    </row>
    <row r="19" spans="1:16" x14ac:dyDescent="0.25">
      <c r="A19" s="2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3"/>
    </row>
    <row r="21" spans="1:16" x14ac:dyDescent="0.25">
      <c r="A21" s="2" t="s">
        <v>27</v>
      </c>
    </row>
    <row r="22" spans="1:16" x14ac:dyDescent="0.25">
      <c r="A22" s="1" t="s">
        <v>6</v>
      </c>
      <c r="B22" s="1" t="s">
        <v>0</v>
      </c>
      <c r="C22" s="1" t="s">
        <v>1</v>
      </c>
      <c r="D22" s="1" t="s">
        <v>2</v>
      </c>
      <c r="E22" s="1" t="s">
        <v>3</v>
      </c>
      <c r="F22" s="1" t="s">
        <v>4</v>
      </c>
      <c r="G22" s="1" t="s">
        <v>5</v>
      </c>
      <c r="H22" s="1" t="s">
        <v>28</v>
      </c>
      <c r="I22" s="1" t="s">
        <v>29</v>
      </c>
      <c r="J22" s="1" t="s">
        <v>30</v>
      </c>
      <c r="K22" s="1" t="s">
        <v>31</v>
      </c>
      <c r="L22" s="1" t="s">
        <v>32</v>
      </c>
      <c r="M22" s="1" t="s">
        <v>33</v>
      </c>
      <c r="N22" s="1" t="s">
        <v>34</v>
      </c>
      <c r="O22" s="1" t="s">
        <v>35</v>
      </c>
      <c r="P22" s="1" t="s">
        <v>17</v>
      </c>
    </row>
    <row r="23" spans="1:16" x14ac:dyDescent="0.25">
      <c r="A23" s="2" t="s">
        <v>9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f t="shared" ref="G23:P23" si="2">LOG(G3)</f>
        <v>0.90308998699194354</v>
      </c>
      <c r="H23" s="9">
        <f t="shared" si="2"/>
        <v>0.6020599913279624</v>
      </c>
      <c r="I23" s="9">
        <f t="shared" si="2"/>
        <v>1.146128035678238</v>
      </c>
      <c r="J23" s="9">
        <f t="shared" si="2"/>
        <v>1.568201724066995</v>
      </c>
      <c r="K23" s="9">
        <f t="shared" si="2"/>
        <v>1.0413926851582251</v>
      </c>
      <c r="L23" s="9">
        <f t="shared" si="2"/>
        <v>0.90308998699194354</v>
      </c>
      <c r="M23" s="9">
        <f t="shared" si="2"/>
        <v>1.3424226808222062</v>
      </c>
      <c r="N23" s="9">
        <f t="shared" si="2"/>
        <v>1.7923916894982539</v>
      </c>
      <c r="O23" s="9">
        <f t="shared" si="2"/>
        <v>1.7160033436347992</v>
      </c>
      <c r="P23" s="9">
        <f t="shared" si="2"/>
        <v>2.3384564936046046</v>
      </c>
    </row>
    <row r="24" spans="1:16" x14ac:dyDescent="0.25">
      <c r="A24" s="2" t="s">
        <v>18</v>
      </c>
      <c r="B24" s="9">
        <v>0</v>
      </c>
      <c r="C24" s="9">
        <v>0</v>
      </c>
      <c r="D24" s="9">
        <v>0</v>
      </c>
      <c r="E24" s="9">
        <f t="shared" ref="E24:K33" si="3">LOG(E4)</f>
        <v>0.77815125038364363</v>
      </c>
      <c r="F24" s="9">
        <f t="shared" si="3"/>
        <v>0.3010299956639812</v>
      </c>
      <c r="G24" s="9">
        <f t="shared" si="3"/>
        <v>1.0791812460476249</v>
      </c>
      <c r="H24" s="9">
        <f t="shared" si="3"/>
        <v>0</v>
      </c>
      <c r="I24" s="9">
        <f t="shared" si="3"/>
        <v>0.47712125471966244</v>
      </c>
      <c r="J24" s="9">
        <f t="shared" si="3"/>
        <v>1.1139433523068367</v>
      </c>
      <c r="K24" s="9">
        <f t="shared" si="3"/>
        <v>0.3010299956639812</v>
      </c>
      <c r="L24" s="9">
        <v>0</v>
      </c>
      <c r="M24" s="9">
        <f t="shared" ref="M24:P33" si="4">LOG(M4)</f>
        <v>0</v>
      </c>
      <c r="N24" s="9">
        <f t="shared" si="4"/>
        <v>1.3802112417116059</v>
      </c>
      <c r="O24" s="9">
        <f t="shared" si="4"/>
        <v>1.5563025007672873</v>
      </c>
      <c r="P24" s="9">
        <f t="shared" si="4"/>
        <v>2</v>
      </c>
    </row>
    <row r="25" spans="1:16" x14ac:dyDescent="0.25">
      <c r="A25" s="2" t="s">
        <v>24</v>
      </c>
      <c r="B25" s="9">
        <f>LOG(B5)</f>
        <v>1.0413926851582251</v>
      </c>
      <c r="C25" s="9">
        <f>LOG(C5)</f>
        <v>0.47712125471966244</v>
      </c>
      <c r="D25" s="9">
        <f>LOG(D5)</f>
        <v>0.47712125471966244</v>
      </c>
      <c r="E25" s="9">
        <f t="shared" si="3"/>
        <v>0.84509804001425681</v>
      </c>
      <c r="F25" s="9">
        <f t="shared" si="3"/>
        <v>0.77815125038364363</v>
      </c>
      <c r="G25" s="9">
        <f t="shared" si="3"/>
        <v>1.5563025007672873</v>
      </c>
      <c r="H25" s="9">
        <f t="shared" si="3"/>
        <v>1.2041199826559248</v>
      </c>
      <c r="I25" s="9">
        <f t="shared" si="3"/>
        <v>1.255272505103306</v>
      </c>
      <c r="J25" s="9">
        <f t="shared" si="3"/>
        <v>1.146128035678238</v>
      </c>
      <c r="K25" s="9">
        <f t="shared" si="3"/>
        <v>1.2304489213782739</v>
      </c>
      <c r="L25" s="9">
        <f t="shared" ref="L25:L33" si="5">LOG(L5)</f>
        <v>1.0791812460476249</v>
      </c>
      <c r="M25" s="9">
        <f t="shared" si="4"/>
        <v>1.2041199826559248</v>
      </c>
      <c r="N25" s="9">
        <f t="shared" si="4"/>
        <v>1.8325089127062364</v>
      </c>
      <c r="O25" s="9">
        <f t="shared" si="4"/>
        <v>1.7558748556724915</v>
      </c>
      <c r="P25" s="9">
        <f t="shared" si="4"/>
        <v>2.4533183400470375</v>
      </c>
    </row>
    <row r="26" spans="1:16" x14ac:dyDescent="0.25">
      <c r="A26" s="2" t="s">
        <v>7</v>
      </c>
      <c r="B26" s="9">
        <v>0</v>
      </c>
      <c r="C26" s="9">
        <v>0</v>
      </c>
      <c r="D26" s="9">
        <f t="shared" ref="D26:D32" si="6">LOG(D6)</f>
        <v>0</v>
      </c>
      <c r="E26" s="9">
        <f t="shared" si="3"/>
        <v>1.0413926851582251</v>
      </c>
      <c r="F26" s="9">
        <f t="shared" si="3"/>
        <v>0.77815125038364363</v>
      </c>
      <c r="G26" s="9">
        <f t="shared" si="3"/>
        <v>1.0791812460476249</v>
      </c>
      <c r="H26" s="9">
        <f t="shared" si="3"/>
        <v>1.0791812460476249</v>
      </c>
      <c r="I26" s="9">
        <f t="shared" si="3"/>
        <v>1.146128035678238</v>
      </c>
      <c r="J26" s="9">
        <f t="shared" si="3"/>
        <v>1.0413926851582251</v>
      </c>
      <c r="K26" s="9">
        <f t="shared" si="3"/>
        <v>1.0413926851582251</v>
      </c>
      <c r="L26" s="9">
        <f t="shared" si="5"/>
        <v>1.1139433523068367</v>
      </c>
      <c r="M26" s="9">
        <f t="shared" si="4"/>
        <v>1.2041199826559248</v>
      </c>
      <c r="N26" s="9">
        <f t="shared" si="4"/>
        <v>1.5440680443502757</v>
      </c>
      <c r="O26" s="9">
        <f t="shared" si="4"/>
        <v>1.8195439355418688</v>
      </c>
      <c r="P26" s="9">
        <f t="shared" si="4"/>
        <v>2.3180633349627615</v>
      </c>
    </row>
    <row r="27" spans="1:16" x14ac:dyDescent="0.25">
      <c r="A27" s="2" t="s">
        <v>8</v>
      </c>
      <c r="B27" s="9">
        <f t="shared" ref="B27:C32" si="7">LOG(B7)</f>
        <v>1.146128035678238</v>
      </c>
      <c r="C27" s="9">
        <f t="shared" si="7"/>
        <v>0.6020599913279624</v>
      </c>
      <c r="D27" s="9">
        <f t="shared" si="6"/>
        <v>0</v>
      </c>
      <c r="E27" s="9">
        <f t="shared" si="3"/>
        <v>1.0791812460476249</v>
      </c>
      <c r="F27" s="9">
        <f t="shared" si="3"/>
        <v>1</v>
      </c>
      <c r="G27" s="9">
        <f t="shared" si="3"/>
        <v>1.4913616938342726</v>
      </c>
      <c r="H27" s="9">
        <f t="shared" si="3"/>
        <v>1.2787536009528289</v>
      </c>
      <c r="I27" s="9">
        <f t="shared" si="3"/>
        <v>1.1760912590556813</v>
      </c>
      <c r="J27" s="9">
        <f t="shared" si="3"/>
        <v>1.1139433523068367</v>
      </c>
      <c r="K27" s="9">
        <f t="shared" si="3"/>
        <v>1.2787536009528289</v>
      </c>
      <c r="L27" s="9">
        <f t="shared" si="5"/>
        <v>1.2304489213782739</v>
      </c>
      <c r="M27" s="9">
        <f t="shared" si="4"/>
        <v>1.3010299956639813</v>
      </c>
      <c r="N27" s="9">
        <f t="shared" si="4"/>
        <v>1.8808135922807914</v>
      </c>
      <c r="O27" s="9">
        <f t="shared" si="4"/>
        <v>1.9590413923210936</v>
      </c>
      <c r="P27" s="9">
        <f t="shared" si="4"/>
        <v>2.5340261060561349</v>
      </c>
    </row>
    <row r="28" spans="1:16" x14ac:dyDescent="0.25">
      <c r="A28" s="2" t="s">
        <v>23</v>
      </c>
      <c r="B28" s="9">
        <f t="shared" si="7"/>
        <v>1.6434526764861874</v>
      </c>
      <c r="C28" s="9">
        <f t="shared" si="7"/>
        <v>0.69897000433601886</v>
      </c>
      <c r="D28" s="9">
        <f t="shared" si="6"/>
        <v>0.69897000433601886</v>
      </c>
      <c r="E28" s="9">
        <f t="shared" si="3"/>
        <v>1.6020599913279623</v>
      </c>
      <c r="F28" s="9">
        <f t="shared" si="3"/>
        <v>1.7708520116421442</v>
      </c>
      <c r="G28" s="9">
        <f t="shared" si="3"/>
        <v>2.214843848047698</v>
      </c>
      <c r="H28" s="9">
        <f t="shared" si="3"/>
        <v>1.7708520116421442</v>
      </c>
      <c r="I28" s="9">
        <f t="shared" si="3"/>
        <v>1.9493900066449128</v>
      </c>
      <c r="J28" s="9">
        <f t="shared" si="3"/>
        <v>1.8692317197309762</v>
      </c>
      <c r="K28" s="9">
        <f t="shared" si="3"/>
        <v>1.7993405494535817</v>
      </c>
      <c r="L28" s="9">
        <f t="shared" si="5"/>
        <v>1.7781512503836436</v>
      </c>
      <c r="M28" s="9">
        <f t="shared" si="4"/>
        <v>1.8061799739838871</v>
      </c>
      <c r="N28" s="9">
        <f t="shared" si="4"/>
        <v>2.4014005407815442</v>
      </c>
      <c r="O28" s="9">
        <f t="shared" si="4"/>
        <v>2.3820170425748683</v>
      </c>
      <c r="P28" s="9">
        <f t="shared" si="4"/>
        <v>3.0860037056183818</v>
      </c>
    </row>
    <row r="29" spans="1:16" x14ac:dyDescent="0.25">
      <c r="A29" s="2" t="s">
        <v>10</v>
      </c>
      <c r="B29" s="9">
        <f t="shared" si="7"/>
        <v>0.77815125038364363</v>
      </c>
      <c r="C29" s="9">
        <f t="shared" si="7"/>
        <v>0</v>
      </c>
      <c r="D29" s="9">
        <f t="shared" si="6"/>
        <v>1</v>
      </c>
      <c r="E29" s="9">
        <f t="shared" si="3"/>
        <v>1.0791812460476249</v>
      </c>
      <c r="F29" s="9">
        <f t="shared" si="3"/>
        <v>1.2041199826559248</v>
      </c>
      <c r="G29" s="9">
        <f t="shared" si="3"/>
        <v>1.7403626894942439</v>
      </c>
      <c r="H29" s="9">
        <f t="shared" si="3"/>
        <v>1.3222192947339193</v>
      </c>
      <c r="I29" s="9">
        <f t="shared" si="3"/>
        <v>1.3802112417116059</v>
      </c>
      <c r="J29" s="9">
        <f t="shared" si="3"/>
        <v>1.414973347970818</v>
      </c>
      <c r="K29" s="9">
        <f t="shared" si="3"/>
        <v>1.4471580313422192</v>
      </c>
      <c r="L29" s="9">
        <f t="shared" si="5"/>
        <v>1.4913616938342726</v>
      </c>
      <c r="M29" s="9">
        <f t="shared" si="4"/>
        <v>1.3010299956639813</v>
      </c>
      <c r="N29" s="9">
        <f t="shared" si="4"/>
        <v>1.5563025007672873</v>
      </c>
      <c r="O29" s="9">
        <f t="shared" si="4"/>
        <v>1.4471580313422192</v>
      </c>
      <c r="P29" s="9">
        <f t="shared" si="4"/>
        <v>2.4969296480732148</v>
      </c>
    </row>
    <row r="30" spans="1:16" x14ac:dyDescent="0.25">
      <c r="A30" s="2" t="s">
        <v>20</v>
      </c>
      <c r="B30" s="9">
        <f t="shared" si="7"/>
        <v>1.7993405494535817</v>
      </c>
      <c r="C30" s="9">
        <f t="shared" si="7"/>
        <v>0.3010299956639812</v>
      </c>
      <c r="D30" s="9">
        <f t="shared" si="6"/>
        <v>0.84509804001425681</v>
      </c>
      <c r="E30" s="9">
        <f t="shared" si="3"/>
        <v>1.6901960800285136</v>
      </c>
      <c r="F30" s="9">
        <f t="shared" si="3"/>
        <v>1.5910646070264991</v>
      </c>
      <c r="G30" s="9">
        <f t="shared" si="3"/>
        <v>2.2479732663618068</v>
      </c>
      <c r="H30" s="9">
        <f t="shared" si="3"/>
        <v>1.5910646070264991</v>
      </c>
      <c r="I30" s="9">
        <f t="shared" si="3"/>
        <v>1.7403626894942439</v>
      </c>
      <c r="J30" s="9">
        <f t="shared" si="3"/>
        <v>1.6127838567197355</v>
      </c>
      <c r="K30" s="9">
        <f t="shared" si="3"/>
        <v>1.6812412373755872</v>
      </c>
      <c r="L30" s="9">
        <f t="shared" si="5"/>
        <v>1.5797835966168101</v>
      </c>
      <c r="M30" s="9">
        <f t="shared" si="4"/>
        <v>1.6232492903979006</v>
      </c>
      <c r="N30" s="9">
        <f t="shared" si="4"/>
        <v>1.6627578316815741</v>
      </c>
      <c r="O30" s="9">
        <f t="shared" si="4"/>
        <v>2.1238516409670858</v>
      </c>
      <c r="P30" s="9">
        <f t="shared" si="4"/>
        <v>2.8915374576725643</v>
      </c>
    </row>
    <row r="31" spans="1:16" x14ac:dyDescent="0.25">
      <c r="A31" s="2" t="s">
        <v>19</v>
      </c>
      <c r="B31" s="9">
        <f t="shared" si="7"/>
        <v>1.5314789170422551</v>
      </c>
      <c r="C31" s="9">
        <f t="shared" si="7"/>
        <v>0.47712125471966244</v>
      </c>
      <c r="D31" s="9">
        <f t="shared" si="6"/>
        <v>0.47712125471966244</v>
      </c>
      <c r="E31" s="9">
        <f t="shared" si="3"/>
        <v>1.0791812460476249</v>
      </c>
      <c r="F31" s="9">
        <f t="shared" si="3"/>
        <v>1.4771212547196624</v>
      </c>
      <c r="G31" s="9">
        <f t="shared" si="3"/>
        <v>2.0569048513364727</v>
      </c>
      <c r="H31" s="9">
        <f t="shared" si="3"/>
        <v>1.8388490907372552</v>
      </c>
      <c r="I31" s="9">
        <f t="shared" si="3"/>
        <v>1.9777236052888478</v>
      </c>
      <c r="J31" s="9">
        <f t="shared" si="3"/>
        <v>1.8129133566428555</v>
      </c>
      <c r="K31" s="9">
        <f t="shared" si="3"/>
        <v>1.8260748027008264</v>
      </c>
      <c r="L31" s="9">
        <f t="shared" si="5"/>
        <v>1.6127838567197355</v>
      </c>
      <c r="M31" s="9">
        <f t="shared" si="4"/>
        <v>1.6989700043360187</v>
      </c>
      <c r="N31" s="9">
        <f t="shared" si="4"/>
        <v>2.5502283530550942</v>
      </c>
      <c r="O31" s="9">
        <f t="shared" si="4"/>
        <v>2.509202522331103</v>
      </c>
      <c r="P31" s="9">
        <f t="shared" si="4"/>
        <v>3.1007150865730817</v>
      </c>
    </row>
    <row r="32" spans="1:16" x14ac:dyDescent="0.25">
      <c r="A32" s="2" t="s">
        <v>22</v>
      </c>
      <c r="B32" s="9">
        <f t="shared" si="7"/>
        <v>1.1760912590556813</v>
      </c>
      <c r="C32" s="9">
        <f t="shared" si="7"/>
        <v>0</v>
      </c>
      <c r="D32" s="9">
        <f t="shared" si="6"/>
        <v>0</v>
      </c>
      <c r="E32" s="9">
        <f t="shared" si="3"/>
        <v>1.146128035678238</v>
      </c>
      <c r="F32" s="9">
        <f t="shared" si="3"/>
        <v>1.255272505103306</v>
      </c>
      <c r="G32" s="9">
        <f t="shared" si="3"/>
        <v>1.8573324964312685</v>
      </c>
      <c r="H32" s="9">
        <f t="shared" si="3"/>
        <v>1.4623979978989561</v>
      </c>
      <c r="I32" s="9">
        <f t="shared" si="3"/>
        <v>1.6127838567197355</v>
      </c>
      <c r="J32" s="9">
        <f t="shared" si="3"/>
        <v>1.3617278360175928</v>
      </c>
      <c r="K32" s="9">
        <f t="shared" si="3"/>
        <v>1.5440680443502757</v>
      </c>
      <c r="L32" s="9">
        <f t="shared" si="5"/>
        <v>1.5314789170422551</v>
      </c>
      <c r="M32" s="9">
        <f t="shared" si="4"/>
        <v>1.7923916894982539</v>
      </c>
      <c r="N32" s="9">
        <f t="shared" si="4"/>
        <v>2.0293837776852097</v>
      </c>
      <c r="O32" s="9">
        <f t="shared" si="4"/>
        <v>2.1172712956557644</v>
      </c>
      <c r="P32" s="9">
        <f t="shared" si="4"/>
        <v>2.7656685547590141</v>
      </c>
    </row>
    <row r="33" spans="1:16" x14ac:dyDescent="0.25">
      <c r="A33" s="2" t="s">
        <v>11</v>
      </c>
      <c r="B33" s="9">
        <f>LOG(B13)</f>
        <v>0</v>
      </c>
      <c r="C33" s="9">
        <v>0</v>
      </c>
      <c r="D33" s="9">
        <v>0</v>
      </c>
      <c r="E33" s="9">
        <f t="shared" si="3"/>
        <v>0.90308998699194354</v>
      </c>
      <c r="F33" s="9">
        <f t="shared" si="3"/>
        <v>1.0791812460476249</v>
      </c>
      <c r="G33" s="9">
        <f t="shared" si="3"/>
        <v>1.9777236052888478</v>
      </c>
      <c r="H33" s="9">
        <f t="shared" si="3"/>
        <v>1.5314789170422551</v>
      </c>
      <c r="I33" s="9">
        <f t="shared" si="3"/>
        <v>1.5185139398778875</v>
      </c>
      <c r="J33" s="9">
        <f t="shared" si="3"/>
        <v>1.4623979978989561</v>
      </c>
      <c r="K33" s="9">
        <f t="shared" si="3"/>
        <v>1.5440680443502757</v>
      </c>
      <c r="L33" s="9">
        <f t="shared" si="5"/>
        <v>1.4623979978989561</v>
      </c>
      <c r="M33" s="9">
        <f t="shared" si="4"/>
        <v>1.6812412373755872</v>
      </c>
      <c r="N33" s="9">
        <f t="shared" si="4"/>
        <v>2.173186268412274</v>
      </c>
      <c r="O33" s="9">
        <f t="shared" si="4"/>
        <v>2.1875207208364631</v>
      </c>
      <c r="P33" s="9">
        <f t="shared" si="4"/>
        <v>2.7972675408307164</v>
      </c>
    </row>
    <row r="34" spans="1:16" x14ac:dyDescent="0.25">
      <c r="A34" s="2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6" x14ac:dyDescent="0.25">
      <c r="A35" s="2" t="s">
        <v>12</v>
      </c>
      <c r="B35" s="9">
        <f t="shared" ref="B35:L35" si="8">LOG(B15)</f>
        <v>1.414973347970818</v>
      </c>
      <c r="C35" s="9">
        <f t="shared" si="8"/>
        <v>0.69897000433601886</v>
      </c>
      <c r="D35" s="9">
        <f t="shared" si="8"/>
        <v>1.3617278360175928</v>
      </c>
      <c r="E35" s="9">
        <f t="shared" si="8"/>
        <v>0.69897000433601886</v>
      </c>
      <c r="F35" s="9">
        <f t="shared" si="8"/>
        <v>1.3424226808222062</v>
      </c>
      <c r="G35" s="9">
        <f t="shared" si="8"/>
        <v>1.5563025007672873</v>
      </c>
      <c r="H35" s="9">
        <f t="shared" si="8"/>
        <v>1</v>
      </c>
      <c r="I35" s="9">
        <f t="shared" si="8"/>
        <v>1.1139433523068367</v>
      </c>
      <c r="J35" s="9">
        <f t="shared" si="8"/>
        <v>1.0413926851582251</v>
      </c>
      <c r="K35" s="9">
        <f t="shared" si="8"/>
        <v>1.5185139398778875</v>
      </c>
      <c r="L35" s="9">
        <f t="shared" si="8"/>
        <v>1.0791812460476249</v>
      </c>
      <c r="M35" s="9">
        <v>0</v>
      </c>
      <c r="N35" s="9">
        <f>LOG(N15)</f>
        <v>0</v>
      </c>
      <c r="O35" s="9">
        <v>0</v>
      </c>
      <c r="P35" s="9">
        <f>LOG(P15)</f>
        <v>2.2944662261615929</v>
      </c>
    </row>
    <row r="36" spans="1:16" x14ac:dyDescent="0.25">
      <c r="A36" s="2" t="s">
        <v>13</v>
      </c>
      <c r="B36" s="9">
        <f t="shared" ref="B36:L36" si="9">LOG(B16)</f>
        <v>1.255272505103306</v>
      </c>
      <c r="C36" s="9">
        <f t="shared" si="9"/>
        <v>0.84509804001425681</v>
      </c>
      <c r="D36" s="9">
        <f t="shared" si="9"/>
        <v>1.3424226808222062</v>
      </c>
      <c r="E36" s="9">
        <f t="shared" si="9"/>
        <v>0.77815125038364363</v>
      </c>
      <c r="F36" s="9">
        <f t="shared" si="9"/>
        <v>1.6812412373755872</v>
      </c>
      <c r="G36" s="9">
        <f t="shared" si="9"/>
        <v>1.7323937598229686</v>
      </c>
      <c r="H36" s="9">
        <f t="shared" si="9"/>
        <v>1.2041199826559248</v>
      </c>
      <c r="I36" s="9">
        <f t="shared" si="9"/>
        <v>1.0413926851582251</v>
      </c>
      <c r="J36" s="9">
        <f t="shared" si="9"/>
        <v>1.146128035678238</v>
      </c>
      <c r="K36" s="9">
        <f t="shared" si="9"/>
        <v>1.2787536009528289</v>
      </c>
      <c r="L36" s="9">
        <f t="shared" si="9"/>
        <v>1.4313637641589874</v>
      </c>
      <c r="M36" s="9">
        <f>LOG(M16)</f>
        <v>1.505149978319906</v>
      </c>
      <c r="N36" s="9">
        <f>LOG(N16)</f>
        <v>1.7075701760979363</v>
      </c>
      <c r="O36" s="9">
        <f>LOG(O16)</f>
        <v>1.6532125137753437</v>
      </c>
      <c r="P36" s="9">
        <f>LOG(P16)</f>
        <v>2.568201724066995</v>
      </c>
    </row>
    <row r="37" spans="1:16" x14ac:dyDescent="0.25">
      <c r="A37" s="2" t="s">
        <v>25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f t="shared" ref="J37:L38" si="10">LOG(J17)</f>
        <v>0</v>
      </c>
      <c r="K37" s="9">
        <f t="shared" si="10"/>
        <v>0.90308998699194354</v>
      </c>
      <c r="L37" s="9">
        <f t="shared" si="10"/>
        <v>0.6020599913279624</v>
      </c>
      <c r="M37" s="9">
        <f>LOG(M17)</f>
        <v>1.146128035678238</v>
      </c>
      <c r="N37" s="9">
        <f>LOG(N17)</f>
        <v>1.3802112417116059</v>
      </c>
      <c r="O37" s="9">
        <f>LOG(O17)</f>
        <v>1.4623979978989561</v>
      </c>
      <c r="P37" s="9">
        <f>LOG(P17)</f>
        <v>1.9030899869919435</v>
      </c>
    </row>
    <row r="38" spans="1:16" x14ac:dyDescent="0.25">
      <c r="A38" s="2" t="s">
        <v>21</v>
      </c>
      <c r="B38" s="9">
        <f>LOG(B18)</f>
        <v>0</v>
      </c>
      <c r="C38" s="9">
        <v>0</v>
      </c>
      <c r="D38" s="9">
        <f t="shared" ref="D38:I38" si="11">LOG(D18)</f>
        <v>1.2304489213782739</v>
      </c>
      <c r="E38" s="9">
        <f t="shared" si="11"/>
        <v>1.414973347970818</v>
      </c>
      <c r="F38" s="9">
        <f t="shared" si="11"/>
        <v>1.5910646070264991</v>
      </c>
      <c r="G38" s="9">
        <f t="shared" si="11"/>
        <v>1.8633228601204559</v>
      </c>
      <c r="H38" s="9">
        <f t="shared" si="11"/>
        <v>0.95424250943932487</v>
      </c>
      <c r="I38" s="9">
        <f t="shared" si="11"/>
        <v>0</v>
      </c>
      <c r="J38" s="9">
        <f t="shared" si="10"/>
        <v>0.69897000433601886</v>
      </c>
      <c r="K38" s="9">
        <f t="shared" si="10"/>
        <v>0</v>
      </c>
      <c r="L38" s="9">
        <f t="shared" si="10"/>
        <v>0.3010299956639812</v>
      </c>
      <c r="M38" s="9">
        <v>0</v>
      </c>
      <c r="N38" s="9">
        <f>LOG(N18)</f>
        <v>0.6020599913279624</v>
      </c>
      <c r="O38" s="9">
        <f>LOG(O18)</f>
        <v>1.3802112417116059</v>
      </c>
      <c r="P38" s="9">
        <f>LOG(P18)</f>
        <v>2.3053513694466239</v>
      </c>
    </row>
    <row r="39" spans="1:16" x14ac:dyDescent="0.25">
      <c r="A39" s="2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H18" sqref="H18"/>
    </sheetView>
  </sheetViews>
  <sheetFormatPr defaultRowHeight="15" x14ac:dyDescent="0.25"/>
  <cols>
    <col min="1" max="1" width="14.5703125" bestFit="1" customWidth="1"/>
  </cols>
  <sheetData>
    <row r="1" spans="1:12" x14ac:dyDescent="0.25">
      <c r="A1" s="3" t="s">
        <v>36</v>
      </c>
      <c r="B1" t="s">
        <v>37</v>
      </c>
      <c r="C1" s="3" t="s">
        <v>38</v>
      </c>
      <c r="D1" s="3" t="s">
        <v>39</v>
      </c>
      <c r="E1" s="3" t="s">
        <v>40</v>
      </c>
      <c r="F1" s="3" t="s">
        <v>41</v>
      </c>
      <c r="G1" s="3" t="s">
        <v>42</v>
      </c>
      <c r="H1" s="3" t="s">
        <v>43</v>
      </c>
      <c r="I1" s="3" t="s">
        <v>44</v>
      </c>
      <c r="J1" s="3" t="s">
        <v>45</v>
      </c>
      <c r="K1" s="3" t="s">
        <v>46</v>
      </c>
      <c r="L1" s="3" t="s">
        <v>47</v>
      </c>
    </row>
    <row r="2" spans="1:12" x14ac:dyDescent="0.25">
      <c r="A2" s="11" t="s">
        <v>48</v>
      </c>
      <c r="B2">
        <v>196.05</v>
      </c>
      <c r="C2" s="3">
        <v>148</v>
      </c>
      <c r="D2" s="10">
        <v>16.315714285000002</v>
      </c>
      <c r="E2" s="3" t="s">
        <v>49</v>
      </c>
      <c r="F2" s="12">
        <v>37</v>
      </c>
      <c r="G2" s="3">
        <v>-0.60343000000000002</v>
      </c>
      <c r="H2" s="3">
        <v>0.10846</v>
      </c>
      <c r="I2" s="3">
        <v>0.70764000000000005</v>
      </c>
      <c r="J2" s="3">
        <v>17.727499999999999</v>
      </c>
      <c r="K2" s="3">
        <v>13.399999999999999</v>
      </c>
      <c r="L2" s="3">
        <v>23.5</v>
      </c>
    </row>
    <row r="3" spans="1:12" x14ac:dyDescent="0.25">
      <c r="A3" s="11" t="s">
        <v>50</v>
      </c>
      <c r="B3">
        <v>186.75</v>
      </c>
      <c r="C3" s="3">
        <v>142</v>
      </c>
      <c r="D3" s="10">
        <v>46.989253730000001</v>
      </c>
      <c r="E3" s="3" t="s">
        <v>49</v>
      </c>
      <c r="F3" s="12">
        <v>48</v>
      </c>
      <c r="G3" s="3">
        <v>-0.83031999999999995</v>
      </c>
      <c r="H3" s="3">
        <v>0.40167000000000003</v>
      </c>
      <c r="I3" s="3">
        <v>0.70725000000000005</v>
      </c>
      <c r="J3" s="3">
        <v>17.547999999999998</v>
      </c>
      <c r="K3" s="3">
        <v>18.84</v>
      </c>
      <c r="L3" s="3">
        <v>23</v>
      </c>
    </row>
    <row r="4" spans="1:12" x14ac:dyDescent="0.25">
      <c r="A4" s="11" t="s">
        <v>51</v>
      </c>
      <c r="B4">
        <v>176.5</v>
      </c>
      <c r="C4" s="3">
        <v>138.75</v>
      </c>
      <c r="D4" s="10">
        <v>66.562366069999996</v>
      </c>
      <c r="E4" s="3" t="s">
        <v>49</v>
      </c>
      <c r="F4" s="12">
        <v>25</v>
      </c>
      <c r="G4" s="3">
        <v>-1.2017</v>
      </c>
      <c r="H4" s="3">
        <v>1.6176999999999999</v>
      </c>
      <c r="I4" s="3">
        <v>0.70726</v>
      </c>
      <c r="J4" s="3">
        <v>17.6785</v>
      </c>
      <c r="K4" s="3">
        <v>7.9399999999999995</v>
      </c>
      <c r="L4" s="3">
        <v>28</v>
      </c>
    </row>
    <row r="5" spans="1:12" x14ac:dyDescent="0.25">
      <c r="A5" s="11" t="s">
        <v>52</v>
      </c>
      <c r="B5">
        <v>168.2</v>
      </c>
      <c r="C5" s="3">
        <v>135.5</v>
      </c>
      <c r="D5" s="10">
        <v>82.896724325000008</v>
      </c>
      <c r="E5" s="3">
        <v>-28.165993589999999</v>
      </c>
      <c r="F5" s="12">
        <v>47</v>
      </c>
      <c r="G5" s="3">
        <v>-2.3875999999999999</v>
      </c>
      <c r="H5" s="3">
        <v>1.1119000000000001</v>
      </c>
      <c r="I5" s="3">
        <v>0.70714500000000002</v>
      </c>
      <c r="J5" s="3">
        <v>17.271999999999998</v>
      </c>
      <c r="K5" s="3">
        <v>6.375</v>
      </c>
      <c r="L5" s="3">
        <v>23.5</v>
      </c>
    </row>
    <row r="6" spans="1:12" x14ac:dyDescent="0.25">
      <c r="A6" s="11" t="s">
        <v>53</v>
      </c>
      <c r="B6">
        <v>161.69999999999999</v>
      </c>
      <c r="C6" s="3">
        <v>130</v>
      </c>
      <c r="D6" s="10">
        <v>69.765734820000006</v>
      </c>
      <c r="E6" s="3">
        <v>-23.021413795000001</v>
      </c>
      <c r="F6" s="12">
        <v>76</v>
      </c>
      <c r="G6" s="3">
        <v>-1.2319</v>
      </c>
      <c r="H6" s="3">
        <v>1.29857</v>
      </c>
      <c r="I6" s="3">
        <v>0.70687</v>
      </c>
      <c r="J6" s="3">
        <v>16.384499999999999</v>
      </c>
      <c r="K6" s="3">
        <v>6.66</v>
      </c>
      <c r="L6" s="3">
        <v>23</v>
      </c>
    </row>
    <row r="7" spans="1:12" x14ac:dyDescent="0.25">
      <c r="A7" s="11" t="s">
        <v>54</v>
      </c>
      <c r="B7">
        <v>151.5</v>
      </c>
      <c r="C7" s="3">
        <v>130</v>
      </c>
      <c r="D7" s="10">
        <v>131.63781555</v>
      </c>
      <c r="E7" s="3">
        <v>-5.6244318489999996</v>
      </c>
      <c r="F7" s="12">
        <v>65</v>
      </c>
      <c r="G7" s="3">
        <v>-2.1456</v>
      </c>
      <c r="H7" s="3">
        <v>1.6692</v>
      </c>
      <c r="I7" s="3">
        <v>0.70698499999999997</v>
      </c>
      <c r="J7" s="3">
        <v>16.154</v>
      </c>
      <c r="K7" s="3">
        <v>7.6849999999999996</v>
      </c>
      <c r="L7" s="3">
        <v>21</v>
      </c>
    </row>
    <row r="8" spans="1:12" x14ac:dyDescent="0.25">
      <c r="A8" s="11" t="s">
        <v>55</v>
      </c>
      <c r="B8">
        <v>139.44999999999999</v>
      </c>
      <c r="C8" s="3">
        <v>127</v>
      </c>
      <c r="D8" s="10">
        <v>105.8888</v>
      </c>
      <c r="E8" s="3">
        <v>-21.685959709999999</v>
      </c>
      <c r="F8" s="12">
        <v>67</v>
      </c>
      <c r="G8" s="3">
        <v>-0.52317000000000002</v>
      </c>
      <c r="H8" s="3">
        <v>-0.81396999999999997</v>
      </c>
      <c r="I8" s="3">
        <v>0.70731499999999992</v>
      </c>
      <c r="J8" s="3">
        <v>16.811500000000002</v>
      </c>
      <c r="K8" s="3">
        <v>7.01</v>
      </c>
      <c r="L8" s="3">
        <v>21</v>
      </c>
    </row>
    <row r="9" spans="1:12" x14ac:dyDescent="0.25">
      <c r="A9" s="11" t="s">
        <v>56</v>
      </c>
      <c r="B9">
        <v>130.1</v>
      </c>
      <c r="C9" s="3">
        <v>125</v>
      </c>
      <c r="D9" s="10">
        <v>141.45301769999998</v>
      </c>
      <c r="E9" s="3">
        <v>-8.7709207145000008</v>
      </c>
      <c r="F9" s="12">
        <v>55</v>
      </c>
      <c r="G9" s="13">
        <v>-1.2140000000000005E-2</v>
      </c>
      <c r="H9" s="13">
        <v>0.1477695</v>
      </c>
      <c r="I9" s="13">
        <v>0.7074450000000001</v>
      </c>
      <c r="J9" s="3">
        <v>17.259499999999999</v>
      </c>
      <c r="K9" s="3">
        <v>7.6749999999999998</v>
      </c>
      <c r="L9" s="3">
        <v>21</v>
      </c>
    </row>
    <row r="10" spans="1:12" x14ac:dyDescent="0.25">
      <c r="A10" s="11" t="s">
        <v>57</v>
      </c>
      <c r="B10">
        <v>119.65</v>
      </c>
      <c r="C10" s="3">
        <v>131</v>
      </c>
      <c r="D10" s="10">
        <v>154.43913040000001</v>
      </c>
      <c r="E10" s="3">
        <v>-6.6872164950000004</v>
      </c>
      <c r="F10" s="12">
        <v>108</v>
      </c>
      <c r="G10" s="13">
        <v>4.6935999999999999E-2</v>
      </c>
      <c r="H10" s="13">
        <v>3.3294000000000001</v>
      </c>
      <c r="I10" s="13">
        <v>0.70730000000000004</v>
      </c>
      <c r="J10" s="3">
        <v>16.236000000000001</v>
      </c>
      <c r="K10" s="3">
        <v>37.39</v>
      </c>
      <c r="L10" s="3">
        <v>21</v>
      </c>
    </row>
    <row r="11" spans="1:12" x14ac:dyDescent="0.25">
      <c r="A11" s="11" t="s">
        <v>58</v>
      </c>
      <c r="B11">
        <v>106.75</v>
      </c>
      <c r="C11" s="3">
        <v>129</v>
      </c>
      <c r="D11" s="10">
        <v>181.65609090000001</v>
      </c>
      <c r="E11" s="3">
        <v>6.1369879520000001</v>
      </c>
      <c r="F11" s="12">
        <v>163</v>
      </c>
      <c r="G11" s="3">
        <v>-2.4674</v>
      </c>
      <c r="H11" s="3">
        <v>2.0695999999999999</v>
      </c>
      <c r="I11" s="3">
        <v>0.70742000000000005</v>
      </c>
      <c r="J11" s="3">
        <v>15.898</v>
      </c>
      <c r="K11" s="3">
        <v>38.76</v>
      </c>
      <c r="L11" s="3">
        <v>24</v>
      </c>
    </row>
    <row r="12" spans="1:12" x14ac:dyDescent="0.25">
      <c r="A12" s="11" t="s">
        <v>59</v>
      </c>
      <c r="B12">
        <v>97.2</v>
      </c>
      <c r="C12" s="3">
        <v>118</v>
      </c>
      <c r="D12" s="10">
        <v>227.84346149999999</v>
      </c>
      <c r="E12" s="3">
        <v>46.25982759</v>
      </c>
      <c r="F12" s="12">
        <v>114</v>
      </c>
      <c r="G12" s="3">
        <v>-2.5110000000000001</v>
      </c>
      <c r="H12" s="3">
        <v>2.4003999999999999</v>
      </c>
      <c r="I12" s="3">
        <v>0.70743</v>
      </c>
      <c r="J12" s="3">
        <v>18.324000000000002</v>
      </c>
      <c r="K12" s="3">
        <v>18.559999999999999</v>
      </c>
      <c r="L12" s="3">
        <v>27</v>
      </c>
    </row>
    <row r="13" spans="1:12" x14ac:dyDescent="0.25">
      <c r="A13" s="11" t="s">
        <v>60</v>
      </c>
      <c r="B13">
        <v>88.75</v>
      </c>
      <c r="C13" s="3">
        <v>119</v>
      </c>
      <c r="D13" s="10">
        <v>222.28916139999998</v>
      </c>
      <c r="E13" s="3">
        <v>22.428919413333332</v>
      </c>
      <c r="F13" s="12">
        <v>65.333333333333329</v>
      </c>
      <c r="G13" s="10">
        <v>-1.8999666666666666</v>
      </c>
      <c r="H13" s="10">
        <v>2.4397666666666669</v>
      </c>
      <c r="I13" s="10">
        <v>0.70738333333333336</v>
      </c>
      <c r="J13" s="10">
        <v>18.318333333333332</v>
      </c>
      <c r="K13" s="10">
        <v>13.506666666666666</v>
      </c>
      <c r="L13" s="14">
        <v>30.666666666666668</v>
      </c>
    </row>
    <row r="14" spans="1:12" x14ac:dyDescent="0.25">
      <c r="A14" s="11" t="s">
        <v>61</v>
      </c>
      <c r="B14">
        <v>77.849999999999994</v>
      </c>
      <c r="C14" s="3">
        <v>110</v>
      </c>
      <c r="D14" s="10">
        <v>226.3169106</v>
      </c>
      <c r="E14" s="3">
        <v>33.348275860000001</v>
      </c>
      <c r="F14" s="12">
        <v>146</v>
      </c>
      <c r="G14" s="3">
        <v>-1.5091000000000001</v>
      </c>
      <c r="H14" s="3">
        <v>2.3500999999999999</v>
      </c>
      <c r="I14" s="3">
        <v>0.70762000000000003</v>
      </c>
      <c r="J14" s="3">
        <v>18.588999999999999</v>
      </c>
      <c r="K14" s="3">
        <v>31.08</v>
      </c>
      <c r="L14" s="3">
        <v>22</v>
      </c>
    </row>
    <row r="15" spans="1:12" x14ac:dyDescent="0.25">
      <c r="A15" s="11" t="s">
        <v>62</v>
      </c>
      <c r="B15">
        <v>69.05</v>
      </c>
      <c r="C15" s="3">
        <v>109</v>
      </c>
      <c r="D15" s="10">
        <v>203.1448718</v>
      </c>
      <c r="E15" s="3">
        <v>28.609677420000001</v>
      </c>
      <c r="F15" s="12">
        <v>130</v>
      </c>
      <c r="G15" s="3">
        <v>-1.2032</v>
      </c>
      <c r="H15" s="3">
        <v>2.4131</v>
      </c>
      <c r="I15" s="3">
        <v>0.70777999999999996</v>
      </c>
      <c r="J15" s="3">
        <v>18.852</v>
      </c>
      <c r="K15" s="3">
        <v>49.26</v>
      </c>
      <c r="L15" s="3">
        <v>22</v>
      </c>
    </row>
    <row r="18" spans="1:12" x14ac:dyDescent="0.25">
      <c r="A18" t="s">
        <v>63</v>
      </c>
      <c r="B18" t="s">
        <v>37</v>
      </c>
      <c r="C18" t="s">
        <v>38</v>
      </c>
      <c r="D18" t="s">
        <v>39</v>
      </c>
      <c r="E18" t="s">
        <v>40</v>
      </c>
      <c r="F18" t="s">
        <v>41</v>
      </c>
      <c r="G18" t="s">
        <v>42</v>
      </c>
      <c r="H18" t="s">
        <v>43</v>
      </c>
      <c r="I18" t="s">
        <v>44</v>
      </c>
      <c r="J18" t="s">
        <v>45</v>
      </c>
      <c r="K18" t="s">
        <v>46</v>
      </c>
      <c r="L18" t="s">
        <v>47</v>
      </c>
    </row>
    <row r="19" spans="1:12" x14ac:dyDescent="0.25">
      <c r="A19" t="s">
        <v>64</v>
      </c>
      <c r="B19" s="3">
        <v>200.3</v>
      </c>
      <c r="C19" s="3">
        <v>150</v>
      </c>
      <c r="D19" s="3">
        <v>2.04</v>
      </c>
      <c r="E19" s="3" t="s">
        <v>49</v>
      </c>
      <c r="F19" s="3">
        <v>35</v>
      </c>
      <c r="G19" s="3">
        <v>-1.3805000000000001</v>
      </c>
      <c r="H19" s="3">
        <v>1.1712</v>
      </c>
      <c r="I19" s="3">
        <v>0.70775999999999994</v>
      </c>
      <c r="J19" s="3">
        <v>17.911000000000001</v>
      </c>
      <c r="K19" s="3">
        <v>11.26</v>
      </c>
      <c r="L19" s="3">
        <v>23</v>
      </c>
    </row>
    <row r="20" spans="1:12" x14ac:dyDescent="0.25">
      <c r="A20" t="s">
        <v>65</v>
      </c>
      <c r="B20" s="3">
        <v>195.05</v>
      </c>
      <c r="C20" s="3">
        <v>146</v>
      </c>
      <c r="D20" s="3">
        <v>30.591428570000001</v>
      </c>
      <c r="E20" s="3" t="s">
        <v>49</v>
      </c>
      <c r="F20" s="3">
        <v>39</v>
      </c>
      <c r="G20" s="3">
        <v>0.17363999999999999</v>
      </c>
      <c r="H20" s="3">
        <v>-0.95428000000000002</v>
      </c>
      <c r="I20" s="3">
        <v>0.70752000000000004</v>
      </c>
      <c r="J20" s="3">
        <v>17.544</v>
      </c>
      <c r="K20" s="3">
        <v>15.54</v>
      </c>
      <c r="L20" s="3">
        <v>24</v>
      </c>
    </row>
    <row r="21" spans="1:12" x14ac:dyDescent="0.25">
      <c r="A21" t="s">
        <v>66</v>
      </c>
      <c r="B21" s="3">
        <v>186.75</v>
      </c>
      <c r="C21" s="3">
        <v>142</v>
      </c>
      <c r="D21" s="3">
        <v>46.989253730000001</v>
      </c>
      <c r="E21" s="3" t="s">
        <v>49</v>
      </c>
      <c r="F21" s="3">
        <v>48</v>
      </c>
      <c r="G21" s="3">
        <v>-0.83031999999999995</v>
      </c>
      <c r="H21" s="3">
        <v>0.40167000000000003</v>
      </c>
      <c r="I21" s="3">
        <v>0.70725000000000005</v>
      </c>
      <c r="J21" s="3">
        <v>17.547999999999998</v>
      </c>
      <c r="K21" s="3">
        <v>18.84</v>
      </c>
      <c r="L21" s="3">
        <v>23</v>
      </c>
    </row>
    <row r="22" spans="1:12" x14ac:dyDescent="0.25">
      <c r="A22" t="s">
        <v>67</v>
      </c>
      <c r="B22" s="3">
        <v>178.4</v>
      </c>
      <c r="C22" s="3">
        <v>139</v>
      </c>
      <c r="D22" s="3">
        <v>52.572857140000004</v>
      </c>
      <c r="E22" s="3" t="s">
        <v>49</v>
      </c>
      <c r="F22" s="3">
        <v>34</v>
      </c>
      <c r="G22" s="3">
        <v>-1.2017</v>
      </c>
      <c r="H22" s="3">
        <v>1.6176999999999999</v>
      </c>
      <c r="I22" s="3">
        <v>0.70723000000000003</v>
      </c>
      <c r="J22" s="3">
        <v>17.667999999999999</v>
      </c>
      <c r="K22" s="3">
        <v>6.81</v>
      </c>
      <c r="L22" s="3">
        <v>30</v>
      </c>
    </row>
    <row r="23" spans="1:12" x14ac:dyDescent="0.25">
      <c r="A23" t="s">
        <v>68</v>
      </c>
      <c r="B23" s="3">
        <v>172.2</v>
      </c>
      <c r="C23" s="3">
        <v>138.5</v>
      </c>
      <c r="D23" s="3">
        <v>80.551874999999995</v>
      </c>
      <c r="E23" s="3" t="s">
        <v>49</v>
      </c>
      <c r="F23" s="3">
        <v>16</v>
      </c>
      <c r="G23" s="3">
        <v>-1.2017</v>
      </c>
      <c r="H23" s="3">
        <v>1.6176999999999999</v>
      </c>
      <c r="I23" s="3">
        <v>0.70728999999999997</v>
      </c>
      <c r="J23" s="3">
        <v>17.689</v>
      </c>
      <c r="K23" s="3">
        <v>9.07</v>
      </c>
      <c r="L23" s="3">
        <v>26</v>
      </c>
    </row>
    <row r="24" spans="1:12" x14ac:dyDescent="0.25">
      <c r="A24" t="s">
        <v>69</v>
      </c>
      <c r="B24" s="3">
        <v>169.3</v>
      </c>
      <c r="C24" s="3">
        <v>138</v>
      </c>
      <c r="D24" s="3">
        <v>95.084800000000001</v>
      </c>
      <c r="E24" s="3">
        <v>-27.65583333</v>
      </c>
      <c r="F24" s="3">
        <v>48</v>
      </c>
      <c r="G24" s="3">
        <v>-2.3875999999999999</v>
      </c>
      <c r="H24" s="3">
        <v>1.1119000000000001</v>
      </c>
      <c r="I24" s="3">
        <v>0.70718000000000003</v>
      </c>
      <c r="J24" s="3">
        <v>17.420000000000002</v>
      </c>
      <c r="K24" s="3">
        <v>6.8</v>
      </c>
      <c r="L24" s="3">
        <v>24</v>
      </c>
    </row>
    <row r="25" spans="1:12" x14ac:dyDescent="0.25">
      <c r="A25" t="s">
        <v>70</v>
      </c>
      <c r="B25" s="3">
        <v>167.2</v>
      </c>
      <c r="C25" s="3">
        <v>133</v>
      </c>
      <c r="D25" s="3">
        <v>70.708648650000001</v>
      </c>
      <c r="E25" s="3">
        <v>-28.676153849999999</v>
      </c>
      <c r="F25" s="3">
        <v>46</v>
      </c>
      <c r="G25" s="3">
        <v>-2.3875999999999999</v>
      </c>
      <c r="H25" s="3">
        <v>1.1119000000000001</v>
      </c>
      <c r="I25" s="3">
        <v>0.70711000000000002</v>
      </c>
      <c r="J25" s="3">
        <v>17.123999999999999</v>
      </c>
      <c r="K25" s="3">
        <v>5.95</v>
      </c>
      <c r="L25" s="3">
        <v>23</v>
      </c>
    </row>
    <row r="26" spans="1:12" x14ac:dyDescent="0.25">
      <c r="A26" t="s">
        <v>71</v>
      </c>
      <c r="B26" s="3">
        <v>164.8</v>
      </c>
      <c r="C26" s="3">
        <v>128</v>
      </c>
      <c r="D26" s="3">
        <v>49.971315789999998</v>
      </c>
      <c r="E26" s="3">
        <v>-26.007999999999999</v>
      </c>
      <c r="F26" s="3">
        <v>60</v>
      </c>
      <c r="G26" s="3">
        <v>-1.2442</v>
      </c>
      <c r="H26" s="3">
        <v>0.72484000000000004</v>
      </c>
      <c r="I26" s="3">
        <v>0.70687999999999995</v>
      </c>
      <c r="J26" s="3">
        <v>16.614999999999998</v>
      </c>
      <c r="K26" s="3">
        <v>2.6</v>
      </c>
      <c r="L26" s="3">
        <v>25</v>
      </c>
    </row>
    <row r="27" spans="1:12" x14ac:dyDescent="0.25">
      <c r="A27" t="s">
        <v>72</v>
      </c>
      <c r="B27" s="3">
        <v>160.4</v>
      </c>
      <c r="C27" s="3">
        <v>132</v>
      </c>
      <c r="D27" s="3">
        <v>89.560153850000006</v>
      </c>
      <c r="E27" s="3">
        <v>-20.034827589999999</v>
      </c>
      <c r="F27" s="3">
        <v>92</v>
      </c>
      <c r="G27" s="3">
        <v>-1.2196</v>
      </c>
      <c r="H27" s="3">
        <v>1.8723000000000001</v>
      </c>
      <c r="I27" s="3">
        <v>0.70686000000000004</v>
      </c>
      <c r="J27" s="3">
        <v>16.154</v>
      </c>
      <c r="K27" s="3">
        <v>10.72</v>
      </c>
      <c r="L27" s="3">
        <v>21</v>
      </c>
    </row>
    <row r="28" spans="1:12" x14ac:dyDescent="0.25">
      <c r="A28" t="s">
        <v>73</v>
      </c>
      <c r="B28" s="3">
        <v>154.69999999999999</v>
      </c>
      <c r="C28" s="3">
        <v>130</v>
      </c>
      <c r="D28" s="3">
        <v>130.68739579999999</v>
      </c>
      <c r="E28" s="3">
        <v>-3.2536842109999999</v>
      </c>
      <c r="F28" s="3">
        <v>51</v>
      </c>
      <c r="G28" s="3">
        <v>-2.1456</v>
      </c>
      <c r="H28" s="3">
        <v>1.6692</v>
      </c>
      <c r="I28" s="3">
        <v>0.70689000000000002</v>
      </c>
      <c r="J28" s="3">
        <v>15.993</v>
      </c>
      <c r="K28" s="3">
        <v>3.76</v>
      </c>
      <c r="L28" s="3">
        <v>23</v>
      </c>
    </row>
    <row r="29" spans="1:12" x14ac:dyDescent="0.25">
      <c r="A29" t="s">
        <v>74</v>
      </c>
      <c r="B29" s="3">
        <v>148.55000000000001</v>
      </c>
      <c r="C29" s="3">
        <v>130</v>
      </c>
      <c r="D29" s="3">
        <v>132.58823530000001</v>
      </c>
      <c r="E29" s="3">
        <v>-7.9951794869999997</v>
      </c>
      <c r="F29" s="3">
        <v>79</v>
      </c>
      <c r="G29" s="3">
        <v>-2.1456</v>
      </c>
      <c r="H29" s="3">
        <v>1.6692</v>
      </c>
      <c r="I29" s="3">
        <v>0.70708000000000004</v>
      </c>
      <c r="J29" s="3">
        <v>16.315000000000001</v>
      </c>
      <c r="K29" s="3">
        <v>11.61</v>
      </c>
      <c r="L29" s="3">
        <v>19</v>
      </c>
    </row>
    <row r="30" spans="1:12" x14ac:dyDescent="0.25">
      <c r="A30" t="s">
        <v>75</v>
      </c>
      <c r="B30" s="3">
        <v>142.4</v>
      </c>
      <c r="C30" s="3">
        <v>127</v>
      </c>
      <c r="D30" s="3">
        <v>134.0976</v>
      </c>
      <c r="E30" s="3">
        <v>-19.033714289999999</v>
      </c>
      <c r="F30" s="3">
        <v>57</v>
      </c>
      <c r="G30" s="3">
        <v>-0.52317000000000002</v>
      </c>
      <c r="H30" s="3">
        <v>-0.81396999999999997</v>
      </c>
      <c r="I30" s="3">
        <v>0.70728999999999997</v>
      </c>
      <c r="J30" s="3">
        <v>16.637</v>
      </c>
      <c r="K30" s="3">
        <v>7.63</v>
      </c>
      <c r="L30" s="3">
        <v>21</v>
      </c>
    </row>
    <row r="31" spans="1:12" x14ac:dyDescent="0.25">
      <c r="A31" t="s">
        <v>76</v>
      </c>
      <c r="B31" s="3">
        <v>136.35</v>
      </c>
      <c r="C31" s="3">
        <v>127</v>
      </c>
      <c r="D31" s="3">
        <v>77.680000000000007</v>
      </c>
      <c r="E31" s="3">
        <v>-24.338205129999999</v>
      </c>
      <c r="F31" s="3">
        <v>77</v>
      </c>
      <c r="G31" s="3">
        <v>-0.52317000000000002</v>
      </c>
      <c r="H31" s="3">
        <v>-0.81396999999999997</v>
      </c>
      <c r="I31" s="3">
        <v>0.70733999999999997</v>
      </c>
      <c r="J31" s="3">
        <v>16.986000000000001</v>
      </c>
      <c r="K31" s="3">
        <v>6.39</v>
      </c>
      <c r="L31" s="3">
        <v>21</v>
      </c>
    </row>
    <row r="32" spans="1:12" x14ac:dyDescent="0.25">
      <c r="A32" t="s">
        <v>77</v>
      </c>
      <c r="B32" s="3">
        <v>131.15</v>
      </c>
      <c r="C32" s="3">
        <v>125</v>
      </c>
      <c r="D32" s="3">
        <v>118.78027779999999</v>
      </c>
      <c r="E32" s="3">
        <v>-20.54705882</v>
      </c>
      <c r="F32" s="3">
        <v>55</v>
      </c>
      <c r="G32" s="3">
        <v>-0.10244</v>
      </c>
      <c r="H32" s="3">
        <v>7.9398999999999997E-2</v>
      </c>
      <c r="I32" s="3">
        <v>0.70742000000000005</v>
      </c>
      <c r="J32" s="3">
        <v>17.143999999999998</v>
      </c>
      <c r="K32" s="3">
        <v>7.55</v>
      </c>
      <c r="L32" s="3">
        <v>20</v>
      </c>
    </row>
    <row r="33" spans="1:12" x14ac:dyDescent="0.25">
      <c r="A33" t="s">
        <v>78</v>
      </c>
      <c r="B33" s="3">
        <v>127.2</v>
      </c>
      <c r="C33" s="3">
        <v>125</v>
      </c>
      <c r="D33" s="3">
        <v>164.12575759999999</v>
      </c>
      <c r="E33" s="3">
        <v>3.005217391</v>
      </c>
      <c r="F33" s="3">
        <v>55</v>
      </c>
      <c r="G33" s="3">
        <v>7.8159999999999993E-2</v>
      </c>
      <c r="H33" s="3">
        <v>0.21614</v>
      </c>
      <c r="I33" s="3">
        <v>0.70747000000000004</v>
      </c>
      <c r="J33" s="3">
        <v>17.375</v>
      </c>
      <c r="K33" s="3">
        <v>7.8</v>
      </c>
      <c r="L33" s="3">
        <v>22</v>
      </c>
    </row>
    <row r="34" spans="1:12" x14ac:dyDescent="0.25">
      <c r="A34" t="s">
        <v>79</v>
      </c>
      <c r="B34" s="3">
        <v>119</v>
      </c>
      <c r="C34" s="3">
        <v>131</v>
      </c>
      <c r="D34" s="3">
        <v>154.43913040000001</v>
      </c>
      <c r="E34" s="3">
        <v>-6.6872164950000004</v>
      </c>
      <c r="F34" s="3">
        <v>108</v>
      </c>
      <c r="G34" s="3">
        <v>4.6935999999999999E-2</v>
      </c>
      <c r="H34" s="3">
        <v>3.3294000000000001</v>
      </c>
      <c r="I34" s="3">
        <v>0.70730000000000004</v>
      </c>
      <c r="J34" s="3">
        <v>16.236000000000001</v>
      </c>
      <c r="K34" s="3">
        <v>37.39</v>
      </c>
      <c r="L34" s="3">
        <v>21</v>
      </c>
    </row>
    <row r="35" spans="1:12" x14ac:dyDescent="0.25">
      <c r="A35" t="s">
        <v>80</v>
      </c>
      <c r="B35" s="3">
        <v>106.75</v>
      </c>
      <c r="C35" s="3">
        <v>129</v>
      </c>
      <c r="D35" s="3">
        <v>181.65609090000001</v>
      </c>
      <c r="E35" s="3">
        <v>6.1369879520000001</v>
      </c>
      <c r="F35" s="3">
        <v>163</v>
      </c>
      <c r="G35" s="3">
        <v>-2.4674</v>
      </c>
      <c r="H35" s="3">
        <v>2.0695999999999999</v>
      </c>
      <c r="I35" s="3">
        <v>0.70742000000000005</v>
      </c>
      <c r="J35" s="3">
        <v>15.898</v>
      </c>
      <c r="K35" s="3">
        <v>38.76</v>
      </c>
      <c r="L35" s="3">
        <v>24</v>
      </c>
    </row>
    <row r="36" spans="1:12" x14ac:dyDescent="0.25">
      <c r="A36" t="s">
        <v>81</v>
      </c>
      <c r="B36" s="3">
        <v>97.2</v>
      </c>
      <c r="C36" s="3">
        <v>118</v>
      </c>
      <c r="D36" s="3">
        <v>227.84346149999999</v>
      </c>
      <c r="E36" s="3">
        <v>46.25982759</v>
      </c>
      <c r="F36" s="3">
        <v>114</v>
      </c>
      <c r="G36" s="3">
        <v>-2.5110000000000001</v>
      </c>
      <c r="H36" s="3">
        <v>2.4003999999999999</v>
      </c>
      <c r="I36" s="3">
        <v>0.70743</v>
      </c>
      <c r="J36" s="3">
        <v>18.324000000000002</v>
      </c>
      <c r="K36" s="3">
        <v>18.559999999999999</v>
      </c>
      <c r="L36" s="3">
        <v>27</v>
      </c>
    </row>
    <row r="37" spans="1:12" x14ac:dyDescent="0.25">
      <c r="A37" t="s">
        <v>82</v>
      </c>
      <c r="B37" s="3">
        <v>91.85</v>
      </c>
      <c r="C37" s="3">
        <v>121</v>
      </c>
      <c r="D37" s="3">
        <v>232.83555559999999</v>
      </c>
      <c r="E37" s="3">
        <v>24.617142860000001</v>
      </c>
      <c r="F37" s="3">
        <v>87</v>
      </c>
      <c r="G37" s="3">
        <v>-2.1726999999999999</v>
      </c>
      <c r="H37" s="3">
        <v>2.7866</v>
      </c>
      <c r="I37" s="3">
        <v>0.70735000000000003</v>
      </c>
      <c r="J37" s="3">
        <v>18.652000000000001</v>
      </c>
      <c r="K37" s="3">
        <v>18.47</v>
      </c>
      <c r="L37" s="3">
        <v>32</v>
      </c>
    </row>
    <row r="38" spans="1:12" x14ac:dyDescent="0.25">
      <c r="A38" t="s">
        <v>83</v>
      </c>
      <c r="B38" s="3">
        <v>88.05</v>
      </c>
      <c r="C38" s="3">
        <v>118</v>
      </c>
      <c r="D38" s="3">
        <v>219.1264286</v>
      </c>
      <c r="E38" s="3">
        <v>19.75</v>
      </c>
      <c r="F38" s="3">
        <v>47</v>
      </c>
      <c r="G38" s="3">
        <v>-1.9905999999999999</v>
      </c>
      <c r="H38" s="3">
        <v>2.1917</v>
      </c>
      <c r="I38" s="3">
        <v>0.70735000000000003</v>
      </c>
      <c r="J38" s="3">
        <v>18.309999999999999</v>
      </c>
      <c r="K38" s="3">
        <v>10.16</v>
      </c>
      <c r="L38" s="3">
        <v>29</v>
      </c>
    </row>
    <row r="39" spans="1:12" x14ac:dyDescent="0.25">
      <c r="A39" t="s">
        <v>84</v>
      </c>
      <c r="B39" s="3">
        <v>84.95</v>
      </c>
      <c r="C39" s="3">
        <v>118</v>
      </c>
      <c r="D39" s="3">
        <v>214.90549999999999</v>
      </c>
      <c r="E39" s="3">
        <v>22.91961538</v>
      </c>
      <c r="F39" s="3">
        <v>62</v>
      </c>
      <c r="G39" s="3">
        <v>-1.5366</v>
      </c>
      <c r="H39" s="3">
        <v>2.3410000000000002</v>
      </c>
      <c r="I39" s="3">
        <v>0.70745000000000002</v>
      </c>
      <c r="J39" s="3">
        <v>17.992999999999999</v>
      </c>
      <c r="K39" s="3">
        <v>11.89</v>
      </c>
      <c r="L39" s="3">
        <v>31</v>
      </c>
    </row>
    <row r="40" spans="1:12" x14ac:dyDescent="0.25">
      <c r="A40" t="s">
        <v>85</v>
      </c>
      <c r="B40" s="3">
        <v>77.849999999999994</v>
      </c>
      <c r="C40" s="3">
        <v>110</v>
      </c>
      <c r="D40" s="3">
        <v>226.3169106</v>
      </c>
      <c r="E40" s="3">
        <v>33.348275860000001</v>
      </c>
      <c r="F40" s="3">
        <v>146</v>
      </c>
      <c r="G40" s="3">
        <v>-1.5091000000000001</v>
      </c>
      <c r="H40" s="3">
        <v>2.3500999999999999</v>
      </c>
      <c r="I40" s="3">
        <v>0.70762000000000003</v>
      </c>
      <c r="J40" s="3">
        <v>18.588999999999999</v>
      </c>
      <c r="K40" s="3">
        <v>31.08</v>
      </c>
      <c r="L40" s="3">
        <v>22</v>
      </c>
    </row>
    <row r="41" spans="1:12" x14ac:dyDescent="0.25">
      <c r="A41" t="s">
        <v>86</v>
      </c>
      <c r="B41" s="3">
        <v>69.05</v>
      </c>
      <c r="C41" s="3">
        <v>109</v>
      </c>
      <c r="D41" s="3">
        <v>203.1448718</v>
      </c>
      <c r="E41" s="3">
        <v>28.609677420000001</v>
      </c>
      <c r="F41" s="3">
        <v>130</v>
      </c>
      <c r="G41" s="3">
        <v>-1.2032</v>
      </c>
      <c r="H41" s="3">
        <v>2.4131</v>
      </c>
      <c r="I41" s="3">
        <v>0.70777999999999996</v>
      </c>
      <c r="J41" s="3">
        <v>18.852</v>
      </c>
      <c r="K41" s="3">
        <v>49.26</v>
      </c>
      <c r="L41" s="3">
        <v>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F15" sqref="F15"/>
    </sheetView>
  </sheetViews>
  <sheetFormatPr defaultRowHeight="15" x14ac:dyDescent="0.25"/>
  <cols>
    <col min="1" max="1" width="6" bestFit="1" customWidth="1"/>
    <col min="3" max="3" width="14" bestFit="1" customWidth="1"/>
  </cols>
  <sheetData>
    <row r="1" spans="1:3" x14ac:dyDescent="0.25">
      <c r="A1">
        <v>70.599999999999994</v>
      </c>
      <c r="B1" t="s">
        <v>87</v>
      </c>
      <c r="C1" t="s">
        <v>86</v>
      </c>
    </row>
    <row r="2" spans="1:3" x14ac:dyDescent="0.25">
      <c r="A2">
        <v>84.9</v>
      </c>
      <c r="B2" t="s">
        <v>88</v>
      </c>
      <c r="C2" t="s">
        <v>85</v>
      </c>
    </row>
    <row r="3" spans="1:3" x14ac:dyDescent="0.25">
      <c r="A3">
        <v>85.8</v>
      </c>
      <c r="B3" t="s">
        <v>89</v>
      </c>
      <c r="C3" t="s">
        <v>84</v>
      </c>
    </row>
    <row r="4" spans="1:3" x14ac:dyDescent="0.25">
      <c r="A4">
        <v>89.3</v>
      </c>
      <c r="B4" t="s">
        <v>90</v>
      </c>
      <c r="C4" t="s">
        <v>83</v>
      </c>
    </row>
    <row r="5" spans="1:3" x14ac:dyDescent="0.25">
      <c r="A5">
        <v>94.3</v>
      </c>
      <c r="B5" t="s">
        <v>35</v>
      </c>
      <c r="C5" t="s">
        <v>82</v>
      </c>
    </row>
    <row r="6" spans="1:3" x14ac:dyDescent="0.25">
      <c r="A6">
        <v>99.7</v>
      </c>
      <c r="B6" t="s">
        <v>34</v>
      </c>
      <c r="C6" t="s">
        <v>81</v>
      </c>
    </row>
    <row r="7" spans="1:3" x14ac:dyDescent="0.25">
      <c r="A7">
        <v>112.6</v>
      </c>
      <c r="B7" t="s">
        <v>33</v>
      </c>
      <c r="C7" t="s">
        <v>80</v>
      </c>
    </row>
    <row r="8" spans="1:3" x14ac:dyDescent="0.25">
      <c r="A8">
        <v>125.45</v>
      </c>
      <c r="B8" t="s">
        <v>32</v>
      </c>
      <c r="C8" t="s">
        <v>79</v>
      </c>
    </row>
    <row r="9" spans="1:3" x14ac:dyDescent="0.25">
      <c r="A9">
        <v>130</v>
      </c>
      <c r="B9" t="s">
        <v>31</v>
      </c>
      <c r="C9" t="s">
        <v>78</v>
      </c>
    </row>
    <row r="10" spans="1:3" x14ac:dyDescent="0.25">
      <c r="A10">
        <v>136.4</v>
      </c>
      <c r="B10" t="s">
        <v>30</v>
      </c>
      <c r="C10" t="s">
        <v>91</v>
      </c>
    </row>
    <row r="11" spans="1:3" x14ac:dyDescent="0.25">
      <c r="A11">
        <v>140.19999999999999</v>
      </c>
      <c r="B11" t="s">
        <v>29</v>
      </c>
      <c r="C11" t="s">
        <v>76</v>
      </c>
    </row>
    <row r="12" spans="1:3" x14ac:dyDescent="0.25">
      <c r="A12">
        <v>145.5</v>
      </c>
      <c r="B12" t="s">
        <v>28</v>
      </c>
      <c r="C12" t="s">
        <v>75</v>
      </c>
    </row>
    <row r="13" spans="1:3" x14ac:dyDescent="0.25">
      <c r="A13">
        <v>150.80000000000001</v>
      </c>
      <c r="B13" t="s">
        <v>92</v>
      </c>
      <c r="C13" t="s">
        <v>74</v>
      </c>
    </row>
    <row r="14" spans="1:3" x14ac:dyDescent="0.25">
      <c r="A14">
        <v>155.69999999999999</v>
      </c>
      <c r="B14" t="s">
        <v>93</v>
      </c>
      <c r="C14" t="s">
        <v>94</v>
      </c>
    </row>
    <row r="15" spans="1:3" x14ac:dyDescent="0.25">
      <c r="A15">
        <v>161.19999999999999</v>
      </c>
      <c r="B15" t="s">
        <v>95</v>
      </c>
      <c r="C15" t="s">
        <v>72</v>
      </c>
    </row>
    <row r="16" spans="1:3" x14ac:dyDescent="0.25">
      <c r="A16">
        <v>164.7</v>
      </c>
      <c r="B16" t="s">
        <v>96</v>
      </c>
      <c r="C16" t="s">
        <v>71</v>
      </c>
    </row>
    <row r="17" spans="1:3" x14ac:dyDescent="0.25">
      <c r="A17">
        <v>167.7</v>
      </c>
      <c r="B17" t="s">
        <v>97</v>
      </c>
      <c r="C17" t="s">
        <v>70</v>
      </c>
    </row>
    <row r="18" spans="1:3" x14ac:dyDescent="0.25">
      <c r="A18">
        <v>171.6</v>
      </c>
      <c r="B18" t="s">
        <v>5</v>
      </c>
      <c r="C18" t="s">
        <v>69</v>
      </c>
    </row>
    <row r="19" spans="1:3" x14ac:dyDescent="0.25">
      <c r="A19">
        <v>175.6</v>
      </c>
      <c r="B19" t="s">
        <v>4</v>
      </c>
      <c r="C19" t="s">
        <v>68</v>
      </c>
    </row>
    <row r="20" spans="1:3" x14ac:dyDescent="0.25">
      <c r="A20">
        <v>183</v>
      </c>
      <c r="B20" t="s">
        <v>3</v>
      </c>
      <c r="C20" t="s">
        <v>67</v>
      </c>
    </row>
    <row r="21" spans="1:3" x14ac:dyDescent="0.25">
      <c r="A21">
        <v>189.6</v>
      </c>
      <c r="B21" t="s">
        <v>2</v>
      </c>
      <c r="C21" t="s">
        <v>66</v>
      </c>
    </row>
    <row r="22" spans="1:3" x14ac:dyDescent="0.25">
      <c r="A22">
        <v>196.5</v>
      </c>
      <c r="B22" t="s">
        <v>1</v>
      </c>
      <c r="C22" t="s">
        <v>65</v>
      </c>
    </row>
    <row r="23" spans="1:3" x14ac:dyDescent="0.25">
      <c r="A23">
        <v>201.6</v>
      </c>
      <c r="B23" t="s">
        <v>0</v>
      </c>
      <c r="C23" t="s">
        <v>64</v>
      </c>
    </row>
    <row r="25" spans="1:3" x14ac:dyDescent="0.25">
      <c r="A2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Genera</vt:lpstr>
      <vt:lpstr>Occurrences</vt:lpstr>
      <vt:lpstr>Formations</vt:lpstr>
      <vt:lpstr>Collections</vt:lpstr>
      <vt:lpstr>Extrinsic variables</vt:lpstr>
      <vt:lpstr>Time bins</vt:lpstr>
    </vt:vector>
  </TitlesOfParts>
  <Company>Imperial College London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jt1010</dc:creator>
  <cp:lastModifiedBy>jt1010</cp:lastModifiedBy>
  <dcterms:created xsi:type="dcterms:W3CDTF">2015-05-30T19:47:24Z</dcterms:created>
  <dcterms:modified xsi:type="dcterms:W3CDTF">2016-07-18T10:32:26Z</dcterms:modified>
</cp:coreProperties>
</file>