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31" i="1" l="1"/>
  <c r="S30" i="1"/>
  <c r="S29" i="1"/>
  <c r="S28" i="1"/>
  <c r="S27" i="1"/>
  <c r="Q27" i="1"/>
  <c r="O27" i="1"/>
  <c r="M27" i="1"/>
  <c r="K27" i="1"/>
  <c r="S26" i="1"/>
  <c r="Q26" i="1"/>
  <c r="O26" i="1"/>
  <c r="M26" i="1"/>
  <c r="K26" i="1"/>
  <c r="S25" i="1"/>
  <c r="S24" i="1"/>
  <c r="S23" i="1"/>
  <c r="Q23" i="1"/>
  <c r="O23" i="1"/>
  <c r="M23" i="1"/>
  <c r="K23" i="1"/>
  <c r="S22" i="1"/>
  <c r="Q22" i="1"/>
  <c r="O22" i="1"/>
  <c r="M22" i="1"/>
  <c r="K22" i="1"/>
  <c r="S21" i="1"/>
  <c r="Q21" i="1"/>
  <c r="O21" i="1"/>
  <c r="M21" i="1"/>
  <c r="K21" i="1"/>
  <c r="S20" i="1"/>
  <c r="Q20" i="1"/>
  <c r="O20" i="1"/>
  <c r="M20" i="1"/>
  <c r="K20" i="1"/>
  <c r="S19" i="1"/>
  <c r="Q19" i="1"/>
  <c r="O19" i="1"/>
  <c r="M19" i="1"/>
  <c r="K19" i="1"/>
  <c r="S18" i="1"/>
  <c r="Q18" i="1"/>
  <c r="O18" i="1"/>
  <c r="M18" i="1"/>
  <c r="K18" i="1"/>
  <c r="S17" i="1"/>
  <c r="S16" i="1"/>
  <c r="S15" i="1"/>
  <c r="Q15" i="1"/>
  <c r="O15" i="1"/>
  <c r="M15" i="1"/>
  <c r="K15" i="1"/>
  <c r="S14" i="1"/>
  <c r="Q14" i="1"/>
  <c r="O14" i="1"/>
  <c r="M14" i="1"/>
  <c r="K14" i="1"/>
  <c r="S12" i="1"/>
  <c r="Q12" i="1"/>
  <c r="O12" i="1"/>
  <c r="M12" i="1"/>
  <c r="K12" i="1"/>
  <c r="S11" i="1"/>
  <c r="Q11" i="1"/>
  <c r="O11" i="1"/>
  <c r="M11" i="1"/>
  <c r="K11" i="1"/>
  <c r="S10" i="1"/>
  <c r="Q10" i="1"/>
  <c r="O10" i="1"/>
  <c r="M10" i="1"/>
  <c r="K10" i="1"/>
  <c r="S9" i="1"/>
  <c r="Q9" i="1"/>
  <c r="O9" i="1"/>
  <c r="M9" i="1"/>
  <c r="K9" i="1"/>
  <c r="S8" i="1"/>
  <c r="Q8" i="1"/>
  <c r="O8" i="1"/>
  <c r="M8" i="1"/>
  <c r="K8" i="1"/>
  <c r="S7" i="1"/>
  <c r="Q7" i="1"/>
  <c r="O7" i="1"/>
  <c r="M7" i="1"/>
  <c r="K7" i="1"/>
  <c r="S6" i="1"/>
  <c r="Q6" i="1"/>
  <c r="O6" i="1"/>
  <c r="M6" i="1"/>
  <c r="K6" i="1"/>
  <c r="S5" i="1"/>
  <c r="Q5" i="1"/>
  <c r="O5" i="1"/>
  <c r="M5" i="1"/>
  <c r="K5" i="1"/>
  <c r="S4" i="1"/>
  <c r="Q4" i="1"/>
  <c r="O4" i="1"/>
  <c r="M4" i="1"/>
  <c r="K4" i="1"/>
  <c r="S3" i="1"/>
  <c r="Q3" i="1"/>
  <c r="O3" i="1"/>
  <c r="M3" i="1"/>
  <c r="K3" i="1"/>
</calcChain>
</file>

<file path=xl/sharedStrings.xml><?xml version="1.0" encoding="utf-8"?>
<sst xmlns="http://schemas.openxmlformats.org/spreadsheetml/2006/main" count="761" uniqueCount="106">
  <si>
    <t>Animal ID</t>
  </si>
  <si>
    <t>Strain</t>
  </si>
  <si>
    <t>Genotype *</t>
  </si>
  <si>
    <t>Gender</t>
  </si>
  <si>
    <t>Date of birth</t>
  </si>
  <si>
    <t>Approximate age at phenotyping (weeks)</t>
  </si>
  <si>
    <t>Matched Littermate</t>
  </si>
  <si>
    <t>Organ weights (g)</t>
  </si>
  <si>
    <t xml:space="preserve">Body weight </t>
  </si>
  <si>
    <t>Right kidney (g)</t>
  </si>
  <si>
    <t>Right kidney/Body weight</t>
  </si>
  <si>
    <t>Left kidney (g)</t>
  </si>
  <si>
    <t>Left kidney/Body weight</t>
  </si>
  <si>
    <t>Spleen</t>
  </si>
  <si>
    <t>Spleen/Body Weight</t>
  </si>
  <si>
    <t>Liver</t>
  </si>
  <si>
    <t>Liver/Body Weight</t>
  </si>
  <si>
    <t>Heart/Body Weight</t>
  </si>
  <si>
    <t>Histologic findings **</t>
  </si>
  <si>
    <t>Kidney</t>
  </si>
  <si>
    <t>Pancreas</t>
  </si>
  <si>
    <t>Gall Bladder</t>
  </si>
  <si>
    <t>Lung and Trachea</t>
  </si>
  <si>
    <t>Heart and Great vessels</t>
  </si>
  <si>
    <t>Thymus</t>
  </si>
  <si>
    <t>Stomach</t>
  </si>
  <si>
    <t>Small intestine</t>
  </si>
  <si>
    <t>Cecum and Large intestine</t>
  </si>
  <si>
    <t>Brain</t>
  </si>
  <si>
    <t>Lower urinary tract</t>
  </si>
  <si>
    <t>Reproductive tract</t>
  </si>
  <si>
    <t>Other</t>
  </si>
  <si>
    <t>Heart Histology Scoring</t>
  </si>
  <si>
    <t>Left ventricular hypertrophy</t>
  </si>
  <si>
    <t>Myocardiocyte disarray</t>
  </si>
  <si>
    <t>Myocardiocyte karyomegaly</t>
  </si>
  <si>
    <t>Interstitial fibrosis</t>
  </si>
  <si>
    <t>Echocardiography</t>
  </si>
  <si>
    <t>Heart rate (beats per minute)</t>
  </si>
  <si>
    <t>Ejection Fraction %</t>
  </si>
  <si>
    <t>Fractional Shortening %</t>
  </si>
  <si>
    <t>Left Ventricular mass (mg)</t>
  </si>
  <si>
    <t>LVAW d (mm)</t>
  </si>
  <si>
    <t>LVPW d (mm)</t>
  </si>
  <si>
    <t>LVID d (mm)</t>
  </si>
  <si>
    <t>LVID s (mm)</t>
  </si>
  <si>
    <t>A5458</t>
  </si>
  <si>
    <t>mm77</t>
  </si>
  <si>
    <t>WT</t>
  </si>
  <si>
    <t>F</t>
  </si>
  <si>
    <t>A5459</t>
  </si>
  <si>
    <t>NSF</t>
  </si>
  <si>
    <t xml:space="preserve"> -</t>
  </si>
  <si>
    <t>-</t>
  </si>
  <si>
    <t>KO</t>
  </si>
  <si>
    <t>Mild left ventricular myocardial disarray with cardiomyocyte karyomegaly</t>
  </si>
  <si>
    <t>Mild focal mucosal hyalinosis</t>
  </si>
  <si>
    <t>A5495</t>
  </si>
  <si>
    <t>A5499</t>
  </si>
  <si>
    <t>Mild multifocal alveolar histiocytosis with rare eosinophilic crystals (early eosinophilic crystalline pneumonia)</t>
  </si>
  <si>
    <t>A5804</t>
  </si>
  <si>
    <t>A5805</t>
  </si>
  <si>
    <t>NE</t>
  </si>
  <si>
    <t>Minimal multifocal alveolar histiocytosis</t>
  </si>
  <si>
    <t>Medullary follicular development</t>
  </si>
  <si>
    <t>A7046</t>
  </si>
  <si>
    <t>A7047</t>
  </si>
  <si>
    <t xml:space="preserve">NSF </t>
  </si>
  <si>
    <t>A7126</t>
  </si>
  <si>
    <t>A7127</t>
  </si>
  <si>
    <t>A7133</t>
  </si>
  <si>
    <t>mm771</t>
  </si>
  <si>
    <t>A7139</t>
  </si>
  <si>
    <t>Mild cardiomyocyte karyomegaly</t>
  </si>
  <si>
    <t>focal mucosal hyalinosis</t>
  </si>
  <si>
    <t>focal mineralization</t>
  </si>
  <si>
    <t>n/a</t>
  </si>
  <si>
    <t>A7235</t>
  </si>
  <si>
    <t>M</t>
  </si>
  <si>
    <t>A7238</t>
  </si>
  <si>
    <t>A7240</t>
  </si>
  <si>
    <t>A7241</t>
  </si>
  <si>
    <t>Mild focally extensive neutrophilic and histiocytic pneumonia with alveolar epithelial hyperplasia</t>
  </si>
  <si>
    <t>A7243</t>
  </si>
  <si>
    <t>A7244</t>
  </si>
  <si>
    <t>Minimal focal myocardial mineralization</t>
  </si>
  <si>
    <t>A7249</t>
  </si>
  <si>
    <t>A7251</t>
  </si>
  <si>
    <t>A8100</t>
  </si>
  <si>
    <t>A8101</t>
  </si>
  <si>
    <t>non-suppurative myocarditis</t>
  </si>
  <si>
    <t>A8155</t>
  </si>
  <si>
    <t>A8157</t>
  </si>
  <si>
    <t>Mild focal neutrophilic and histiocytic lung lobe tip pneumonia</t>
  </si>
  <si>
    <t>Benign ventricular teratoma vs. Dermoid cyst and lipomatous hamartoma</t>
  </si>
  <si>
    <t>Focal mucosal acanthosis and hyperkeratosis</t>
  </si>
  <si>
    <t>Hydrometra</t>
  </si>
  <si>
    <t>A8168</t>
  </si>
  <si>
    <t>hemosiderophages</t>
  </si>
  <si>
    <t>A8169</t>
  </si>
  <si>
    <t>A8276</t>
  </si>
  <si>
    <t>A8278</t>
  </si>
  <si>
    <t>Spleen (g)</t>
  </si>
  <si>
    <t>Liver (g)</t>
  </si>
  <si>
    <t>Heart (g)</t>
  </si>
  <si>
    <t>Supplementary Data 6.  Histology and pathology results for enhancer knockout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</si>
</sst>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mm/dd/yyyy"/>
  </numFmts>
  <fonts count="3" x14ac:knownFonts="1">
    <font>
      <sz val="12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top" textRotation="90"/>
    </xf>
    <xf numFmtId="0" fontId="1" fillId="2" borderId="2" xfId="0" applyFont="1" applyFill="1" applyBorder="1" applyAlignment="1">
      <alignment vertical="top" textRotation="90"/>
    </xf>
    <xf numFmtId="0" fontId="1" fillId="0" borderId="2" xfId="0" applyFont="1" applyBorder="1" applyAlignment="1">
      <alignment vertical="top" textRotation="90"/>
    </xf>
    <xf numFmtId="0" fontId="1" fillId="0" borderId="2" xfId="0" applyFont="1" applyFill="1" applyBorder="1" applyAlignment="1">
      <alignment horizontal="left" vertical="top" textRotation="90"/>
    </xf>
    <xf numFmtId="0" fontId="1" fillId="0" borderId="2" xfId="0" applyFont="1" applyBorder="1" applyAlignment="1">
      <alignment horizontal="left" vertical="top" textRotation="90"/>
    </xf>
    <xf numFmtId="0" fontId="1" fillId="0" borderId="2" xfId="0" applyFont="1" applyBorder="1" applyAlignment="1">
      <alignment textRotation="90"/>
    </xf>
    <xf numFmtId="0" fontId="2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/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65" fontId="2" fillId="0" borderId="3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tabSelected="1" workbookViewId="0">
      <selection activeCell="A2" sqref="A2"/>
    </sheetView>
  </sheetViews>
  <sheetFormatPr baseColWidth="10" defaultRowHeight="15" x14ac:dyDescent="0"/>
  <cols>
    <col min="2" max="2" width="7.6640625" customWidth="1"/>
    <col min="3" max="3" width="4.33203125" bestFit="1" customWidth="1"/>
    <col min="4" max="4" width="3" bestFit="1" customWidth="1"/>
    <col min="5" max="5" width="14" bestFit="1" customWidth="1"/>
    <col min="6" max="6" width="3.83203125" bestFit="1" customWidth="1"/>
    <col min="7" max="7" width="6.5" bestFit="1" customWidth="1"/>
    <col min="8" max="8" width="3" bestFit="1" customWidth="1"/>
    <col min="9" max="9" width="8.5" bestFit="1" customWidth="1"/>
    <col min="10" max="10" width="7.1640625" bestFit="1" customWidth="1"/>
    <col min="11" max="11" width="8.5" bestFit="1" customWidth="1"/>
    <col min="12" max="12" width="7.1640625" bestFit="1" customWidth="1"/>
    <col min="13" max="13" width="8.5" bestFit="1" customWidth="1"/>
    <col min="14" max="14" width="7.1640625" bestFit="1" customWidth="1"/>
    <col min="15" max="15" width="8.5" bestFit="1" customWidth="1"/>
    <col min="16" max="16" width="7.1640625" bestFit="1" customWidth="1"/>
    <col min="17" max="17" width="8.5" bestFit="1" customWidth="1"/>
    <col min="18" max="18" width="7.1640625" bestFit="1" customWidth="1"/>
    <col min="19" max="19" width="8.5" bestFit="1" customWidth="1"/>
    <col min="20" max="20" width="3" bestFit="1" customWidth="1"/>
    <col min="21" max="25" width="4.6640625" bestFit="1" customWidth="1"/>
    <col min="26" max="26" width="16.6640625" bestFit="1" customWidth="1"/>
    <col min="27" max="27" width="15.83203125" bestFit="1" customWidth="1"/>
    <col min="28" max="29" width="15" bestFit="1" customWidth="1"/>
    <col min="30" max="31" width="4.6640625" bestFit="1" customWidth="1"/>
    <col min="32" max="32" width="16.33203125" customWidth="1"/>
    <col min="33" max="34" width="4.6640625" bestFit="1" customWidth="1"/>
    <col min="35" max="35" width="4.5" bestFit="1" customWidth="1"/>
    <col min="36" max="40" width="3" bestFit="1" customWidth="1"/>
    <col min="41" max="41" width="15.6640625" bestFit="1" customWidth="1"/>
    <col min="42" max="42" width="3" bestFit="1" customWidth="1"/>
    <col min="43" max="43" width="4.5" bestFit="1" customWidth="1"/>
    <col min="44" max="44" width="7.1640625" bestFit="1" customWidth="1"/>
    <col min="45" max="46" width="6.1640625" bestFit="1" customWidth="1"/>
    <col min="47" max="47" width="5.1640625" bestFit="1" customWidth="1"/>
    <col min="48" max="50" width="6.1640625" bestFit="1" customWidth="1"/>
  </cols>
  <sheetData>
    <row r="1" spans="1:50">
      <c r="A1" s="47" t="s">
        <v>105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102</v>
      </c>
      <c r="O2" s="4" t="s">
        <v>14</v>
      </c>
      <c r="P2" s="4" t="s">
        <v>103</v>
      </c>
      <c r="Q2" s="4" t="s">
        <v>16</v>
      </c>
      <c r="R2" s="4" t="s">
        <v>104</v>
      </c>
      <c r="S2" s="4" t="s">
        <v>17</v>
      </c>
      <c r="T2" s="3" t="s">
        <v>18</v>
      </c>
      <c r="U2" s="4" t="s">
        <v>19</v>
      </c>
      <c r="V2" s="4" t="s">
        <v>20</v>
      </c>
      <c r="W2" s="4" t="s">
        <v>13</v>
      </c>
      <c r="X2" s="4" t="s">
        <v>15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4" t="s">
        <v>30</v>
      </c>
      <c r="AI2" s="4" t="s">
        <v>31</v>
      </c>
      <c r="AJ2" s="3" t="s">
        <v>32</v>
      </c>
      <c r="AK2" s="5" t="s">
        <v>33</v>
      </c>
      <c r="AL2" s="6" t="s">
        <v>34</v>
      </c>
      <c r="AM2" s="6" t="s">
        <v>35</v>
      </c>
      <c r="AN2" s="6" t="s">
        <v>36</v>
      </c>
      <c r="AO2" s="6" t="s">
        <v>31</v>
      </c>
      <c r="AP2" s="3" t="s">
        <v>37</v>
      </c>
      <c r="AQ2" s="7" t="s">
        <v>38</v>
      </c>
      <c r="AR2" s="7" t="s">
        <v>39</v>
      </c>
      <c r="AS2" s="7" t="s">
        <v>40</v>
      </c>
      <c r="AT2" s="7" t="s">
        <v>41</v>
      </c>
      <c r="AU2" s="7" t="s">
        <v>42</v>
      </c>
      <c r="AV2" s="7" t="s">
        <v>43</v>
      </c>
      <c r="AW2" s="7" t="s">
        <v>44</v>
      </c>
      <c r="AX2" s="7" t="s">
        <v>45</v>
      </c>
    </row>
    <row r="3" spans="1:50">
      <c r="A3" s="8" t="s">
        <v>46</v>
      </c>
      <c r="B3" s="8" t="s">
        <v>47</v>
      </c>
      <c r="C3" s="8" t="s">
        <v>48</v>
      </c>
      <c r="D3" s="8" t="s">
        <v>49</v>
      </c>
      <c r="E3" s="9">
        <v>41781</v>
      </c>
      <c r="F3" s="10">
        <v>34</v>
      </c>
      <c r="G3" s="8" t="s">
        <v>50</v>
      </c>
      <c r="H3" s="11"/>
      <c r="I3" s="8">
        <v>23.398</v>
      </c>
      <c r="J3" s="8">
        <v>0.16600000000000001</v>
      </c>
      <c r="K3" s="12">
        <f t="shared" ref="K3:K12" si="0">J3/I3</f>
        <v>7.0946234720916318E-3</v>
      </c>
      <c r="L3" s="8">
        <v>0.16700000000000001</v>
      </c>
      <c r="M3" s="12">
        <f t="shared" ref="M3:M12" si="1">L3/I3</f>
        <v>7.1373621677066424E-3</v>
      </c>
      <c r="N3" s="8">
        <v>7.0999999999999994E-2</v>
      </c>
      <c r="O3" s="12">
        <f t="shared" ref="O3:O12" si="2">N3/I3</f>
        <v>3.0344473886656977E-3</v>
      </c>
      <c r="P3" s="8">
        <v>0.98</v>
      </c>
      <c r="Q3" s="12">
        <f t="shared" ref="Q3:Q12" si="3">P3/I3</f>
        <v>4.1883921702709631E-2</v>
      </c>
      <c r="R3" s="8">
        <v>0.19</v>
      </c>
      <c r="S3" s="12">
        <f t="shared" ref="S3:S12" si="4">R3/I3</f>
        <v>8.1203521668518682E-3</v>
      </c>
      <c r="T3" s="11"/>
      <c r="U3" s="13" t="s">
        <v>51</v>
      </c>
      <c r="V3" s="13" t="s">
        <v>51</v>
      </c>
      <c r="W3" s="13" t="s">
        <v>51</v>
      </c>
      <c r="X3" s="13" t="s">
        <v>51</v>
      </c>
      <c r="Y3" s="13" t="s">
        <v>51</v>
      </c>
      <c r="Z3" s="13" t="s">
        <v>51</v>
      </c>
      <c r="AA3" s="13" t="s">
        <v>51</v>
      </c>
      <c r="AB3" s="13" t="s">
        <v>51</v>
      </c>
      <c r="AC3" s="13" t="s">
        <v>51</v>
      </c>
      <c r="AD3" s="13" t="s">
        <v>51</v>
      </c>
      <c r="AE3" s="13" t="s">
        <v>51</v>
      </c>
      <c r="AF3" s="13" t="s">
        <v>51</v>
      </c>
      <c r="AG3" s="13" t="s">
        <v>51</v>
      </c>
      <c r="AH3" s="13" t="s">
        <v>51</v>
      </c>
      <c r="AI3" s="13" t="s">
        <v>52</v>
      </c>
      <c r="AJ3" s="11"/>
      <c r="AK3" s="13">
        <v>0</v>
      </c>
      <c r="AL3" s="13">
        <v>0</v>
      </c>
      <c r="AM3" s="13">
        <v>1</v>
      </c>
      <c r="AN3" s="13">
        <v>0</v>
      </c>
      <c r="AO3" s="13" t="s">
        <v>53</v>
      </c>
      <c r="AP3" s="11"/>
      <c r="AQ3" s="14">
        <v>507</v>
      </c>
      <c r="AR3" s="14">
        <v>62.62</v>
      </c>
      <c r="AS3" s="14">
        <v>33.15</v>
      </c>
      <c r="AT3" s="14">
        <v>70.38</v>
      </c>
      <c r="AU3" s="14">
        <v>0.73</v>
      </c>
      <c r="AV3" s="14">
        <v>0.69</v>
      </c>
      <c r="AW3" s="14">
        <v>3.69</v>
      </c>
      <c r="AX3" s="14">
        <v>2.4700000000000002</v>
      </c>
    </row>
    <row r="4" spans="1:50" ht="48">
      <c r="A4" s="8" t="s">
        <v>50</v>
      </c>
      <c r="B4" s="8" t="s">
        <v>47</v>
      </c>
      <c r="C4" s="8" t="s">
        <v>54</v>
      </c>
      <c r="D4" s="8" t="s">
        <v>49</v>
      </c>
      <c r="E4" s="9">
        <v>41781</v>
      </c>
      <c r="F4" s="10">
        <v>34</v>
      </c>
      <c r="G4" s="8" t="s">
        <v>46</v>
      </c>
      <c r="H4" s="11"/>
      <c r="I4" s="8">
        <v>23.745000000000001</v>
      </c>
      <c r="J4" s="8">
        <v>0.182</v>
      </c>
      <c r="K4" s="12">
        <f t="shared" si="0"/>
        <v>7.6647715308485994E-3</v>
      </c>
      <c r="L4" s="8">
        <v>0.17599999999999999</v>
      </c>
      <c r="M4" s="12">
        <f t="shared" si="1"/>
        <v>7.4120867551063377E-3</v>
      </c>
      <c r="N4" s="8">
        <v>0.12</v>
      </c>
      <c r="O4" s="12">
        <f t="shared" si="2"/>
        <v>5.0536955148452302E-3</v>
      </c>
      <c r="P4" s="8">
        <v>1.1319999999999999</v>
      </c>
      <c r="Q4" s="12">
        <f t="shared" si="3"/>
        <v>4.7673194356706666E-2</v>
      </c>
      <c r="R4" s="8">
        <v>0.13600000000000001</v>
      </c>
      <c r="S4" s="12">
        <f t="shared" si="4"/>
        <v>5.7275215834912616E-3</v>
      </c>
      <c r="T4" s="11"/>
      <c r="U4" s="13" t="s">
        <v>51</v>
      </c>
      <c r="V4" s="13" t="s">
        <v>51</v>
      </c>
      <c r="W4" s="13" t="s">
        <v>51</v>
      </c>
      <c r="X4" s="13" t="s">
        <v>51</v>
      </c>
      <c r="Y4" s="13" t="s">
        <v>51</v>
      </c>
      <c r="Z4" s="13" t="s">
        <v>51</v>
      </c>
      <c r="AA4" s="13" t="s">
        <v>55</v>
      </c>
      <c r="AB4" s="13" t="s">
        <v>51</v>
      </c>
      <c r="AC4" s="13" t="s">
        <v>56</v>
      </c>
      <c r="AD4" s="13" t="s">
        <v>51</v>
      </c>
      <c r="AE4" s="13" t="s">
        <v>51</v>
      </c>
      <c r="AF4" s="13" t="s">
        <v>51</v>
      </c>
      <c r="AG4" s="13" t="s">
        <v>51</v>
      </c>
      <c r="AH4" s="13" t="s">
        <v>51</v>
      </c>
      <c r="AI4" s="13" t="s">
        <v>52</v>
      </c>
      <c r="AJ4" s="11"/>
      <c r="AK4" s="13">
        <v>0</v>
      </c>
      <c r="AL4" s="15">
        <v>2</v>
      </c>
      <c r="AM4" s="16">
        <v>3</v>
      </c>
      <c r="AN4" s="13">
        <v>0</v>
      </c>
      <c r="AO4" s="13" t="s">
        <v>53</v>
      </c>
      <c r="AP4" s="11"/>
      <c r="AQ4" s="14">
        <v>475</v>
      </c>
      <c r="AR4" s="14">
        <v>69.19</v>
      </c>
      <c r="AS4" s="14">
        <v>34.56</v>
      </c>
      <c r="AT4" s="14">
        <v>74.099999999999994</v>
      </c>
      <c r="AU4" s="14">
        <v>0.69</v>
      </c>
      <c r="AV4" s="14">
        <v>0.69</v>
      </c>
      <c r="AW4" s="14">
        <v>3.69</v>
      </c>
      <c r="AX4" s="14">
        <v>2.2799999999999998</v>
      </c>
    </row>
    <row r="5" spans="1:50" ht="84">
      <c r="A5" s="8" t="s">
        <v>57</v>
      </c>
      <c r="B5" s="8" t="s">
        <v>47</v>
      </c>
      <c r="C5" s="8" t="s">
        <v>48</v>
      </c>
      <c r="D5" s="8" t="s">
        <v>49</v>
      </c>
      <c r="E5" s="9">
        <v>41808</v>
      </c>
      <c r="F5" s="8">
        <v>30</v>
      </c>
      <c r="G5" s="8" t="s">
        <v>58</v>
      </c>
      <c r="H5" s="11"/>
      <c r="I5" s="8">
        <v>19.638999999999999</v>
      </c>
      <c r="J5" s="8">
        <v>0.14799999999999999</v>
      </c>
      <c r="K5" s="12">
        <f t="shared" si="0"/>
        <v>7.5360252558684246E-3</v>
      </c>
      <c r="L5" s="8">
        <v>0.14199999999999999</v>
      </c>
      <c r="M5" s="12">
        <f t="shared" si="1"/>
        <v>7.2305107184683533E-3</v>
      </c>
      <c r="N5" s="8">
        <v>7.6999999999999999E-2</v>
      </c>
      <c r="O5" s="12">
        <f t="shared" si="2"/>
        <v>3.9207698966342479E-3</v>
      </c>
      <c r="P5" s="8">
        <v>0.95599999999999996</v>
      </c>
      <c r="Q5" s="12">
        <f t="shared" si="3"/>
        <v>4.867864962574469E-2</v>
      </c>
      <c r="R5" s="8">
        <v>0.14699999999999999</v>
      </c>
      <c r="S5" s="12">
        <f t="shared" si="4"/>
        <v>7.4851061663017467E-3</v>
      </c>
      <c r="T5" s="11"/>
      <c r="U5" s="13" t="s">
        <v>51</v>
      </c>
      <c r="V5" s="13" t="s">
        <v>51</v>
      </c>
      <c r="W5" s="13" t="s">
        <v>51</v>
      </c>
      <c r="X5" s="13" t="s">
        <v>51</v>
      </c>
      <c r="Y5" s="13" t="s">
        <v>51</v>
      </c>
      <c r="Z5" s="13" t="s">
        <v>59</v>
      </c>
      <c r="AA5" s="13" t="s">
        <v>51</v>
      </c>
      <c r="AB5" s="13" t="s">
        <v>51</v>
      </c>
      <c r="AC5" s="13" t="s">
        <v>51</v>
      </c>
      <c r="AD5" s="13" t="s">
        <v>51</v>
      </c>
      <c r="AE5" s="13" t="s">
        <v>51</v>
      </c>
      <c r="AF5" s="13" t="s">
        <v>51</v>
      </c>
      <c r="AG5" s="13" t="s">
        <v>51</v>
      </c>
      <c r="AH5" s="13" t="s">
        <v>51</v>
      </c>
      <c r="AI5" s="13" t="s">
        <v>52</v>
      </c>
      <c r="AJ5" s="11"/>
      <c r="AK5" s="13">
        <v>0</v>
      </c>
      <c r="AL5" s="13">
        <v>0</v>
      </c>
      <c r="AM5" s="13">
        <v>1</v>
      </c>
      <c r="AN5" s="13">
        <v>0</v>
      </c>
      <c r="AO5" s="13" t="s">
        <v>53</v>
      </c>
      <c r="AP5" s="11"/>
      <c r="AQ5" s="14">
        <v>455</v>
      </c>
      <c r="AR5" s="14">
        <v>76.099999999999994</v>
      </c>
      <c r="AS5" s="14">
        <v>43.26</v>
      </c>
      <c r="AT5" s="14">
        <v>40.07</v>
      </c>
      <c r="AU5" s="14">
        <v>0.59</v>
      </c>
      <c r="AV5" s="14">
        <v>0.61</v>
      </c>
      <c r="AW5" s="14">
        <v>2.87</v>
      </c>
      <c r="AX5" s="14">
        <v>1.63</v>
      </c>
    </row>
    <row r="6" spans="1:50" ht="48">
      <c r="A6" s="8" t="s">
        <v>58</v>
      </c>
      <c r="B6" s="8" t="s">
        <v>47</v>
      </c>
      <c r="C6" s="8" t="s">
        <v>54</v>
      </c>
      <c r="D6" s="8" t="s">
        <v>49</v>
      </c>
      <c r="E6" s="9">
        <v>41808</v>
      </c>
      <c r="F6" s="8">
        <v>30</v>
      </c>
      <c r="G6" s="8" t="s">
        <v>57</v>
      </c>
      <c r="H6" s="11"/>
      <c r="I6" s="8">
        <v>23.454999999999998</v>
      </c>
      <c r="J6" s="8">
        <v>0.182</v>
      </c>
      <c r="K6" s="12">
        <f t="shared" si="0"/>
        <v>7.7595395438072911E-3</v>
      </c>
      <c r="L6" s="8">
        <v>0.16300000000000001</v>
      </c>
      <c r="M6" s="12">
        <f t="shared" si="1"/>
        <v>6.9494777232999372E-3</v>
      </c>
      <c r="N6" s="8">
        <v>9.5000000000000001E-2</v>
      </c>
      <c r="O6" s="12">
        <f t="shared" si="2"/>
        <v>4.0503091025367727E-3</v>
      </c>
      <c r="P6" s="8">
        <v>1.038</v>
      </c>
      <c r="Q6" s="12">
        <f t="shared" si="3"/>
        <v>4.425495629929653E-2</v>
      </c>
      <c r="R6" s="8">
        <v>0.16700000000000001</v>
      </c>
      <c r="S6" s="12">
        <f t="shared" si="4"/>
        <v>7.1200170539330639E-3</v>
      </c>
      <c r="T6" s="11"/>
      <c r="U6" s="13" t="s">
        <v>51</v>
      </c>
      <c r="V6" s="13" t="s">
        <v>51</v>
      </c>
      <c r="W6" s="13" t="s">
        <v>51</v>
      </c>
      <c r="X6" s="13" t="s">
        <v>51</v>
      </c>
      <c r="Y6" s="13" t="s">
        <v>51</v>
      </c>
      <c r="Z6" s="13" t="s">
        <v>51</v>
      </c>
      <c r="AA6" s="13" t="s">
        <v>55</v>
      </c>
      <c r="AB6" s="13" t="s">
        <v>51</v>
      </c>
      <c r="AC6" s="13" t="s">
        <v>51</v>
      </c>
      <c r="AD6" s="13" t="s">
        <v>51</v>
      </c>
      <c r="AE6" s="13" t="s">
        <v>51</v>
      </c>
      <c r="AF6" s="13" t="s">
        <v>51</v>
      </c>
      <c r="AG6" s="13" t="s">
        <v>51</v>
      </c>
      <c r="AH6" s="13" t="s">
        <v>51</v>
      </c>
      <c r="AI6" s="13" t="s">
        <v>52</v>
      </c>
      <c r="AJ6" s="11"/>
      <c r="AK6" s="13">
        <v>0</v>
      </c>
      <c r="AL6" s="16">
        <v>2</v>
      </c>
      <c r="AM6" s="16">
        <v>3</v>
      </c>
      <c r="AN6" s="13">
        <v>0</v>
      </c>
      <c r="AO6" s="13" t="s">
        <v>53</v>
      </c>
      <c r="AP6" s="11"/>
      <c r="AQ6" s="14">
        <v>490</v>
      </c>
      <c r="AR6" s="14">
        <v>62.29</v>
      </c>
      <c r="AS6" s="14">
        <v>33.17</v>
      </c>
      <c r="AT6" s="14">
        <v>87.18</v>
      </c>
      <c r="AU6" s="14">
        <v>0.77</v>
      </c>
      <c r="AV6" s="14">
        <v>0.71</v>
      </c>
      <c r="AW6" s="14">
        <v>4.05</v>
      </c>
      <c r="AX6" s="14">
        <v>2.71</v>
      </c>
    </row>
    <row r="7" spans="1:50" ht="48">
      <c r="A7" s="8" t="s">
        <v>60</v>
      </c>
      <c r="B7" s="8" t="s">
        <v>47</v>
      </c>
      <c r="C7" s="8" t="s">
        <v>54</v>
      </c>
      <c r="D7" s="8" t="s">
        <v>49</v>
      </c>
      <c r="E7" s="9">
        <v>41810</v>
      </c>
      <c r="F7" s="8">
        <v>30</v>
      </c>
      <c r="G7" s="8" t="s">
        <v>61</v>
      </c>
      <c r="H7" s="11"/>
      <c r="I7" s="8">
        <v>33.593000000000004</v>
      </c>
      <c r="J7" s="8">
        <v>0.19</v>
      </c>
      <c r="K7" s="12">
        <f t="shared" si="0"/>
        <v>5.6559402256422461E-3</v>
      </c>
      <c r="L7" s="8">
        <v>0.191</v>
      </c>
      <c r="M7" s="12">
        <f t="shared" si="1"/>
        <v>5.6857083320929949E-3</v>
      </c>
      <c r="N7" s="8">
        <v>0.1</v>
      </c>
      <c r="O7" s="12">
        <f t="shared" si="2"/>
        <v>2.9768106450748667E-3</v>
      </c>
      <c r="P7" s="8">
        <v>1.282</v>
      </c>
      <c r="Q7" s="12">
        <f t="shared" si="3"/>
        <v>3.8162712469859791E-2</v>
      </c>
      <c r="R7" s="8">
        <v>0.16400000000000001</v>
      </c>
      <c r="S7" s="12">
        <f t="shared" si="4"/>
        <v>4.8819694579227812E-3</v>
      </c>
      <c r="T7" s="11"/>
      <c r="U7" s="13" t="s">
        <v>51</v>
      </c>
      <c r="V7" s="13" t="s">
        <v>51</v>
      </c>
      <c r="W7" s="13" t="s">
        <v>51</v>
      </c>
      <c r="X7" s="13" t="s">
        <v>51</v>
      </c>
      <c r="Y7" s="13" t="s">
        <v>62</v>
      </c>
      <c r="Z7" s="13" t="s">
        <v>63</v>
      </c>
      <c r="AA7" s="13" t="s">
        <v>55</v>
      </c>
      <c r="AB7" s="13" t="s">
        <v>64</v>
      </c>
      <c r="AC7" s="13" t="s">
        <v>51</v>
      </c>
      <c r="AD7" s="13" t="s">
        <v>51</v>
      </c>
      <c r="AE7" s="13" t="s">
        <v>51</v>
      </c>
      <c r="AF7" s="13" t="s">
        <v>51</v>
      </c>
      <c r="AG7" s="13" t="s">
        <v>51</v>
      </c>
      <c r="AH7" s="13" t="s">
        <v>51</v>
      </c>
      <c r="AI7" s="13" t="s">
        <v>52</v>
      </c>
      <c r="AJ7" s="11"/>
      <c r="AK7" s="13">
        <v>0</v>
      </c>
      <c r="AL7" s="16">
        <v>2</v>
      </c>
      <c r="AM7" s="16">
        <v>3</v>
      </c>
      <c r="AN7" s="13">
        <v>0</v>
      </c>
      <c r="AO7" s="13" t="s">
        <v>53</v>
      </c>
      <c r="AP7" s="11"/>
      <c r="AQ7" s="14">
        <v>490</v>
      </c>
      <c r="AR7" s="14">
        <v>52.12</v>
      </c>
      <c r="AS7" s="14">
        <v>26.37</v>
      </c>
      <c r="AT7" s="14">
        <v>83.89</v>
      </c>
      <c r="AU7" s="14">
        <v>0.71</v>
      </c>
      <c r="AV7" s="14">
        <v>0.71</v>
      </c>
      <c r="AW7" s="14">
        <v>4.09</v>
      </c>
      <c r="AX7" s="14">
        <v>3.01</v>
      </c>
    </row>
    <row r="8" spans="1:50">
      <c r="A8" s="8" t="s">
        <v>61</v>
      </c>
      <c r="B8" s="8" t="s">
        <v>47</v>
      </c>
      <c r="C8" s="8" t="s">
        <v>48</v>
      </c>
      <c r="D8" s="8" t="s">
        <v>49</v>
      </c>
      <c r="E8" s="9">
        <v>41810</v>
      </c>
      <c r="F8" s="8">
        <v>30</v>
      </c>
      <c r="G8" s="8" t="s">
        <v>60</v>
      </c>
      <c r="H8" s="11"/>
      <c r="I8" s="8">
        <v>33.609000000000002</v>
      </c>
      <c r="J8" s="8">
        <v>0.214</v>
      </c>
      <c r="K8" s="12">
        <f t="shared" si="0"/>
        <v>6.3673420809902109E-3</v>
      </c>
      <c r="L8" s="8">
        <v>0.19700000000000001</v>
      </c>
      <c r="M8" s="12">
        <f t="shared" si="1"/>
        <v>5.8615251867059417E-3</v>
      </c>
      <c r="N8" s="8">
        <v>8.8999999999999996E-2</v>
      </c>
      <c r="O8" s="12">
        <f t="shared" si="2"/>
        <v>2.6481002112529379E-3</v>
      </c>
      <c r="P8" s="8">
        <v>1.1399999999999999</v>
      </c>
      <c r="Q8" s="12">
        <f t="shared" si="3"/>
        <v>3.3919485852003925E-2</v>
      </c>
      <c r="R8" s="8">
        <v>0.23899999999999999</v>
      </c>
      <c r="S8" s="12">
        <f t="shared" si="4"/>
        <v>7.1111904549376647E-3</v>
      </c>
      <c r="T8" s="11"/>
      <c r="U8" s="13" t="s">
        <v>51</v>
      </c>
      <c r="V8" s="13" t="s">
        <v>51</v>
      </c>
      <c r="W8" s="13" t="s">
        <v>51</v>
      </c>
      <c r="X8" s="13" t="s">
        <v>51</v>
      </c>
      <c r="Y8" s="13" t="s">
        <v>51</v>
      </c>
      <c r="Z8" s="13" t="s">
        <v>51</v>
      </c>
      <c r="AA8" s="13" t="s">
        <v>51</v>
      </c>
      <c r="AB8" s="13" t="s">
        <v>62</v>
      </c>
      <c r="AC8" s="13" t="s">
        <v>51</v>
      </c>
      <c r="AD8" s="13" t="s">
        <v>51</v>
      </c>
      <c r="AE8" s="13" t="s">
        <v>51</v>
      </c>
      <c r="AF8" s="13" t="s">
        <v>51</v>
      </c>
      <c r="AG8" s="13" t="s">
        <v>51</v>
      </c>
      <c r="AH8" s="13" t="s">
        <v>51</v>
      </c>
      <c r="AI8" s="13" t="s">
        <v>52</v>
      </c>
      <c r="AJ8" s="11"/>
      <c r="AK8" s="13">
        <v>0</v>
      </c>
      <c r="AL8" s="13">
        <v>0</v>
      </c>
      <c r="AM8" s="13">
        <v>0</v>
      </c>
      <c r="AN8" s="13">
        <v>0</v>
      </c>
      <c r="AO8" s="13" t="s">
        <v>53</v>
      </c>
      <c r="AP8" s="11"/>
      <c r="AQ8" s="14">
        <v>431</v>
      </c>
      <c r="AR8" s="14">
        <v>72.709999999999994</v>
      </c>
      <c r="AS8" s="14">
        <v>41.51</v>
      </c>
      <c r="AT8" s="14">
        <v>93.54</v>
      </c>
      <c r="AU8" s="14">
        <v>0.73</v>
      </c>
      <c r="AV8" s="14">
        <v>0.71</v>
      </c>
      <c r="AW8" s="14">
        <v>4.32</v>
      </c>
      <c r="AX8" s="14">
        <v>2.5299999999999998</v>
      </c>
    </row>
    <row r="9" spans="1:50">
      <c r="A9" s="8" t="s">
        <v>65</v>
      </c>
      <c r="B9" s="8" t="s">
        <v>47</v>
      </c>
      <c r="C9" s="8" t="s">
        <v>48</v>
      </c>
      <c r="D9" s="8" t="s">
        <v>49</v>
      </c>
      <c r="E9" s="9">
        <v>41880</v>
      </c>
      <c r="F9" s="8">
        <v>20</v>
      </c>
      <c r="G9" s="8" t="s">
        <v>66</v>
      </c>
      <c r="H9" s="11"/>
      <c r="I9" s="8">
        <v>25.431000000000001</v>
      </c>
      <c r="J9" s="8">
        <v>0.161</v>
      </c>
      <c r="K9" s="12">
        <f t="shared" si="0"/>
        <v>6.3308560418387011E-3</v>
      </c>
      <c r="L9" s="8">
        <v>0.155</v>
      </c>
      <c r="M9" s="12">
        <f t="shared" si="1"/>
        <v>6.0949235185403638E-3</v>
      </c>
      <c r="N9" s="8">
        <v>0.09</v>
      </c>
      <c r="O9" s="12">
        <f t="shared" si="2"/>
        <v>3.5389878494750497E-3</v>
      </c>
      <c r="P9" s="8">
        <v>0.96899999999999997</v>
      </c>
      <c r="Q9" s="12">
        <f t="shared" si="3"/>
        <v>3.8103102512681369E-2</v>
      </c>
      <c r="R9" s="8">
        <v>0.17399999999999999</v>
      </c>
      <c r="S9" s="12">
        <f t="shared" si="4"/>
        <v>6.842043175651763E-3</v>
      </c>
      <c r="T9" s="11"/>
      <c r="U9" s="13" t="s">
        <v>51</v>
      </c>
      <c r="V9" s="13" t="s">
        <v>51</v>
      </c>
      <c r="W9" s="13" t="s">
        <v>51</v>
      </c>
      <c r="X9" s="13" t="s">
        <v>51</v>
      </c>
      <c r="Y9" s="13" t="s">
        <v>51</v>
      </c>
      <c r="Z9" s="13" t="s">
        <v>51</v>
      </c>
      <c r="AA9" s="13" t="s">
        <v>51</v>
      </c>
      <c r="AB9" s="13" t="s">
        <v>51</v>
      </c>
      <c r="AC9" s="13" t="s">
        <v>51</v>
      </c>
      <c r="AD9" s="13" t="s">
        <v>51</v>
      </c>
      <c r="AE9" s="13" t="s">
        <v>51</v>
      </c>
      <c r="AF9" s="13" t="s">
        <v>67</v>
      </c>
      <c r="AG9" s="13" t="s">
        <v>51</v>
      </c>
      <c r="AH9" s="13" t="s">
        <v>51</v>
      </c>
      <c r="AI9" s="13" t="s">
        <v>52</v>
      </c>
      <c r="AJ9" s="11"/>
      <c r="AK9" s="13">
        <v>0</v>
      </c>
      <c r="AL9" s="13">
        <v>0</v>
      </c>
      <c r="AM9" s="13">
        <v>1</v>
      </c>
      <c r="AN9" s="13">
        <v>0</v>
      </c>
      <c r="AO9" s="13" t="s">
        <v>53</v>
      </c>
      <c r="AP9" s="11"/>
      <c r="AQ9" s="14">
        <v>470</v>
      </c>
      <c r="AR9" s="14">
        <v>67.510000000000005</v>
      </c>
      <c r="AS9" s="14">
        <v>36.81</v>
      </c>
      <c r="AT9" s="14">
        <v>67</v>
      </c>
      <c r="AU9" s="14">
        <v>0.67</v>
      </c>
      <c r="AV9" s="14">
        <v>0.69</v>
      </c>
      <c r="AW9" s="14">
        <v>3.71</v>
      </c>
      <c r="AX9" s="14">
        <v>2.34</v>
      </c>
    </row>
    <row r="10" spans="1:50" ht="48">
      <c r="A10" s="8" t="s">
        <v>66</v>
      </c>
      <c r="B10" s="8" t="s">
        <v>47</v>
      </c>
      <c r="C10" s="8" t="s">
        <v>54</v>
      </c>
      <c r="D10" s="8" t="s">
        <v>49</v>
      </c>
      <c r="E10" s="9">
        <v>41880</v>
      </c>
      <c r="F10" s="8">
        <v>20</v>
      </c>
      <c r="G10" s="8" t="s">
        <v>65</v>
      </c>
      <c r="H10" s="11"/>
      <c r="I10" s="8">
        <v>24.922000000000001</v>
      </c>
      <c r="J10" s="8">
        <v>0.16900000000000001</v>
      </c>
      <c r="K10" s="12">
        <f t="shared" si="0"/>
        <v>6.7811572104967506E-3</v>
      </c>
      <c r="L10" s="8">
        <v>0.16400000000000001</v>
      </c>
      <c r="M10" s="12">
        <f t="shared" si="1"/>
        <v>6.5805312575234736E-3</v>
      </c>
      <c r="N10" s="8">
        <v>0.107</v>
      </c>
      <c r="O10" s="12">
        <f t="shared" si="2"/>
        <v>4.2933953936281199E-3</v>
      </c>
      <c r="P10" s="8">
        <v>1.1559999999999999</v>
      </c>
      <c r="Q10" s="12">
        <f t="shared" si="3"/>
        <v>4.6384720327421552E-2</v>
      </c>
      <c r="R10" s="8">
        <v>0.158</v>
      </c>
      <c r="S10" s="12">
        <f t="shared" si="4"/>
        <v>6.3397801139555409E-3</v>
      </c>
      <c r="T10" s="11"/>
      <c r="U10" s="13" t="s">
        <v>51</v>
      </c>
      <c r="V10" s="13" t="s">
        <v>51</v>
      </c>
      <c r="W10" s="13" t="s">
        <v>51</v>
      </c>
      <c r="X10" s="13" t="s">
        <v>51</v>
      </c>
      <c r="Y10" s="13" t="s">
        <v>51</v>
      </c>
      <c r="Z10" s="13" t="s">
        <v>51</v>
      </c>
      <c r="AA10" s="13" t="s">
        <v>55</v>
      </c>
      <c r="AB10" s="13" t="s">
        <v>51</v>
      </c>
      <c r="AC10" s="13" t="s">
        <v>51</v>
      </c>
      <c r="AD10" s="13" t="s">
        <v>51</v>
      </c>
      <c r="AE10" s="13" t="s">
        <v>51</v>
      </c>
      <c r="AF10" s="13" t="s">
        <v>51</v>
      </c>
      <c r="AG10" s="13" t="s">
        <v>51</v>
      </c>
      <c r="AH10" s="13" t="s">
        <v>51</v>
      </c>
      <c r="AI10" s="13" t="s">
        <v>52</v>
      </c>
      <c r="AJ10" s="11"/>
      <c r="AK10" s="13">
        <v>0</v>
      </c>
      <c r="AL10" s="15">
        <v>2</v>
      </c>
      <c r="AM10" s="15">
        <v>3</v>
      </c>
      <c r="AN10" s="13">
        <v>0</v>
      </c>
      <c r="AO10" s="13" t="s">
        <v>53</v>
      </c>
      <c r="AP10" s="11"/>
      <c r="AQ10" s="14">
        <v>450</v>
      </c>
      <c r="AR10" s="14">
        <v>66.33</v>
      </c>
      <c r="AS10" s="14">
        <v>36.08</v>
      </c>
      <c r="AT10" s="14">
        <v>59.27</v>
      </c>
      <c r="AU10" s="14">
        <v>0.53</v>
      </c>
      <c r="AV10" s="14">
        <v>0.61</v>
      </c>
      <c r="AW10" s="14">
        <v>3.95</v>
      </c>
      <c r="AX10" s="14">
        <v>2.5299999999999998</v>
      </c>
    </row>
    <row r="11" spans="1:50" ht="48">
      <c r="A11" s="8" t="s">
        <v>68</v>
      </c>
      <c r="B11" s="8" t="s">
        <v>47</v>
      </c>
      <c r="C11" s="8" t="s">
        <v>54</v>
      </c>
      <c r="D11" s="8" t="s">
        <v>49</v>
      </c>
      <c r="E11" s="9">
        <v>41894</v>
      </c>
      <c r="F11" s="8">
        <v>18</v>
      </c>
      <c r="G11" s="8" t="s">
        <v>69</v>
      </c>
      <c r="H11" s="11"/>
      <c r="I11" s="8">
        <v>22.273</v>
      </c>
      <c r="J11" s="8">
        <v>0.14899999999999999</v>
      </c>
      <c r="K11" s="12">
        <f t="shared" si="0"/>
        <v>6.6897140035019976E-3</v>
      </c>
      <c r="L11" s="8">
        <v>0.15</v>
      </c>
      <c r="M11" s="12">
        <f t="shared" si="1"/>
        <v>6.7346114129214745E-3</v>
      </c>
      <c r="N11" s="8">
        <v>8.4000000000000005E-2</v>
      </c>
      <c r="O11" s="12">
        <f t="shared" si="2"/>
        <v>3.771382391236026E-3</v>
      </c>
      <c r="P11" s="8">
        <v>1.0069999999999999</v>
      </c>
      <c r="Q11" s="12">
        <f t="shared" si="3"/>
        <v>4.5211691285412831E-2</v>
      </c>
      <c r="R11" s="8">
        <v>0.159</v>
      </c>
      <c r="S11" s="12">
        <f t="shared" si="4"/>
        <v>7.1386880976967628E-3</v>
      </c>
      <c r="T11" s="11"/>
      <c r="U11" s="13" t="s">
        <v>51</v>
      </c>
      <c r="V11" s="13" t="s">
        <v>51</v>
      </c>
      <c r="W11" s="13" t="s">
        <v>51</v>
      </c>
      <c r="X11" s="13" t="s">
        <v>51</v>
      </c>
      <c r="Y11" s="13" t="s">
        <v>51</v>
      </c>
      <c r="Z11" s="13" t="s">
        <v>51</v>
      </c>
      <c r="AA11" s="13" t="s">
        <v>55</v>
      </c>
      <c r="AB11" s="13" t="s">
        <v>51</v>
      </c>
      <c r="AC11" s="13" t="s">
        <v>51</v>
      </c>
      <c r="AD11" s="13" t="s">
        <v>51</v>
      </c>
      <c r="AE11" s="13" t="s">
        <v>51</v>
      </c>
      <c r="AF11" s="13" t="s">
        <v>51</v>
      </c>
      <c r="AG11" s="13" t="s">
        <v>51</v>
      </c>
      <c r="AH11" s="13" t="s">
        <v>51</v>
      </c>
      <c r="AI11" s="13" t="s">
        <v>52</v>
      </c>
      <c r="AJ11" s="11"/>
      <c r="AK11" s="13">
        <v>0</v>
      </c>
      <c r="AL11" s="15">
        <v>2</v>
      </c>
      <c r="AM11" s="15">
        <v>3</v>
      </c>
      <c r="AN11" s="13">
        <v>0</v>
      </c>
      <c r="AO11" s="13" t="s">
        <v>53</v>
      </c>
      <c r="AP11" s="11"/>
      <c r="AQ11" s="14">
        <v>450</v>
      </c>
      <c r="AR11" s="14">
        <v>56.55</v>
      </c>
      <c r="AS11" s="14">
        <v>30.41</v>
      </c>
      <c r="AT11" s="14">
        <v>67.209999999999994</v>
      </c>
      <c r="AU11" s="14">
        <v>0.73</v>
      </c>
      <c r="AV11" s="14">
        <v>0.73</v>
      </c>
      <c r="AW11" s="14">
        <v>3.49</v>
      </c>
      <c r="AX11" s="14">
        <v>2.48</v>
      </c>
    </row>
    <row r="12" spans="1:50">
      <c r="A12" s="8" t="s">
        <v>69</v>
      </c>
      <c r="B12" s="8" t="s">
        <v>47</v>
      </c>
      <c r="C12" s="8" t="s">
        <v>48</v>
      </c>
      <c r="D12" s="8" t="s">
        <v>49</v>
      </c>
      <c r="E12" s="9">
        <v>41894</v>
      </c>
      <c r="F12" s="8">
        <v>18</v>
      </c>
      <c r="G12" s="8" t="s">
        <v>68</v>
      </c>
      <c r="H12" s="11"/>
      <c r="I12" s="8">
        <v>25.518000000000001</v>
      </c>
      <c r="J12" s="8">
        <v>0.159</v>
      </c>
      <c r="K12" s="12">
        <f t="shared" si="0"/>
        <v>6.2308958382318366E-3</v>
      </c>
      <c r="L12" s="8">
        <v>0.14199999999999999</v>
      </c>
      <c r="M12" s="12">
        <f t="shared" si="1"/>
        <v>5.5646994278548472E-3</v>
      </c>
      <c r="N12" s="8">
        <v>6.9000000000000006E-2</v>
      </c>
      <c r="O12" s="12">
        <f t="shared" si="2"/>
        <v>2.7039736656477784E-3</v>
      </c>
      <c r="P12" s="8">
        <v>0.98799999999999999</v>
      </c>
      <c r="Q12" s="12">
        <f t="shared" si="3"/>
        <v>3.8717767850144996E-2</v>
      </c>
      <c r="R12" s="8">
        <v>0.184</v>
      </c>
      <c r="S12" s="12">
        <f t="shared" si="4"/>
        <v>7.2105964417274078E-3</v>
      </c>
      <c r="T12" s="11"/>
      <c r="U12" s="13" t="s">
        <v>51</v>
      </c>
      <c r="V12" s="13" t="s">
        <v>51</v>
      </c>
      <c r="W12" s="13" t="s">
        <v>51</v>
      </c>
      <c r="X12" s="13" t="s">
        <v>51</v>
      </c>
      <c r="Y12" s="13" t="s">
        <v>51</v>
      </c>
      <c r="Z12" s="13"/>
      <c r="AA12" s="13" t="s">
        <v>51</v>
      </c>
      <c r="AB12" s="13" t="s">
        <v>51</v>
      </c>
      <c r="AC12" s="13" t="s">
        <v>51</v>
      </c>
      <c r="AD12" s="13" t="s">
        <v>51</v>
      </c>
      <c r="AE12" s="13" t="s">
        <v>51</v>
      </c>
      <c r="AF12" s="13" t="s">
        <v>51</v>
      </c>
      <c r="AG12" s="13" t="s">
        <v>51</v>
      </c>
      <c r="AH12" s="13" t="s">
        <v>51</v>
      </c>
      <c r="AI12" s="13" t="s">
        <v>52</v>
      </c>
      <c r="AJ12" s="11"/>
      <c r="AK12" s="13">
        <v>0</v>
      </c>
      <c r="AL12" s="13">
        <v>0</v>
      </c>
      <c r="AM12" s="13">
        <v>1</v>
      </c>
      <c r="AN12" s="13">
        <v>0</v>
      </c>
      <c r="AO12" s="13" t="s">
        <v>53</v>
      </c>
      <c r="AP12" s="11"/>
      <c r="AQ12" s="14">
        <v>450</v>
      </c>
      <c r="AR12" s="14">
        <v>71.319999999999993</v>
      </c>
      <c r="AS12" s="14">
        <v>39.89</v>
      </c>
      <c r="AT12" s="14">
        <v>67.91</v>
      </c>
      <c r="AU12" s="14">
        <v>0.63</v>
      </c>
      <c r="AV12" s="14">
        <v>0.69</v>
      </c>
      <c r="AW12" s="14">
        <v>3.73</v>
      </c>
      <c r="AX12" s="14">
        <v>2.2400000000000002</v>
      </c>
    </row>
    <row r="13" spans="1:50" s="1" customFormat="1" ht="12">
      <c r="A13" s="17"/>
      <c r="B13" s="17"/>
      <c r="C13" s="17"/>
      <c r="D13" s="17"/>
      <c r="E13" s="17"/>
      <c r="F13" s="17"/>
      <c r="G13" s="17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</row>
    <row r="14" spans="1:50" s="1" customFormat="1" ht="24">
      <c r="A14" s="8" t="s">
        <v>70</v>
      </c>
      <c r="B14" s="8" t="s">
        <v>71</v>
      </c>
      <c r="C14" s="8" t="s">
        <v>54</v>
      </c>
      <c r="D14" s="8" t="s">
        <v>49</v>
      </c>
      <c r="E14" s="9">
        <v>41890</v>
      </c>
      <c r="F14" s="8">
        <v>19</v>
      </c>
      <c r="G14" s="8" t="s">
        <v>72</v>
      </c>
      <c r="H14" s="37"/>
      <c r="I14" s="8">
        <v>23.024999999999999</v>
      </c>
      <c r="J14" s="8">
        <v>0.128</v>
      </c>
      <c r="K14" s="12">
        <f>J14/I14</f>
        <v>5.5591748099891427E-3</v>
      </c>
      <c r="L14" s="8">
        <v>0.13</v>
      </c>
      <c r="M14" s="12">
        <f>L14/I14</f>
        <v>5.6460369163952228E-3</v>
      </c>
      <c r="N14" s="20">
        <v>0.06</v>
      </c>
      <c r="O14" s="12">
        <f>N14/I14</f>
        <v>2.6058631921824105E-3</v>
      </c>
      <c r="P14" s="20">
        <v>0.91700000000000004</v>
      </c>
      <c r="Q14" s="12">
        <f>P14/I14</f>
        <v>3.9826275787187844E-2</v>
      </c>
      <c r="R14" s="20">
        <v>0.159</v>
      </c>
      <c r="S14" s="12">
        <f t="shared" ref="S14:S31" si="5">R14/I14</f>
        <v>6.905537459283388E-3</v>
      </c>
      <c r="T14" s="11"/>
      <c r="U14" s="13" t="s">
        <v>51</v>
      </c>
      <c r="V14" s="13" t="s">
        <v>51</v>
      </c>
      <c r="W14" s="13" t="s">
        <v>51</v>
      </c>
      <c r="X14" s="13" t="s">
        <v>51</v>
      </c>
      <c r="Y14" s="13" t="s">
        <v>51</v>
      </c>
      <c r="Z14" s="13" t="s">
        <v>51</v>
      </c>
      <c r="AA14" s="13" t="s">
        <v>73</v>
      </c>
      <c r="AB14" s="13" t="s">
        <v>51</v>
      </c>
      <c r="AC14" s="13" t="s">
        <v>74</v>
      </c>
      <c r="AD14" s="13" t="s">
        <v>51</v>
      </c>
      <c r="AE14" s="13" t="s">
        <v>51</v>
      </c>
      <c r="AF14" s="13" t="s">
        <v>51</v>
      </c>
      <c r="AG14" s="13" t="s">
        <v>51</v>
      </c>
      <c r="AH14" s="13" t="s">
        <v>51</v>
      </c>
      <c r="AI14" s="13" t="s">
        <v>52</v>
      </c>
      <c r="AJ14" s="11"/>
      <c r="AK14" s="21">
        <v>0</v>
      </c>
      <c r="AL14" s="13">
        <v>1</v>
      </c>
      <c r="AM14" s="13">
        <v>2</v>
      </c>
      <c r="AN14" s="21">
        <v>0</v>
      </c>
      <c r="AO14" s="22" t="s">
        <v>75</v>
      </c>
      <c r="AP14" s="23"/>
      <c r="AQ14" s="14">
        <v>463</v>
      </c>
      <c r="AR14" s="14">
        <v>46.555</v>
      </c>
      <c r="AS14" s="14">
        <v>23.65</v>
      </c>
      <c r="AT14" s="14" t="s">
        <v>76</v>
      </c>
      <c r="AU14" s="14" t="s">
        <v>76</v>
      </c>
      <c r="AV14" s="14" t="s">
        <v>76</v>
      </c>
      <c r="AW14" s="14">
        <v>3.77</v>
      </c>
      <c r="AX14" s="14">
        <v>2.93</v>
      </c>
    </row>
    <row r="15" spans="1:50" s="1" customFormat="1" ht="24">
      <c r="A15" s="8" t="s">
        <v>72</v>
      </c>
      <c r="B15" s="8" t="s">
        <v>71</v>
      </c>
      <c r="C15" s="8" t="s">
        <v>48</v>
      </c>
      <c r="D15" s="8" t="s">
        <v>49</v>
      </c>
      <c r="E15" s="9">
        <v>41890</v>
      </c>
      <c r="F15" s="8">
        <v>19</v>
      </c>
      <c r="G15" s="8" t="s">
        <v>70</v>
      </c>
      <c r="H15" s="37"/>
      <c r="I15" s="8">
        <v>23.693000000000001</v>
      </c>
      <c r="J15" s="8">
        <v>0.14799999999999999</v>
      </c>
      <c r="K15" s="12">
        <f>J15/I15</f>
        <v>6.2465707170894346E-3</v>
      </c>
      <c r="L15" s="8">
        <v>0.14099999999999999</v>
      </c>
      <c r="M15" s="12">
        <f>L15/I15</f>
        <v>5.9511248047946644E-3</v>
      </c>
      <c r="N15" s="20">
        <v>6.8000000000000005E-2</v>
      </c>
      <c r="O15" s="12">
        <f>N15/I15</f>
        <v>2.8700460051492003E-3</v>
      </c>
      <c r="P15" s="20">
        <v>0.96099999999999997</v>
      </c>
      <c r="Q15" s="12">
        <f>P15/I15</f>
        <v>4.0560503102182073E-2</v>
      </c>
      <c r="R15" s="20">
        <v>0.158</v>
      </c>
      <c r="S15" s="12">
        <f t="shared" si="5"/>
        <v>6.6686363060819648E-3</v>
      </c>
      <c r="T15" s="11"/>
      <c r="U15" s="13" t="s">
        <v>51</v>
      </c>
      <c r="V15" s="13" t="s">
        <v>51</v>
      </c>
      <c r="W15" s="13" t="s">
        <v>51</v>
      </c>
      <c r="X15" s="13" t="s">
        <v>51</v>
      </c>
      <c r="Y15" s="13" t="s">
        <v>51</v>
      </c>
      <c r="Z15" s="13" t="s">
        <v>51</v>
      </c>
      <c r="AA15" s="13" t="s">
        <v>51</v>
      </c>
      <c r="AB15" s="13" t="s">
        <v>51</v>
      </c>
      <c r="AC15" s="13" t="s">
        <v>74</v>
      </c>
      <c r="AD15" s="13" t="s">
        <v>51</v>
      </c>
      <c r="AE15" s="13" t="s">
        <v>51</v>
      </c>
      <c r="AF15" s="13" t="s">
        <v>51</v>
      </c>
      <c r="AG15" s="13" t="s">
        <v>51</v>
      </c>
      <c r="AH15" s="13" t="s">
        <v>51</v>
      </c>
      <c r="AI15" s="13" t="s">
        <v>52</v>
      </c>
      <c r="AJ15" s="11"/>
      <c r="AK15" s="21">
        <v>0</v>
      </c>
      <c r="AL15" s="13">
        <v>0</v>
      </c>
      <c r="AM15" s="13">
        <v>1</v>
      </c>
      <c r="AN15" s="21">
        <v>0</v>
      </c>
      <c r="AO15" s="13" t="s">
        <v>53</v>
      </c>
      <c r="AP15" s="23"/>
      <c r="AQ15" s="14">
        <v>470</v>
      </c>
      <c r="AR15" s="14">
        <v>60.28</v>
      </c>
      <c r="AS15" s="14">
        <v>31.46</v>
      </c>
      <c r="AT15" s="14">
        <v>68.45</v>
      </c>
      <c r="AU15" s="14">
        <v>0.73</v>
      </c>
      <c r="AV15" s="14">
        <v>0.69299999999999995</v>
      </c>
      <c r="AW15" s="14">
        <v>3.6259999999999999</v>
      </c>
      <c r="AX15" s="14">
        <v>2.4849999999999999</v>
      </c>
    </row>
    <row r="16" spans="1:50" s="1" customFormat="1" ht="12">
      <c r="A16" s="8" t="s">
        <v>77</v>
      </c>
      <c r="B16" s="8" t="s">
        <v>71</v>
      </c>
      <c r="C16" s="10" t="s">
        <v>54</v>
      </c>
      <c r="D16" s="8" t="s">
        <v>78</v>
      </c>
      <c r="E16" s="38">
        <v>41900</v>
      </c>
      <c r="F16" s="39">
        <v>39</v>
      </c>
      <c r="G16" s="8">
        <v>7238</v>
      </c>
      <c r="H16" s="40"/>
      <c r="I16" s="10">
        <v>43.262</v>
      </c>
      <c r="J16" s="10" t="s">
        <v>76</v>
      </c>
      <c r="K16" s="41" t="s">
        <v>76</v>
      </c>
      <c r="L16" s="10" t="s">
        <v>76</v>
      </c>
      <c r="M16" s="41" t="s">
        <v>76</v>
      </c>
      <c r="N16" s="10" t="s">
        <v>76</v>
      </c>
      <c r="O16" s="41" t="s">
        <v>76</v>
      </c>
      <c r="P16" s="10" t="s">
        <v>76</v>
      </c>
      <c r="Q16" s="41" t="s">
        <v>76</v>
      </c>
      <c r="R16" s="10">
        <v>0.30399999999999999</v>
      </c>
      <c r="S16" s="41">
        <f t="shared" si="5"/>
        <v>7.026952059544172E-3</v>
      </c>
      <c r="T16" s="23"/>
      <c r="U16" s="25" t="s">
        <v>76</v>
      </c>
      <c r="V16" s="25" t="s">
        <v>76</v>
      </c>
      <c r="W16" s="25" t="s">
        <v>76</v>
      </c>
      <c r="X16" s="25" t="s">
        <v>76</v>
      </c>
      <c r="Y16" s="25" t="s">
        <v>76</v>
      </c>
      <c r="Z16" s="25" t="s">
        <v>76</v>
      </c>
      <c r="AA16" s="25" t="s">
        <v>76</v>
      </c>
      <c r="AB16" s="25" t="s">
        <v>76</v>
      </c>
      <c r="AC16" s="25" t="s">
        <v>76</v>
      </c>
      <c r="AD16" s="25" t="s">
        <v>76</v>
      </c>
      <c r="AE16" s="25" t="s">
        <v>76</v>
      </c>
      <c r="AF16" s="25" t="s">
        <v>76</v>
      </c>
      <c r="AG16" s="25" t="s">
        <v>76</v>
      </c>
      <c r="AH16" s="25" t="s">
        <v>76</v>
      </c>
      <c r="AI16" s="25" t="s">
        <v>76</v>
      </c>
      <c r="AJ16" s="23"/>
      <c r="AK16" s="13">
        <v>0</v>
      </c>
      <c r="AL16" s="16">
        <v>2</v>
      </c>
      <c r="AM16" s="13">
        <v>1</v>
      </c>
      <c r="AN16" s="16">
        <v>2</v>
      </c>
      <c r="AO16" s="13" t="s">
        <v>52</v>
      </c>
      <c r="AP16" s="23"/>
      <c r="AQ16" s="24" t="s">
        <v>76</v>
      </c>
      <c r="AR16" s="24" t="s">
        <v>76</v>
      </c>
      <c r="AS16" s="24" t="s">
        <v>76</v>
      </c>
      <c r="AT16" s="24" t="s">
        <v>76</v>
      </c>
      <c r="AU16" s="24" t="s">
        <v>76</v>
      </c>
      <c r="AV16" s="24" t="s">
        <v>76</v>
      </c>
      <c r="AW16" s="24" t="s">
        <v>76</v>
      </c>
      <c r="AX16" s="24" t="s">
        <v>76</v>
      </c>
    </row>
    <row r="17" spans="1:50" s="1" customFormat="1" ht="12">
      <c r="A17" s="8" t="s">
        <v>79</v>
      </c>
      <c r="B17" s="8" t="s">
        <v>71</v>
      </c>
      <c r="C17" s="10" t="s">
        <v>48</v>
      </c>
      <c r="D17" s="8" t="s">
        <v>78</v>
      </c>
      <c r="E17" s="38">
        <v>41900</v>
      </c>
      <c r="F17" s="39">
        <v>39</v>
      </c>
      <c r="G17" s="8">
        <v>7235</v>
      </c>
      <c r="H17" s="40"/>
      <c r="I17" s="10">
        <v>35.655999999999999</v>
      </c>
      <c r="J17" s="10" t="s">
        <v>76</v>
      </c>
      <c r="K17" s="41" t="s">
        <v>76</v>
      </c>
      <c r="L17" s="10" t="s">
        <v>76</v>
      </c>
      <c r="M17" s="41" t="s">
        <v>76</v>
      </c>
      <c r="N17" s="10" t="s">
        <v>76</v>
      </c>
      <c r="O17" s="41" t="s">
        <v>76</v>
      </c>
      <c r="P17" s="10" t="s">
        <v>76</v>
      </c>
      <c r="Q17" s="41" t="s">
        <v>76</v>
      </c>
      <c r="R17" s="10">
        <v>0.33</v>
      </c>
      <c r="S17" s="41">
        <f t="shared" si="5"/>
        <v>9.2551043302669962E-3</v>
      </c>
      <c r="T17" s="23"/>
      <c r="U17" s="25" t="s">
        <v>76</v>
      </c>
      <c r="V17" s="25" t="s">
        <v>76</v>
      </c>
      <c r="W17" s="25" t="s">
        <v>76</v>
      </c>
      <c r="X17" s="25" t="s">
        <v>76</v>
      </c>
      <c r="Y17" s="25" t="s">
        <v>76</v>
      </c>
      <c r="Z17" s="25" t="s">
        <v>76</v>
      </c>
      <c r="AA17" s="25" t="s">
        <v>76</v>
      </c>
      <c r="AB17" s="25" t="s">
        <v>76</v>
      </c>
      <c r="AC17" s="25" t="s">
        <v>76</v>
      </c>
      <c r="AD17" s="25" t="s">
        <v>76</v>
      </c>
      <c r="AE17" s="25" t="s">
        <v>76</v>
      </c>
      <c r="AF17" s="25" t="s">
        <v>76</v>
      </c>
      <c r="AG17" s="25" t="s">
        <v>76</v>
      </c>
      <c r="AH17" s="25" t="s">
        <v>76</v>
      </c>
      <c r="AI17" s="25" t="s">
        <v>76</v>
      </c>
      <c r="AJ17" s="23"/>
      <c r="AK17" s="13">
        <v>0</v>
      </c>
      <c r="AL17" s="16">
        <v>2</v>
      </c>
      <c r="AM17" s="16">
        <v>2</v>
      </c>
      <c r="AN17" s="16">
        <v>2</v>
      </c>
      <c r="AO17" s="13" t="s">
        <v>52</v>
      </c>
      <c r="AP17" s="23"/>
      <c r="AQ17" s="24" t="s">
        <v>76</v>
      </c>
      <c r="AR17" s="24" t="s">
        <v>76</v>
      </c>
      <c r="AS17" s="24" t="s">
        <v>76</v>
      </c>
      <c r="AT17" s="24" t="s">
        <v>76</v>
      </c>
      <c r="AU17" s="24" t="s">
        <v>76</v>
      </c>
      <c r="AV17" s="24" t="s">
        <v>76</v>
      </c>
      <c r="AW17" s="24" t="s">
        <v>76</v>
      </c>
      <c r="AX17" s="24" t="s">
        <v>76</v>
      </c>
    </row>
    <row r="18" spans="1:50" s="1" customFormat="1" ht="12">
      <c r="A18" s="8" t="s">
        <v>80</v>
      </c>
      <c r="B18" s="8" t="s">
        <v>71</v>
      </c>
      <c r="C18" s="8" t="s">
        <v>48</v>
      </c>
      <c r="D18" s="8" t="s">
        <v>49</v>
      </c>
      <c r="E18" s="9">
        <v>41900</v>
      </c>
      <c r="F18" s="8">
        <v>17</v>
      </c>
      <c r="G18" s="8" t="s">
        <v>81</v>
      </c>
      <c r="H18" s="37"/>
      <c r="I18" s="8">
        <v>20.89</v>
      </c>
      <c r="J18" s="8">
        <v>0.152</v>
      </c>
      <c r="K18" s="12">
        <f t="shared" ref="K18:K23" si="6">J18/I18</f>
        <v>7.2762087123025366E-3</v>
      </c>
      <c r="L18" s="8">
        <v>0.13200000000000001</v>
      </c>
      <c r="M18" s="12">
        <f t="shared" ref="M18:M23" si="7">L18/I18</f>
        <v>6.3188128291048352E-3</v>
      </c>
      <c r="N18" s="20">
        <v>7.6999999999999999E-2</v>
      </c>
      <c r="O18" s="12">
        <f t="shared" ref="O18:O23" si="8">N18/I18</f>
        <v>3.6859741503111536E-3</v>
      </c>
      <c r="P18" s="20">
        <v>0.92200000000000004</v>
      </c>
      <c r="Q18" s="12">
        <f t="shared" ref="Q18:Q23" si="9">P18/I18</f>
        <v>4.4135950215414076E-2</v>
      </c>
      <c r="R18" s="20">
        <v>0.183</v>
      </c>
      <c r="S18" s="12">
        <f t="shared" si="5"/>
        <v>8.7601723312589752E-3</v>
      </c>
      <c r="T18" s="11"/>
      <c r="U18" s="13" t="s">
        <v>51</v>
      </c>
      <c r="V18" s="13" t="s">
        <v>51</v>
      </c>
      <c r="W18" s="13" t="s">
        <v>51</v>
      </c>
      <c r="X18" s="13" t="s">
        <v>51</v>
      </c>
      <c r="Y18" s="13" t="s">
        <v>51</v>
      </c>
      <c r="Z18" s="13" t="s">
        <v>51</v>
      </c>
      <c r="AA18" s="13" t="s">
        <v>51</v>
      </c>
      <c r="AB18" s="13" t="s">
        <v>51</v>
      </c>
      <c r="AC18" s="13" t="s">
        <v>51</v>
      </c>
      <c r="AD18" s="13" t="s">
        <v>51</v>
      </c>
      <c r="AE18" s="13" t="s">
        <v>51</v>
      </c>
      <c r="AF18" s="13" t="s">
        <v>51</v>
      </c>
      <c r="AG18" s="13" t="s">
        <v>51</v>
      </c>
      <c r="AH18" s="13" t="s">
        <v>51</v>
      </c>
      <c r="AI18" s="13" t="s">
        <v>52</v>
      </c>
      <c r="AJ18" s="11"/>
      <c r="AK18" s="21">
        <v>0</v>
      </c>
      <c r="AL18" s="13">
        <v>0</v>
      </c>
      <c r="AM18" s="13">
        <v>1</v>
      </c>
      <c r="AN18" s="21">
        <v>0</v>
      </c>
      <c r="AO18" s="13" t="s">
        <v>53</v>
      </c>
      <c r="AP18" s="23"/>
      <c r="AQ18" s="14">
        <v>496</v>
      </c>
      <c r="AR18" s="14">
        <v>62.58</v>
      </c>
      <c r="AS18" s="14">
        <v>32.68</v>
      </c>
      <c r="AT18" s="14">
        <v>66.91</v>
      </c>
      <c r="AU18" s="14">
        <v>0.84</v>
      </c>
      <c r="AV18" s="14">
        <v>0.79</v>
      </c>
      <c r="AW18" s="14">
        <v>3.12</v>
      </c>
      <c r="AX18" s="14">
        <v>2.1</v>
      </c>
    </row>
    <row r="19" spans="1:50" s="1" customFormat="1" ht="84">
      <c r="A19" s="8" t="s">
        <v>81</v>
      </c>
      <c r="B19" s="8" t="s">
        <v>71</v>
      </c>
      <c r="C19" s="8" t="s">
        <v>54</v>
      </c>
      <c r="D19" s="8" t="s">
        <v>49</v>
      </c>
      <c r="E19" s="9">
        <v>41900</v>
      </c>
      <c r="F19" s="8">
        <v>17</v>
      </c>
      <c r="G19" s="8" t="s">
        <v>80</v>
      </c>
      <c r="H19" s="37"/>
      <c r="I19" s="8">
        <v>22.276</v>
      </c>
      <c r="J19" s="8">
        <v>0.13900000000000001</v>
      </c>
      <c r="K19" s="12">
        <f t="shared" si="6"/>
        <v>6.2398994433471005E-3</v>
      </c>
      <c r="L19" s="8">
        <v>0.126</v>
      </c>
      <c r="M19" s="12">
        <f t="shared" si="7"/>
        <v>5.6563117256239904E-3</v>
      </c>
      <c r="N19" s="20">
        <v>7.3999999999999996E-2</v>
      </c>
      <c r="O19" s="12">
        <f t="shared" si="8"/>
        <v>3.3219608547315495E-3</v>
      </c>
      <c r="P19" s="20">
        <v>0.98199999999999998</v>
      </c>
      <c r="Q19" s="12">
        <f t="shared" si="9"/>
        <v>4.4083318369545696E-2</v>
      </c>
      <c r="R19" s="20">
        <v>0.188</v>
      </c>
      <c r="S19" s="12">
        <f t="shared" si="5"/>
        <v>8.4395762255342066E-3</v>
      </c>
      <c r="T19" s="11"/>
      <c r="U19" s="13" t="s">
        <v>51</v>
      </c>
      <c r="V19" s="13" t="s">
        <v>51</v>
      </c>
      <c r="W19" s="13" t="s">
        <v>51</v>
      </c>
      <c r="X19" s="13" t="s">
        <v>51</v>
      </c>
      <c r="Y19" s="13" t="s">
        <v>62</v>
      </c>
      <c r="Z19" s="13" t="s">
        <v>82</v>
      </c>
      <c r="AA19" s="13" t="s">
        <v>51</v>
      </c>
      <c r="AB19" s="13" t="s">
        <v>62</v>
      </c>
      <c r="AC19" s="13" t="s">
        <v>51</v>
      </c>
      <c r="AD19" s="13" t="s">
        <v>51</v>
      </c>
      <c r="AE19" s="13" t="s">
        <v>51</v>
      </c>
      <c r="AF19" s="13" t="s">
        <v>51</v>
      </c>
      <c r="AG19" s="13" t="s">
        <v>51</v>
      </c>
      <c r="AH19" s="13" t="s">
        <v>51</v>
      </c>
      <c r="AI19" s="13" t="s">
        <v>52</v>
      </c>
      <c r="AJ19" s="11"/>
      <c r="AK19" s="21">
        <v>0</v>
      </c>
      <c r="AL19" s="13">
        <v>0</v>
      </c>
      <c r="AM19" s="13">
        <v>1</v>
      </c>
      <c r="AN19" s="21">
        <v>0</v>
      </c>
      <c r="AO19" s="13" t="s">
        <v>53</v>
      </c>
      <c r="AP19" s="23"/>
      <c r="AQ19" s="14">
        <v>488</v>
      </c>
      <c r="AR19" s="14">
        <v>63.04</v>
      </c>
      <c r="AS19" s="14">
        <v>33.51</v>
      </c>
      <c r="AT19" s="14">
        <v>63.53</v>
      </c>
      <c r="AU19" s="14">
        <v>0.65</v>
      </c>
      <c r="AV19" s="14">
        <v>0.63</v>
      </c>
      <c r="AW19" s="14">
        <v>3.77</v>
      </c>
      <c r="AX19" s="14">
        <v>2.5099999999999998</v>
      </c>
    </row>
    <row r="20" spans="1:50" s="1" customFormat="1" ht="36">
      <c r="A20" s="8" t="s">
        <v>83</v>
      </c>
      <c r="B20" s="8" t="s">
        <v>71</v>
      </c>
      <c r="C20" s="8" t="s">
        <v>48</v>
      </c>
      <c r="D20" s="8" t="s">
        <v>49</v>
      </c>
      <c r="E20" s="9">
        <v>41900</v>
      </c>
      <c r="F20" s="8">
        <v>17</v>
      </c>
      <c r="G20" s="8" t="s">
        <v>84</v>
      </c>
      <c r="H20" s="37"/>
      <c r="I20" s="8">
        <v>19.719000000000001</v>
      </c>
      <c r="J20" s="8">
        <v>0.12</v>
      </c>
      <c r="K20" s="12">
        <f t="shared" si="6"/>
        <v>6.0855012931690239E-3</v>
      </c>
      <c r="L20" s="8">
        <v>0.11899999999999999</v>
      </c>
      <c r="M20" s="12">
        <f t="shared" si="7"/>
        <v>6.0347887823926152E-3</v>
      </c>
      <c r="N20" s="20">
        <v>7.0000000000000007E-2</v>
      </c>
      <c r="O20" s="12">
        <f t="shared" si="8"/>
        <v>3.549875754348598E-3</v>
      </c>
      <c r="P20" s="20">
        <v>0.87</v>
      </c>
      <c r="Q20" s="12">
        <f t="shared" si="9"/>
        <v>4.4119884375475427E-2</v>
      </c>
      <c r="R20" s="20">
        <v>0.18099999999999999</v>
      </c>
      <c r="S20" s="12">
        <f t="shared" si="5"/>
        <v>9.1789644505299445E-3</v>
      </c>
      <c r="T20" s="11"/>
      <c r="U20" s="13" t="s">
        <v>51</v>
      </c>
      <c r="V20" s="13" t="s">
        <v>51</v>
      </c>
      <c r="W20" s="13" t="s">
        <v>51</v>
      </c>
      <c r="X20" s="13" t="s">
        <v>51</v>
      </c>
      <c r="Y20" s="13" t="s">
        <v>51</v>
      </c>
      <c r="Z20" s="13" t="s">
        <v>51</v>
      </c>
      <c r="AA20" s="13" t="s">
        <v>85</v>
      </c>
      <c r="AB20" s="13" t="s">
        <v>51</v>
      </c>
      <c r="AC20" s="13" t="s">
        <v>51</v>
      </c>
      <c r="AD20" s="13" t="s">
        <v>51</v>
      </c>
      <c r="AE20" s="13" t="s">
        <v>51</v>
      </c>
      <c r="AF20" s="13" t="s">
        <v>51</v>
      </c>
      <c r="AG20" s="13" t="s">
        <v>51</v>
      </c>
      <c r="AH20" s="13" t="s">
        <v>51</v>
      </c>
      <c r="AI20" s="13" t="s">
        <v>52</v>
      </c>
      <c r="AJ20" s="11"/>
      <c r="AK20" s="21">
        <v>0</v>
      </c>
      <c r="AL20" s="13">
        <v>0</v>
      </c>
      <c r="AM20" s="13">
        <v>1</v>
      </c>
      <c r="AN20" s="21">
        <v>0</v>
      </c>
      <c r="AO20" s="22" t="s">
        <v>75</v>
      </c>
      <c r="AP20" s="23"/>
      <c r="AQ20" s="14">
        <v>510</v>
      </c>
      <c r="AR20" s="14">
        <v>63.17</v>
      </c>
      <c r="AS20" s="14">
        <v>33.799999999999997</v>
      </c>
      <c r="AT20" s="14">
        <v>71.239999999999995</v>
      </c>
      <c r="AU20" s="14">
        <v>0.65</v>
      </c>
      <c r="AV20" s="14">
        <v>0.69</v>
      </c>
      <c r="AW20" s="14">
        <v>4.09</v>
      </c>
      <c r="AX20" s="14">
        <v>2.71</v>
      </c>
    </row>
    <row r="21" spans="1:50" s="1" customFormat="1" ht="12">
      <c r="A21" s="8" t="s">
        <v>84</v>
      </c>
      <c r="B21" s="8" t="s">
        <v>71</v>
      </c>
      <c r="C21" s="8" t="s">
        <v>54</v>
      </c>
      <c r="D21" s="8" t="s">
        <v>49</v>
      </c>
      <c r="E21" s="9">
        <v>41900</v>
      </c>
      <c r="F21" s="8">
        <v>17</v>
      </c>
      <c r="G21" s="8" t="s">
        <v>83</v>
      </c>
      <c r="H21" s="37"/>
      <c r="I21" s="8">
        <v>22.451000000000001</v>
      </c>
      <c r="J21" s="8">
        <v>0.14899999999999999</v>
      </c>
      <c r="K21" s="12">
        <f t="shared" si="6"/>
        <v>6.6366754264843434E-3</v>
      </c>
      <c r="L21" s="8">
        <v>0.13700000000000001</v>
      </c>
      <c r="M21" s="12">
        <f t="shared" si="7"/>
        <v>6.1021780767003698E-3</v>
      </c>
      <c r="N21" s="20">
        <v>0.11700000000000001</v>
      </c>
      <c r="O21" s="12">
        <f t="shared" si="8"/>
        <v>5.2113491603937466E-3</v>
      </c>
      <c r="P21" s="20">
        <v>1.0249999999999999</v>
      </c>
      <c r="Q21" s="12">
        <f t="shared" si="9"/>
        <v>4.5654981960714443E-2</v>
      </c>
      <c r="R21" s="20">
        <v>0.19800000000000001</v>
      </c>
      <c r="S21" s="12">
        <f t="shared" si="5"/>
        <v>8.8192062714355715E-3</v>
      </c>
      <c r="T21" s="11"/>
      <c r="U21" s="13" t="s">
        <v>51</v>
      </c>
      <c r="V21" s="13" t="s">
        <v>51</v>
      </c>
      <c r="W21" s="13" t="s">
        <v>51</v>
      </c>
      <c r="X21" s="13" t="s">
        <v>51</v>
      </c>
      <c r="Y21" s="13" t="s">
        <v>51</v>
      </c>
      <c r="Z21" s="13" t="s">
        <v>51</v>
      </c>
      <c r="AA21" s="13" t="s">
        <v>51</v>
      </c>
      <c r="AB21" s="13" t="s">
        <v>51</v>
      </c>
      <c r="AC21" s="13" t="s">
        <v>51</v>
      </c>
      <c r="AD21" s="13" t="s">
        <v>51</v>
      </c>
      <c r="AE21" s="13" t="s">
        <v>51</v>
      </c>
      <c r="AF21" s="13" t="s">
        <v>51</v>
      </c>
      <c r="AG21" s="13" t="s">
        <v>51</v>
      </c>
      <c r="AH21" s="13" t="s">
        <v>51</v>
      </c>
      <c r="AI21" s="13" t="s">
        <v>52</v>
      </c>
      <c r="AJ21" s="11"/>
      <c r="AK21" s="21">
        <v>0</v>
      </c>
      <c r="AL21" s="13">
        <v>0</v>
      </c>
      <c r="AM21" s="13">
        <v>1</v>
      </c>
      <c r="AN21" s="21">
        <v>0</v>
      </c>
      <c r="AO21" s="13" t="s">
        <v>53</v>
      </c>
      <c r="AP21" s="23"/>
      <c r="AQ21" s="14">
        <v>480</v>
      </c>
      <c r="AR21" s="14">
        <v>58.9</v>
      </c>
      <c r="AS21" s="14">
        <v>29.94</v>
      </c>
      <c r="AT21" s="14">
        <v>56.91</v>
      </c>
      <c r="AU21" s="14">
        <v>0.65</v>
      </c>
      <c r="AV21" s="14">
        <v>0.69</v>
      </c>
      <c r="AW21" s="14">
        <v>3.4</v>
      </c>
      <c r="AX21" s="14">
        <v>2.38</v>
      </c>
    </row>
    <row r="22" spans="1:50" s="1" customFormat="1" ht="24">
      <c r="A22" s="8" t="s">
        <v>86</v>
      </c>
      <c r="B22" s="8" t="s">
        <v>71</v>
      </c>
      <c r="C22" s="8" t="s">
        <v>54</v>
      </c>
      <c r="D22" s="8" t="s">
        <v>49</v>
      </c>
      <c r="E22" s="9">
        <v>41907</v>
      </c>
      <c r="F22" s="8">
        <v>16</v>
      </c>
      <c r="G22" s="8" t="s">
        <v>87</v>
      </c>
      <c r="H22" s="37"/>
      <c r="I22" s="8">
        <v>24.911000000000001</v>
      </c>
      <c r="J22" s="8">
        <v>0.128</v>
      </c>
      <c r="K22" s="12">
        <f t="shared" si="6"/>
        <v>5.1382923206615546E-3</v>
      </c>
      <c r="L22" s="8">
        <v>0.14000000000000001</v>
      </c>
      <c r="M22" s="12">
        <f t="shared" si="7"/>
        <v>5.6200072257235759E-3</v>
      </c>
      <c r="N22" s="20">
        <v>9.6000000000000002E-2</v>
      </c>
      <c r="O22" s="12">
        <f t="shared" si="8"/>
        <v>3.8537192404961662E-3</v>
      </c>
      <c r="P22" s="20">
        <v>1.022</v>
      </c>
      <c r="Q22" s="12">
        <f t="shared" si="9"/>
        <v>4.10260527477821E-2</v>
      </c>
      <c r="R22" s="20">
        <v>0.17299999999999999</v>
      </c>
      <c r="S22" s="12">
        <f t="shared" si="5"/>
        <v>6.9447232146441322E-3</v>
      </c>
      <c r="T22" s="11"/>
      <c r="U22" s="13" t="s">
        <v>51</v>
      </c>
      <c r="V22" s="13" t="s">
        <v>51</v>
      </c>
      <c r="W22" s="13" t="s">
        <v>51</v>
      </c>
      <c r="X22" s="13" t="s">
        <v>51</v>
      </c>
      <c r="Y22" s="13" t="s">
        <v>51</v>
      </c>
      <c r="Z22" s="13" t="s">
        <v>51</v>
      </c>
      <c r="AA22" s="13" t="s">
        <v>73</v>
      </c>
      <c r="AB22" s="13" t="s">
        <v>51</v>
      </c>
      <c r="AC22" s="13" t="s">
        <v>51</v>
      </c>
      <c r="AD22" s="13" t="s">
        <v>51</v>
      </c>
      <c r="AE22" s="13" t="s">
        <v>51</v>
      </c>
      <c r="AF22" s="13" t="s">
        <v>51</v>
      </c>
      <c r="AG22" s="13" t="s">
        <v>51</v>
      </c>
      <c r="AH22" s="13" t="s">
        <v>51</v>
      </c>
      <c r="AI22" s="13" t="s">
        <v>52</v>
      </c>
      <c r="AJ22" s="11"/>
      <c r="AK22" s="21">
        <v>0</v>
      </c>
      <c r="AL22" s="13">
        <v>1</v>
      </c>
      <c r="AM22" s="13">
        <v>2</v>
      </c>
      <c r="AN22" s="21">
        <v>0</v>
      </c>
      <c r="AO22" s="13" t="s">
        <v>53</v>
      </c>
      <c r="AP22" s="23"/>
      <c r="AQ22" s="14">
        <v>450</v>
      </c>
      <c r="AR22" s="14">
        <v>51.96</v>
      </c>
      <c r="AS22" s="14">
        <v>25.99</v>
      </c>
      <c r="AT22" s="14">
        <v>65.23</v>
      </c>
      <c r="AU22" s="14">
        <v>0.69</v>
      </c>
      <c r="AV22" s="14">
        <v>0.69</v>
      </c>
      <c r="AW22" s="14">
        <v>3.61</v>
      </c>
      <c r="AX22" s="14">
        <v>2.88</v>
      </c>
    </row>
    <row r="23" spans="1:50" s="1" customFormat="1" ht="12">
      <c r="A23" s="8" t="s">
        <v>87</v>
      </c>
      <c r="B23" s="8" t="s">
        <v>71</v>
      </c>
      <c r="C23" s="8" t="s">
        <v>48</v>
      </c>
      <c r="D23" s="8" t="s">
        <v>49</v>
      </c>
      <c r="E23" s="9">
        <v>41907</v>
      </c>
      <c r="F23" s="8">
        <v>16</v>
      </c>
      <c r="G23" s="8" t="s">
        <v>86</v>
      </c>
      <c r="H23" s="37"/>
      <c r="I23" s="8">
        <v>24.948</v>
      </c>
      <c r="J23" s="8">
        <v>0.16200000000000001</v>
      </c>
      <c r="K23" s="12">
        <f t="shared" si="6"/>
        <v>6.4935064935064939E-3</v>
      </c>
      <c r="L23" s="8">
        <v>0.16400000000000001</v>
      </c>
      <c r="M23" s="12">
        <f t="shared" si="7"/>
        <v>6.5736732403399072E-3</v>
      </c>
      <c r="N23" s="20">
        <v>0.113</v>
      </c>
      <c r="O23" s="12">
        <f t="shared" si="8"/>
        <v>4.5294211960878626E-3</v>
      </c>
      <c r="P23" s="20">
        <v>1.1659999999999999</v>
      </c>
      <c r="Q23" s="12">
        <f t="shared" si="9"/>
        <v>4.6737213403880068E-2</v>
      </c>
      <c r="R23" s="20">
        <v>0.16500000000000001</v>
      </c>
      <c r="S23" s="12">
        <f t="shared" si="5"/>
        <v>6.6137566137566143E-3</v>
      </c>
      <c r="T23" s="11"/>
      <c r="U23" s="13" t="s">
        <v>51</v>
      </c>
      <c r="V23" s="13" t="s">
        <v>51</v>
      </c>
      <c r="W23" s="13" t="s">
        <v>51</v>
      </c>
      <c r="X23" s="13" t="s">
        <v>51</v>
      </c>
      <c r="Y23" s="13" t="s">
        <v>51</v>
      </c>
      <c r="Z23" s="13" t="s">
        <v>51</v>
      </c>
      <c r="AA23" s="13" t="s">
        <v>51</v>
      </c>
      <c r="AB23" s="13" t="s">
        <v>51</v>
      </c>
      <c r="AC23" s="13" t="s">
        <v>51</v>
      </c>
      <c r="AD23" s="13" t="s">
        <v>51</v>
      </c>
      <c r="AE23" s="13" t="s">
        <v>51</v>
      </c>
      <c r="AF23" s="13" t="s">
        <v>51</v>
      </c>
      <c r="AG23" s="13" t="s">
        <v>51</v>
      </c>
      <c r="AH23" s="13" t="s">
        <v>51</v>
      </c>
      <c r="AI23" s="13" t="s">
        <v>52</v>
      </c>
      <c r="AJ23" s="11"/>
      <c r="AK23" s="21">
        <v>0</v>
      </c>
      <c r="AL23" s="13">
        <v>0</v>
      </c>
      <c r="AM23" s="13">
        <v>1</v>
      </c>
      <c r="AN23" s="21">
        <v>0</v>
      </c>
      <c r="AO23" s="13" t="s">
        <v>53</v>
      </c>
      <c r="AP23" s="23"/>
      <c r="AQ23" s="14">
        <v>460</v>
      </c>
      <c r="AR23" s="14">
        <v>67.25</v>
      </c>
      <c r="AS23" s="14">
        <v>36.700000000000003</v>
      </c>
      <c r="AT23" s="14">
        <v>61.3</v>
      </c>
      <c r="AU23" s="14">
        <v>0.61</v>
      </c>
      <c r="AV23" s="14">
        <v>0.61</v>
      </c>
      <c r="AW23" s="14">
        <v>3.83</v>
      </c>
      <c r="AX23" s="14">
        <v>2.4500000000000002</v>
      </c>
    </row>
    <row r="24" spans="1:50" s="1" customFormat="1" ht="12">
      <c r="A24" s="26" t="s">
        <v>88</v>
      </c>
      <c r="B24" s="26" t="s">
        <v>71</v>
      </c>
      <c r="C24" s="42" t="s">
        <v>54</v>
      </c>
      <c r="D24" s="26" t="s">
        <v>49</v>
      </c>
      <c r="E24" s="43">
        <v>41915</v>
      </c>
      <c r="F24" s="44">
        <v>37</v>
      </c>
      <c r="G24" s="8">
        <v>8101</v>
      </c>
      <c r="H24" s="45"/>
      <c r="I24" s="42">
        <v>31.504999999999999</v>
      </c>
      <c r="J24" s="42" t="s">
        <v>76</v>
      </c>
      <c r="K24" s="46" t="s">
        <v>76</v>
      </c>
      <c r="L24" s="42" t="s">
        <v>76</v>
      </c>
      <c r="M24" s="46" t="s">
        <v>76</v>
      </c>
      <c r="N24" s="42" t="s">
        <v>76</v>
      </c>
      <c r="O24" s="46" t="s">
        <v>76</v>
      </c>
      <c r="P24" s="42" t="s">
        <v>76</v>
      </c>
      <c r="Q24" s="46" t="s">
        <v>76</v>
      </c>
      <c r="R24" s="42">
        <v>0.16400000000000001</v>
      </c>
      <c r="S24" s="46">
        <f t="shared" si="5"/>
        <v>5.2055229328677993E-3</v>
      </c>
      <c r="T24" s="28"/>
      <c r="U24" s="29" t="s">
        <v>76</v>
      </c>
      <c r="V24" s="29" t="s">
        <v>76</v>
      </c>
      <c r="W24" s="29" t="s">
        <v>76</v>
      </c>
      <c r="X24" s="29" t="s">
        <v>76</v>
      </c>
      <c r="Y24" s="29" t="s">
        <v>76</v>
      </c>
      <c r="Z24" s="29" t="s">
        <v>76</v>
      </c>
      <c r="AA24" s="29" t="s">
        <v>76</v>
      </c>
      <c r="AB24" s="29" t="s">
        <v>76</v>
      </c>
      <c r="AC24" s="29" t="s">
        <v>76</v>
      </c>
      <c r="AD24" s="29" t="s">
        <v>76</v>
      </c>
      <c r="AE24" s="29" t="s">
        <v>76</v>
      </c>
      <c r="AF24" s="29" t="s">
        <v>76</v>
      </c>
      <c r="AG24" s="29" t="s">
        <v>76</v>
      </c>
      <c r="AH24" s="29" t="s">
        <v>76</v>
      </c>
      <c r="AI24" s="29" t="s">
        <v>76</v>
      </c>
      <c r="AJ24" s="28"/>
      <c r="AK24" s="30">
        <v>0</v>
      </c>
      <c r="AL24" s="30">
        <v>1</v>
      </c>
      <c r="AM24" s="31">
        <v>2</v>
      </c>
      <c r="AN24" s="30">
        <v>0</v>
      </c>
      <c r="AO24" s="30" t="s">
        <v>52</v>
      </c>
      <c r="AP24" s="28"/>
      <c r="AQ24" s="27" t="s">
        <v>76</v>
      </c>
      <c r="AR24" s="27" t="s">
        <v>76</v>
      </c>
      <c r="AS24" s="27" t="s">
        <v>76</v>
      </c>
      <c r="AT24" s="27" t="s">
        <v>76</v>
      </c>
      <c r="AU24" s="27" t="s">
        <v>76</v>
      </c>
      <c r="AV24" s="27" t="s">
        <v>76</v>
      </c>
      <c r="AW24" s="27" t="s">
        <v>76</v>
      </c>
      <c r="AX24" s="27" t="s">
        <v>76</v>
      </c>
    </row>
    <row r="25" spans="1:50" s="1" customFormat="1" ht="24">
      <c r="A25" s="8" t="s">
        <v>89</v>
      </c>
      <c r="B25" s="8" t="s">
        <v>71</v>
      </c>
      <c r="C25" s="10" t="s">
        <v>48</v>
      </c>
      <c r="D25" s="8" t="s">
        <v>49</v>
      </c>
      <c r="E25" s="43">
        <v>41915</v>
      </c>
      <c r="F25" s="44">
        <v>37</v>
      </c>
      <c r="G25" s="26">
        <v>8100</v>
      </c>
      <c r="H25" s="40"/>
      <c r="I25" s="10">
        <v>27.055</v>
      </c>
      <c r="J25" s="42" t="s">
        <v>76</v>
      </c>
      <c r="K25" s="46" t="s">
        <v>76</v>
      </c>
      <c r="L25" s="42" t="s">
        <v>76</v>
      </c>
      <c r="M25" s="46" t="s">
        <v>76</v>
      </c>
      <c r="N25" s="42" t="s">
        <v>76</v>
      </c>
      <c r="O25" s="46" t="s">
        <v>76</v>
      </c>
      <c r="P25" s="42" t="s">
        <v>76</v>
      </c>
      <c r="Q25" s="46" t="s">
        <v>76</v>
      </c>
      <c r="R25" s="10">
        <v>0.16600000000000001</v>
      </c>
      <c r="S25" s="46">
        <f t="shared" si="5"/>
        <v>6.1356496026612464E-3</v>
      </c>
      <c r="T25" s="23"/>
      <c r="U25" s="29" t="s">
        <v>76</v>
      </c>
      <c r="V25" s="29" t="s">
        <v>76</v>
      </c>
      <c r="W25" s="29" t="s">
        <v>76</v>
      </c>
      <c r="X25" s="29" t="s">
        <v>76</v>
      </c>
      <c r="Y25" s="29" t="s">
        <v>76</v>
      </c>
      <c r="Z25" s="29" t="s">
        <v>76</v>
      </c>
      <c r="AA25" s="29" t="s">
        <v>76</v>
      </c>
      <c r="AB25" s="29" t="s">
        <v>76</v>
      </c>
      <c r="AC25" s="29" t="s">
        <v>76</v>
      </c>
      <c r="AD25" s="29" t="s">
        <v>76</v>
      </c>
      <c r="AE25" s="29" t="s">
        <v>76</v>
      </c>
      <c r="AF25" s="29" t="s">
        <v>76</v>
      </c>
      <c r="AG25" s="29" t="s">
        <v>76</v>
      </c>
      <c r="AH25" s="29" t="s">
        <v>76</v>
      </c>
      <c r="AI25" s="29" t="s">
        <v>76</v>
      </c>
      <c r="AJ25" s="23"/>
      <c r="AK25" s="30">
        <v>0</v>
      </c>
      <c r="AL25" s="13">
        <v>1</v>
      </c>
      <c r="AM25" s="16">
        <v>2</v>
      </c>
      <c r="AN25" s="13">
        <v>0</v>
      </c>
      <c r="AO25" s="13" t="s">
        <v>90</v>
      </c>
      <c r="AP25" s="23"/>
      <c r="AQ25" s="27" t="s">
        <v>76</v>
      </c>
      <c r="AR25" s="27" t="s">
        <v>76</v>
      </c>
      <c r="AS25" s="27" t="s">
        <v>76</v>
      </c>
      <c r="AT25" s="27" t="s">
        <v>76</v>
      </c>
      <c r="AU25" s="27" t="s">
        <v>76</v>
      </c>
      <c r="AV25" s="27" t="s">
        <v>76</v>
      </c>
      <c r="AW25" s="27" t="s">
        <v>76</v>
      </c>
      <c r="AX25" s="27" t="s">
        <v>76</v>
      </c>
    </row>
    <row r="26" spans="1:50" s="1" customFormat="1" ht="60">
      <c r="A26" s="8" t="s">
        <v>91</v>
      </c>
      <c r="B26" s="8" t="s">
        <v>71</v>
      </c>
      <c r="C26" s="8" t="s">
        <v>54</v>
      </c>
      <c r="D26" s="8" t="s">
        <v>49</v>
      </c>
      <c r="E26" s="9">
        <v>41924</v>
      </c>
      <c r="F26" s="8">
        <v>14</v>
      </c>
      <c r="G26" s="8" t="s">
        <v>92</v>
      </c>
      <c r="H26" s="37"/>
      <c r="I26" s="8">
        <v>21.129000000000001</v>
      </c>
      <c r="J26" s="26">
        <v>0.13200000000000001</v>
      </c>
      <c r="K26" s="32">
        <f>J26/I26</f>
        <v>6.2473377821950869E-3</v>
      </c>
      <c r="L26" s="26">
        <v>0.13500000000000001</v>
      </c>
      <c r="M26" s="32">
        <f>L26/I26</f>
        <v>6.3893227317904306E-3</v>
      </c>
      <c r="N26" s="33">
        <v>6.9000000000000006E-2</v>
      </c>
      <c r="O26" s="32">
        <f>N26/I26</f>
        <v>3.2656538406928867E-3</v>
      </c>
      <c r="P26" s="33">
        <v>0.99399999999999999</v>
      </c>
      <c r="Q26" s="32">
        <f>P26/I26</f>
        <v>4.7044346632590273E-2</v>
      </c>
      <c r="R26" s="20">
        <v>0.16300000000000001</v>
      </c>
      <c r="S26" s="32">
        <f t="shared" si="5"/>
        <v>7.7145155946802971E-3</v>
      </c>
      <c r="T26" s="11"/>
      <c r="U26" s="30" t="s">
        <v>51</v>
      </c>
      <c r="V26" s="30" t="s">
        <v>51</v>
      </c>
      <c r="W26" s="30" t="s">
        <v>51</v>
      </c>
      <c r="X26" s="30" t="s">
        <v>51</v>
      </c>
      <c r="Y26" s="30" t="s">
        <v>51</v>
      </c>
      <c r="Z26" s="30" t="s">
        <v>93</v>
      </c>
      <c r="AA26" s="30" t="s">
        <v>51</v>
      </c>
      <c r="AB26" s="30" t="s">
        <v>51</v>
      </c>
      <c r="AC26" s="30" t="s">
        <v>74</v>
      </c>
      <c r="AD26" s="30" t="s">
        <v>51</v>
      </c>
      <c r="AE26" s="30" t="s">
        <v>51</v>
      </c>
      <c r="AF26" s="30" t="s">
        <v>94</v>
      </c>
      <c r="AG26" s="30" t="s">
        <v>51</v>
      </c>
      <c r="AH26" s="30" t="s">
        <v>67</v>
      </c>
      <c r="AI26" s="30" t="s">
        <v>52</v>
      </c>
      <c r="AJ26" s="11"/>
      <c r="AK26" s="34">
        <v>0</v>
      </c>
      <c r="AL26" s="13">
        <v>0</v>
      </c>
      <c r="AM26" s="13">
        <v>0</v>
      </c>
      <c r="AN26" s="21">
        <v>0</v>
      </c>
      <c r="AO26" s="13" t="s">
        <v>53</v>
      </c>
      <c r="AP26" s="23"/>
      <c r="AQ26" s="35">
        <v>490</v>
      </c>
      <c r="AR26" s="35">
        <v>51.82</v>
      </c>
      <c r="AS26" s="35">
        <v>25.86</v>
      </c>
      <c r="AT26" s="35">
        <v>57.28</v>
      </c>
      <c r="AU26" s="35">
        <v>0.69</v>
      </c>
      <c r="AV26" s="35">
        <v>0.71</v>
      </c>
      <c r="AW26" s="35">
        <v>3.54</v>
      </c>
      <c r="AX26" s="35">
        <v>2.83</v>
      </c>
    </row>
    <row r="27" spans="1:50" s="1" customFormat="1" ht="36">
      <c r="A27" s="8" t="s">
        <v>92</v>
      </c>
      <c r="B27" s="8" t="s">
        <v>71</v>
      </c>
      <c r="C27" s="8" t="s">
        <v>48</v>
      </c>
      <c r="D27" s="8" t="s">
        <v>49</v>
      </c>
      <c r="E27" s="9">
        <v>41924</v>
      </c>
      <c r="F27" s="8">
        <v>14</v>
      </c>
      <c r="G27" s="8" t="s">
        <v>91</v>
      </c>
      <c r="H27" s="37"/>
      <c r="I27" s="8">
        <v>21.963000000000001</v>
      </c>
      <c r="J27" s="26">
        <v>0.14899999999999999</v>
      </c>
      <c r="K27" s="32">
        <f>J27/I27</f>
        <v>6.7841369576105261E-3</v>
      </c>
      <c r="L27" s="26">
        <v>0.127</v>
      </c>
      <c r="M27" s="32">
        <f>L27/I27</f>
        <v>5.7824523061512541E-3</v>
      </c>
      <c r="N27" s="33">
        <v>6.9000000000000006E-2</v>
      </c>
      <c r="O27" s="32">
        <f>N27/I27</f>
        <v>3.1416473159404453E-3</v>
      </c>
      <c r="P27" s="33">
        <v>0.92200000000000004</v>
      </c>
      <c r="Q27" s="32">
        <f>P27/I27</f>
        <v>4.1979693120247692E-2</v>
      </c>
      <c r="R27" s="20">
        <v>0.14000000000000001</v>
      </c>
      <c r="S27" s="32">
        <f t="shared" si="5"/>
        <v>6.3743568729226433E-3</v>
      </c>
      <c r="T27" s="11"/>
      <c r="U27" s="30" t="s">
        <v>51</v>
      </c>
      <c r="V27" s="30" t="s">
        <v>51</v>
      </c>
      <c r="W27" s="30" t="s">
        <v>51</v>
      </c>
      <c r="X27" s="30" t="s">
        <v>51</v>
      </c>
      <c r="Y27" s="30" t="s">
        <v>51</v>
      </c>
      <c r="Z27" s="30" t="s">
        <v>51</v>
      </c>
      <c r="AA27" s="30" t="s">
        <v>51</v>
      </c>
      <c r="AB27" s="30" t="s">
        <v>51</v>
      </c>
      <c r="AC27" s="30" t="s">
        <v>95</v>
      </c>
      <c r="AD27" s="30" t="s">
        <v>51</v>
      </c>
      <c r="AE27" s="30" t="s">
        <v>51</v>
      </c>
      <c r="AF27" s="30" t="s">
        <v>51</v>
      </c>
      <c r="AG27" s="30" t="s">
        <v>51</v>
      </c>
      <c r="AH27" s="36" t="s">
        <v>96</v>
      </c>
      <c r="AI27" s="30" t="s">
        <v>52</v>
      </c>
      <c r="AJ27" s="11"/>
      <c r="AK27" s="34">
        <v>0</v>
      </c>
      <c r="AL27" s="13">
        <v>0</v>
      </c>
      <c r="AM27" s="13">
        <v>0</v>
      </c>
      <c r="AN27" s="21">
        <v>0</v>
      </c>
      <c r="AO27" s="13" t="s">
        <v>53</v>
      </c>
      <c r="AP27" s="23"/>
      <c r="AQ27" s="35">
        <v>460</v>
      </c>
      <c r="AR27" s="35">
        <v>59.47</v>
      </c>
      <c r="AS27" s="35">
        <v>30.9</v>
      </c>
      <c r="AT27" s="35">
        <v>60.76</v>
      </c>
      <c r="AU27" s="35">
        <v>0.69</v>
      </c>
      <c r="AV27" s="35">
        <v>0.61</v>
      </c>
      <c r="AW27" s="35">
        <v>3.62</v>
      </c>
      <c r="AX27" s="35">
        <v>2.5099999999999998</v>
      </c>
    </row>
    <row r="28" spans="1:50" s="1" customFormat="1" ht="12">
      <c r="A28" s="8" t="s">
        <v>97</v>
      </c>
      <c r="B28" s="8" t="s">
        <v>71</v>
      </c>
      <c r="C28" s="10" t="s">
        <v>54</v>
      </c>
      <c r="D28" s="8" t="s">
        <v>49</v>
      </c>
      <c r="E28" s="38">
        <v>41926</v>
      </c>
      <c r="F28" s="39">
        <v>35</v>
      </c>
      <c r="G28" s="8">
        <v>8169</v>
      </c>
      <c r="H28" s="40"/>
      <c r="I28" s="10">
        <v>44.082999999999998</v>
      </c>
      <c r="J28" s="42" t="s">
        <v>76</v>
      </c>
      <c r="K28" s="46" t="s">
        <v>76</v>
      </c>
      <c r="L28" s="42" t="s">
        <v>76</v>
      </c>
      <c r="M28" s="46" t="s">
        <v>76</v>
      </c>
      <c r="N28" s="42" t="s">
        <v>76</v>
      </c>
      <c r="O28" s="46" t="s">
        <v>76</v>
      </c>
      <c r="P28" s="42" t="s">
        <v>76</v>
      </c>
      <c r="Q28" s="46" t="s">
        <v>76</v>
      </c>
      <c r="R28" s="10">
        <v>0.2</v>
      </c>
      <c r="S28" s="46">
        <f t="shared" si="5"/>
        <v>4.5368963092348525E-3</v>
      </c>
      <c r="T28" s="23"/>
      <c r="U28" s="29" t="s">
        <v>76</v>
      </c>
      <c r="V28" s="29" t="s">
        <v>76</v>
      </c>
      <c r="W28" s="29" t="s">
        <v>76</v>
      </c>
      <c r="X28" s="29" t="s">
        <v>76</v>
      </c>
      <c r="Y28" s="29" t="s">
        <v>76</v>
      </c>
      <c r="Z28" s="29" t="s">
        <v>76</v>
      </c>
      <c r="AA28" s="29" t="s">
        <v>76</v>
      </c>
      <c r="AB28" s="29" t="s">
        <v>76</v>
      </c>
      <c r="AC28" s="29" t="s">
        <v>76</v>
      </c>
      <c r="AD28" s="29" t="s">
        <v>76</v>
      </c>
      <c r="AE28" s="29" t="s">
        <v>76</v>
      </c>
      <c r="AF28" s="29" t="s">
        <v>76</v>
      </c>
      <c r="AG28" s="29" t="s">
        <v>76</v>
      </c>
      <c r="AH28" s="29" t="s">
        <v>76</v>
      </c>
      <c r="AI28" s="29" t="s">
        <v>76</v>
      </c>
      <c r="AJ28" s="23"/>
      <c r="AK28" s="30">
        <v>0</v>
      </c>
      <c r="AL28" s="16">
        <v>3</v>
      </c>
      <c r="AM28" s="16">
        <v>2</v>
      </c>
      <c r="AN28" s="16">
        <v>3</v>
      </c>
      <c r="AO28" s="13" t="s">
        <v>98</v>
      </c>
      <c r="AP28" s="23"/>
      <c r="AQ28" s="27" t="s">
        <v>76</v>
      </c>
      <c r="AR28" s="27" t="s">
        <v>76</v>
      </c>
      <c r="AS28" s="27" t="s">
        <v>76</v>
      </c>
      <c r="AT28" s="27" t="s">
        <v>76</v>
      </c>
      <c r="AU28" s="27" t="s">
        <v>76</v>
      </c>
      <c r="AV28" s="27" t="s">
        <v>76</v>
      </c>
      <c r="AW28" s="27" t="s">
        <v>76</v>
      </c>
      <c r="AX28" s="27" t="s">
        <v>76</v>
      </c>
    </row>
    <row r="29" spans="1:50" s="1" customFormat="1" ht="12">
      <c r="A29" s="8" t="s">
        <v>99</v>
      </c>
      <c r="B29" s="8" t="s">
        <v>71</v>
      </c>
      <c r="C29" s="10" t="s">
        <v>48</v>
      </c>
      <c r="D29" s="8" t="s">
        <v>49</v>
      </c>
      <c r="E29" s="38">
        <v>41926</v>
      </c>
      <c r="F29" s="39">
        <v>35</v>
      </c>
      <c r="G29" s="8">
        <v>8168</v>
      </c>
      <c r="H29" s="40"/>
      <c r="I29" s="10">
        <v>36.073999999999998</v>
      </c>
      <c r="J29" s="42" t="s">
        <v>76</v>
      </c>
      <c r="K29" s="46" t="s">
        <v>76</v>
      </c>
      <c r="L29" s="42" t="s">
        <v>76</v>
      </c>
      <c r="M29" s="46" t="s">
        <v>76</v>
      </c>
      <c r="N29" s="42" t="s">
        <v>76</v>
      </c>
      <c r="O29" s="46" t="s">
        <v>76</v>
      </c>
      <c r="P29" s="42" t="s">
        <v>76</v>
      </c>
      <c r="Q29" s="46" t="s">
        <v>76</v>
      </c>
      <c r="R29" s="10">
        <v>0.19900000000000001</v>
      </c>
      <c r="S29" s="46">
        <f t="shared" si="5"/>
        <v>5.5164384321117711E-3</v>
      </c>
      <c r="T29" s="23"/>
      <c r="U29" s="29" t="s">
        <v>76</v>
      </c>
      <c r="V29" s="29" t="s">
        <v>76</v>
      </c>
      <c r="W29" s="29" t="s">
        <v>76</v>
      </c>
      <c r="X29" s="29" t="s">
        <v>76</v>
      </c>
      <c r="Y29" s="29" t="s">
        <v>76</v>
      </c>
      <c r="Z29" s="29" t="s">
        <v>76</v>
      </c>
      <c r="AA29" s="29" t="s">
        <v>76</v>
      </c>
      <c r="AB29" s="29" t="s">
        <v>76</v>
      </c>
      <c r="AC29" s="29" t="s">
        <v>76</v>
      </c>
      <c r="AD29" s="29" t="s">
        <v>76</v>
      </c>
      <c r="AE29" s="29" t="s">
        <v>76</v>
      </c>
      <c r="AF29" s="29" t="s">
        <v>76</v>
      </c>
      <c r="AG29" s="29" t="s">
        <v>76</v>
      </c>
      <c r="AH29" s="29" t="s">
        <v>76</v>
      </c>
      <c r="AI29" s="29" t="s">
        <v>76</v>
      </c>
      <c r="AJ29" s="23"/>
      <c r="AK29" s="30">
        <v>0</v>
      </c>
      <c r="AL29" s="13">
        <v>0</v>
      </c>
      <c r="AM29" s="13">
        <v>0</v>
      </c>
      <c r="AN29" s="13">
        <v>0</v>
      </c>
      <c r="AO29" s="13" t="s">
        <v>52</v>
      </c>
      <c r="AP29" s="23"/>
      <c r="AQ29" s="27" t="s">
        <v>76</v>
      </c>
      <c r="AR29" s="27" t="s">
        <v>76</v>
      </c>
      <c r="AS29" s="27" t="s">
        <v>76</v>
      </c>
      <c r="AT29" s="27" t="s">
        <v>76</v>
      </c>
      <c r="AU29" s="27" t="s">
        <v>76</v>
      </c>
      <c r="AV29" s="27" t="s">
        <v>76</v>
      </c>
      <c r="AW29" s="27" t="s">
        <v>76</v>
      </c>
      <c r="AX29" s="27" t="s">
        <v>76</v>
      </c>
    </row>
    <row r="30" spans="1:50" s="1" customFormat="1" ht="12">
      <c r="A30" s="8" t="s">
        <v>100</v>
      </c>
      <c r="B30" s="8" t="s">
        <v>71</v>
      </c>
      <c r="C30" s="10" t="s">
        <v>54</v>
      </c>
      <c r="D30" s="8" t="s">
        <v>78</v>
      </c>
      <c r="E30" s="38">
        <v>41948</v>
      </c>
      <c r="F30" s="39">
        <v>32</v>
      </c>
      <c r="G30" s="8">
        <v>8278</v>
      </c>
      <c r="H30" s="40"/>
      <c r="I30" s="10">
        <v>28.809000000000001</v>
      </c>
      <c r="J30" s="42" t="s">
        <v>76</v>
      </c>
      <c r="K30" s="46" t="s">
        <v>76</v>
      </c>
      <c r="L30" s="42" t="s">
        <v>76</v>
      </c>
      <c r="M30" s="46" t="s">
        <v>76</v>
      </c>
      <c r="N30" s="42" t="s">
        <v>76</v>
      </c>
      <c r="O30" s="46" t="s">
        <v>76</v>
      </c>
      <c r="P30" s="42" t="s">
        <v>76</v>
      </c>
      <c r="Q30" s="46" t="s">
        <v>76</v>
      </c>
      <c r="R30" s="10">
        <v>0.26</v>
      </c>
      <c r="S30" s="46">
        <f t="shared" si="5"/>
        <v>9.0249574785657254E-3</v>
      </c>
      <c r="T30" s="23"/>
      <c r="U30" s="29" t="s">
        <v>76</v>
      </c>
      <c r="V30" s="29" t="s">
        <v>76</v>
      </c>
      <c r="W30" s="29" t="s">
        <v>76</v>
      </c>
      <c r="X30" s="29" t="s">
        <v>76</v>
      </c>
      <c r="Y30" s="29" t="s">
        <v>76</v>
      </c>
      <c r="Z30" s="29" t="s">
        <v>76</v>
      </c>
      <c r="AA30" s="29" t="s">
        <v>76</v>
      </c>
      <c r="AB30" s="29" t="s">
        <v>76</v>
      </c>
      <c r="AC30" s="29" t="s">
        <v>76</v>
      </c>
      <c r="AD30" s="29" t="s">
        <v>76</v>
      </c>
      <c r="AE30" s="29" t="s">
        <v>76</v>
      </c>
      <c r="AF30" s="29" t="s">
        <v>76</v>
      </c>
      <c r="AG30" s="29" t="s">
        <v>76</v>
      </c>
      <c r="AH30" s="29" t="s">
        <v>76</v>
      </c>
      <c r="AI30" s="29" t="s">
        <v>76</v>
      </c>
      <c r="AJ30" s="23"/>
      <c r="AK30" s="30">
        <v>0</v>
      </c>
      <c r="AL30" s="13">
        <v>1</v>
      </c>
      <c r="AM30" s="16">
        <v>2</v>
      </c>
      <c r="AN30" s="13">
        <v>1</v>
      </c>
      <c r="AO30" s="13" t="s">
        <v>52</v>
      </c>
      <c r="AP30" s="23"/>
      <c r="AQ30" s="27" t="s">
        <v>76</v>
      </c>
      <c r="AR30" s="27" t="s">
        <v>76</v>
      </c>
      <c r="AS30" s="27" t="s">
        <v>76</v>
      </c>
      <c r="AT30" s="27" t="s">
        <v>76</v>
      </c>
      <c r="AU30" s="27" t="s">
        <v>76</v>
      </c>
      <c r="AV30" s="27" t="s">
        <v>76</v>
      </c>
      <c r="AW30" s="27" t="s">
        <v>76</v>
      </c>
      <c r="AX30" s="27" t="s">
        <v>76</v>
      </c>
    </row>
    <row r="31" spans="1:50" s="1" customFormat="1" ht="12">
      <c r="A31" s="8" t="s">
        <v>101</v>
      </c>
      <c r="B31" s="8" t="s">
        <v>71</v>
      </c>
      <c r="C31" s="10" t="s">
        <v>48</v>
      </c>
      <c r="D31" s="8" t="s">
        <v>78</v>
      </c>
      <c r="E31" s="38">
        <v>41948</v>
      </c>
      <c r="F31" s="39">
        <v>32</v>
      </c>
      <c r="G31" s="8">
        <v>8276</v>
      </c>
      <c r="H31" s="40"/>
      <c r="I31" s="10">
        <v>33.302999999999997</v>
      </c>
      <c r="J31" s="42" t="s">
        <v>76</v>
      </c>
      <c r="K31" s="46" t="s">
        <v>76</v>
      </c>
      <c r="L31" s="42" t="s">
        <v>76</v>
      </c>
      <c r="M31" s="46" t="s">
        <v>76</v>
      </c>
      <c r="N31" s="42" t="s">
        <v>76</v>
      </c>
      <c r="O31" s="46" t="s">
        <v>76</v>
      </c>
      <c r="P31" s="42" t="s">
        <v>76</v>
      </c>
      <c r="Q31" s="46" t="s">
        <v>76</v>
      </c>
      <c r="R31" s="10">
        <v>0.26500000000000001</v>
      </c>
      <c r="S31" s="46">
        <f t="shared" si="5"/>
        <v>7.9572410893913471E-3</v>
      </c>
      <c r="T31" s="23"/>
      <c r="U31" s="29" t="s">
        <v>76</v>
      </c>
      <c r="V31" s="29" t="s">
        <v>76</v>
      </c>
      <c r="W31" s="29" t="s">
        <v>76</v>
      </c>
      <c r="X31" s="29" t="s">
        <v>76</v>
      </c>
      <c r="Y31" s="29" t="s">
        <v>76</v>
      </c>
      <c r="Z31" s="29" t="s">
        <v>76</v>
      </c>
      <c r="AA31" s="29" t="s">
        <v>76</v>
      </c>
      <c r="AB31" s="29" t="s">
        <v>76</v>
      </c>
      <c r="AC31" s="29" t="s">
        <v>76</v>
      </c>
      <c r="AD31" s="29" t="s">
        <v>76</v>
      </c>
      <c r="AE31" s="29" t="s">
        <v>76</v>
      </c>
      <c r="AF31" s="29" t="s">
        <v>76</v>
      </c>
      <c r="AG31" s="29" t="s">
        <v>76</v>
      </c>
      <c r="AH31" s="29" t="s">
        <v>76</v>
      </c>
      <c r="AI31" s="29" t="s">
        <v>76</v>
      </c>
      <c r="AJ31" s="23"/>
      <c r="AK31" s="30">
        <v>0</v>
      </c>
      <c r="AL31" s="13">
        <v>0</v>
      </c>
      <c r="AM31" s="13">
        <v>1</v>
      </c>
      <c r="AN31" s="13">
        <v>0</v>
      </c>
      <c r="AO31" s="13" t="s">
        <v>52</v>
      </c>
      <c r="AP31" s="23"/>
      <c r="AQ31" s="27" t="s">
        <v>76</v>
      </c>
      <c r="AR31" s="27" t="s">
        <v>76</v>
      </c>
      <c r="AS31" s="27" t="s">
        <v>76</v>
      </c>
      <c r="AT31" s="27" t="s">
        <v>76</v>
      </c>
      <c r="AU31" s="27" t="s">
        <v>76</v>
      </c>
      <c r="AV31" s="27" t="s">
        <v>76</v>
      </c>
      <c r="AW31" s="27" t="s">
        <v>76</v>
      </c>
      <c r="AX31" s="27" t="s">
        <v>76</v>
      </c>
    </row>
  </sheetData>
  <mergeCells count="1">
    <mergeCell ref="A1:S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Berkeley National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Dickel</dc:creator>
  <cp:lastModifiedBy>Diane Dickel</cp:lastModifiedBy>
  <dcterms:created xsi:type="dcterms:W3CDTF">2016-08-03T23:02:51Z</dcterms:created>
  <dcterms:modified xsi:type="dcterms:W3CDTF">2016-08-04T23:37:33Z</dcterms:modified>
</cp:coreProperties>
</file>