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30" yWindow="0" windowWidth="12630" windowHeight="9690"/>
  </bookViews>
  <sheets>
    <sheet name="Waves_DJF" sheetId="3" r:id="rId1"/>
    <sheet name="Waves_OctMar" sheetId="1" r:id="rId2"/>
    <sheet name="WaterLevel_DJF" sheetId="4" r:id="rId3"/>
    <sheet name="WaterLevel_OctMar" sheetId="2" r:id="rId4"/>
    <sheet name="Erosion_Anomaly" sheetId="5" r:id="rId5"/>
  </sheets>
  <calcPr calcId="145621" concurrentCalc="0"/>
</workbook>
</file>

<file path=xl/calcChain.xml><?xml version="1.0" encoding="utf-8"?>
<calcChain xmlns="http://schemas.openxmlformats.org/spreadsheetml/2006/main">
  <c r="AR36" i="1" l="1"/>
  <c r="AX36" i="1"/>
  <c r="AS4" i="3"/>
  <c r="AS5" i="3"/>
  <c r="AS6" i="3"/>
  <c r="AS7" i="3"/>
  <c r="AS8" i="3"/>
  <c r="AS9" i="3"/>
  <c r="AS10" i="3"/>
  <c r="AS11" i="3"/>
  <c r="AS12" i="3"/>
  <c r="AS13" i="3"/>
  <c r="AS14" i="3"/>
  <c r="AS15" i="3"/>
  <c r="AS16" i="3"/>
  <c r="AS17" i="3"/>
  <c r="AS18" i="3"/>
  <c r="AS19" i="3"/>
  <c r="AS20" i="3"/>
  <c r="AS21" i="3"/>
  <c r="AS22" i="3"/>
  <c r="AT4" i="3"/>
  <c r="AT5" i="3"/>
  <c r="AT6" i="3"/>
  <c r="AT7" i="3"/>
  <c r="AT9" i="3"/>
  <c r="AT10" i="3"/>
  <c r="AT11" i="3"/>
  <c r="AT12" i="3"/>
  <c r="AT13" i="3"/>
  <c r="AT14" i="3"/>
  <c r="AT15" i="3"/>
  <c r="AT16" i="3"/>
  <c r="AT17" i="3"/>
  <c r="AT18" i="3"/>
  <c r="AT19" i="3"/>
  <c r="AT20" i="3"/>
  <c r="AT21" i="3"/>
  <c r="AT22" i="3"/>
  <c r="AU4" i="3"/>
  <c r="AU5" i="3"/>
  <c r="AU6" i="3"/>
  <c r="AU7" i="3"/>
  <c r="AU9" i="3"/>
  <c r="AU10" i="3"/>
  <c r="AU11" i="3"/>
  <c r="AU12" i="3"/>
  <c r="AU13" i="3"/>
  <c r="AU14" i="3"/>
  <c r="AU15" i="3"/>
  <c r="AU16" i="3"/>
  <c r="AU17" i="3"/>
  <c r="AU18" i="3"/>
  <c r="AU19" i="3"/>
  <c r="AU20" i="3"/>
  <c r="AU21" i="3"/>
  <c r="AU22" i="3"/>
  <c r="AV4" i="3"/>
  <c r="AV5" i="3"/>
  <c r="AV6" i="3"/>
  <c r="AV7" i="3"/>
  <c r="AV9" i="3"/>
  <c r="AV10" i="3"/>
  <c r="AV11" i="3"/>
  <c r="AV12" i="3"/>
  <c r="AV13" i="3"/>
  <c r="AV14" i="3"/>
  <c r="AV15" i="3"/>
  <c r="AV16" i="3"/>
  <c r="AV17" i="3"/>
  <c r="AV18" i="3"/>
  <c r="AV19" i="3"/>
  <c r="AV20" i="3"/>
  <c r="AV21" i="3"/>
  <c r="AV22" i="3"/>
  <c r="AW4" i="3"/>
  <c r="AW5" i="3"/>
  <c r="AW6" i="3"/>
  <c r="AW7" i="3"/>
  <c r="AW9" i="3"/>
  <c r="AW10" i="3"/>
  <c r="AW11" i="3"/>
  <c r="AW12" i="3"/>
  <c r="AW13" i="3"/>
  <c r="AW14" i="3"/>
  <c r="AW15" i="3"/>
  <c r="AW16" i="3"/>
  <c r="AW17" i="3"/>
  <c r="AW18" i="3"/>
  <c r="AW19" i="3"/>
  <c r="AW20" i="3"/>
  <c r="AW21" i="3"/>
  <c r="AW22" i="3"/>
  <c r="AX4" i="3"/>
  <c r="AX5" i="3"/>
  <c r="AX6" i="3"/>
  <c r="AX7" i="3"/>
  <c r="AX9" i="3"/>
  <c r="AX10" i="3"/>
  <c r="AX11" i="3"/>
  <c r="AX12" i="3"/>
  <c r="AX13" i="3"/>
  <c r="AX14" i="3"/>
  <c r="AX15" i="3"/>
  <c r="AX16" i="3"/>
  <c r="AX17" i="3"/>
  <c r="AX18" i="3"/>
  <c r="AX19" i="3"/>
  <c r="AX20" i="3"/>
  <c r="AX21" i="3"/>
  <c r="AX22" i="3"/>
  <c r="AY4" i="3"/>
  <c r="AY5" i="3"/>
  <c r="AY6" i="3"/>
  <c r="AY7" i="3"/>
  <c r="AY9" i="3"/>
  <c r="AY10" i="3"/>
  <c r="AY11" i="3"/>
  <c r="AY12" i="3"/>
  <c r="AY13" i="3"/>
  <c r="AY14" i="3"/>
  <c r="AY15" i="3"/>
  <c r="AY16" i="3"/>
  <c r="AY17" i="3"/>
  <c r="AY18" i="3"/>
  <c r="AY19" i="3"/>
  <c r="AY20" i="3"/>
  <c r="AY21" i="3"/>
  <c r="AY22" i="3"/>
  <c r="AZ4" i="3"/>
  <c r="AZ5" i="3"/>
  <c r="AZ6" i="3"/>
  <c r="AZ7" i="3"/>
  <c r="AZ8" i="3"/>
  <c r="AZ9" i="3"/>
  <c r="AZ10" i="3"/>
  <c r="AZ11" i="3"/>
  <c r="AZ12" i="3"/>
  <c r="AZ13" i="3"/>
  <c r="AZ14" i="3"/>
  <c r="AZ15" i="3"/>
  <c r="AZ16" i="3"/>
  <c r="AZ17" i="3"/>
  <c r="AZ18" i="3"/>
  <c r="AZ19" i="3"/>
  <c r="AZ20" i="3"/>
  <c r="AZ21" i="3"/>
  <c r="AZ22" i="3"/>
  <c r="BA4" i="3"/>
  <c r="BA5" i="3"/>
  <c r="BA6" i="3"/>
  <c r="BA7" i="3"/>
  <c r="BA8" i="3"/>
  <c r="BA9" i="3"/>
  <c r="BA10" i="3"/>
  <c r="BA11" i="3"/>
  <c r="BA12" i="3"/>
  <c r="BA13" i="3"/>
  <c r="BA14" i="3"/>
  <c r="BA15" i="3"/>
  <c r="BA16" i="3"/>
  <c r="BA17" i="3"/>
  <c r="BA18" i="3"/>
  <c r="BA19" i="3"/>
  <c r="BA20" i="3"/>
  <c r="BA21" i="3"/>
  <c r="BA22" i="3"/>
  <c r="BB4" i="3"/>
  <c r="BB5" i="3"/>
  <c r="BB6" i="3"/>
  <c r="BB7" i="3"/>
  <c r="BB8" i="3"/>
  <c r="BB9" i="3"/>
  <c r="BB10" i="3"/>
  <c r="BB11" i="3"/>
  <c r="BB12" i="3"/>
  <c r="BB13" i="3"/>
  <c r="BB14" i="3"/>
  <c r="BB15" i="3"/>
  <c r="BB16" i="3"/>
  <c r="BB17" i="3"/>
  <c r="BB18" i="3"/>
  <c r="BB19" i="3"/>
  <c r="BB20" i="3"/>
  <c r="BB21" i="3"/>
  <c r="BB22" i="3"/>
  <c r="BC4" i="3"/>
  <c r="BC5" i="3"/>
  <c r="BC6" i="3"/>
  <c r="BC7" i="3"/>
  <c r="BC8" i="3"/>
  <c r="BC9" i="3"/>
  <c r="BC10" i="3"/>
  <c r="BC11" i="3"/>
  <c r="BC12" i="3"/>
  <c r="BC13" i="3"/>
  <c r="BC14" i="3"/>
  <c r="BC15" i="3"/>
  <c r="BC16" i="3"/>
  <c r="BC17" i="3"/>
  <c r="BC18" i="3"/>
  <c r="BC19" i="3"/>
  <c r="BC20" i="3"/>
  <c r="BC21" i="3"/>
  <c r="BC22" i="3"/>
  <c r="BD4" i="3"/>
  <c r="BD5" i="3"/>
  <c r="BD6" i="3"/>
  <c r="BD7" i="3"/>
  <c r="BD8" i="3"/>
  <c r="BD9" i="3"/>
  <c r="BD10" i="3"/>
  <c r="BD11" i="3"/>
  <c r="BD12" i="3"/>
  <c r="BD13" i="3"/>
  <c r="BD14" i="3"/>
  <c r="BD15" i="3"/>
  <c r="BD16" i="3"/>
  <c r="BD17" i="3"/>
  <c r="BD18" i="3"/>
  <c r="BD19" i="3"/>
  <c r="BD20" i="3"/>
  <c r="BD21" i="3"/>
  <c r="BD22" i="3"/>
  <c r="BE4" i="3"/>
  <c r="BE5" i="3"/>
  <c r="BE6" i="3"/>
  <c r="BE7" i="3"/>
  <c r="BE8" i="3"/>
  <c r="BE9" i="3"/>
  <c r="BE10" i="3"/>
  <c r="BE11" i="3"/>
  <c r="BE12" i="3"/>
  <c r="BE13" i="3"/>
  <c r="BE14" i="3"/>
  <c r="BE15" i="3"/>
  <c r="BE16" i="3"/>
  <c r="BE17" i="3"/>
  <c r="BE18" i="3"/>
  <c r="BE19" i="3"/>
  <c r="BE20" i="3"/>
  <c r="BE21" i="3"/>
  <c r="BE22" i="3"/>
  <c r="AO4" i="3"/>
  <c r="AO5" i="3"/>
  <c r="AO6" i="3"/>
  <c r="AO7" i="3"/>
  <c r="AO8" i="3"/>
  <c r="AO9" i="3"/>
  <c r="AO10" i="3"/>
  <c r="AO11" i="3"/>
  <c r="AO12" i="3"/>
  <c r="AO13" i="3"/>
  <c r="AO14" i="3"/>
  <c r="AO15" i="3"/>
  <c r="AO16" i="3"/>
  <c r="AO17" i="3"/>
  <c r="AO18" i="3"/>
  <c r="AO19" i="3"/>
  <c r="AO20" i="3"/>
  <c r="AO21" i="3"/>
  <c r="AO22" i="3"/>
  <c r="AP4" i="3"/>
  <c r="AP5" i="3"/>
  <c r="AP6" i="3"/>
  <c r="AP7" i="3"/>
  <c r="AP8" i="3"/>
  <c r="AP9" i="3"/>
  <c r="AP10" i="3"/>
  <c r="AP11" i="3"/>
  <c r="AP12" i="3"/>
  <c r="AP13" i="3"/>
  <c r="AP14" i="3"/>
  <c r="AP15" i="3"/>
  <c r="AP16" i="3"/>
  <c r="AP17" i="3"/>
  <c r="AP18" i="3"/>
  <c r="AP19" i="3"/>
  <c r="AP20" i="3"/>
  <c r="AP21" i="3"/>
  <c r="AP22" i="3"/>
  <c r="AQ4" i="3"/>
  <c r="AQ5" i="3"/>
  <c r="AQ6" i="3"/>
  <c r="AQ7" i="3"/>
  <c r="AQ8" i="3"/>
  <c r="AQ9" i="3"/>
  <c r="AQ10" i="3"/>
  <c r="AQ11" i="3"/>
  <c r="AQ12" i="3"/>
  <c r="AQ13" i="3"/>
  <c r="AQ14" i="3"/>
  <c r="AQ15" i="3"/>
  <c r="AQ16" i="3"/>
  <c r="AQ17" i="3"/>
  <c r="AQ18" i="3"/>
  <c r="AQ19" i="3"/>
  <c r="AQ20" i="3"/>
  <c r="AQ21" i="3"/>
  <c r="AQ22" i="3"/>
  <c r="AR4" i="3"/>
  <c r="AR5" i="3"/>
  <c r="AR6" i="3"/>
  <c r="AR7" i="3"/>
  <c r="AR8" i="3"/>
  <c r="AR9" i="3"/>
  <c r="AR10" i="3"/>
  <c r="AR11" i="3"/>
  <c r="AR12" i="3"/>
  <c r="AR13" i="3"/>
  <c r="AR14" i="3"/>
  <c r="AR15" i="3"/>
  <c r="AR16" i="3"/>
  <c r="AR17" i="3"/>
  <c r="AR18" i="3"/>
  <c r="AR19" i="3"/>
  <c r="AR20" i="3"/>
  <c r="AR21" i="3"/>
  <c r="AR22" i="3"/>
  <c r="AN4" i="3"/>
  <c r="AN5" i="3"/>
  <c r="AN6" i="3"/>
  <c r="AN7" i="3"/>
  <c r="AN8" i="3"/>
  <c r="AN9" i="3"/>
  <c r="AN10" i="3"/>
  <c r="AN11" i="3"/>
  <c r="AN12" i="3"/>
  <c r="AN13" i="3"/>
  <c r="AN14" i="3"/>
  <c r="AN15" i="3"/>
  <c r="AN16" i="3"/>
  <c r="AN17" i="3"/>
  <c r="AN18" i="3"/>
  <c r="AN19" i="3"/>
  <c r="AN20" i="3"/>
  <c r="AN21" i="3"/>
  <c r="AN22" i="3"/>
  <c r="BE4" i="1"/>
  <c r="BE5" i="1"/>
  <c r="BE6" i="1"/>
  <c r="BE7" i="1"/>
  <c r="BE8" i="1"/>
  <c r="BE9" i="1"/>
  <c r="BE10" i="1"/>
  <c r="BE11" i="1"/>
  <c r="BE12" i="1"/>
  <c r="BE13" i="1"/>
  <c r="BE14" i="1"/>
  <c r="BE15" i="1"/>
  <c r="BE16" i="1"/>
  <c r="BE17" i="1"/>
  <c r="BE18" i="1"/>
  <c r="BE19" i="1"/>
  <c r="BE20" i="1"/>
  <c r="BE21" i="1"/>
  <c r="BE22" i="1"/>
  <c r="AY4" i="1"/>
  <c r="AY5" i="1"/>
  <c r="AY6" i="1"/>
  <c r="AY7" i="1"/>
  <c r="AY8" i="1"/>
  <c r="AY9" i="1"/>
  <c r="AY10" i="1"/>
  <c r="AY11" i="1"/>
  <c r="AY12" i="1"/>
  <c r="AY13" i="1"/>
  <c r="AY14" i="1"/>
  <c r="AY15" i="1"/>
  <c r="AY16" i="1"/>
  <c r="AY17" i="1"/>
  <c r="AY18" i="1"/>
  <c r="AY19" i="1"/>
  <c r="AY20" i="1"/>
  <c r="AY21" i="1"/>
  <c r="AY22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AY26" i="1"/>
  <c r="AY27" i="1"/>
  <c r="AY28" i="1"/>
  <c r="AY29" i="1"/>
  <c r="AY30" i="1"/>
  <c r="AY31" i="1"/>
  <c r="AY32" i="1"/>
  <c r="AY33" i="1"/>
  <c r="AY34" i="1"/>
  <c r="AY35" i="1"/>
  <c r="AY36" i="1"/>
  <c r="AY37" i="1"/>
  <c r="AY38" i="1"/>
  <c r="AY39" i="1"/>
  <c r="AY40" i="1"/>
  <c r="AY41" i="1"/>
  <c r="AY42" i="1"/>
  <c r="AY43" i="1"/>
  <c r="AY44" i="1"/>
  <c r="AS26" i="1"/>
  <c r="AS27" i="1"/>
  <c r="AS28" i="1"/>
  <c r="AS29" i="1"/>
  <c r="AS30" i="1"/>
  <c r="AS31" i="1"/>
  <c r="AS32" i="1"/>
  <c r="AS33" i="1"/>
  <c r="AS34" i="1"/>
  <c r="AS35" i="1"/>
  <c r="AS36" i="1"/>
  <c r="AS37" i="1"/>
  <c r="AS38" i="1"/>
  <c r="AS39" i="1"/>
  <c r="AS40" i="1"/>
  <c r="AS41" i="1"/>
  <c r="AS42" i="1"/>
  <c r="AS43" i="1"/>
  <c r="AS44" i="1"/>
  <c r="AS4" i="1"/>
  <c r="AS5" i="1"/>
  <c r="AS6" i="1"/>
  <c r="AS7" i="1"/>
  <c r="AS8" i="1"/>
  <c r="AS9" i="1"/>
  <c r="AS10" i="1"/>
  <c r="AS11" i="1"/>
  <c r="AS12" i="1"/>
  <c r="AS13" i="1"/>
  <c r="AS14" i="1"/>
  <c r="AS15" i="1"/>
  <c r="AS16" i="1"/>
  <c r="AS17" i="1"/>
  <c r="AS18" i="1"/>
  <c r="AS19" i="1"/>
  <c r="AS20" i="1"/>
  <c r="AS21" i="1"/>
  <c r="AS22" i="1"/>
  <c r="BE26" i="3"/>
  <c r="BE27" i="3"/>
  <c r="BE28" i="3"/>
  <c r="BE29" i="3"/>
  <c r="BE30" i="3"/>
  <c r="BE31" i="3"/>
  <c r="BE32" i="3"/>
  <c r="BE33" i="3"/>
  <c r="BE34" i="3"/>
  <c r="BE35" i="3"/>
  <c r="BE36" i="3"/>
  <c r="BE37" i="3"/>
  <c r="BE38" i="3"/>
  <c r="BE39" i="3"/>
  <c r="BE40" i="3"/>
  <c r="BE41" i="3"/>
  <c r="BE42" i="3"/>
  <c r="BE43" i="3"/>
  <c r="BE44" i="3"/>
  <c r="AY26" i="3"/>
  <c r="AY27" i="3"/>
  <c r="AY28" i="3"/>
  <c r="AY29" i="3"/>
  <c r="AY31" i="3"/>
  <c r="AY32" i="3"/>
  <c r="AY33" i="3"/>
  <c r="AY34" i="3"/>
  <c r="AY35" i="3"/>
  <c r="AY36" i="3"/>
  <c r="AY37" i="3"/>
  <c r="AY38" i="3"/>
  <c r="AY39" i="3"/>
  <c r="AY40" i="3"/>
  <c r="AY41" i="3"/>
  <c r="AY42" i="3"/>
  <c r="AY43" i="3"/>
  <c r="AY44" i="3"/>
  <c r="AS26" i="3"/>
  <c r="AS27" i="3"/>
  <c r="AS28" i="3"/>
  <c r="AS29" i="3"/>
  <c r="AS30" i="3"/>
  <c r="AS31" i="3"/>
  <c r="AS32" i="3"/>
  <c r="AS33" i="3"/>
  <c r="AS34" i="3"/>
  <c r="AS35" i="3"/>
  <c r="AS36" i="3"/>
  <c r="AS37" i="3"/>
  <c r="AS38" i="3"/>
  <c r="AS39" i="3"/>
  <c r="AS40" i="3"/>
  <c r="AS41" i="3"/>
  <c r="AS42" i="3"/>
  <c r="AS43" i="3"/>
  <c r="AS44" i="3"/>
  <c r="AP26" i="3"/>
  <c r="AQ26" i="3"/>
  <c r="AR26" i="3"/>
  <c r="AP27" i="3"/>
  <c r="AQ27" i="3"/>
  <c r="AR27" i="3"/>
  <c r="AP28" i="3"/>
  <c r="AQ28" i="3"/>
  <c r="AR28" i="3"/>
  <c r="AP29" i="3"/>
  <c r="AQ29" i="3"/>
  <c r="AR29" i="3"/>
  <c r="AP30" i="3"/>
  <c r="AQ30" i="3"/>
  <c r="AR30" i="3"/>
  <c r="AP31" i="3"/>
  <c r="AQ31" i="3"/>
  <c r="AR31" i="3"/>
  <c r="AP32" i="3"/>
  <c r="AQ32" i="3"/>
  <c r="AR32" i="3"/>
  <c r="AP33" i="3"/>
  <c r="AQ33" i="3"/>
  <c r="AR33" i="3"/>
  <c r="AP34" i="3"/>
  <c r="AQ34" i="3"/>
  <c r="AR34" i="3"/>
  <c r="AP35" i="3"/>
  <c r="AQ35" i="3"/>
  <c r="AR35" i="3"/>
  <c r="AP36" i="3"/>
  <c r="AQ36" i="3"/>
  <c r="AR36" i="3"/>
  <c r="AP37" i="3"/>
  <c r="AQ37" i="3"/>
  <c r="AR37" i="3"/>
  <c r="AP38" i="3"/>
  <c r="AQ38" i="3"/>
  <c r="AR38" i="3"/>
  <c r="AP39" i="3"/>
  <c r="AQ39" i="3"/>
  <c r="AR39" i="3"/>
  <c r="AP40" i="3"/>
  <c r="AQ40" i="3"/>
  <c r="AR40" i="3"/>
  <c r="AP41" i="3"/>
  <c r="AQ41" i="3"/>
  <c r="AR41" i="3"/>
  <c r="AP42" i="3"/>
  <c r="AQ42" i="3"/>
  <c r="AR42" i="3"/>
  <c r="AP43" i="3"/>
  <c r="AQ43" i="3"/>
  <c r="AR43" i="3"/>
  <c r="AP44" i="3"/>
  <c r="AQ44" i="3"/>
  <c r="AR44" i="3"/>
  <c r="BD26" i="3"/>
  <c r="BD27" i="3"/>
  <c r="BD28" i="3"/>
  <c r="BD29" i="3"/>
  <c r="BD30" i="3"/>
  <c r="BD31" i="3"/>
  <c r="BD32" i="3"/>
  <c r="BD33" i="3"/>
  <c r="BD34" i="3"/>
  <c r="BD35" i="3"/>
  <c r="BD36" i="3"/>
  <c r="BD37" i="3"/>
  <c r="BD38" i="3"/>
  <c r="BD39" i="3"/>
  <c r="BD40" i="3"/>
  <c r="BD41" i="3"/>
  <c r="BD42" i="3"/>
  <c r="BD43" i="3"/>
  <c r="BD44" i="3"/>
  <c r="AV26" i="3"/>
  <c r="AW26" i="3"/>
  <c r="AX26" i="3"/>
  <c r="AV27" i="3"/>
  <c r="AW27" i="3"/>
  <c r="AX27" i="3"/>
  <c r="AV28" i="3"/>
  <c r="AW28" i="3"/>
  <c r="AX28" i="3"/>
  <c r="AV29" i="3"/>
  <c r="AW29" i="3"/>
  <c r="AX29" i="3"/>
  <c r="AV31" i="3"/>
  <c r="AW31" i="3"/>
  <c r="AX31" i="3"/>
  <c r="AV32" i="3"/>
  <c r="AW32" i="3"/>
  <c r="AX32" i="3"/>
  <c r="AV33" i="3"/>
  <c r="AW33" i="3"/>
  <c r="AX33" i="3"/>
  <c r="AV34" i="3"/>
  <c r="AW34" i="3"/>
  <c r="AX34" i="3"/>
  <c r="AV35" i="3"/>
  <c r="AW35" i="3"/>
  <c r="AX35" i="3"/>
  <c r="AV36" i="3"/>
  <c r="AW36" i="3"/>
  <c r="AX36" i="3"/>
  <c r="AV37" i="3"/>
  <c r="AW37" i="3"/>
  <c r="AX37" i="3"/>
  <c r="AV38" i="3"/>
  <c r="AW38" i="3"/>
  <c r="AX38" i="3"/>
  <c r="AV39" i="3"/>
  <c r="AW39" i="3"/>
  <c r="AX39" i="3"/>
  <c r="AV40" i="3"/>
  <c r="AW40" i="3"/>
  <c r="AX40" i="3"/>
  <c r="AV41" i="3"/>
  <c r="AW41" i="3"/>
  <c r="AX41" i="3"/>
  <c r="AV42" i="3"/>
  <c r="AW42" i="3"/>
  <c r="AX42" i="3"/>
  <c r="AV43" i="3"/>
  <c r="AW43" i="3"/>
  <c r="AX43" i="3"/>
  <c r="AV44" i="3"/>
  <c r="AW44" i="3"/>
  <c r="AX44" i="3"/>
  <c r="BB26" i="3"/>
  <c r="BC26" i="3"/>
  <c r="BB27" i="3"/>
  <c r="BC27" i="3"/>
  <c r="BB28" i="3"/>
  <c r="BC28" i="3"/>
  <c r="BB29" i="3"/>
  <c r="BC29" i="3"/>
  <c r="BB30" i="3"/>
  <c r="BC30" i="3"/>
  <c r="BB31" i="3"/>
  <c r="BC31" i="3"/>
  <c r="BB32" i="3"/>
  <c r="BC32" i="3"/>
  <c r="BB33" i="3"/>
  <c r="BC33" i="3"/>
  <c r="BB34" i="3"/>
  <c r="BC34" i="3"/>
  <c r="BB35" i="3"/>
  <c r="BC35" i="3"/>
  <c r="BB36" i="3"/>
  <c r="BC36" i="3"/>
  <c r="BB37" i="3"/>
  <c r="BC37" i="3"/>
  <c r="BB38" i="3"/>
  <c r="BC38" i="3"/>
  <c r="BB39" i="3"/>
  <c r="BC39" i="3"/>
  <c r="BB40" i="3"/>
  <c r="BC40" i="3"/>
  <c r="BB41" i="3"/>
  <c r="BC41" i="3"/>
  <c r="BB42" i="3"/>
  <c r="BC42" i="3"/>
  <c r="BB43" i="3"/>
  <c r="BC43" i="3"/>
  <c r="BB44" i="3"/>
  <c r="BC44" i="3"/>
  <c r="BB26" i="1"/>
  <c r="BC26" i="1"/>
  <c r="BD26" i="1"/>
  <c r="BB27" i="1"/>
  <c r="BC27" i="1"/>
  <c r="BD27" i="1"/>
  <c r="BB28" i="1"/>
  <c r="BC28" i="1"/>
  <c r="BD28" i="1"/>
  <c r="BB29" i="1"/>
  <c r="BC29" i="1"/>
  <c r="BD29" i="1"/>
  <c r="BB30" i="1"/>
  <c r="BC30" i="1"/>
  <c r="BD30" i="1"/>
  <c r="BB31" i="1"/>
  <c r="BC31" i="1"/>
  <c r="BD31" i="1"/>
  <c r="BB32" i="1"/>
  <c r="BC32" i="1"/>
  <c r="BD32" i="1"/>
  <c r="BB33" i="1"/>
  <c r="BC33" i="1"/>
  <c r="BD33" i="1"/>
  <c r="BB34" i="1"/>
  <c r="BC34" i="1"/>
  <c r="BD34" i="1"/>
  <c r="BB35" i="1"/>
  <c r="BC35" i="1"/>
  <c r="BD35" i="1"/>
  <c r="BB36" i="1"/>
  <c r="BC36" i="1"/>
  <c r="BD36" i="1"/>
  <c r="BB37" i="1"/>
  <c r="BC37" i="1"/>
  <c r="BD37" i="1"/>
  <c r="BB38" i="1"/>
  <c r="BC38" i="1"/>
  <c r="BD38" i="1"/>
  <c r="BB39" i="1"/>
  <c r="BC39" i="1"/>
  <c r="BD39" i="1"/>
  <c r="BB40" i="1"/>
  <c r="BC40" i="1"/>
  <c r="BD40" i="1"/>
  <c r="BB41" i="1"/>
  <c r="BC41" i="1"/>
  <c r="BD41" i="1"/>
  <c r="BB42" i="1"/>
  <c r="BC42" i="1"/>
  <c r="BD42" i="1"/>
  <c r="BB43" i="1"/>
  <c r="BC43" i="1"/>
  <c r="BD43" i="1"/>
  <c r="BB44" i="1"/>
  <c r="BC44" i="1"/>
  <c r="BD44" i="1"/>
  <c r="BB4" i="1"/>
  <c r="BC4" i="1"/>
  <c r="BD4" i="1"/>
  <c r="BB5" i="1"/>
  <c r="BC5" i="1"/>
  <c r="BD5" i="1"/>
  <c r="BB6" i="1"/>
  <c r="BC6" i="1"/>
  <c r="BD6" i="1"/>
  <c r="BB7" i="1"/>
  <c r="BC7" i="1"/>
  <c r="BD7" i="1"/>
  <c r="BB8" i="1"/>
  <c r="BC8" i="1"/>
  <c r="BD8" i="1"/>
  <c r="BB9" i="1"/>
  <c r="BC9" i="1"/>
  <c r="BD9" i="1"/>
  <c r="BB10" i="1"/>
  <c r="BC10" i="1"/>
  <c r="BD10" i="1"/>
  <c r="BB11" i="1"/>
  <c r="BC11" i="1"/>
  <c r="BD11" i="1"/>
  <c r="BB12" i="1"/>
  <c r="BC12" i="1"/>
  <c r="BD12" i="1"/>
  <c r="BB13" i="1"/>
  <c r="BC13" i="1"/>
  <c r="BD13" i="1"/>
  <c r="BB14" i="1"/>
  <c r="BC14" i="1"/>
  <c r="BD14" i="1"/>
  <c r="BB15" i="1"/>
  <c r="BC15" i="1"/>
  <c r="BD15" i="1"/>
  <c r="BB16" i="1"/>
  <c r="BC16" i="1"/>
  <c r="BD16" i="1"/>
  <c r="BB17" i="1"/>
  <c r="BC17" i="1"/>
  <c r="BD17" i="1"/>
  <c r="BB18" i="1"/>
  <c r="BC18" i="1"/>
  <c r="BD18" i="1"/>
  <c r="BB19" i="1"/>
  <c r="BC19" i="1"/>
  <c r="BD19" i="1"/>
  <c r="BB20" i="1"/>
  <c r="BC20" i="1"/>
  <c r="BD20" i="1"/>
  <c r="BB21" i="1"/>
  <c r="BC21" i="1"/>
  <c r="BD21" i="1"/>
  <c r="BB22" i="1"/>
  <c r="BC22" i="1"/>
  <c r="BD22" i="1"/>
  <c r="AV26" i="1"/>
  <c r="AW26" i="1"/>
  <c r="AX26" i="1"/>
  <c r="AV27" i="1"/>
  <c r="AW27" i="1"/>
  <c r="AX27" i="1"/>
  <c r="AV28" i="1"/>
  <c r="AW28" i="1"/>
  <c r="AX28" i="1"/>
  <c r="AV29" i="1"/>
  <c r="AW29" i="1"/>
  <c r="AX29" i="1"/>
  <c r="AV30" i="1"/>
  <c r="AW30" i="1"/>
  <c r="AX30" i="1"/>
  <c r="AV31" i="1"/>
  <c r="AW31" i="1"/>
  <c r="AX31" i="1"/>
  <c r="AV32" i="1"/>
  <c r="AW32" i="1"/>
  <c r="AX32" i="1"/>
  <c r="AV33" i="1"/>
  <c r="AW33" i="1"/>
  <c r="AX33" i="1"/>
  <c r="AV34" i="1"/>
  <c r="AW34" i="1"/>
  <c r="AX34" i="1"/>
  <c r="AV35" i="1"/>
  <c r="AW35" i="1"/>
  <c r="AX35" i="1"/>
  <c r="AV36" i="1"/>
  <c r="AW36" i="1"/>
  <c r="AV37" i="1"/>
  <c r="AW37" i="1"/>
  <c r="AX37" i="1"/>
  <c r="AV38" i="1"/>
  <c r="AW38" i="1"/>
  <c r="AX38" i="1"/>
  <c r="AV39" i="1"/>
  <c r="AW39" i="1"/>
  <c r="AX39" i="1"/>
  <c r="AV40" i="1"/>
  <c r="AW40" i="1"/>
  <c r="AX40" i="1"/>
  <c r="AV41" i="1"/>
  <c r="AW41" i="1"/>
  <c r="AX41" i="1"/>
  <c r="AV42" i="1"/>
  <c r="AW42" i="1"/>
  <c r="AX42" i="1"/>
  <c r="AV43" i="1"/>
  <c r="AW43" i="1"/>
  <c r="AX43" i="1"/>
  <c r="AV44" i="1"/>
  <c r="AW44" i="1"/>
  <c r="AX44" i="1"/>
  <c r="AV4" i="1"/>
  <c r="AW4" i="1"/>
  <c r="AX4" i="1"/>
  <c r="AV5" i="1"/>
  <c r="AW5" i="1"/>
  <c r="AX5" i="1"/>
  <c r="AV6" i="1"/>
  <c r="AW6" i="1"/>
  <c r="AX6" i="1"/>
  <c r="AV7" i="1"/>
  <c r="AW7" i="1"/>
  <c r="AX7" i="1"/>
  <c r="AV8" i="1"/>
  <c r="AW8" i="1"/>
  <c r="AX8" i="1"/>
  <c r="AV9" i="1"/>
  <c r="AW9" i="1"/>
  <c r="AX9" i="1"/>
  <c r="AV10" i="1"/>
  <c r="AW10" i="1"/>
  <c r="AX10" i="1"/>
  <c r="AV11" i="1"/>
  <c r="AW11" i="1"/>
  <c r="AX11" i="1"/>
  <c r="AV12" i="1"/>
  <c r="AW12" i="1"/>
  <c r="AX12" i="1"/>
  <c r="AV13" i="1"/>
  <c r="AW13" i="1"/>
  <c r="AX13" i="1"/>
  <c r="AV14" i="1"/>
  <c r="AW14" i="1"/>
  <c r="AX14" i="1"/>
  <c r="AV15" i="1"/>
  <c r="AW15" i="1"/>
  <c r="AX15" i="1"/>
  <c r="AV16" i="1"/>
  <c r="AW16" i="1"/>
  <c r="AX16" i="1"/>
  <c r="AV17" i="1"/>
  <c r="AW17" i="1"/>
  <c r="AX17" i="1"/>
  <c r="AV18" i="1"/>
  <c r="AW18" i="1"/>
  <c r="AX18" i="1"/>
  <c r="AV19" i="1"/>
  <c r="AW19" i="1"/>
  <c r="AX19" i="1"/>
  <c r="AV20" i="1"/>
  <c r="AW20" i="1"/>
  <c r="AX20" i="1"/>
  <c r="AV21" i="1"/>
  <c r="AW21" i="1"/>
  <c r="AX21" i="1"/>
  <c r="AV22" i="1"/>
  <c r="AW22" i="1"/>
  <c r="AX22" i="1"/>
  <c r="AU4" i="1"/>
  <c r="AP26" i="1"/>
  <c r="AQ26" i="1"/>
  <c r="AR26" i="1"/>
  <c r="AP27" i="1"/>
  <c r="AQ27" i="1"/>
  <c r="AR27" i="1"/>
  <c r="AP28" i="1"/>
  <c r="AQ28" i="1"/>
  <c r="AR28" i="1"/>
  <c r="AP29" i="1"/>
  <c r="AQ29" i="1"/>
  <c r="AR29" i="1"/>
  <c r="AP30" i="1"/>
  <c r="AQ30" i="1"/>
  <c r="AR30" i="1"/>
  <c r="AP31" i="1"/>
  <c r="AQ31" i="1"/>
  <c r="AR31" i="1"/>
  <c r="AP32" i="1"/>
  <c r="AQ32" i="1"/>
  <c r="AR32" i="1"/>
  <c r="AP33" i="1"/>
  <c r="AQ33" i="1"/>
  <c r="AR33" i="1"/>
  <c r="AP34" i="1"/>
  <c r="AQ34" i="1"/>
  <c r="AR34" i="1"/>
  <c r="AP35" i="1"/>
  <c r="AQ35" i="1"/>
  <c r="AR35" i="1"/>
  <c r="AP36" i="1"/>
  <c r="AQ36" i="1"/>
  <c r="AP37" i="1"/>
  <c r="AQ37" i="1"/>
  <c r="AR37" i="1"/>
  <c r="AP38" i="1"/>
  <c r="AQ38" i="1"/>
  <c r="AR38" i="1"/>
  <c r="AP39" i="1"/>
  <c r="AQ39" i="1"/>
  <c r="AR39" i="1"/>
  <c r="AP40" i="1"/>
  <c r="AQ40" i="1"/>
  <c r="AR40" i="1"/>
  <c r="AP41" i="1"/>
  <c r="AQ41" i="1"/>
  <c r="AR41" i="1"/>
  <c r="AP42" i="1"/>
  <c r="AQ42" i="1"/>
  <c r="AR42" i="1"/>
  <c r="AP43" i="1"/>
  <c r="AQ43" i="1"/>
  <c r="AR43" i="1"/>
  <c r="AP44" i="1"/>
  <c r="AQ44" i="1"/>
  <c r="AR44" i="1"/>
  <c r="AR20" i="1"/>
  <c r="AR4" i="1"/>
  <c r="AQ14" i="1"/>
  <c r="AQ11" i="1"/>
  <c r="AQ7" i="1"/>
  <c r="AQ4" i="1"/>
  <c r="AP22" i="1"/>
  <c r="AP10" i="1"/>
  <c r="AP4" i="1"/>
  <c r="AP5" i="1"/>
  <c r="AQ5" i="1"/>
  <c r="AR5" i="1"/>
  <c r="AP6" i="1"/>
  <c r="AQ6" i="1"/>
  <c r="AR6" i="1"/>
  <c r="AP7" i="1"/>
  <c r="AR7" i="1"/>
  <c r="AP8" i="1"/>
  <c r="AQ8" i="1"/>
  <c r="AR8" i="1"/>
  <c r="AP9" i="1"/>
  <c r="AQ9" i="1"/>
  <c r="AR9" i="1"/>
  <c r="AQ10" i="1"/>
  <c r="AR10" i="1"/>
  <c r="AP11" i="1"/>
  <c r="AR11" i="1"/>
  <c r="AP12" i="1"/>
  <c r="AQ12" i="1"/>
  <c r="AR12" i="1"/>
  <c r="AP13" i="1"/>
  <c r="AQ13" i="1"/>
  <c r="AR13" i="1"/>
  <c r="AP14" i="1"/>
  <c r="AR14" i="1"/>
  <c r="AP15" i="1"/>
  <c r="AQ15" i="1"/>
  <c r="AR15" i="1"/>
  <c r="AP16" i="1"/>
  <c r="AQ16" i="1"/>
  <c r="AR16" i="1"/>
  <c r="AP17" i="1"/>
  <c r="AQ17" i="1"/>
  <c r="AR17" i="1"/>
  <c r="AP18" i="1"/>
  <c r="AQ18" i="1"/>
  <c r="AR18" i="1"/>
  <c r="AP19" i="1"/>
  <c r="AQ19" i="1"/>
  <c r="AR19" i="1"/>
  <c r="AP20" i="1"/>
  <c r="AQ20" i="1"/>
  <c r="AP21" i="1"/>
  <c r="AQ21" i="1"/>
  <c r="AR21" i="1"/>
  <c r="AQ22" i="1"/>
  <c r="AR22" i="1"/>
  <c r="AO4" i="1"/>
  <c r="AO28" i="1"/>
  <c r="AO27" i="1"/>
  <c r="AO26" i="1"/>
  <c r="AT32" i="1"/>
  <c r="AT31" i="1"/>
  <c r="AT30" i="1"/>
  <c r="AT29" i="1"/>
  <c r="AT28" i="1"/>
  <c r="AT27" i="1"/>
  <c r="AN27" i="1"/>
  <c r="K4" i="5"/>
  <c r="J4" i="5"/>
  <c r="K22" i="5"/>
  <c r="J22" i="5"/>
  <c r="K21" i="5"/>
  <c r="J21" i="5"/>
  <c r="K20" i="5"/>
  <c r="J20" i="5"/>
  <c r="K19" i="5"/>
  <c r="J19" i="5"/>
  <c r="K18" i="5"/>
  <c r="J18" i="5"/>
  <c r="K17" i="5"/>
  <c r="J17" i="5"/>
  <c r="K16" i="5"/>
  <c r="J16" i="5"/>
  <c r="K15" i="5"/>
  <c r="J15" i="5"/>
  <c r="K14" i="5"/>
  <c r="J14" i="5"/>
  <c r="K13" i="5"/>
  <c r="J13" i="5"/>
  <c r="K12" i="5"/>
  <c r="J12" i="5"/>
  <c r="K11" i="5"/>
  <c r="J11" i="5"/>
  <c r="J10" i="5"/>
  <c r="J9" i="5"/>
  <c r="J8" i="5"/>
  <c r="J7" i="5"/>
  <c r="J6" i="5"/>
  <c r="J5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4" i="5"/>
  <c r="I4" i="2"/>
  <c r="K4" i="4"/>
  <c r="I12" i="4"/>
  <c r="I22" i="4"/>
  <c r="I4" i="4"/>
  <c r="BA26" i="1"/>
  <c r="AZ26" i="1"/>
  <c r="AU26" i="1"/>
  <c r="AT26" i="1"/>
  <c r="AN26" i="1"/>
  <c r="BA26" i="3"/>
  <c r="AZ26" i="3"/>
  <c r="AU26" i="3"/>
  <c r="AT26" i="3"/>
  <c r="AO26" i="3"/>
  <c r="AN27" i="3"/>
  <c r="K22" i="2"/>
  <c r="J22" i="2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I6" i="2"/>
  <c r="K5" i="2"/>
  <c r="J5" i="2"/>
  <c r="I5" i="2"/>
  <c r="K4" i="2"/>
  <c r="J4" i="2"/>
  <c r="J4" i="4"/>
  <c r="I5" i="4"/>
  <c r="J5" i="4"/>
  <c r="K5" i="4"/>
  <c r="I6" i="4"/>
  <c r="J6" i="4"/>
  <c r="K6" i="4"/>
  <c r="I7" i="4"/>
  <c r="J7" i="4"/>
  <c r="K7" i="4"/>
  <c r="I8" i="4"/>
  <c r="J8" i="4"/>
  <c r="K8" i="4"/>
  <c r="I9" i="4"/>
  <c r="J9" i="4"/>
  <c r="K9" i="4"/>
  <c r="I10" i="4"/>
  <c r="J10" i="4"/>
  <c r="K10" i="4"/>
  <c r="I11" i="4"/>
  <c r="J11" i="4"/>
  <c r="K11" i="4"/>
  <c r="J12" i="4"/>
  <c r="K12" i="4"/>
  <c r="I13" i="4"/>
  <c r="J13" i="4"/>
  <c r="K13" i="4"/>
  <c r="I14" i="4"/>
  <c r="J14" i="4"/>
  <c r="K14" i="4"/>
  <c r="I15" i="4"/>
  <c r="J15" i="4"/>
  <c r="K15" i="4"/>
  <c r="I16" i="4"/>
  <c r="J16" i="4"/>
  <c r="K16" i="4"/>
  <c r="I17" i="4"/>
  <c r="J17" i="4"/>
  <c r="K17" i="4"/>
  <c r="I18" i="4"/>
  <c r="J18" i="4"/>
  <c r="K18" i="4"/>
  <c r="I19" i="4"/>
  <c r="J19" i="4"/>
  <c r="K19" i="4"/>
  <c r="I20" i="4"/>
  <c r="J20" i="4"/>
  <c r="K20" i="4"/>
  <c r="I21" i="4"/>
  <c r="J21" i="4"/>
  <c r="K21" i="4"/>
  <c r="J22" i="4"/>
  <c r="K22" i="4"/>
  <c r="BA44" i="1"/>
  <c r="AZ44" i="1"/>
  <c r="AU44" i="1"/>
  <c r="AT44" i="1"/>
  <c r="AO44" i="1"/>
  <c r="AN44" i="1"/>
  <c r="BA43" i="1"/>
  <c r="AZ43" i="1"/>
  <c r="AU43" i="1"/>
  <c r="AT43" i="1"/>
  <c r="AO43" i="1"/>
  <c r="AN43" i="1"/>
  <c r="BA42" i="1"/>
  <c r="AZ42" i="1"/>
  <c r="AU42" i="1"/>
  <c r="AT42" i="1"/>
  <c r="AO42" i="1"/>
  <c r="AN42" i="1"/>
  <c r="BA41" i="1"/>
  <c r="AZ41" i="1"/>
  <c r="AU41" i="1"/>
  <c r="AT41" i="1"/>
  <c r="AO41" i="1"/>
  <c r="AN41" i="1"/>
  <c r="BA40" i="1"/>
  <c r="AZ40" i="1"/>
  <c r="AU40" i="1"/>
  <c r="AT40" i="1"/>
  <c r="AO40" i="1"/>
  <c r="AN40" i="1"/>
  <c r="BA39" i="1"/>
  <c r="AZ39" i="1"/>
  <c r="AU39" i="1"/>
  <c r="AT39" i="1"/>
  <c r="AO39" i="1"/>
  <c r="AN39" i="1"/>
  <c r="BA38" i="1"/>
  <c r="AZ38" i="1"/>
  <c r="AU38" i="1"/>
  <c r="AT38" i="1"/>
  <c r="AO38" i="1"/>
  <c r="AN38" i="1"/>
  <c r="BA37" i="1"/>
  <c r="AZ37" i="1"/>
  <c r="AU37" i="1"/>
  <c r="AT37" i="1"/>
  <c r="AO37" i="1"/>
  <c r="AN37" i="1"/>
  <c r="BA36" i="1"/>
  <c r="AZ36" i="1"/>
  <c r="AU36" i="1"/>
  <c r="AT36" i="1"/>
  <c r="AO36" i="1"/>
  <c r="AN36" i="1"/>
  <c r="BA35" i="1"/>
  <c r="AZ35" i="1"/>
  <c r="AU35" i="1"/>
  <c r="AT35" i="1"/>
  <c r="AO35" i="1"/>
  <c r="AN35" i="1"/>
  <c r="BA34" i="1"/>
  <c r="AZ34" i="1"/>
  <c r="AU34" i="1"/>
  <c r="AT34" i="1"/>
  <c r="AO34" i="1"/>
  <c r="AN34" i="1"/>
  <c r="BA33" i="1"/>
  <c r="AZ33" i="1"/>
  <c r="AU33" i="1"/>
  <c r="AT33" i="1"/>
  <c r="AO33" i="1"/>
  <c r="AN33" i="1"/>
  <c r="BA32" i="1"/>
  <c r="AZ32" i="1"/>
  <c r="AU32" i="1"/>
  <c r="AO32" i="1"/>
  <c r="AN32" i="1"/>
  <c r="BA31" i="1"/>
  <c r="AZ31" i="1"/>
  <c r="AU31" i="1"/>
  <c r="AO31" i="1"/>
  <c r="AN31" i="1"/>
  <c r="BA30" i="1"/>
  <c r="AZ30" i="1"/>
  <c r="AU30" i="1"/>
  <c r="AO30" i="1"/>
  <c r="AN30" i="1"/>
  <c r="BA29" i="1"/>
  <c r="AZ29" i="1"/>
  <c r="AU29" i="1"/>
  <c r="AO29" i="1"/>
  <c r="AN29" i="1"/>
  <c r="BA28" i="1"/>
  <c r="AZ28" i="1"/>
  <c r="AU28" i="1"/>
  <c r="AN28" i="1"/>
  <c r="BA27" i="1"/>
  <c r="AZ27" i="1"/>
  <c r="AU27" i="1"/>
  <c r="BA22" i="1"/>
  <c r="AZ22" i="1"/>
  <c r="AU22" i="1"/>
  <c r="AT22" i="1"/>
  <c r="AO22" i="1"/>
  <c r="AN22" i="1"/>
  <c r="BA21" i="1"/>
  <c r="AZ21" i="1"/>
  <c r="AU21" i="1"/>
  <c r="AT21" i="1"/>
  <c r="AO21" i="1"/>
  <c r="AN21" i="1"/>
  <c r="BA20" i="1"/>
  <c r="AZ20" i="1"/>
  <c r="AU20" i="1"/>
  <c r="AT20" i="1"/>
  <c r="AO20" i="1"/>
  <c r="AN20" i="1"/>
  <c r="BA19" i="1"/>
  <c r="AZ19" i="1"/>
  <c r="AU19" i="1"/>
  <c r="AT19" i="1"/>
  <c r="AO19" i="1"/>
  <c r="AN19" i="1"/>
  <c r="BA18" i="1"/>
  <c r="AZ18" i="1"/>
  <c r="AU18" i="1"/>
  <c r="AT18" i="1"/>
  <c r="AO18" i="1"/>
  <c r="AN18" i="1"/>
  <c r="BA17" i="1"/>
  <c r="AZ17" i="1"/>
  <c r="AU17" i="1"/>
  <c r="AT17" i="1"/>
  <c r="AO17" i="1"/>
  <c r="AN17" i="1"/>
  <c r="BA16" i="1"/>
  <c r="AZ16" i="1"/>
  <c r="AU16" i="1"/>
  <c r="AT16" i="1"/>
  <c r="AO16" i="1"/>
  <c r="AN16" i="1"/>
  <c r="BA15" i="1"/>
  <c r="AZ15" i="1"/>
  <c r="AU15" i="1"/>
  <c r="AT15" i="1"/>
  <c r="AO15" i="1"/>
  <c r="AN15" i="1"/>
  <c r="BA14" i="1"/>
  <c r="AZ14" i="1"/>
  <c r="AU14" i="1"/>
  <c r="AT14" i="1"/>
  <c r="AO14" i="1"/>
  <c r="AN14" i="1"/>
  <c r="BA13" i="1"/>
  <c r="AZ13" i="1"/>
  <c r="AU13" i="1"/>
  <c r="AT13" i="1"/>
  <c r="AO13" i="1"/>
  <c r="AN13" i="1"/>
  <c r="BA12" i="1"/>
  <c r="AZ12" i="1"/>
  <c r="AU12" i="1"/>
  <c r="AT12" i="1"/>
  <c r="AO12" i="1"/>
  <c r="AN12" i="1"/>
  <c r="BA11" i="1"/>
  <c r="AZ11" i="1"/>
  <c r="AU11" i="1"/>
  <c r="AT11" i="1"/>
  <c r="AO11" i="1"/>
  <c r="AN11" i="1"/>
  <c r="BA10" i="1"/>
  <c r="AZ10" i="1"/>
  <c r="AU10" i="1"/>
  <c r="AT10" i="1"/>
  <c r="AO10" i="1"/>
  <c r="AN10" i="1"/>
  <c r="BA9" i="1"/>
  <c r="AZ9" i="1"/>
  <c r="AU9" i="1"/>
  <c r="AT9" i="1"/>
  <c r="AO9" i="1"/>
  <c r="AN9" i="1"/>
  <c r="BA8" i="1"/>
  <c r="AZ8" i="1"/>
  <c r="AU8" i="1"/>
  <c r="AT8" i="1"/>
  <c r="AO8" i="1"/>
  <c r="AN8" i="1"/>
  <c r="BA7" i="1"/>
  <c r="AZ7" i="1"/>
  <c r="AU7" i="1"/>
  <c r="AT7" i="1"/>
  <c r="AO7" i="1"/>
  <c r="AN7" i="1"/>
  <c r="BA6" i="1"/>
  <c r="AZ6" i="1"/>
  <c r="AU6" i="1"/>
  <c r="AT6" i="1"/>
  <c r="AO6" i="1"/>
  <c r="AN6" i="1"/>
  <c r="BA5" i="1"/>
  <c r="AZ5" i="1"/>
  <c r="AU5" i="1"/>
  <c r="AT5" i="1"/>
  <c r="AO5" i="1"/>
  <c r="AN5" i="1"/>
  <c r="BA4" i="1"/>
  <c r="AZ4" i="1"/>
  <c r="AT4" i="1"/>
  <c r="AN4" i="1"/>
  <c r="BA44" i="3"/>
  <c r="AZ44" i="3"/>
  <c r="AU44" i="3"/>
  <c r="AT44" i="3"/>
  <c r="AO44" i="3"/>
  <c r="AN44" i="3"/>
  <c r="BA43" i="3"/>
  <c r="AZ43" i="3"/>
  <c r="AU43" i="3"/>
  <c r="AT43" i="3"/>
  <c r="AO43" i="3"/>
  <c r="AN43" i="3"/>
  <c r="BA42" i="3"/>
  <c r="AZ42" i="3"/>
  <c r="AU42" i="3"/>
  <c r="AT42" i="3"/>
  <c r="AO42" i="3"/>
  <c r="AN42" i="3"/>
  <c r="BA41" i="3"/>
  <c r="AZ41" i="3"/>
  <c r="AU41" i="3"/>
  <c r="AT41" i="3"/>
  <c r="AO41" i="3"/>
  <c r="AN41" i="3"/>
  <c r="BA40" i="3"/>
  <c r="AZ40" i="3"/>
  <c r="AU40" i="3"/>
  <c r="AT40" i="3"/>
  <c r="AO40" i="3"/>
  <c r="AN40" i="3"/>
  <c r="BA39" i="3"/>
  <c r="AZ39" i="3"/>
  <c r="AU39" i="3"/>
  <c r="AT39" i="3"/>
  <c r="AO39" i="3"/>
  <c r="AN39" i="3"/>
  <c r="BA38" i="3"/>
  <c r="AZ38" i="3"/>
  <c r="AU38" i="3"/>
  <c r="AT38" i="3"/>
  <c r="AO38" i="3"/>
  <c r="AN38" i="3"/>
  <c r="BA37" i="3"/>
  <c r="AZ37" i="3"/>
  <c r="AU37" i="3"/>
  <c r="AT37" i="3"/>
  <c r="AO37" i="3"/>
  <c r="AN37" i="3"/>
  <c r="BA36" i="3"/>
  <c r="AZ36" i="3"/>
  <c r="AU36" i="3"/>
  <c r="AT36" i="3"/>
  <c r="AO36" i="3"/>
  <c r="AN36" i="3"/>
  <c r="BA35" i="3"/>
  <c r="AZ35" i="3"/>
  <c r="AU35" i="3"/>
  <c r="AT35" i="3"/>
  <c r="AO35" i="3"/>
  <c r="AN35" i="3"/>
  <c r="BA34" i="3"/>
  <c r="AZ34" i="3"/>
  <c r="AU34" i="3"/>
  <c r="AT34" i="3"/>
  <c r="AO34" i="3"/>
  <c r="AN34" i="3"/>
  <c r="BA33" i="3"/>
  <c r="AZ33" i="3"/>
  <c r="AU33" i="3"/>
  <c r="AT33" i="3"/>
  <c r="AO33" i="3"/>
  <c r="AN33" i="3"/>
  <c r="BA32" i="3"/>
  <c r="AZ32" i="3"/>
  <c r="AU32" i="3"/>
  <c r="AT32" i="3"/>
  <c r="AO32" i="3"/>
  <c r="AN32" i="3"/>
  <c r="BA31" i="3"/>
  <c r="AZ31" i="3"/>
  <c r="AU31" i="3"/>
  <c r="AT31" i="3"/>
  <c r="AO31" i="3"/>
  <c r="AN31" i="3"/>
  <c r="BA30" i="3"/>
  <c r="AZ30" i="3"/>
  <c r="AO30" i="3"/>
  <c r="AN30" i="3"/>
  <c r="BA29" i="3"/>
  <c r="AZ29" i="3"/>
  <c r="AU29" i="3"/>
  <c r="AT29" i="3"/>
  <c r="AO29" i="3"/>
  <c r="AN29" i="3"/>
  <c r="BA28" i="3"/>
  <c r="AZ28" i="3"/>
  <c r="AU28" i="3"/>
  <c r="AT28" i="3"/>
  <c r="AO28" i="3"/>
  <c r="AN28" i="3"/>
  <c r="BA27" i="3"/>
  <c r="AZ27" i="3"/>
  <c r="AU27" i="3"/>
  <c r="AT27" i="3"/>
  <c r="AO27" i="3"/>
  <c r="AN26" i="3"/>
</calcChain>
</file>

<file path=xl/sharedStrings.xml><?xml version="1.0" encoding="utf-8"?>
<sst xmlns="http://schemas.openxmlformats.org/spreadsheetml/2006/main" count="745" uniqueCount="100">
  <si>
    <t>Year</t>
  </si>
  <si>
    <t>Grays</t>
  </si>
  <si>
    <t>Grays Xs</t>
  </si>
  <si>
    <t>Point Reyes</t>
  </si>
  <si>
    <t>Point Reyes Xs</t>
  </si>
  <si>
    <t>Monterey Bay</t>
  </si>
  <si>
    <t>Monterey Bay Xs</t>
  </si>
  <si>
    <t>Harvest</t>
  </si>
  <si>
    <t>Harvest Xs</t>
  </si>
  <si>
    <t>Oceanside</t>
  </si>
  <si>
    <t>Oceanside Xs</t>
  </si>
  <si>
    <t>Toke Pt</t>
  </si>
  <si>
    <t>Monterey</t>
  </si>
  <si>
    <t>Santa Monica</t>
  </si>
  <si>
    <t>Stonewall</t>
  </si>
  <si>
    <t>Stonewall Xs</t>
  </si>
  <si>
    <t>Newport</t>
  </si>
  <si>
    <t>N/A</t>
  </si>
  <si>
    <t>Winter (DJF) Oceanographic Forcing - Wave Buoy Data</t>
  </si>
  <si>
    <t>Fall/Winter Oceanographic Forcing - Wave Buoy Data</t>
  </si>
  <si>
    <t>All</t>
  </si>
  <si>
    <t>All Xs</t>
  </si>
  <si>
    <t>Pacific Northwest</t>
  </si>
  <si>
    <t>Pacific Northwest XS</t>
  </si>
  <si>
    <t>California</t>
  </si>
  <si>
    <t>California XS</t>
  </si>
  <si>
    <t>Summary</t>
  </si>
  <si>
    <t>Winter (DJF) Oceanographic Forcing - Water Level Data</t>
  </si>
  <si>
    <t>Fall/Winter (Oct-Mar) Oceanographic Forcing - Water Level Data</t>
  </si>
  <si>
    <t xml:space="preserve">Winter water level anomaly (m) = mean winter water level - mean of all winters </t>
  </si>
  <si>
    <t xml:space="preserve">Fall/Winter water level anomaly (m) = mean Fall/Winter water level - mean of all Fall/Winters </t>
  </si>
  <si>
    <t>San Francisco</t>
  </si>
  <si>
    <t>Scripps Pier</t>
  </si>
  <si>
    <t>Fall - Spring (Aug-Apr) Shoreline response</t>
  </si>
  <si>
    <t>CRLC</t>
  </si>
  <si>
    <t>OR</t>
  </si>
  <si>
    <t>N. CA</t>
  </si>
  <si>
    <t>N-C. CA</t>
  </si>
  <si>
    <t>C. CA</t>
  </si>
  <si>
    <t>S. CA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</si>
  <si>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</si>
  <si>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</si>
  <si>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</si>
  <si>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</si>
  <si>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</si>
  <si>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</si>
  <si>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</si>
  <si>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</si>
  <si>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</si>
  <si>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</si>
  <si>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</si>
  <si>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</si>
  <si>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</si>
  <si>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</si>
  <si>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</si>
  <si>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</si>
  <si>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</si>
  <si>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</si>
  <si>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</si>
  <si>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 xml:space="preserve">Fall/Spring shoreline position anomaly (m) = (max Fall(Aug-Nov)-min Spring (Jan-Apr) shoreline position)*100/(mean of all Fall/Spring differences) </t>
  </si>
  <si>
    <t>Grays 98%</t>
  </si>
  <si>
    <t>Point Reyes 98%</t>
  </si>
  <si>
    <t>Point Reyes 99%</t>
  </si>
  <si>
    <t>Point Reyes 99.5%</t>
  </si>
  <si>
    <t>Monterey  Bay 98%</t>
  </si>
  <si>
    <t>Monterey Bay 99%</t>
  </si>
  <si>
    <t>Monterey Bay 99.5%</t>
  </si>
  <si>
    <t>Harvest 98%</t>
  </si>
  <si>
    <t>Harvest 99%</t>
  </si>
  <si>
    <t>Harvest 99.5%</t>
  </si>
  <si>
    <t>Oceanside 98%</t>
  </si>
  <si>
    <t>Oceanside 99%</t>
  </si>
  <si>
    <t>Oceanside 99.5%</t>
  </si>
  <si>
    <t>Stonewall 98%</t>
  </si>
  <si>
    <t>Stonewall 99%</t>
  </si>
  <si>
    <t>Stonewall 99.5%</t>
  </si>
  <si>
    <t>Grays 99%</t>
  </si>
  <si>
    <t>Grays 99.5%</t>
  </si>
  <si>
    <t>All 98%</t>
  </si>
  <si>
    <t>All 99%</t>
  </si>
  <si>
    <t>All 99.5%</t>
  </si>
  <si>
    <t>Pacific Northwest 98%</t>
  </si>
  <si>
    <t>Pacific Northwest 99%</t>
  </si>
  <si>
    <t>Pacific Northwest 99.5%</t>
  </si>
  <si>
    <t>California 98%</t>
  </si>
  <si>
    <t>California 99%</t>
  </si>
  <si>
    <t>California 99.5%</t>
  </si>
  <si>
    <t>Grays 99.9%</t>
  </si>
  <si>
    <t>Stonewall 99.9%</t>
  </si>
  <si>
    <t>Point Reyes 99.9%</t>
  </si>
  <si>
    <t>Monterey Bay 99.9%</t>
  </si>
  <si>
    <t>Harvest 99.9%</t>
  </si>
  <si>
    <t>Oceanside 99.9%</t>
  </si>
  <si>
    <t>All 99.9%</t>
  </si>
  <si>
    <t>Pacific Northwest 99.9%</t>
  </si>
  <si>
    <t>California 99.9%</t>
  </si>
  <si>
    <t>Winter wave energy anomaly (%) = mean winter wave energy flux (watts/m) / mean of all winters AND winter extreme (Xs) wave enegy flux anomaly (%) =  top 5% (i.e., 95 % exceedance) wave energy flux / mean of all winters top 5% (also included are top 0.1, 0.5, 1 and 2%= 99.9, 99.5, 99 and 98% exceedance values)</t>
  </si>
  <si>
    <t>Winter wave direction anomaly (degrees) = mean winter peak wave direction - mean of all winters AND winter extreme (Xs) wave direction anomaly (degrees) = mean peak wave direction of top 5% (i.e., 95 % exceedance) wave energy flux - mean direction of all winters top 5% (also included are top 0.1, 0.5, 1 and 2%= 99.9, 99.5, 99 and 98% exceedance values)</t>
  </si>
  <si>
    <t>Fall/Winter (Oct-Mar) wave energy anomaly (%) = Fall/Winter wave energy flux (watts/m) / mean of all Fall/Winter time periods AND Fall/Winter extreme (Xs) wave enegy flux anomaly (%) =  top 5% (i.e., 95 % exceedance) wave energy flux / mean of all Fall/Winter top 5% (also included are top 0.1, 0.5, 1 and 2%= 99.9, 99.5, 99 and 98% exceedance values)</t>
  </si>
  <si>
    <t>Fall/Winter wave direction anomaly (degrees) = mean Fall/Winter peak wave direction - mean of all Fall/Winters AND Fall/Winter extreme (Xs) wave direction anomaly (degrees) = mean peak wave direction of top 5% (i.e., 95 % exceedance) wave energy flux - mean direction of all Fall/Winters top 5% (also included are top 0.1, 0.5, 1 and 2%= 99.9, 99.5, 99 and 98% exceedance values)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</si>
</sst>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readingOrder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0" fillId="0" borderId="0" xfId="0" applyNumberFormat="1"/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2" fontId="0" fillId="0" borderId="0" xfId="0" applyNumberFormat="1" applyAlignment="1">
      <alignment horizontal="center" readingOrder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165" fontId="0" fillId="0" borderId="0" xfId="0" applyNumberFormat="1"/>
    <xf numFmtId="165" fontId="0" fillId="0" borderId="0" xfId="1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165" fontId="1" fillId="2" borderId="0" xfId="0" applyNumberFormat="1" applyFont="1" applyFill="1" applyAlignment="1">
      <alignment horizontal="center"/>
    </xf>
    <xf numFmtId="165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/>
    </xf>
    <xf numFmtId="2" fontId="0" fillId="2" borderId="0" xfId="0" applyNumberFormat="1" applyFont="1" applyFill="1" applyAlignment="1">
      <alignment horizontal="center" vertical="center"/>
    </xf>
    <xf numFmtId="165" fontId="1" fillId="2" borderId="0" xfId="1" applyNumberFormat="1" applyFont="1" applyFill="1" applyAlignment="1">
      <alignment horizontal="center"/>
    </xf>
    <xf numFmtId="0" fontId="1" fillId="0" borderId="0" xfId="0" applyFont="1" applyAlignment="1">
      <alignment horizontal="left" vertical="center" wrapText="1"/>
    </xf>
    <xf numFmtId="2" fontId="1" fillId="2" borderId="0" xfId="0" applyNumberFormat="1" applyFont="1" applyFill="1" applyAlignment="1">
      <alignment horizontal="center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6"/>
  <sheetViews>
    <sheetView tabSelected="1" zoomScale="80" zoomScaleNormal="80" workbookViewId="0"/>
  </sheetViews>
  <sheetFormatPr defaultRowHeight="15" x14ac:dyDescent="0.25"/>
  <cols>
    <col min="1" max="31" width="15.7109375" style="2" customWidth="1"/>
    <col min="32" max="37" width="15.7109375" style="5" customWidth="1"/>
    <col min="38" max="38" width="6.28515625" style="5" customWidth="1"/>
    <col min="39" max="39" width="6" customWidth="1"/>
    <col min="40" max="57" width="15.7109375" customWidth="1"/>
  </cols>
  <sheetData>
    <row r="1" spans="1:57" ht="23.25" customHeight="1" x14ac:dyDescent="0.3">
      <c r="A1" s="22" t="s">
        <v>18</v>
      </c>
      <c r="B1" s="21"/>
    </row>
    <row r="2" spans="1:57" s="7" customFormat="1" ht="30" customHeight="1" x14ac:dyDescent="0.25">
      <c r="A2" s="37" t="s">
        <v>96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29"/>
      <c r="AI2" s="29"/>
      <c r="AJ2" s="29"/>
      <c r="AK2" s="30"/>
      <c r="AL2" s="23"/>
      <c r="AN2" s="7" t="s">
        <v>26</v>
      </c>
      <c r="AP2" s="14"/>
      <c r="AQ2" s="14"/>
      <c r="AR2" s="14"/>
      <c r="AS2" s="14"/>
      <c r="AV2" s="14"/>
      <c r="AW2" s="14"/>
      <c r="AX2" s="14"/>
      <c r="AY2" s="14"/>
      <c r="BB2" s="14"/>
      <c r="BC2" s="14"/>
      <c r="BD2" s="14"/>
      <c r="BE2" s="14"/>
    </row>
    <row r="3" spans="1:57" s="7" customFormat="1" ht="30" customHeight="1" x14ac:dyDescent="0.3">
      <c r="A3" s="14" t="s">
        <v>0</v>
      </c>
      <c r="B3" s="14" t="s">
        <v>1</v>
      </c>
      <c r="C3" s="14" t="s">
        <v>2</v>
      </c>
      <c r="D3" s="14" t="s">
        <v>60</v>
      </c>
      <c r="E3" s="14" t="s">
        <v>76</v>
      </c>
      <c r="F3" s="14" t="s">
        <v>77</v>
      </c>
      <c r="G3" s="14" t="s">
        <v>87</v>
      </c>
      <c r="H3" s="14" t="s">
        <v>14</v>
      </c>
      <c r="I3" s="14" t="s">
        <v>15</v>
      </c>
      <c r="J3" s="14" t="s">
        <v>73</v>
      </c>
      <c r="K3" s="14" t="s">
        <v>74</v>
      </c>
      <c r="L3" s="14" t="s">
        <v>75</v>
      </c>
      <c r="M3" s="14" t="s">
        <v>88</v>
      </c>
      <c r="N3" s="14" t="s">
        <v>3</v>
      </c>
      <c r="O3" s="14" t="s">
        <v>4</v>
      </c>
      <c r="P3" s="14" t="s">
        <v>61</v>
      </c>
      <c r="Q3" s="14" t="s">
        <v>62</v>
      </c>
      <c r="R3" s="14" t="s">
        <v>63</v>
      </c>
      <c r="S3" s="14" t="s">
        <v>89</v>
      </c>
      <c r="T3" s="14" t="s">
        <v>5</v>
      </c>
      <c r="U3" s="14" t="s">
        <v>6</v>
      </c>
      <c r="V3" s="14" t="s">
        <v>64</v>
      </c>
      <c r="W3" s="14" t="s">
        <v>65</v>
      </c>
      <c r="X3" s="14" t="s">
        <v>66</v>
      </c>
      <c r="Y3" s="14" t="s">
        <v>90</v>
      </c>
      <c r="Z3" s="14" t="s">
        <v>7</v>
      </c>
      <c r="AA3" s="14" t="s">
        <v>8</v>
      </c>
      <c r="AB3" s="14" t="s">
        <v>67</v>
      </c>
      <c r="AC3" s="14" t="s">
        <v>68</v>
      </c>
      <c r="AD3" s="14" t="s">
        <v>69</v>
      </c>
      <c r="AE3" s="14" t="s">
        <v>91</v>
      </c>
      <c r="AF3" s="14" t="s">
        <v>9</v>
      </c>
      <c r="AG3" s="14" t="s">
        <v>10</v>
      </c>
      <c r="AH3" s="14" t="s">
        <v>70</v>
      </c>
      <c r="AI3" s="14" t="s">
        <v>71</v>
      </c>
      <c r="AJ3" s="14" t="s">
        <v>72</v>
      </c>
      <c r="AK3" s="14" t="s">
        <v>92</v>
      </c>
      <c r="AL3" s="6"/>
      <c r="AM3" s="14" t="s">
        <v>0</v>
      </c>
      <c r="AN3" s="14" t="s">
        <v>20</v>
      </c>
      <c r="AO3" s="14" t="s">
        <v>21</v>
      </c>
      <c r="AP3" s="14" t="s">
        <v>78</v>
      </c>
      <c r="AQ3" s="14" t="s">
        <v>79</v>
      </c>
      <c r="AR3" s="14" t="s">
        <v>80</v>
      </c>
      <c r="AS3" s="14" t="s">
        <v>93</v>
      </c>
      <c r="AT3" s="14" t="s">
        <v>22</v>
      </c>
      <c r="AU3" s="14" t="s">
        <v>23</v>
      </c>
      <c r="AV3" s="14" t="s">
        <v>81</v>
      </c>
      <c r="AW3" s="14" t="s">
        <v>82</v>
      </c>
      <c r="AX3" s="14" t="s">
        <v>83</v>
      </c>
      <c r="AY3" s="14" t="s">
        <v>94</v>
      </c>
      <c r="AZ3" s="14" t="s">
        <v>24</v>
      </c>
      <c r="BA3" s="14" t="s">
        <v>25</v>
      </c>
      <c r="BB3" s="14" t="s">
        <v>84</v>
      </c>
      <c r="BC3" s="14" t="s">
        <v>85</v>
      </c>
      <c r="BD3" s="14" t="s">
        <v>86</v>
      </c>
      <c r="BE3" s="14" t="s">
        <v>95</v>
      </c>
    </row>
    <row r="4" spans="1:57" x14ac:dyDescent="0.25">
      <c r="A4" s="1" t="s">
        <v>40</v>
      </c>
      <c r="B4" s="16">
        <v>55.575628018003599</v>
      </c>
      <c r="C4" s="16">
        <v>17.230549977333776</v>
      </c>
      <c r="D4" s="16">
        <v>13.337546352224905</v>
      </c>
      <c r="E4" s="16">
        <v>15.393305162733695</v>
      </c>
      <c r="F4" s="16">
        <v>14.193026082047645</v>
      </c>
      <c r="G4" s="16">
        <v>2.1954595991965364</v>
      </c>
      <c r="H4" s="16">
        <v>19.732109950510292</v>
      </c>
      <c r="I4" s="16">
        <v>5.0524090603419447</v>
      </c>
      <c r="J4" s="16">
        <v>-6.1520469213104505</v>
      </c>
      <c r="K4" s="16">
        <v>-12.528367080970481</v>
      </c>
      <c r="L4" s="16">
        <v>-17.092269474099798</v>
      </c>
      <c r="M4" s="16">
        <v>-30.099808386240145</v>
      </c>
      <c r="N4" s="31">
        <v>57.025992923195503</v>
      </c>
      <c r="O4" s="16">
        <v>43.629219932236118</v>
      </c>
      <c r="P4" s="16">
        <v>31.309393695453693</v>
      </c>
      <c r="Q4" s="16">
        <v>22.117345598639005</v>
      </c>
      <c r="R4" s="16">
        <v>14.937132936167941</v>
      </c>
      <c r="S4" s="16">
        <v>2.8394976346479694</v>
      </c>
      <c r="T4" s="16" t="s">
        <v>17</v>
      </c>
      <c r="U4" s="16" t="s">
        <v>17</v>
      </c>
      <c r="V4" s="16" t="s">
        <v>17</v>
      </c>
      <c r="W4" s="16" t="s">
        <v>17</v>
      </c>
      <c r="X4" s="16" t="s">
        <v>17</v>
      </c>
      <c r="Y4" s="16" t="s">
        <v>17</v>
      </c>
      <c r="Z4" s="31">
        <v>70.500685995969278</v>
      </c>
      <c r="AA4" s="31">
        <v>72.08487634054643</v>
      </c>
      <c r="AB4" s="31">
        <v>65.433247312573513</v>
      </c>
      <c r="AC4" s="31">
        <v>62.341875130320965</v>
      </c>
      <c r="AD4" s="16">
        <v>61.264575984018641</v>
      </c>
      <c r="AE4" s="16">
        <v>81.724825772323072</v>
      </c>
      <c r="AF4" s="31">
        <v>102.42017090836003</v>
      </c>
      <c r="AG4" s="31">
        <v>97.40017363366411</v>
      </c>
      <c r="AH4" s="16">
        <v>79.946122678322922</v>
      </c>
      <c r="AI4" s="16">
        <v>67.175378836096215</v>
      </c>
      <c r="AJ4" s="16">
        <v>58.093257202467782</v>
      </c>
      <c r="AK4" s="16">
        <v>46.55507818599105</v>
      </c>
      <c r="AL4" s="16"/>
      <c r="AM4" s="2">
        <v>1997</v>
      </c>
      <c r="AN4" s="31">
        <f t="shared" ref="AN4:AN22" si="0">AVERAGE(B4,H4,N4,T4,Z4,AF4)</f>
        <v>61.050917559207747</v>
      </c>
      <c r="AO4" s="16">
        <f t="shared" ref="AO4:AO22" si="1">AVERAGE(C4,I4,O4,U4,AA4,AG4)</f>
        <v>47.079445788824479</v>
      </c>
      <c r="AP4" s="16">
        <f t="shared" ref="AP4:AP22" si="2">AVERAGE(D4,J4,P4,V4,AB4,AH4)</f>
        <v>36.774852623452915</v>
      </c>
      <c r="AQ4" s="16">
        <f t="shared" ref="AQ4:AQ22" si="3">AVERAGE(E4,K4,Q4,W4,AC4,AI4)</f>
        <v>30.899907529363883</v>
      </c>
      <c r="AR4" s="16">
        <f t="shared" ref="AR4:AR22" si="4">AVERAGE(F4,L4,R4,X4,AD4,AJ4)</f>
        <v>26.279144546120442</v>
      </c>
      <c r="AS4" s="16">
        <f t="shared" ref="AS4:AS22" si="5">AVERAGE(G4,M4,S4,Y4,AE4,AK4)</f>
        <v>20.643010561183694</v>
      </c>
      <c r="AT4" s="16">
        <f t="shared" ref="AT4:AY7" si="6">AVERAGE(B4,H4)</f>
        <v>37.653868984256945</v>
      </c>
      <c r="AU4" s="16">
        <f t="shared" si="6"/>
        <v>11.14147951883786</v>
      </c>
      <c r="AV4" s="16">
        <f t="shared" si="6"/>
        <v>3.5927497154572272</v>
      </c>
      <c r="AW4" s="16">
        <f t="shared" si="6"/>
        <v>1.4324690408816068</v>
      </c>
      <c r="AX4" s="16">
        <f t="shared" si="6"/>
        <v>-1.4496216960260764</v>
      </c>
      <c r="AY4" s="16">
        <f t="shared" si="6"/>
        <v>-13.952174393521805</v>
      </c>
      <c r="AZ4" s="31">
        <f t="shared" ref="AZ4:AZ22" si="7">AVERAGE(N4,T4,Z4,AF4)</f>
        <v>76.648949942508281</v>
      </c>
      <c r="BA4" s="31">
        <f t="shared" ref="BA4:BA22" si="8">AVERAGE(O4,U4,AA4,AG4)</f>
        <v>71.038089968815555</v>
      </c>
      <c r="BB4" s="31">
        <f t="shared" ref="BB4:BB22" si="9">AVERAGE(P4,V4,AB4,AH4)</f>
        <v>58.896254562116702</v>
      </c>
      <c r="BC4" s="16">
        <f t="shared" ref="BC4:BC22" si="10">AVERAGE(Q4,W4,AC4,AI4)</f>
        <v>50.5448665216854</v>
      </c>
      <c r="BD4" s="16">
        <f t="shared" ref="BD4:BD22" si="11">AVERAGE(R4,X4,AD4,AJ4)</f>
        <v>44.764988707551453</v>
      </c>
      <c r="BE4" s="16">
        <f t="shared" ref="BE4:BE22" si="12">AVERAGE(S4,Y4,AE4,AK4)</f>
        <v>43.706467197654035</v>
      </c>
    </row>
    <row r="5" spans="1:57" x14ac:dyDescent="0.25">
      <c r="A5" s="1" t="s">
        <v>41</v>
      </c>
      <c r="B5" s="16">
        <v>34.70388973155751</v>
      </c>
      <c r="C5" s="16">
        <v>21.071620047445826</v>
      </c>
      <c r="D5" s="16">
        <v>25.593447316980257</v>
      </c>
      <c r="E5" s="16">
        <v>23.105713146424065</v>
      </c>
      <c r="F5" s="16">
        <v>24.750788896033036</v>
      </c>
      <c r="G5" s="16">
        <v>27.787659157024681</v>
      </c>
      <c r="H5" s="31">
        <v>66.254496479514117</v>
      </c>
      <c r="I5" s="31">
        <v>41.772871432954474</v>
      </c>
      <c r="J5" s="16">
        <v>31.206229985654012</v>
      </c>
      <c r="K5" s="16">
        <v>25.704550676219149</v>
      </c>
      <c r="L5" s="16">
        <v>23.604508522430233</v>
      </c>
      <c r="M5" s="16">
        <v>35.010769487762246</v>
      </c>
      <c r="N5" s="16">
        <v>18.757167799544327</v>
      </c>
      <c r="O5" s="16">
        <v>8.5502768472515598</v>
      </c>
      <c r="P5" s="16">
        <v>3.582875319387302</v>
      </c>
      <c r="Q5" s="16">
        <v>-3.8160730459280146E-2</v>
      </c>
      <c r="R5" s="16">
        <v>-0.70025745161820252</v>
      </c>
      <c r="S5" s="16">
        <v>0.11629828806101195</v>
      </c>
      <c r="T5" s="16">
        <v>31.972493459652984</v>
      </c>
      <c r="U5" s="16">
        <v>21.039034390366407</v>
      </c>
      <c r="V5" s="16">
        <v>17.938619521456168</v>
      </c>
      <c r="W5" s="16">
        <v>13.880415641398303</v>
      </c>
      <c r="X5" s="16">
        <v>11.074664584364612</v>
      </c>
      <c r="Y5" s="16">
        <v>8.3606893292954112</v>
      </c>
      <c r="Z5" s="16">
        <v>8.9213703955327794</v>
      </c>
      <c r="AA5" s="16">
        <v>-7.3739411107997865</v>
      </c>
      <c r="AB5" s="16">
        <v>-12.000210203880302</v>
      </c>
      <c r="AC5" s="16">
        <v>-16.433365576507477</v>
      </c>
      <c r="AD5" s="16">
        <v>-19.25669993231206</v>
      </c>
      <c r="AE5" s="16">
        <v>-21.988778758730511</v>
      </c>
      <c r="AF5" s="16">
        <v>7.0206772567841913</v>
      </c>
      <c r="AG5" s="16">
        <v>-12.565464564226358</v>
      </c>
      <c r="AH5" s="16">
        <v>-20.613716287496676</v>
      </c>
      <c r="AI5" s="16">
        <v>-25.954022641914687</v>
      </c>
      <c r="AJ5" s="16">
        <v>-28.497063511093788</v>
      </c>
      <c r="AK5" s="16">
        <v>-22.839414702050554</v>
      </c>
      <c r="AL5" s="16"/>
      <c r="AM5" s="2">
        <v>1998</v>
      </c>
      <c r="AN5" s="16">
        <f t="shared" si="0"/>
        <v>27.938349187097653</v>
      </c>
      <c r="AO5" s="16">
        <f t="shared" si="1"/>
        <v>12.082399507165354</v>
      </c>
      <c r="AP5" s="16">
        <f t="shared" si="2"/>
        <v>7.6178742753501254</v>
      </c>
      <c r="AQ5" s="16">
        <f t="shared" si="3"/>
        <v>3.3775217525266785</v>
      </c>
      <c r="AR5" s="16">
        <f t="shared" si="4"/>
        <v>1.8293235179673051</v>
      </c>
      <c r="AS5" s="16">
        <f t="shared" si="5"/>
        <v>4.4078704668937148</v>
      </c>
      <c r="AT5" s="31">
        <f t="shared" si="6"/>
        <v>50.479193105535813</v>
      </c>
      <c r="AU5" s="16">
        <f t="shared" si="6"/>
        <v>31.42224574020015</v>
      </c>
      <c r="AV5" s="16">
        <f t="shared" si="6"/>
        <v>28.399838651317133</v>
      </c>
      <c r="AW5" s="16">
        <f t="shared" si="6"/>
        <v>24.405131911321607</v>
      </c>
      <c r="AX5" s="16">
        <f t="shared" si="6"/>
        <v>24.177648709231633</v>
      </c>
      <c r="AY5" s="16">
        <f t="shared" si="6"/>
        <v>31.399214322393462</v>
      </c>
      <c r="AZ5" s="16">
        <f t="shared" si="7"/>
        <v>16.667927227878572</v>
      </c>
      <c r="BA5" s="16">
        <f t="shared" si="8"/>
        <v>2.4124763906479552</v>
      </c>
      <c r="BB5" s="16">
        <f t="shared" si="9"/>
        <v>-2.7731079126333769</v>
      </c>
      <c r="BC5" s="16">
        <f t="shared" si="10"/>
        <v>-7.1362833268707853</v>
      </c>
      <c r="BD5" s="16">
        <f t="shared" si="11"/>
        <v>-9.3448390776648598</v>
      </c>
      <c r="BE5" s="16">
        <f t="shared" si="12"/>
        <v>-9.087801460856161</v>
      </c>
    </row>
    <row r="6" spans="1:57" ht="14.45" x14ac:dyDescent="0.3">
      <c r="A6" s="1" t="s">
        <v>42</v>
      </c>
      <c r="B6" s="16">
        <v>-6.5542007011297869</v>
      </c>
      <c r="C6" s="16">
        <v>-12.045623372743218</v>
      </c>
      <c r="D6" s="16">
        <v>-15.73374259474074</v>
      </c>
      <c r="E6" s="16">
        <v>-17.316582498767485</v>
      </c>
      <c r="F6" s="16">
        <v>-15.158693112522492</v>
      </c>
      <c r="G6" s="16">
        <v>-11.062380429220331</v>
      </c>
      <c r="H6" s="16">
        <v>4.2193531959819897</v>
      </c>
      <c r="I6" s="16">
        <v>0.58342541917633106</v>
      </c>
      <c r="J6" s="16">
        <v>2.6439189161872489</v>
      </c>
      <c r="K6" s="16">
        <v>7.6609086387754211</v>
      </c>
      <c r="L6" s="16">
        <v>15.775584911987185</v>
      </c>
      <c r="M6" s="16">
        <v>53.769897535993728</v>
      </c>
      <c r="N6" s="16">
        <v>-5.9780198681675394</v>
      </c>
      <c r="O6" s="16">
        <v>-5.4531988523790265</v>
      </c>
      <c r="P6" s="16">
        <v>-4.8542776669841974</v>
      </c>
      <c r="Q6" s="16">
        <v>-6.7712198534024992</v>
      </c>
      <c r="R6" s="16">
        <v>-9.5590782604774045</v>
      </c>
      <c r="S6" s="16">
        <v>-13.114552688683212</v>
      </c>
      <c r="T6" s="16">
        <v>-7.2853258082681505</v>
      </c>
      <c r="U6" s="16">
        <v>-3.5700730834307248</v>
      </c>
      <c r="V6" s="16">
        <v>-4.6355331753053175</v>
      </c>
      <c r="W6" s="16">
        <v>-4.6616865618100523</v>
      </c>
      <c r="X6" s="16">
        <v>-4.3041404764909252</v>
      </c>
      <c r="Y6" s="16">
        <v>-0.19804772914023827</v>
      </c>
      <c r="Z6" s="16">
        <v>-8.5138254211326476</v>
      </c>
      <c r="AA6" s="16">
        <v>-10.430548294725151</v>
      </c>
      <c r="AB6" s="16">
        <v>-11.896605412184314</v>
      </c>
      <c r="AC6" s="16">
        <v>-12.934865208721181</v>
      </c>
      <c r="AD6" s="16">
        <v>-14.239932355866147</v>
      </c>
      <c r="AE6" s="16">
        <v>-18.738835745872638</v>
      </c>
      <c r="AF6" s="16">
        <v>-12.544223482475758</v>
      </c>
      <c r="AG6" s="16">
        <v>-19.033263869997342</v>
      </c>
      <c r="AH6" s="16">
        <v>-15.576195019582773</v>
      </c>
      <c r="AI6" s="16">
        <v>-11.975022545345904</v>
      </c>
      <c r="AJ6" s="16">
        <v>-5.2024154302716337</v>
      </c>
      <c r="AK6" s="16">
        <v>7.378270871468251</v>
      </c>
      <c r="AL6" s="16"/>
      <c r="AM6" s="2">
        <v>1999</v>
      </c>
      <c r="AN6" s="16">
        <f t="shared" si="0"/>
        <v>-6.109373680865315</v>
      </c>
      <c r="AO6" s="16">
        <f t="shared" si="1"/>
        <v>-8.3248803423498554</v>
      </c>
      <c r="AP6" s="16">
        <f t="shared" si="2"/>
        <v>-8.3420724921016838</v>
      </c>
      <c r="AQ6" s="16">
        <f t="shared" si="3"/>
        <v>-7.666411338211951</v>
      </c>
      <c r="AR6" s="16">
        <f t="shared" si="4"/>
        <v>-5.4481124539402366</v>
      </c>
      <c r="AS6" s="16">
        <f t="shared" si="5"/>
        <v>3.0057253024242598</v>
      </c>
      <c r="AT6" s="16">
        <f t="shared" si="6"/>
        <v>-1.1674237525738986</v>
      </c>
      <c r="AU6" s="16">
        <f t="shared" si="6"/>
        <v>-5.7310989767834437</v>
      </c>
      <c r="AV6" s="16">
        <f t="shared" si="6"/>
        <v>-6.5449118392767449</v>
      </c>
      <c r="AW6" s="16">
        <f t="shared" si="6"/>
        <v>-4.8278369299960318</v>
      </c>
      <c r="AX6" s="16">
        <f t="shared" si="6"/>
        <v>0.30844589973234626</v>
      </c>
      <c r="AY6" s="16">
        <f t="shared" si="6"/>
        <v>21.353758553386697</v>
      </c>
      <c r="AZ6" s="16">
        <f t="shared" si="7"/>
        <v>-8.5803486450110249</v>
      </c>
      <c r="BA6" s="16">
        <f t="shared" si="8"/>
        <v>-9.6217710251330608</v>
      </c>
      <c r="BB6" s="16">
        <f t="shared" si="9"/>
        <v>-9.2406528185141497</v>
      </c>
      <c r="BC6" s="16">
        <f t="shared" si="10"/>
        <v>-9.0856985423199106</v>
      </c>
      <c r="BD6" s="16">
        <f t="shared" si="11"/>
        <v>-8.3263916307765271</v>
      </c>
      <c r="BE6" s="16">
        <f t="shared" si="12"/>
        <v>-6.1682913230569589</v>
      </c>
    </row>
    <row r="7" spans="1:57" ht="14.45" x14ac:dyDescent="0.3">
      <c r="A7" s="1" t="s">
        <v>43</v>
      </c>
      <c r="B7" s="16">
        <v>-14.474029583502791</v>
      </c>
      <c r="C7" s="16">
        <v>-13.753214965476445</v>
      </c>
      <c r="D7" s="16">
        <v>-16.343781939286785</v>
      </c>
      <c r="E7" s="16">
        <v>-18.541434162637938</v>
      </c>
      <c r="F7" s="16">
        <v>-21.830176623360977</v>
      </c>
      <c r="G7" s="16">
        <v>-15.516358596659463</v>
      </c>
      <c r="H7" s="16">
        <v>-3.9508555406109647</v>
      </c>
      <c r="I7" s="16">
        <v>-3.4371428253761827</v>
      </c>
      <c r="J7" s="16">
        <v>-1.5859033175636972</v>
      </c>
      <c r="K7" s="16">
        <v>-2.3816395056938888</v>
      </c>
      <c r="L7" s="16">
        <v>-4.4397202994775125</v>
      </c>
      <c r="M7" s="16">
        <v>-14.902943400248137</v>
      </c>
      <c r="N7" s="16">
        <v>5.0866644393060323</v>
      </c>
      <c r="O7" s="16">
        <v>18.747694288608919</v>
      </c>
      <c r="P7" s="16">
        <v>29.105044041717299</v>
      </c>
      <c r="Q7" s="16">
        <v>33.880805105724306</v>
      </c>
      <c r="R7" s="16">
        <v>34.414729322249961</v>
      </c>
      <c r="S7" s="16">
        <v>28.717140228573612</v>
      </c>
      <c r="T7" s="16">
        <v>15.460192674818284</v>
      </c>
      <c r="U7" s="16">
        <v>23.86786427480412</v>
      </c>
      <c r="V7" s="16">
        <v>30.127019993220429</v>
      </c>
      <c r="W7" s="16">
        <v>37.628389265944136</v>
      </c>
      <c r="X7" s="16">
        <v>39.754079213346301</v>
      </c>
      <c r="Y7" s="16">
        <v>31.424443529245472</v>
      </c>
      <c r="Z7" s="16">
        <v>1.5137783805508231</v>
      </c>
      <c r="AA7" s="16">
        <v>7.6703875327408966</v>
      </c>
      <c r="AB7" s="16">
        <v>11.14783524000622</v>
      </c>
      <c r="AC7" s="16">
        <v>12.391419503016055</v>
      </c>
      <c r="AD7" s="16">
        <v>10.978354917851485</v>
      </c>
      <c r="AE7" s="16">
        <v>5.4681880559060758</v>
      </c>
      <c r="AF7" s="16">
        <v>-2.4801860593526737</v>
      </c>
      <c r="AG7" s="16">
        <v>-8.8686913440136799</v>
      </c>
      <c r="AH7" s="16">
        <v>-13.13018900387306</v>
      </c>
      <c r="AI7" s="16">
        <v>-16.306057941675899</v>
      </c>
      <c r="AJ7" s="16">
        <v>-18.722771503323997</v>
      </c>
      <c r="AK7" s="16">
        <v>-17.158714669255058</v>
      </c>
      <c r="AL7" s="16"/>
      <c r="AM7" s="2">
        <v>2000</v>
      </c>
      <c r="AN7" s="16">
        <f t="shared" si="0"/>
        <v>0.19259405186811809</v>
      </c>
      <c r="AO7" s="16">
        <f t="shared" si="1"/>
        <v>4.0378161602146045</v>
      </c>
      <c r="AP7" s="16">
        <f t="shared" si="2"/>
        <v>6.5533375023700673</v>
      </c>
      <c r="AQ7" s="16">
        <f t="shared" si="3"/>
        <v>7.7785803774461284</v>
      </c>
      <c r="AR7" s="16">
        <f t="shared" si="4"/>
        <v>6.6924158378808762</v>
      </c>
      <c r="AS7" s="16">
        <f t="shared" si="5"/>
        <v>3.0052925245937505</v>
      </c>
      <c r="AT7" s="16">
        <f t="shared" si="6"/>
        <v>-9.2124425620568786</v>
      </c>
      <c r="AU7" s="16">
        <f t="shared" si="6"/>
        <v>-8.5951788954263133</v>
      </c>
      <c r="AV7" s="16">
        <f t="shared" si="6"/>
        <v>-8.9648426284252416</v>
      </c>
      <c r="AW7" s="16">
        <f t="shared" si="6"/>
        <v>-10.461536834165914</v>
      </c>
      <c r="AX7" s="16">
        <f t="shared" si="6"/>
        <v>-13.134948461419246</v>
      </c>
      <c r="AY7" s="16">
        <f t="shared" si="6"/>
        <v>-15.2096509984538</v>
      </c>
      <c r="AZ7" s="16">
        <f t="shared" si="7"/>
        <v>4.895112358830616</v>
      </c>
      <c r="BA7" s="16">
        <f t="shared" si="8"/>
        <v>10.354313688035063</v>
      </c>
      <c r="BB7" s="16">
        <f t="shared" si="9"/>
        <v>14.312427567767724</v>
      </c>
      <c r="BC7" s="16">
        <f t="shared" si="10"/>
        <v>16.898638983252148</v>
      </c>
      <c r="BD7" s="16">
        <f t="shared" si="11"/>
        <v>16.606097987530941</v>
      </c>
      <c r="BE7" s="16">
        <f t="shared" si="12"/>
        <v>12.112764286117525</v>
      </c>
    </row>
    <row r="8" spans="1:57" ht="14.45" x14ac:dyDescent="0.3">
      <c r="A8" s="1" t="s">
        <v>44</v>
      </c>
      <c r="B8" s="16" t="s">
        <v>17</v>
      </c>
      <c r="C8" s="16" t="s">
        <v>17</v>
      </c>
      <c r="D8" s="16" t="s">
        <v>17</v>
      </c>
      <c r="E8" s="16" t="s">
        <v>17</v>
      </c>
      <c r="F8" s="16" t="s">
        <v>17</v>
      </c>
      <c r="G8" s="16" t="s">
        <v>17</v>
      </c>
      <c r="H8" s="16" t="s">
        <v>17</v>
      </c>
      <c r="I8" s="16" t="s">
        <v>17</v>
      </c>
      <c r="J8" s="16" t="s">
        <v>17</v>
      </c>
      <c r="K8" s="16" t="s">
        <v>17</v>
      </c>
      <c r="L8" s="16" t="s">
        <v>17</v>
      </c>
      <c r="M8" s="16" t="s">
        <v>17</v>
      </c>
      <c r="N8" s="16">
        <v>6.9010298659626157</v>
      </c>
      <c r="O8" s="16">
        <v>2.4836821727460157</v>
      </c>
      <c r="P8" s="16">
        <v>-1.7705654997596687</v>
      </c>
      <c r="Q8" s="16">
        <v>-2.5503547992422382</v>
      </c>
      <c r="R8" s="16">
        <v>-1.9197998189475096</v>
      </c>
      <c r="S8" s="16">
        <v>5.4868248185951929</v>
      </c>
      <c r="T8" s="16">
        <v>6.9105342204273557</v>
      </c>
      <c r="U8" s="16">
        <v>10.544199427289612</v>
      </c>
      <c r="V8" s="16">
        <v>5.9074597697016618</v>
      </c>
      <c r="W8" s="16">
        <v>0.75614020159786577</v>
      </c>
      <c r="X8" s="16">
        <v>-2.1870470034752287</v>
      </c>
      <c r="Y8" s="16">
        <v>-10.104648235507007</v>
      </c>
      <c r="Z8" s="16">
        <v>-3.2082484735009076</v>
      </c>
      <c r="AA8" s="16">
        <v>-7.5792085077997058</v>
      </c>
      <c r="AB8" s="16">
        <v>-13.355144251623852</v>
      </c>
      <c r="AC8" s="16">
        <v>-17.496384373079398</v>
      </c>
      <c r="AD8" s="16">
        <v>-21.125657646389584</v>
      </c>
      <c r="AE8" s="16">
        <v>-27.914389148092912</v>
      </c>
      <c r="AF8" s="16">
        <v>-16.779621190575021</v>
      </c>
      <c r="AG8" s="16">
        <v>-33.870091446339792</v>
      </c>
      <c r="AH8" s="16">
        <v>-40.663846944798109</v>
      </c>
      <c r="AI8" s="16">
        <v>-45.67275208151942</v>
      </c>
      <c r="AJ8" s="16">
        <v>-48.7813377407019</v>
      </c>
      <c r="AK8" s="16">
        <v>-51.041512713106506</v>
      </c>
      <c r="AL8" s="16"/>
      <c r="AM8" s="2">
        <v>2001</v>
      </c>
      <c r="AN8" s="16">
        <f t="shared" si="0"/>
        <v>-1.5440763944214893</v>
      </c>
      <c r="AO8" s="16">
        <f t="shared" si="1"/>
        <v>-7.1053545885259677</v>
      </c>
      <c r="AP8" s="16">
        <f t="shared" si="2"/>
        <v>-12.470524231619992</v>
      </c>
      <c r="AQ8" s="16">
        <f t="shared" si="3"/>
        <v>-16.240837763060796</v>
      </c>
      <c r="AR8" s="16">
        <f t="shared" si="4"/>
        <v>-18.503460552378556</v>
      </c>
      <c r="AS8" s="16">
        <f t="shared" si="5"/>
        <v>-20.893431319527807</v>
      </c>
      <c r="AT8" s="16" t="s">
        <v>17</v>
      </c>
      <c r="AU8" s="16" t="s">
        <v>17</v>
      </c>
      <c r="AV8" s="16" t="s">
        <v>17</v>
      </c>
      <c r="AW8" s="16" t="s">
        <v>17</v>
      </c>
      <c r="AX8" s="16" t="s">
        <v>17</v>
      </c>
      <c r="AY8" s="16" t="s">
        <v>17</v>
      </c>
      <c r="AZ8" s="16">
        <f t="shared" si="7"/>
        <v>-1.5440763944214893</v>
      </c>
      <c r="BA8" s="16">
        <f t="shared" si="8"/>
        <v>-7.1053545885259677</v>
      </c>
      <c r="BB8" s="16">
        <f t="shared" si="9"/>
        <v>-12.470524231619992</v>
      </c>
      <c r="BC8" s="16">
        <f t="shared" si="10"/>
        <v>-16.240837763060796</v>
      </c>
      <c r="BD8" s="16">
        <f t="shared" si="11"/>
        <v>-18.503460552378556</v>
      </c>
      <c r="BE8" s="16">
        <f t="shared" si="12"/>
        <v>-20.893431319527807</v>
      </c>
    </row>
    <row r="9" spans="1:57" x14ac:dyDescent="0.25">
      <c r="A9" s="1" t="s">
        <v>45</v>
      </c>
      <c r="B9" s="16">
        <v>-7.1212441258439618</v>
      </c>
      <c r="C9" s="16">
        <v>-3.1881344563186365</v>
      </c>
      <c r="D9" s="16">
        <v>-7.8101027477378349</v>
      </c>
      <c r="E9" s="16">
        <v>-9.7426284740187992</v>
      </c>
      <c r="F9" s="16">
        <v>-11.109818203858101</v>
      </c>
      <c r="G9" s="16">
        <v>-9.2876197929265825</v>
      </c>
      <c r="H9" s="16">
        <v>2.3072895945751792</v>
      </c>
      <c r="I9" s="16">
        <v>11.812979341423668</v>
      </c>
      <c r="J9" s="16">
        <v>15.850702581228049</v>
      </c>
      <c r="K9" s="16">
        <v>19.230750437443934</v>
      </c>
      <c r="L9" s="16">
        <v>21.710509537275293</v>
      </c>
      <c r="M9" s="16">
        <v>21.195011526525654</v>
      </c>
      <c r="N9" s="16">
        <v>-30.232367188968347</v>
      </c>
      <c r="O9" s="16">
        <v>-39.692016680761036</v>
      </c>
      <c r="P9" s="16">
        <v>-41.330814150624803</v>
      </c>
      <c r="Q9" s="16">
        <v>-44.025855063915785</v>
      </c>
      <c r="R9" s="16">
        <v>-46.540330010332852</v>
      </c>
      <c r="S9" s="16">
        <v>-48.156718141498963</v>
      </c>
      <c r="T9" s="16">
        <v>14.761027173808916</v>
      </c>
      <c r="U9" s="31">
        <v>57.732631403779337</v>
      </c>
      <c r="V9" s="31">
        <v>62.263262509376169</v>
      </c>
      <c r="W9" s="16">
        <v>57.624221240405873</v>
      </c>
      <c r="X9" s="16">
        <v>53.554168997472559</v>
      </c>
      <c r="Y9" s="16">
        <v>44.751404047541364</v>
      </c>
      <c r="Z9" s="16">
        <v>3.9288877544698675</v>
      </c>
      <c r="AA9" s="16">
        <v>41.442810580960284</v>
      </c>
      <c r="AB9" s="16">
        <v>48.170989393919903</v>
      </c>
      <c r="AC9" s="16">
        <v>44.941966176345893</v>
      </c>
      <c r="AD9" s="16">
        <v>45.471933317605504</v>
      </c>
      <c r="AE9" s="16">
        <v>35.772561164853279</v>
      </c>
      <c r="AF9" s="16">
        <v>1.907230080973199</v>
      </c>
      <c r="AG9" s="16">
        <v>8.8269357679237928</v>
      </c>
      <c r="AH9" s="16">
        <v>7.6293600893282187</v>
      </c>
      <c r="AI9" s="16">
        <v>6.7954521145466851</v>
      </c>
      <c r="AJ9" s="16">
        <v>3.4775078882349986</v>
      </c>
      <c r="AK9" s="16">
        <v>2.5687486449551322</v>
      </c>
      <c r="AL9" s="16"/>
      <c r="AM9" s="2">
        <v>2002</v>
      </c>
      <c r="AN9" s="16">
        <f t="shared" si="0"/>
        <v>-2.4081961184975249</v>
      </c>
      <c r="AO9" s="16">
        <f t="shared" si="1"/>
        <v>12.822534326167903</v>
      </c>
      <c r="AP9" s="16">
        <f t="shared" si="2"/>
        <v>14.128899612581618</v>
      </c>
      <c r="AQ9" s="16">
        <f t="shared" si="3"/>
        <v>12.470651071801301</v>
      </c>
      <c r="AR9" s="16">
        <f t="shared" si="4"/>
        <v>11.093995254399566</v>
      </c>
      <c r="AS9" s="16">
        <f t="shared" si="5"/>
        <v>7.8072312415749794</v>
      </c>
      <c r="AT9" s="16">
        <f t="shared" ref="AT9:AT22" si="13">AVERAGE(B9,H9)</f>
        <v>-2.4069772656343913</v>
      </c>
      <c r="AU9" s="16">
        <f t="shared" ref="AU9:AU22" si="14">AVERAGE(C9,I9)</f>
        <v>4.3124224425525162</v>
      </c>
      <c r="AV9" s="16">
        <f t="shared" ref="AV9:AV22" si="15">AVERAGE(D9,J9)</f>
        <v>4.020299916745107</v>
      </c>
      <c r="AW9" s="16">
        <f t="shared" ref="AW9:AW22" si="16">AVERAGE(E9,K9)</f>
        <v>4.7440609817125674</v>
      </c>
      <c r="AX9" s="16">
        <f t="shared" ref="AX9:AX22" si="17">AVERAGE(F9,L9)</f>
        <v>5.300345666708596</v>
      </c>
      <c r="AY9" s="16">
        <f t="shared" ref="AY9:AY22" si="18">AVERAGE(G9,M9)</f>
        <v>5.9536958667995359</v>
      </c>
      <c r="AZ9" s="16">
        <f t="shared" si="7"/>
        <v>-2.4088055449290913</v>
      </c>
      <c r="BA9" s="16">
        <f t="shared" si="8"/>
        <v>17.077590267975594</v>
      </c>
      <c r="BB9" s="16">
        <f t="shared" si="9"/>
        <v>19.183199460499871</v>
      </c>
      <c r="BC9" s="16">
        <f t="shared" si="10"/>
        <v>16.333946116845667</v>
      </c>
      <c r="BD9" s="16">
        <f t="shared" si="11"/>
        <v>13.990820048245052</v>
      </c>
      <c r="BE9" s="16">
        <f t="shared" si="12"/>
        <v>8.733998928962702</v>
      </c>
    </row>
    <row r="10" spans="1:57" ht="14.45" x14ac:dyDescent="0.3">
      <c r="A10" s="1" t="s">
        <v>46</v>
      </c>
      <c r="B10" s="16">
        <v>-8.4984258431499917</v>
      </c>
      <c r="C10" s="16">
        <v>-8.5447020630782244</v>
      </c>
      <c r="D10" s="16">
        <v>-12.516493493404134</v>
      </c>
      <c r="E10" s="16">
        <v>-16.017586598282996</v>
      </c>
      <c r="F10" s="16">
        <v>-17.971946782436319</v>
      </c>
      <c r="G10" s="16">
        <v>-21.54441852144836</v>
      </c>
      <c r="H10" s="16">
        <v>-0.86329169472401102</v>
      </c>
      <c r="I10" s="16">
        <v>-13.420284373138024</v>
      </c>
      <c r="J10" s="16">
        <v>-18.562928614805351</v>
      </c>
      <c r="K10" s="16">
        <v>-23.458131637014045</v>
      </c>
      <c r="L10" s="16">
        <v>-27.015715714897759</v>
      </c>
      <c r="M10" s="16">
        <v>-23.792477737201125</v>
      </c>
      <c r="N10" s="16">
        <v>-20.400572307559585</v>
      </c>
      <c r="O10" s="16">
        <v>-26.425346330746702</v>
      </c>
      <c r="P10" s="16">
        <v>-24.716195696435605</v>
      </c>
      <c r="Q10" s="16">
        <v>-20.51884005901503</v>
      </c>
      <c r="R10" s="16">
        <v>-19.114962616262954</v>
      </c>
      <c r="S10" s="16">
        <v>-20.13979366463392</v>
      </c>
      <c r="T10" s="16">
        <v>-0.65600162249583871</v>
      </c>
      <c r="U10" s="16">
        <v>10.909275692782261</v>
      </c>
      <c r="V10" s="16">
        <v>29.562373737956939</v>
      </c>
      <c r="W10" s="16">
        <v>40.881841684504018</v>
      </c>
      <c r="X10" s="16">
        <v>42.656117278715058</v>
      </c>
      <c r="Y10" s="16">
        <v>49.384403180248881</v>
      </c>
      <c r="Z10" s="16">
        <v>-8.7145848507009127</v>
      </c>
      <c r="AA10" s="16">
        <v>-8.1217432865368977</v>
      </c>
      <c r="AB10" s="16">
        <v>2.0535984203106983</v>
      </c>
      <c r="AC10" s="16">
        <v>14.606854637053534</v>
      </c>
      <c r="AD10" s="16">
        <v>22.431982793522188</v>
      </c>
      <c r="AE10" s="16">
        <v>25.406570150978403</v>
      </c>
      <c r="AF10" s="16">
        <v>2.7274679131602309</v>
      </c>
      <c r="AG10" s="16">
        <v>5.6783836714650482</v>
      </c>
      <c r="AH10" s="16">
        <v>15.294113109557106</v>
      </c>
      <c r="AI10" s="16">
        <v>13.355018263747631</v>
      </c>
      <c r="AJ10" s="16">
        <v>10.027742512946691</v>
      </c>
      <c r="AK10" s="16">
        <v>3.2158459155919861</v>
      </c>
      <c r="AL10" s="16"/>
      <c r="AM10" s="2">
        <v>2003</v>
      </c>
      <c r="AN10" s="16">
        <f t="shared" si="0"/>
        <v>-6.0675680675783505</v>
      </c>
      <c r="AO10" s="16">
        <f t="shared" si="1"/>
        <v>-6.6540694482087579</v>
      </c>
      <c r="AP10" s="16">
        <f t="shared" si="2"/>
        <v>-1.4809220894700577</v>
      </c>
      <c r="AQ10" s="16">
        <f t="shared" si="3"/>
        <v>1.4748593818321851</v>
      </c>
      <c r="AR10" s="16">
        <f t="shared" si="4"/>
        <v>1.8355362452644848</v>
      </c>
      <c r="AS10" s="16">
        <f t="shared" si="5"/>
        <v>2.0883548872559783</v>
      </c>
      <c r="AT10" s="16">
        <f t="shared" si="13"/>
        <v>-4.6808587689370018</v>
      </c>
      <c r="AU10" s="16">
        <f t="shared" si="14"/>
        <v>-10.982493218108125</v>
      </c>
      <c r="AV10" s="16">
        <f t="shared" si="15"/>
        <v>-15.539711054104743</v>
      </c>
      <c r="AW10" s="16">
        <f t="shared" si="16"/>
        <v>-19.737859117648519</v>
      </c>
      <c r="AX10" s="16">
        <f t="shared" si="17"/>
        <v>-22.493831248667039</v>
      </c>
      <c r="AY10" s="16">
        <f t="shared" si="18"/>
        <v>-22.668448129324744</v>
      </c>
      <c r="AZ10" s="16">
        <f t="shared" si="7"/>
        <v>-6.7609227168990262</v>
      </c>
      <c r="BA10" s="16">
        <f t="shared" si="8"/>
        <v>-4.489857563259072</v>
      </c>
      <c r="BB10" s="16">
        <f t="shared" si="9"/>
        <v>5.5484723928472848</v>
      </c>
      <c r="BC10" s="16">
        <f t="shared" si="10"/>
        <v>12.081218631572538</v>
      </c>
      <c r="BD10" s="16">
        <f t="shared" si="11"/>
        <v>14.000219992230246</v>
      </c>
      <c r="BE10" s="16">
        <f t="shared" si="12"/>
        <v>14.466756395546337</v>
      </c>
    </row>
    <row r="11" spans="1:57" ht="14.45" x14ac:dyDescent="0.3">
      <c r="A11" s="1" t="s">
        <v>47</v>
      </c>
      <c r="B11" s="16">
        <v>-37.569577982465852</v>
      </c>
      <c r="C11" s="16">
        <v>-36.166114337373642</v>
      </c>
      <c r="D11" s="16">
        <v>-27.853244883307237</v>
      </c>
      <c r="E11" s="16">
        <v>-14.872628407234412</v>
      </c>
      <c r="F11" s="16">
        <v>-8.6688055025996302</v>
      </c>
      <c r="G11" s="16">
        <v>-12.607670785573177</v>
      </c>
      <c r="H11" s="16" t="s">
        <v>17</v>
      </c>
      <c r="I11" s="16" t="s">
        <v>17</v>
      </c>
      <c r="J11" s="16" t="s">
        <v>17</v>
      </c>
      <c r="K11" s="16" t="s">
        <v>17</v>
      </c>
      <c r="L11" s="16" t="s">
        <v>17</v>
      </c>
      <c r="M11" s="16" t="s">
        <v>17</v>
      </c>
      <c r="N11" s="16">
        <v>-25.471403481296594</v>
      </c>
      <c r="O11" s="16">
        <v>-35.141637510915025</v>
      </c>
      <c r="P11" s="16">
        <v>-35.08326758040905</v>
      </c>
      <c r="Q11" s="16">
        <v>-33.183276693237715</v>
      </c>
      <c r="R11" s="16">
        <v>-28.658773836563078</v>
      </c>
      <c r="S11" s="16">
        <v>-26.515235732755304</v>
      </c>
      <c r="T11" s="16">
        <v>-24.665350477027147</v>
      </c>
      <c r="U11" s="16">
        <v>-36.585616475550928</v>
      </c>
      <c r="V11" s="16">
        <v>-39.659668639966405</v>
      </c>
      <c r="W11" s="16">
        <v>-42.616301957298731</v>
      </c>
      <c r="X11" s="16">
        <v>-42.949295046282444</v>
      </c>
      <c r="Y11" s="16">
        <v>-40.900409685205609</v>
      </c>
      <c r="Z11" s="16">
        <v>-23.690919844236213</v>
      </c>
      <c r="AA11" s="16">
        <v>-35.124831126839531</v>
      </c>
      <c r="AB11" s="16">
        <v>-36.891938623250418</v>
      </c>
      <c r="AC11" s="16">
        <v>-37.32118225310311</v>
      </c>
      <c r="AD11" s="16">
        <v>-37.47044861798139</v>
      </c>
      <c r="AE11" s="16">
        <v>-35.139227566671153</v>
      </c>
      <c r="AF11" s="16">
        <v>-11.270151195795775</v>
      </c>
      <c r="AG11" s="16">
        <v>-14.811511777325304</v>
      </c>
      <c r="AH11" s="16">
        <v>-20.081200228950223</v>
      </c>
      <c r="AI11" s="16">
        <v>-22.624858848024576</v>
      </c>
      <c r="AJ11" s="16">
        <v>-25.282683416216855</v>
      </c>
      <c r="AK11" s="16">
        <v>-30.932998657765619</v>
      </c>
      <c r="AL11" s="16"/>
      <c r="AM11" s="2">
        <v>2004</v>
      </c>
      <c r="AN11" s="16">
        <f t="shared" si="0"/>
        <v>-24.533480596164317</v>
      </c>
      <c r="AO11" s="16">
        <f t="shared" si="1"/>
        <v>-31.565942245600883</v>
      </c>
      <c r="AP11" s="16">
        <f t="shared" si="2"/>
        <v>-31.913863991176662</v>
      </c>
      <c r="AQ11" s="16">
        <f t="shared" si="3"/>
        <v>-30.12364963177971</v>
      </c>
      <c r="AR11" s="16">
        <f t="shared" si="4"/>
        <v>-28.606001283928681</v>
      </c>
      <c r="AS11" s="16">
        <f t="shared" si="5"/>
        <v>-29.21910848559417</v>
      </c>
      <c r="AT11" s="16">
        <f t="shared" si="13"/>
        <v>-37.569577982465852</v>
      </c>
      <c r="AU11" s="16">
        <f t="shared" si="14"/>
        <v>-36.166114337373642</v>
      </c>
      <c r="AV11" s="16">
        <f t="shared" si="15"/>
        <v>-27.853244883307237</v>
      </c>
      <c r="AW11" s="16">
        <f t="shared" si="16"/>
        <v>-14.872628407234412</v>
      </c>
      <c r="AX11" s="16">
        <f t="shared" si="17"/>
        <v>-8.6688055025996302</v>
      </c>
      <c r="AY11" s="16">
        <f t="shared" si="18"/>
        <v>-12.607670785573177</v>
      </c>
      <c r="AZ11" s="16">
        <f t="shared" si="7"/>
        <v>-21.274456249588933</v>
      </c>
      <c r="BA11" s="16">
        <f t="shared" si="8"/>
        <v>-30.4158992226577</v>
      </c>
      <c r="BB11" s="16">
        <f t="shared" si="9"/>
        <v>-32.929018768144026</v>
      </c>
      <c r="BC11" s="16">
        <f t="shared" si="10"/>
        <v>-33.936404937916038</v>
      </c>
      <c r="BD11" s="16">
        <f t="shared" si="11"/>
        <v>-33.59030022926094</v>
      </c>
      <c r="BE11" s="16">
        <f t="shared" si="12"/>
        <v>-33.371967910599423</v>
      </c>
    </row>
    <row r="12" spans="1:57" x14ac:dyDescent="0.25">
      <c r="A12" s="1" t="s">
        <v>48</v>
      </c>
      <c r="B12" s="16">
        <v>13.911028125640691</v>
      </c>
      <c r="C12" s="16">
        <v>23.127465577276162</v>
      </c>
      <c r="D12" s="16">
        <v>36.414024001212475</v>
      </c>
      <c r="E12" s="16">
        <v>46.482189085774152</v>
      </c>
      <c r="F12" s="31">
        <v>63.186801489461544</v>
      </c>
      <c r="G12" s="31">
        <v>102.62777702881087</v>
      </c>
      <c r="H12" s="16">
        <v>18.208080404158466</v>
      </c>
      <c r="I12" s="16">
        <v>21.383963083070622</v>
      </c>
      <c r="J12" s="16">
        <v>28.85193930783414</v>
      </c>
      <c r="K12" s="31">
        <v>41.322325003373365</v>
      </c>
      <c r="L12" s="31">
        <v>55.498420300591157</v>
      </c>
      <c r="M12" s="31">
        <v>92.984747688160326</v>
      </c>
      <c r="N12" s="16">
        <v>9.7617841896923139</v>
      </c>
      <c r="O12" s="16">
        <v>6.9660218996492329</v>
      </c>
      <c r="P12" s="16">
        <v>0.88162657164443381</v>
      </c>
      <c r="Q12" s="16">
        <v>-3.6431310426323638</v>
      </c>
      <c r="R12" s="16">
        <v>-6.7069448474409992</v>
      </c>
      <c r="S12" s="16">
        <v>-13.207957712477004</v>
      </c>
      <c r="T12" s="16">
        <v>11.958035520486421</v>
      </c>
      <c r="U12" s="16">
        <v>-4.7389613801497976</v>
      </c>
      <c r="V12" s="16">
        <v>-12.405666610880928</v>
      </c>
      <c r="W12" s="16">
        <v>-17.567010749288769</v>
      </c>
      <c r="X12" s="16">
        <v>-19.398802333729847</v>
      </c>
      <c r="Y12" s="16">
        <v>-19.65159492165952</v>
      </c>
      <c r="Z12" s="16">
        <v>7.6130997594795469</v>
      </c>
      <c r="AA12" s="16">
        <v>-7.6163344609550325</v>
      </c>
      <c r="AB12" s="16">
        <v>-15.123572056159828</v>
      </c>
      <c r="AC12" s="16">
        <v>-20.303462364221879</v>
      </c>
      <c r="AD12" s="16">
        <v>-23.559301281169521</v>
      </c>
      <c r="AE12" s="16">
        <v>-26.990661979868303</v>
      </c>
      <c r="AF12" s="16">
        <v>-1.1758266712205478</v>
      </c>
      <c r="AG12" s="16">
        <v>7.3158578108371231</v>
      </c>
      <c r="AH12" s="16">
        <v>11.266057848646494</v>
      </c>
      <c r="AI12" s="16">
        <v>14.822767840851858</v>
      </c>
      <c r="AJ12" s="16">
        <v>18.05969722351659</v>
      </c>
      <c r="AK12" s="16">
        <v>8.7720587399034766</v>
      </c>
      <c r="AL12" s="16"/>
      <c r="AM12" s="2">
        <v>2005</v>
      </c>
      <c r="AN12" s="16">
        <f t="shared" si="0"/>
        <v>10.046033554706147</v>
      </c>
      <c r="AO12" s="16">
        <f t="shared" si="1"/>
        <v>7.7396687549547183</v>
      </c>
      <c r="AP12" s="16">
        <f t="shared" si="2"/>
        <v>8.3140681770494638</v>
      </c>
      <c r="AQ12" s="16">
        <f t="shared" si="3"/>
        <v>10.185612962309394</v>
      </c>
      <c r="AR12" s="16">
        <f t="shared" si="4"/>
        <v>14.513311758538157</v>
      </c>
      <c r="AS12" s="16">
        <f t="shared" si="5"/>
        <v>24.089061473811643</v>
      </c>
      <c r="AT12" s="16">
        <f t="shared" si="13"/>
        <v>16.059554264899578</v>
      </c>
      <c r="AU12" s="16">
        <f t="shared" si="14"/>
        <v>22.25571433017339</v>
      </c>
      <c r="AV12" s="16">
        <f t="shared" si="15"/>
        <v>32.632981654523306</v>
      </c>
      <c r="AW12" s="31">
        <f t="shared" si="16"/>
        <v>43.902257044573759</v>
      </c>
      <c r="AX12" s="31">
        <f t="shared" si="17"/>
        <v>59.342610895026354</v>
      </c>
      <c r="AY12" s="31">
        <f t="shared" si="18"/>
        <v>97.806262358485597</v>
      </c>
      <c r="AZ12" s="16">
        <f t="shared" si="7"/>
        <v>7.0392731996094327</v>
      </c>
      <c r="BA12" s="16">
        <f t="shared" si="8"/>
        <v>0.48164596734538145</v>
      </c>
      <c r="BB12" s="16">
        <f t="shared" si="9"/>
        <v>-3.8453885616874572</v>
      </c>
      <c r="BC12" s="16">
        <f t="shared" si="10"/>
        <v>-6.6727090788227876</v>
      </c>
      <c r="BD12" s="16">
        <f t="shared" si="11"/>
        <v>-7.9013378097059439</v>
      </c>
      <c r="BE12" s="16">
        <f t="shared" si="12"/>
        <v>-12.769538968525337</v>
      </c>
    </row>
    <row r="13" spans="1:57" x14ac:dyDescent="0.25">
      <c r="A13" s="1" t="s">
        <v>49</v>
      </c>
      <c r="B13" s="16">
        <v>23.8018723740947</v>
      </c>
      <c r="C13" s="16">
        <v>47.36406857575777</v>
      </c>
      <c r="D13" s="31">
        <v>51.568118026458706</v>
      </c>
      <c r="E13" s="31">
        <v>50.665908879406231</v>
      </c>
      <c r="F13" s="16">
        <v>58.288825971739854</v>
      </c>
      <c r="G13" s="16">
        <v>50.492893560307195</v>
      </c>
      <c r="H13" s="16">
        <v>15.569211535432427</v>
      </c>
      <c r="I13" s="16">
        <v>30.548568125319587</v>
      </c>
      <c r="J13" s="16">
        <v>31.278480424725117</v>
      </c>
      <c r="K13" s="16">
        <v>31.439211225680097</v>
      </c>
      <c r="L13" s="16">
        <v>28.337582631499856</v>
      </c>
      <c r="M13" s="16">
        <v>18.648886189238169</v>
      </c>
      <c r="N13" s="16">
        <v>12.698975782097532</v>
      </c>
      <c r="O13" s="16">
        <v>30.973491380929286</v>
      </c>
      <c r="P13" s="16">
        <v>33.750167465486399</v>
      </c>
      <c r="Q13" s="16">
        <v>33.569578666504782</v>
      </c>
      <c r="R13" s="16">
        <v>31.665830510932192</v>
      </c>
      <c r="S13" s="16">
        <v>21.580335848184728</v>
      </c>
      <c r="T13" s="16">
        <v>4.8539048555838127</v>
      </c>
      <c r="U13" s="16">
        <v>8.7537385333311235</v>
      </c>
      <c r="V13" s="16">
        <v>8.2890718525146632</v>
      </c>
      <c r="W13" s="16">
        <v>12.857135681835818</v>
      </c>
      <c r="X13" s="16">
        <v>19.905628998929892</v>
      </c>
      <c r="Y13" s="16">
        <v>26.05684133103847</v>
      </c>
      <c r="Z13" s="16">
        <v>16.570712095658745</v>
      </c>
      <c r="AA13" s="16">
        <v>38.178594659587482</v>
      </c>
      <c r="AB13" s="16">
        <v>46.790450957469766</v>
      </c>
      <c r="AC13" s="16">
        <v>56.048747408389829</v>
      </c>
      <c r="AD13" s="31">
        <v>65.693738320950516</v>
      </c>
      <c r="AE13" s="16">
        <v>59.47789159036536</v>
      </c>
      <c r="AF13" s="16">
        <v>-8.4539394933518466</v>
      </c>
      <c r="AG13" s="16">
        <v>0.70295735988450403</v>
      </c>
      <c r="AH13" s="16">
        <v>14.881857603987303</v>
      </c>
      <c r="AI13" s="16">
        <v>33.111636893616115</v>
      </c>
      <c r="AJ13" s="16">
        <v>47.873907128424278</v>
      </c>
      <c r="AK13" s="16">
        <v>62.354759584520039</v>
      </c>
      <c r="AL13" s="16"/>
      <c r="AM13" s="2">
        <v>2006</v>
      </c>
      <c r="AN13" s="16">
        <f t="shared" si="0"/>
        <v>10.840122858252561</v>
      </c>
      <c r="AO13" s="16">
        <f t="shared" si="1"/>
        <v>26.086903105801625</v>
      </c>
      <c r="AP13" s="16">
        <f t="shared" si="2"/>
        <v>31.093024388440327</v>
      </c>
      <c r="AQ13" s="16">
        <f t="shared" si="3"/>
        <v>36.282036459238817</v>
      </c>
      <c r="AR13" s="16">
        <f t="shared" si="4"/>
        <v>41.960918927079433</v>
      </c>
      <c r="AS13" s="16">
        <f t="shared" si="5"/>
        <v>39.768601350608996</v>
      </c>
      <c r="AT13" s="16">
        <f t="shared" si="13"/>
        <v>19.685541954763565</v>
      </c>
      <c r="AU13" s="16">
        <f t="shared" si="14"/>
        <v>38.95631835053868</v>
      </c>
      <c r="AV13" s="16">
        <f t="shared" si="15"/>
        <v>41.423299225591911</v>
      </c>
      <c r="AW13" s="16">
        <f t="shared" si="16"/>
        <v>41.052560052543164</v>
      </c>
      <c r="AX13" s="16">
        <f t="shared" si="17"/>
        <v>43.313204301619855</v>
      </c>
      <c r="AY13" s="16">
        <f t="shared" si="18"/>
        <v>34.570889874772682</v>
      </c>
      <c r="AZ13" s="16">
        <f t="shared" si="7"/>
        <v>6.4174133099970607</v>
      </c>
      <c r="BA13" s="16">
        <f t="shared" si="8"/>
        <v>19.652195483433101</v>
      </c>
      <c r="BB13" s="16">
        <f t="shared" si="9"/>
        <v>25.927886969864531</v>
      </c>
      <c r="BC13" s="16">
        <f t="shared" si="10"/>
        <v>33.896774662586637</v>
      </c>
      <c r="BD13" s="16">
        <f t="shared" si="11"/>
        <v>41.284776239809219</v>
      </c>
      <c r="BE13" s="16">
        <f t="shared" si="12"/>
        <v>42.367457088527146</v>
      </c>
    </row>
    <row r="14" spans="1:57" x14ac:dyDescent="0.25">
      <c r="A14" s="1" t="s">
        <v>50</v>
      </c>
      <c r="B14" s="16">
        <v>33.831793955613932</v>
      </c>
      <c r="C14" s="16">
        <v>41.137213100353435</v>
      </c>
      <c r="D14" s="16">
        <v>40.008984783969126</v>
      </c>
      <c r="E14" s="16">
        <v>43.557333245046628</v>
      </c>
      <c r="F14" s="16">
        <v>43.353500607904927</v>
      </c>
      <c r="G14" s="16">
        <v>28.744206823335539</v>
      </c>
      <c r="H14" s="16" t="s">
        <v>17</v>
      </c>
      <c r="I14" s="16" t="s">
        <v>17</v>
      </c>
      <c r="J14" s="16" t="s">
        <v>17</v>
      </c>
      <c r="K14" s="16" t="s">
        <v>17</v>
      </c>
      <c r="L14" s="16" t="s">
        <v>17</v>
      </c>
      <c r="M14" s="16" t="s">
        <v>17</v>
      </c>
      <c r="N14" s="16">
        <v>25.53024042007457</v>
      </c>
      <c r="O14" s="16">
        <v>32.801336995352393</v>
      </c>
      <c r="P14" s="16">
        <v>44.664978568755444</v>
      </c>
      <c r="Q14" s="16">
        <v>50.528933690882894</v>
      </c>
      <c r="R14" s="16">
        <v>51.915837306511079</v>
      </c>
      <c r="S14" s="16">
        <v>49.472408164735661</v>
      </c>
      <c r="T14" s="16">
        <v>30.483920889519432</v>
      </c>
      <c r="U14" s="16">
        <v>38.962994181863131</v>
      </c>
      <c r="V14" s="16">
        <v>56.88060992294286</v>
      </c>
      <c r="W14" s="31">
        <v>75.192787626986402</v>
      </c>
      <c r="X14" s="31">
        <v>85.982784553897631</v>
      </c>
      <c r="Y14" s="31">
        <v>93.353838842462778</v>
      </c>
      <c r="Z14" s="16">
        <v>18.651250208882921</v>
      </c>
      <c r="AA14" s="16">
        <v>34.966330728535347</v>
      </c>
      <c r="AB14" s="16">
        <v>52.690595701193629</v>
      </c>
      <c r="AC14" s="16">
        <v>61.944825212969604</v>
      </c>
      <c r="AD14" s="16">
        <v>62.042818105042706</v>
      </c>
      <c r="AE14" s="31">
        <v>85.410096278581648</v>
      </c>
      <c r="AF14" s="16">
        <v>-0.40020976615557924</v>
      </c>
      <c r="AG14" s="16">
        <v>-8.6365104670749311</v>
      </c>
      <c r="AH14" s="16">
        <v>-16.686928686148949</v>
      </c>
      <c r="AI14" s="16">
        <v>-22.833149859404543</v>
      </c>
      <c r="AJ14" s="16">
        <v>-27.382035396869032</v>
      </c>
      <c r="AK14" s="16">
        <v>-30.448688494346253</v>
      </c>
      <c r="AL14" s="16"/>
      <c r="AM14" s="2">
        <v>2007</v>
      </c>
      <c r="AN14" s="16">
        <f t="shared" si="0"/>
        <v>21.619399141587056</v>
      </c>
      <c r="AO14" s="16">
        <f t="shared" si="1"/>
        <v>27.846272907805876</v>
      </c>
      <c r="AP14" s="16">
        <f t="shared" si="2"/>
        <v>35.511648058142427</v>
      </c>
      <c r="AQ14" s="16">
        <f t="shared" si="3"/>
        <v>41.67814598329619</v>
      </c>
      <c r="AR14" s="16">
        <f t="shared" si="4"/>
        <v>43.18258103529746</v>
      </c>
      <c r="AS14" s="16">
        <f t="shared" si="5"/>
        <v>45.30637232295387</v>
      </c>
      <c r="AT14" s="16">
        <f t="shared" si="13"/>
        <v>33.831793955613932</v>
      </c>
      <c r="AU14" s="16">
        <f t="shared" si="14"/>
        <v>41.137213100353435</v>
      </c>
      <c r="AV14" s="16">
        <f t="shared" si="15"/>
        <v>40.008984783969126</v>
      </c>
      <c r="AW14" s="16">
        <f t="shared" si="16"/>
        <v>43.557333245046628</v>
      </c>
      <c r="AX14" s="16">
        <f t="shared" si="17"/>
        <v>43.353500607904927</v>
      </c>
      <c r="AY14" s="16">
        <f t="shared" si="18"/>
        <v>28.744206823335539</v>
      </c>
      <c r="AZ14" s="16">
        <f t="shared" si="7"/>
        <v>18.566300438080336</v>
      </c>
      <c r="BA14" s="16">
        <f t="shared" si="8"/>
        <v>24.523537859668988</v>
      </c>
      <c r="BB14" s="16">
        <f t="shared" si="9"/>
        <v>34.387313876685745</v>
      </c>
      <c r="BC14" s="16">
        <f t="shared" si="10"/>
        <v>41.208349167858586</v>
      </c>
      <c r="BD14" s="16">
        <f t="shared" si="11"/>
        <v>43.139851142145588</v>
      </c>
      <c r="BE14" s="16">
        <f t="shared" si="12"/>
        <v>49.446913697858463</v>
      </c>
    </row>
    <row r="15" spans="1:57" ht="14.45" x14ac:dyDescent="0.3">
      <c r="A15" s="1" t="s">
        <v>51</v>
      </c>
      <c r="B15" s="16">
        <v>-34.809297235845762</v>
      </c>
      <c r="C15" s="16">
        <v>-31.574390535953977</v>
      </c>
      <c r="D15" s="16">
        <v>-24.686664025199423</v>
      </c>
      <c r="E15" s="16">
        <v>-20.273626854336268</v>
      </c>
      <c r="F15" s="16">
        <v>-21.813319189261684</v>
      </c>
      <c r="G15" s="16">
        <v>-27.009064711038601</v>
      </c>
      <c r="H15" s="16">
        <v>-31.295045078373164</v>
      </c>
      <c r="I15" s="16">
        <v>-21.274246593287995</v>
      </c>
      <c r="J15" s="16">
        <v>-13.265827348088077</v>
      </c>
      <c r="K15" s="16">
        <v>-13.575376029613206</v>
      </c>
      <c r="L15" s="16">
        <v>-12.731703278981355</v>
      </c>
      <c r="M15" s="16">
        <v>-9.6798583624680532</v>
      </c>
      <c r="N15" s="16">
        <v>-27.123935232767636</v>
      </c>
      <c r="O15" s="16">
        <v>-19.65123951650417</v>
      </c>
      <c r="P15" s="16">
        <v>-18.09601994946043</v>
      </c>
      <c r="Q15" s="16">
        <v>-16.950756680345581</v>
      </c>
      <c r="R15" s="16">
        <v>-9.8976698622232906</v>
      </c>
      <c r="S15" s="16">
        <v>7.4040036304442447</v>
      </c>
      <c r="T15" s="16">
        <v>-29.376565887443885</v>
      </c>
      <c r="U15" s="16">
        <v>-30.1830310933208</v>
      </c>
      <c r="V15" s="16">
        <v>-34.390081648263418</v>
      </c>
      <c r="W15" s="16">
        <v>-39.273766373444417</v>
      </c>
      <c r="X15" s="16">
        <v>-42.14699250822953</v>
      </c>
      <c r="Y15" s="16">
        <v>-46.021929893723289</v>
      </c>
      <c r="Z15" s="16">
        <v>-42.44269323009523</v>
      </c>
      <c r="AA15" s="16">
        <v>-43.342795848477046</v>
      </c>
      <c r="AB15" s="16">
        <v>-45.342005119107817</v>
      </c>
      <c r="AC15" s="16">
        <v>-47.174398651863726</v>
      </c>
      <c r="AD15" s="16">
        <v>-47.045471457333967</v>
      </c>
      <c r="AE15" s="16">
        <v>-48.045623633818849</v>
      </c>
      <c r="AF15" s="16">
        <v>-24.011792077787852</v>
      </c>
      <c r="AG15" s="16">
        <v>-20.440518624166216</v>
      </c>
      <c r="AH15" s="16">
        <v>-20.769770926962916</v>
      </c>
      <c r="AI15" s="16">
        <v>-22.130521341369736</v>
      </c>
      <c r="AJ15" s="16">
        <v>-22.804628482017353</v>
      </c>
      <c r="AK15" s="16">
        <v>-23.38262218393513</v>
      </c>
      <c r="AL15" s="16"/>
      <c r="AM15" s="2">
        <v>2008</v>
      </c>
      <c r="AN15" s="16">
        <f t="shared" si="0"/>
        <v>-31.509888123718923</v>
      </c>
      <c r="AO15" s="16">
        <f t="shared" si="1"/>
        <v>-27.744370368618366</v>
      </c>
      <c r="AP15" s="16">
        <f t="shared" si="2"/>
        <v>-26.091728169513676</v>
      </c>
      <c r="AQ15" s="16">
        <f t="shared" si="3"/>
        <v>-26.563074321828822</v>
      </c>
      <c r="AR15" s="16">
        <f t="shared" si="4"/>
        <v>-26.073297463007865</v>
      </c>
      <c r="AS15" s="16">
        <f t="shared" si="5"/>
        <v>-24.455849192423283</v>
      </c>
      <c r="AT15" s="16">
        <f t="shared" si="13"/>
        <v>-33.052171157109463</v>
      </c>
      <c r="AU15" s="16">
        <f t="shared" si="14"/>
        <v>-26.424318564620986</v>
      </c>
      <c r="AV15" s="16">
        <f t="shared" si="15"/>
        <v>-18.97624568664375</v>
      </c>
      <c r="AW15" s="16">
        <f t="shared" si="16"/>
        <v>-16.924501441974737</v>
      </c>
      <c r="AX15" s="16">
        <f t="shared" si="17"/>
        <v>-17.27251123412152</v>
      </c>
      <c r="AY15" s="16">
        <f t="shared" si="18"/>
        <v>-18.344461536753329</v>
      </c>
      <c r="AZ15" s="16">
        <f t="shared" si="7"/>
        <v>-30.73874660702365</v>
      </c>
      <c r="BA15" s="16">
        <f t="shared" si="8"/>
        <v>-28.40439627061706</v>
      </c>
      <c r="BB15" s="16">
        <f t="shared" si="9"/>
        <v>-29.649469410948644</v>
      </c>
      <c r="BC15" s="16">
        <f t="shared" si="10"/>
        <v>-31.382360761755862</v>
      </c>
      <c r="BD15" s="16">
        <f t="shared" si="11"/>
        <v>-30.473690577451034</v>
      </c>
      <c r="BE15" s="16">
        <f t="shared" si="12"/>
        <v>-27.511543020258255</v>
      </c>
    </row>
    <row r="16" spans="1:57" ht="14.45" x14ac:dyDescent="0.3">
      <c r="A16" s="1" t="s">
        <v>52</v>
      </c>
      <c r="B16" s="16">
        <v>-18.876677889335227</v>
      </c>
      <c r="C16" s="16">
        <v>-11.542947849941809</v>
      </c>
      <c r="D16" s="16">
        <v>-7.5382798201421579</v>
      </c>
      <c r="E16" s="16">
        <v>-9.4244802761472286</v>
      </c>
      <c r="F16" s="16">
        <v>-11.319387999825349</v>
      </c>
      <c r="G16" s="16">
        <v>-9.1585417057997489</v>
      </c>
      <c r="H16" s="16">
        <v>-11.666795427328369</v>
      </c>
      <c r="I16" s="16">
        <v>-13.086353981285214</v>
      </c>
      <c r="J16" s="16">
        <v>-16.135622800842764</v>
      </c>
      <c r="K16" s="16">
        <v>-18.051687434189077</v>
      </c>
      <c r="L16" s="16">
        <v>-21.382596345065963</v>
      </c>
      <c r="M16" s="16">
        <v>-28.086789801615208</v>
      </c>
      <c r="N16" s="16">
        <v>10.529800960216562</v>
      </c>
      <c r="O16" s="16">
        <v>41.816981762526886</v>
      </c>
      <c r="P16" s="16">
        <v>43.109606829685163</v>
      </c>
      <c r="Q16" s="16">
        <v>41.21919539190386</v>
      </c>
      <c r="R16" s="16">
        <v>42.389393539747914</v>
      </c>
      <c r="S16" s="16">
        <v>48.488584917128023</v>
      </c>
      <c r="T16" s="16">
        <v>4.9772162483645799</v>
      </c>
      <c r="U16" s="16">
        <v>32.261254628711143</v>
      </c>
      <c r="V16" s="16">
        <v>27.220882134270031</v>
      </c>
      <c r="W16" s="16">
        <v>19.256432195702832</v>
      </c>
      <c r="X16" s="16">
        <v>10.161254102815299</v>
      </c>
      <c r="Y16" s="16">
        <v>2.0989023832685749</v>
      </c>
      <c r="Z16" s="16">
        <v>7.2349886453064061</v>
      </c>
      <c r="AA16" s="16">
        <v>30.739493524464589</v>
      </c>
      <c r="AB16" s="16">
        <v>34.999786248581266</v>
      </c>
      <c r="AC16" s="16">
        <v>38.739269908693387</v>
      </c>
      <c r="AD16" s="16">
        <v>42.875140896069766</v>
      </c>
      <c r="AE16" s="16">
        <v>36.830357161738789</v>
      </c>
      <c r="AF16" s="16">
        <v>36.75260818835666</v>
      </c>
      <c r="AG16" s="16">
        <v>87.72898518913135</v>
      </c>
      <c r="AH16" s="16">
        <v>84.5264731054517</v>
      </c>
      <c r="AI16" s="16">
        <v>71.370038484570884</v>
      </c>
      <c r="AJ16" s="16">
        <v>60.528742277568682</v>
      </c>
      <c r="AK16" s="16">
        <v>53.36089003369824</v>
      </c>
      <c r="AL16" s="16"/>
      <c r="AM16" s="2">
        <v>2009</v>
      </c>
      <c r="AN16" s="16">
        <f t="shared" si="0"/>
        <v>4.8251901209301025</v>
      </c>
      <c r="AO16" s="16">
        <f t="shared" si="1"/>
        <v>27.986235545601158</v>
      </c>
      <c r="AP16" s="16">
        <f t="shared" si="2"/>
        <v>27.69714094950054</v>
      </c>
      <c r="AQ16" s="16">
        <f t="shared" si="3"/>
        <v>23.851461378422442</v>
      </c>
      <c r="AR16" s="16">
        <f t="shared" si="4"/>
        <v>20.542091078551724</v>
      </c>
      <c r="AS16" s="16">
        <f t="shared" si="5"/>
        <v>17.255567164736444</v>
      </c>
      <c r="AT16" s="16">
        <f t="shared" si="13"/>
        <v>-15.271736658331797</v>
      </c>
      <c r="AU16" s="16">
        <f t="shared" si="14"/>
        <v>-12.314650915613512</v>
      </c>
      <c r="AV16" s="16">
        <f t="shared" si="15"/>
        <v>-11.836951310492461</v>
      </c>
      <c r="AW16" s="16">
        <f t="shared" si="16"/>
        <v>-13.738083855168153</v>
      </c>
      <c r="AX16" s="16">
        <f t="shared" si="17"/>
        <v>-16.350992172445658</v>
      </c>
      <c r="AY16" s="16">
        <f t="shared" si="18"/>
        <v>-18.62266575370748</v>
      </c>
      <c r="AZ16" s="16">
        <f t="shared" si="7"/>
        <v>14.873653510561052</v>
      </c>
      <c r="BA16" s="16">
        <f t="shared" si="8"/>
        <v>48.136678776208491</v>
      </c>
      <c r="BB16" s="16">
        <f t="shared" si="9"/>
        <v>47.464187079497037</v>
      </c>
      <c r="BC16" s="16">
        <f t="shared" si="10"/>
        <v>42.646233995217742</v>
      </c>
      <c r="BD16" s="16">
        <f t="shared" si="11"/>
        <v>38.988632704050417</v>
      </c>
      <c r="BE16" s="16">
        <f t="shared" si="12"/>
        <v>35.194683623958404</v>
      </c>
    </row>
    <row r="17" spans="1:57" ht="14.45" x14ac:dyDescent="0.3">
      <c r="A17" s="1" t="s">
        <v>53</v>
      </c>
      <c r="B17" s="16">
        <v>-26.36417713100392</v>
      </c>
      <c r="C17" s="16">
        <v>-49.561963654879214</v>
      </c>
      <c r="D17" s="16">
        <v>-55.786292572422127</v>
      </c>
      <c r="E17" s="16">
        <v>-59.296872269750331</v>
      </c>
      <c r="F17" s="16">
        <v>-61.709895604823487</v>
      </c>
      <c r="G17" s="16">
        <v>-63.338229927383004</v>
      </c>
      <c r="H17" s="16">
        <v>-26.432907462690558</v>
      </c>
      <c r="I17" s="16">
        <v>-47.182094681134288</v>
      </c>
      <c r="J17" s="16">
        <v>-51.878563418284664</v>
      </c>
      <c r="K17" s="16">
        <v>-54.239481499175483</v>
      </c>
      <c r="L17" s="16">
        <v>-55.505793984027939</v>
      </c>
      <c r="M17" s="16">
        <v>-61.890609637043958</v>
      </c>
      <c r="N17" s="16">
        <v>-23.300304336443268</v>
      </c>
      <c r="O17" s="16">
        <v>-34.837157071991641</v>
      </c>
      <c r="P17" s="16">
        <v>-39.05033922819775</v>
      </c>
      <c r="Q17" s="16">
        <v>-41.044764199783181</v>
      </c>
      <c r="R17" s="16">
        <v>-43.177719485837365</v>
      </c>
      <c r="S17" s="16">
        <v>-47.690339420041326</v>
      </c>
      <c r="T17" s="16">
        <v>-27.138606088407059</v>
      </c>
      <c r="U17" s="16">
        <v>-37.441515284056294</v>
      </c>
      <c r="V17" s="16">
        <v>-41.24689772443817</v>
      </c>
      <c r="W17" s="16">
        <v>-43.689208926408355</v>
      </c>
      <c r="X17" s="16">
        <v>-45.878927973733099</v>
      </c>
      <c r="Y17" s="16">
        <v>-46.338997447161645</v>
      </c>
      <c r="Z17" s="16">
        <v>-30.511471791176469</v>
      </c>
      <c r="AA17" s="16">
        <v>-39.836544129790227</v>
      </c>
      <c r="AB17" s="16">
        <v>-43.788643512389832</v>
      </c>
      <c r="AC17" s="16">
        <v>-45.86675450935337</v>
      </c>
      <c r="AD17" s="16">
        <v>-46.95145749715941</v>
      </c>
      <c r="AE17" s="16">
        <v>-47.569499547447755</v>
      </c>
      <c r="AF17" s="16">
        <v>-22.203922108817853</v>
      </c>
      <c r="AG17" s="16">
        <v>-24.65422299853871</v>
      </c>
      <c r="AH17" s="16">
        <v>-10.317839200021462</v>
      </c>
      <c r="AI17" s="16">
        <v>-0.58156588959037414</v>
      </c>
      <c r="AJ17" s="16">
        <v>3.8604941875877152</v>
      </c>
      <c r="AK17" s="16">
        <v>12.333512622690556</v>
      </c>
      <c r="AL17" s="16"/>
      <c r="AM17" s="2">
        <v>2010</v>
      </c>
      <c r="AN17" s="16">
        <f t="shared" si="0"/>
        <v>-25.99189815308986</v>
      </c>
      <c r="AO17" s="16">
        <f t="shared" si="1"/>
        <v>-38.918916303398397</v>
      </c>
      <c r="AP17" s="16">
        <f t="shared" si="2"/>
        <v>-40.344762609292339</v>
      </c>
      <c r="AQ17" s="16">
        <f t="shared" si="3"/>
        <v>-40.786441215676845</v>
      </c>
      <c r="AR17" s="16">
        <f t="shared" si="4"/>
        <v>-41.560550059665601</v>
      </c>
      <c r="AS17" s="16">
        <f t="shared" si="5"/>
        <v>-42.415693892731191</v>
      </c>
      <c r="AT17" s="16">
        <f t="shared" si="13"/>
        <v>-26.398542296847239</v>
      </c>
      <c r="AU17" s="16">
        <f t="shared" si="14"/>
        <v>-48.372029168006748</v>
      </c>
      <c r="AV17" s="16">
        <f t="shared" si="15"/>
        <v>-53.832427995353399</v>
      </c>
      <c r="AW17" s="16">
        <f t="shared" si="16"/>
        <v>-56.768176884462903</v>
      </c>
      <c r="AX17" s="16">
        <f t="shared" si="17"/>
        <v>-58.607844794425716</v>
      </c>
      <c r="AY17" s="16">
        <f t="shared" si="18"/>
        <v>-62.614419782213481</v>
      </c>
      <c r="AZ17" s="16">
        <f t="shared" si="7"/>
        <v>-25.788576081211161</v>
      </c>
      <c r="BA17" s="16">
        <f t="shared" si="8"/>
        <v>-34.192359871094219</v>
      </c>
      <c r="BB17" s="16">
        <f t="shared" si="9"/>
        <v>-33.600929916261805</v>
      </c>
      <c r="BC17" s="16">
        <f t="shared" si="10"/>
        <v>-32.795573381283816</v>
      </c>
      <c r="BD17" s="16">
        <f t="shared" si="11"/>
        <v>-33.036902692285544</v>
      </c>
      <c r="BE17" s="16">
        <f t="shared" si="12"/>
        <v>-32.316330947990039</v>
      </c>
    </row>
    <row r="18" spans="1:57" ht="14.45" x14ac:dyDescent="0.3">
      <c r="A18" s="1" t="s">
        <v>54</v>
      </c>
      <c r="B18" s="16">
        <v>6.7697640463096675</v>
      </c>
      <c r="C18" s="16">
        <v>15.031008680942936</v>
      </c>
      <c r="D18" s="16">
        <v>8.5209858096077404</v>
      </c>
      <c r="E18" s="16">
        <v>-0.77746604407122888</v>
      </c>
      <c r="F18" s="16">
        <v>-9.4623582318224759</v>
      </c>
      <c r="G18" s="16">
        <v>-20.207805992879855</v>
      </c>
      <c r="H18" s="16">
        <v>-2.7240898489762522</v>
      </c>
      <c r="I18" s="16">
        <v>-1.2981058560196046</v>
      </c>
      <c r="J18" s="16">
        <v>-6.4805077967009179</v>
      </c>
      <c r="K18" s="16">
        <v>-9.92268090245474</v>
      </c>
      <c r="L18" s="16">
        <v>-12.19850000676097</v>
      </c>
      <c r="M18" s="16">
        <v>-21.490454527812318</v>
      </c>
      <c r="N18" s="16">
        <v>-4.4606878769543057</v>
      </c>
      <c r="O18" s="16">
        <v>-14.626029249020423</v>
      </c>
      <c r="P18" s="16">
        <v>-21.483829270280818</v>
      </c>
      <c r="Q18" s="16">
        <v>-25.982742452105512</v>
      </c>
      <c r="R18" s="16">
        <v>-29.655340394116049</v>
      </c>
      <c r="S18" s="16">
        <v>-35.624389984629886</v>
      </c>
      <c r="T18" s="16">
        <v>-8.2961188103927377</v>
      </c>
      <c r="U18" s="16">
        <v>-28.622454479220394</v>
      </c>
      <c r="V18" s="16">
        <v>-34.873093363431842</v>
      </c>
      <c r="W18" s="16">
        <v>-38.633645791699777</v>
      </c>
      <c r="X18" s="16">
        <v>-40.690982160004019</v>
      </c>
      <c r="Y18" s="16">
        <v>-42.213004187368711</v>
      </c>
      <c r="Z18" s="16">
        <v>-8.5864167546246044</v>
      </c>
      <c r="AA18" s="16">
        <v>-26.354285966369318</v>
      </c>
      <c r="AB18" s="16">
        <v>-30.765266870883778</v>
      </c>
      <c r="AC18" s="16">
        <v>-34.894375527005025</v>
      </c>
      <c r="AD18" s="16">
        <v>-38.38220864207581</v>
      </c>
      <c r="AE18" s="16">
        <v>-43.881152522771451</v>
      </c>
      <c r="AF18" s="16">
        <v>-26.88907495863867</v>
      </c>
      <c r="AG18" s="16">
        <v>-42.892070095916857</v>
      </c>
      <c r="AH18" s="16">
        <v>-45.330038431233014</v>
      </c>
      <c r="AI18" s="16">
        <v>-45.660802742552256</v>
      </c>
      <c r="AJ18" s="16">
        <v>-44.724964741802054</v>
      </c>
      <c r="AK18" s="16">
        <v>-39.696349827724205</v>
      </c>
      <c r="AL18" s="16"/>
      <c r="AM18" s="2">
        <v>2011</v>
      </c>
      <c r="AN18" s="16">
        <f t="shared" si="0"/>
        <v>-7.3644373672128181</v>
      </c>
      <c r="AO18" s="16">
        <f t="shared" si="1"/>
        <v>-16.46032282760061</v>
      </c>
      <c r="AP18" s="16">
        <f t="shared" si="2"/>
        <v>-21.73529165382044</v>
      </c>
      <c r="AQ18" s="16">
        <f t="shared" si="3"/>
        <v>-25.978618909981421</v>
      </c>
      <c r="AR18" s="16">
        <f t="shared" si="4"/>
        <v>-29.185725696096899</v>
      </c>
      <c r="AS18" s="16">
        <f t="shared" si="5"/>
        <v>-33.852192840531075</v>
      </c>
      <c r="AT18" s="16">
        <f t="shared" si="13"/>
        <v>2.0228370986667077</v>
      </c>
      <c r="AU18" s="16">
        <f t="shared" si="14"/>
        <v>6.8664514124616653</v>
      </c>
      <c r="AV18" s="16">
        <f t="shared" si="15"/>
        <v>1.0202390064534113</v>
      </c>
      <c r="AW18" s="16">
        <f t="shared" si="16"/>
        <v>-5.3500734732629844</v>
      </c>
      <c r="AX18" s="16">
        <f t="shared" si="17"/>
        <v>-10.830429119291722</v>
      </c>
      <c r="AY18" s="16">
        <f t="shared" si="18"/>
        <v>-20.849130260346087</v>
      </c>
      <c r="AZ18" s="16">
        <f t="shared" si="7"/>
        <v>-12.05807460015258</v>
      </c>
      <c r="BA18" s="16">
        <f t="shared" si="8"/>
        <v>-28.123709947631745</v>
      </c>
      <c r="BB18" s="16">
        <f t="shared" si="9"/>
        <v>-33.113056983957364</v>
      </c>
      <c r="BC18" s="16">
        <f t="shared" si="10"/>
        <v>-36.292891628340641</v>
      </c>
      <c r="BD18" s="16">
        <f t="shared" si="11"/>
        <v>-38.363373984499482</v>
      </c>
      <c r="BE18" s="16">
        <f t="shared" si="12"/>
        <v>-40.353724130623561</v>
      </c>
    </row>
    <row r="19" spans="1:57" ht="14.45" x14ac:dyDescent="0.3">
      <c r="A19" s="1" t="s">
        <v>55</v>
      </c>
      <c r="B19" s="16">
        <v>-4.3388434069265731</v>
      </c>
      <c r="C19" s="16">
        <v>-15.587962404063106</v>
      </c>
      <c r="D19" s="16">
        <v>-18.474019824795263</v>
      </c>
      <c r="E19" s="16">
        <v>-23.210198830808281</v>
      </c>
      <c r="F19" s="16">
        <v>-30.113951077337585</v>
      </c>
      <c r="G19" s="16">
        <v>-40.075777402645215</v>
      </c>
      <c r="H19" s="16">
        <v>-5.6513811211646665</v>
      </c>
      <c r="I19" s="16">
        <v>-2.2749965476210776</v>
      </c>
      <c r="J19" s="16">
        <v>-2.8676816065131283</v>
      </c>
      <c r="K19" s="16">
        <v>-5.881924279383921</v>
      </c>
      <c r="L19" s="16">
        <v>-9.5694677618413664</v>
      </c>
      <c r="M19" s="16">
        <v>-21.359392975317416</v>
      </c>
      <c r="N19" s="16">
        <v>5.5977213802999692</v>
      </c>
      <c r="O19" s="16">
        <v>-5.9973557215518341</v>
      </c>
      <c r="P19" s="16">
        <v>-4.3711794443106466</v>
      </c>
      <c r="Q19" s="16">
        <v>1.2427349389474207</v>
      </c>
      <c r="R19" s="16">
        <v>4.3205570050727227</v>
      </c>
      <c r="S19" s="16">
        <v>0.44886268933819196</v>
      </c>
      <c r="T19" s="16">
        <v>-0.34712002279622123</v>
      </c>
      <c r="U19" s="16">
        <v>-21.282538145545615</v>
      </c>
      <c r="V19" s="16">
        <v>-25.275946154950436</v>
      </c>
      <c r="W19" s="16">
        <v>-26.465017900178765</v>
      </c>
      <c r="X19" s="16">
        <v>-27.36727228319079</v>
      </c>
      <c r="Y19" s="16">
        <v>-33.790423773092741</v>
      </c>
      <c r="Z19" s="16">
        <v>5.8524581421479205</v>
      </c>
      <c r="AA19" s="16">
        <v>-19.448355840677532</v>
      </c>
      <c r="AB19" s="16">
        <v>-26.838853592976164</v>
      </c>
      <c r="AC19" s="16">
        <v>-31.680650368051431</v>
      </c>
      <c r="AD19" s="16">
        <v>-35.106231522498099</v>
      </c>
      <c r="AE19" s="16">
        <v>-41.009528697340969</v>
      </c>
      <c r="AF19" s="16">
        <v>-17.588302569015468</v>
      </c>
      <c r="AG19" s="16">
        <v>-19.575026229981376</v>
      </c>
      <c r="AH19" s="16">
        <v>-13.900580645461414</v>
      </c>
      <c r="AI19" s="16">
        <v>-12.87037388314679</v>
      </c>
      <c r="AJ19" s="16">
        <v>-15.260657871634564</v>
      </c>
      <c r="AK19" s="16">
        <v>-15.891570415927426</v>
      </c>
      <c r="AL19" s="16"/>
      <c r="AM19" s="2">
        <v>2012</v>
      </c>
      <c r="AN19" s="16">
        <f t="shared" si="0"/>
        <v>-2.7459112662425067</v>
      </c>
      <c r="AO19" s="16">
        <f t="shared" si="1"/>
        <v>-14.027705814906758</v>
      </c>
      <c r="AP19" s="16">
        <f t="shared" si="2"/>
        <v>-15.288043544834508</v>
      </c>
      <c r="AQ19" s="16">
        <f t="shared" si="3"/>
        <v>-16.477571720436959</v>
      </c>
      <c r="AR19" s="16">
        <f t="shared" si="4"/>
        <v>-18.849503918571617</v>
      </c>
      <c r="AS19" s="16">
        <f t="shared" si="5"/>
        <v>-25.279638429164262</v>
      </c>
      <c r="AT19" s="16">
        <f t="shared" si="13"/>
        <v>-4.9951122640456198</v>
      </c>
      <c r="AU19" s="16">
        <f t="shared" si="14"/>
        <v>-8.9314794758420923</v>
      </c>
      <c r="AV19" s="16">
        <f t="shared" si="15"/>
        <v>-10.670850715654195</v>
      </c>
      <c r="AW19" s="16">
        <f t="shared" si="16"/>
        <v>-14.546061555096101</v>
      </c>
      <c r="AX19" s="16">
        <f t="shared" si="17"/>
        <v>-19.841709419589478</v>
      </c>
      <c r="AY19" s="16">
        <f t="shared" si="18"/>
        <v>-30.717585188981317</v>
      </c>
      <c r="AZ19" s="16">
        <f t="shared" si="7"/>
        <v>-1.6213107673409501</v>
      </c>
      <c r="BA19" s="16">
        <f t="shared" si="8"/>
        <v>-16.575818984439088</v>
      </c>
      <c r="BB19" s="16">
        <f t="shared" si="9"/>
        <v>-17.596639959424664</v>
      </c>
      <c r="BC19" s="16">
        <f t="shared" si="10"/>
        <v>-17.443326803107389</v>
      </c>
      <c r="BD19" s="16">
        <f t="shared" si="11"/>
        <v>-18.353401168062682</v>
      </c>
      <c r="BE19" s="16">
        <f t="shared" si="12"/>
        <v>-22.560665049255732</v>
      </c>
    </row>
    <row r="20" spans="1:57" ht="14.45" x14ac:dyDescent="0.3">
      <c r="A20" s="1" t="s">
        <v>56</v>
      </c>
      <c r="B20" s="16">
        <v>-35.890277072269768</v>
      </c>
      <c r="C20" s="16">
        <v>-22.302500222064246</v>
      </c>
      <c r="D20" s="16">
        <v>-10.559080762419503</v>
      </c>
      <c r="E20" s="16">
        <v>3.4420329084786871</v>
      </c>
      <c r="F20" s="16">
        <v>12.15041653333464</v>
      </c>
      <c r="G20" s="16">
        <v>18.921392919360326</v>
      </c>
      <c r="H20" s="16">
        <v>-40.279692391623144</v>
      </c>
      <c r="I20" s="16">
        <v>-21.211500388867989</v>
      </c>
      <c r="J20" s="16">
        <v>-9.2873439941094418</v>
      </c>
      <c r="K20" s="16">
        <v>3.2603165068509243</v>
      </c>
      <c r="L20" s="16">
        <v>11.710247500408943</v>
      </c>
      <c r="M20" s="16">
        <v>0.90930629316219314</v>
      </c>
      <c r="N20" s="16">
        <v>-40.597245865019424</v>
      </c>
      <c r="O20" s="16">
        <v>-35.498459102871607</v>
      </c>
      <c r="P20" s="16">
        <v>-30.77259939052367</v>
      </c>
      <c r="Q20" s="16">
        <v>-26.502658080914856</v>
      </c>
      <c r="R20" s="16">
        <v>-21.303930359157153</v>
      </c>
      <c r="S20" s="16">
        <v>-1.1560053934750014</v>
      </c>
      <c r="T20" s="16">
        <v>-38.688405045698218</v>
      </c>
      <c r="U20" s="16">
        <v>-39.25005792071218</v>
      </c>
      <c r="V20" s="16">
        <v>-32.735806697132531</v>
      </c>
      <c r="W20" s="16">
        <v>-26.481484990719739</v>
      </c>
      <c r="X20" s="16">
        <v>-18.639359404993204</v>
      </c>
      <c r="Y20" s="16">
        <v>-10.344873942617239</v>
      </c>
      <c r="Z20" s="16">
        <v>-35.505149509093471</v>
      </c>
      <c r="AA20" s="16">
        <v>-40.929220898725184</v>
      </c>
      <c r="AB20" s="16">
        <v>-38.592129463728305</v>
      </c>
      <c r="AC20" s="16">
        <v>-34.370667986160001</v>
      </c>
      <c r="AD20" s="16">
        <v>-29.275126687007237</v>
      </c>
      <c r="AE20" s="16">
        <v>-23.042401431812987</v>
      </c>
      <c r="AF20" s="16">
        <v>-46.115986283024256</v>
      </c>
      <c r="AG20" s="16">
        <v>-59.944010625831588</v>
      </c>
      <c r="AH20" s="16">
        <v>-63.838306487133089</v>
      </c>
      <c r="AI20" s="16">
        <v>-66.096488206700357</v>
      </c>
      <c r="AJ20" s="16">
        <v>-67.901588843236567</v>
      </c>
      <c r="AK20" s="16">
        <v>-67.114574263043053</v>
      </c>
      <c r="AL20" s="16"/>
      <c r="AM20" s="2">
        <v>2013</v>
      </c>
      <c r="AN20" s="16">
        <f t="shared" si="0"/>
        <v>-39.51279269445471</v>
      </c>
      <c r="AO20" s="16">
        <f t="shared" si="1"/>
        <v>-36.522624859845472</v>
      </c>
      <c r="AP20" s="16">
        <f t="shared" si="2"/>
        <v>-30.964211132507756</v>
      </c>
      <c r="AQ20" s="16">
        <f t="shared" si="3"/>
        <v>-24.458158308194225</v>
      </c>
      <c r="AR20" s="16">
        <f t="shared" si="4"/>
        <v>-18.876556876775098</v>
      </c>
      <c r="AS20" s="16">
        <f t="shared" si="5"/>
        <v>-13.637859303070961</v>
      </c>
      <c r="AT20" s="16">
        <f t="shared" si="13"/>
        <v>-38.084984731946456</v>
      </c>
      <c r="AU20" s="16">
        <f t="shared" si="14"/>
        <v>-21.757000305466118</v>
      </c>
      <c r="AV20" s="16">
        <f t="shared" si="15"/>
        <v>-9.9232123782644734</v>
      </c>
      <c r="AW20" s="16">
        <f t="shared" si="16"/>
        <v>3.3511747076648057</v>
      </c>
      <c r="AX20" s="16">
        <f t="shared" si="17"/>
        <v>11.930332016871791</v>
      </c>
      <c r="AY20" s="16">
        <f t="shared" si="18"/>
        <v>9.9153496062612589</v>
      </c>
      <c r="AZ20" s="16">
        <f t="shared" si="7"/>
        <v>-40.226696675708837</v>
      </c>
      <c r="BA20" s="16">
        <f t="shared" si="8"/>
        <v>-43.905437137035143</v>
      </c>
      <c r="BB20" s="16">
        <f t="shared" si="9"/>
        <v>-41.484710509629394</v>
      </c>
      <c r="BC20" s="16">
        <f t="shared" si="10"/>
        <v>-38.362824816123734</v>
      </c>
      <c r="BD20" s="16">
        <f t="shared" si="11"/>
        <v>-34.28000132359854</v>
      </c>
      <c r="BE20" s="16">
        <f t="shared" si="12"/>
        <v>-25.414463757737071</v>
      </c>
    </row>
    <row r="21" spans="1:57" ht="14.45" x14ac:dyDescent="0.3">
      <c r="A21" s="1" t="s">
        <v>57</v>
      </c>
      <c r="B21" s="16">
        <v>-31.345414187056974</v>
      </c>
      <c r="C21" s="16">
        <v>-21.8801533566944</v>
      </c>
      <c r="D21" s="16">
        <v>-26.540585146070594</v>
      </c>
      <c r="E21" s="16">
        <v>-30.328244227947742</v>
      </c>
      <c r="F21" s="16">
        <v>-34.102055908182116</v>
      </c>
      <c r="G21" s="16">
        <v>-40.776966074058137</v>
      </c>
      <c r="H21" s="16">
        <v>-38.006870080703358</v>
      </c>
      <c r="I21" s="16">
        <v>-27.414133448983335</v>
      </c>
      <c r="J21" s="16">
        <v>-28.431506343219283</v>
      </c>
      <c r="K21" s="16">
        <v>-29.138449988416284</v>
      </c>
      <c r="L21" s="16">
        <v>-31.442614674207924</v>
      </c>
      <c r="M21" s="16">
        <v>-30.17039051709336</v>
      </c>
      <c r="N21" s="16">
        <v>-26.980987029175619</v>
      </c>
      <c r="O21" s="16">
        <v>-22.116234188490857</v>
      </c>
      <c r="P21" s="16">
        <v>-25.193211330030984</v>
      </c>
      <c r="Q21" s="16">
        <v>-26.28073391370075</v>
      </c>
      <c r="R21" s="16">
        <v>-25.887212696161278</v>
      </c>
      <c r="S21" s="16">
        <v>-26.126674484327093</v>
      </c>
      <c r="T21" s="16">
        <v>-34.527251765528291</v>
      </c>
      <c r="U21" s="16">
        <v>-34.757888094909752</v>
      </c>
      <c r="V21" s="16">
        <v>-39.17522213888379</v>
      </c>
      <c r="W21" s="16">
        <v>-44.057806274622102</v>
      </c>
      <c r="X21" s="16">
        <v>-47.899054894264722</v>
      </c>
      <c r="Y21" s="16">
        <v>-53.454422147517199</v>
      </c>
      <c r="Z21" s="16">
        <v>-29.8586389241846</v>
      </c>
      <c r="AA21" s="16">
        <v>-23.221397156201952</v>
      </c>
      <c r="AB21" s="16">
        <v>-25.74205212558277</v>
      </c>
      <c r="AC21" s="16">
        <v>-28.74534293312081</v>
      </c>
      <c r="AD21" s="16">
        <v>-31.648106454645742</v>
      </c>
      <c r="AE21" s="16">
        <v>-31.876250826072038</v>
      </c>
      <c r="AF21" s="16">
        <v>-9.7809626032472003</v>
      </c>
      <c r="AG21" s="16">
        <v>-13.419686407127795</v>
      </c>
      <c r="AH21" s="16">
        <v>-18.106204054093201</v>
      </c>
      <c r="AI21" s="16">
        <v>-22.239637425872417</v>
      </c>
      <c r="AJ21" s="16">
        <v>-25.928324490549791</v>
      </c>
      <c r="AK21" s="16">
        <v>-29.618090435106794</v>
      </c>
      <c r="AL21" s="16"/>
      <c r="AM21" s="2">
        <v>2014</v>
      </c>
      <c r="AN21" s="16">
        <f t="shared" si="0"/>
        <v>-28.416687431649336</v>
      </c>
      <c r="AO21" s="16">
        <f t="shared" si="1"/>
        <v>-23.801582108734681</v>
      </c>
      <c r="AP21" s="16">
        <f t="shared" si="2"/>
        <v>-27.198130189646772</v>
      </c>
      <c r="AQ21" s="16">
        <f t="shared" si="3"/>
        <v>-30.131702460613351</v>
      </c>
      <c r="AR21" s="16">
        <f t="shared" si="4"/>
        <v>-32.817894853001931</v>
      </c>
      <c r="AS21" s="16">
        <f t="shared" si="5"/>
        <v>-35.337132414029107</v>
      </c>
      <c r="AT21" s="16">
        <f t="shared" si="13"/>
        <v>-34.676142133880163</v>
      </c>
      <c r="AU21" s="16">
        <f t="shared" si="14"/>
        <v>-24.647143402838868</v>
      </c>
      <c r="AV21" s="16">
        <f t="shared" si="15"/>
        <v>-27.48604574464494</v>
      </c>
      <c r="AW21" s="16">
        <f t="shared" si="16"/>
        <v>-29.733347108182013</v>
      </c>
      <c r="AX21" s="16">
        <f t="shared" si="17"/>
        <v>-32.77233529119502</v>
      </c>
      <c r="AY21" s="16">
        <f t="shared" si="18"/>
        <v>-35.473678295575752</v>
      </c>
      <c r="AZ21" s="16">
        <f t="shared" si="7"/>
        <v>-25.28696008053393</v>
      </c>
      <c r="BA21" s="16">
        <f t="shared" si="8"/>
        <v>-23.378801461682588</v>
      </c>
      <c r="BB21" s="16">
        <f t="shared" si="9"/>
        <v>-27.054172412147686</v>
      </c>
      <c r="BC21" s="16">
        <f t="shared" si="10"/>
        <v>-30.33088013682902</v>
      </c>
      <c r="BD21" s="16">
        <f t="shared" si="11"/>
        <v>-32.840674633905387</v>
      </c>
      <c r="BE21" s="16">
        <f t="shared" si="12"/>
        <v>-35.26885947325578</v>
      </c>
    </row>
    <row r="22" spans="1:57" x14ac:dyDescent="0.25">
      <c r="A22" s="1" t="s">
        <v>58</v>
      </c>
      <c r="B22" s="31">
        <v>57.248188907310563</v>
      </c>
      <c r="C22" s="31">
        <v>61.185781259477181</v>
      </c>
      <c r="D22" s="16">
        <v>48.399181519072144</v>
      </c>
      <c r="E22" s="16">
        <v>37.155266216139182</v>
      </c>
      <c r="F22" s="16">
        <v>27.337048655508521</v>
      </c>
      <c r="G22" s="16">
        <v>39.815444851596872</v>
      </c>
      <c r="H22" s="16">
        <v>34.580387486022055</v>
      </c>
      <c r="I22" s="16">
        <v>39.444642233427253</v>
      </c>
      <c r="J22" s="31">
        <v>44.816660945809495</v>
      </c>
      <c r="K22" s="16">
        <v>40.559675868568391</v>
      </c>
      <c r="L22" s="16">
        <v>34.741528135167933</v>
      </c>
      <c r="M22" s="16">
        <v>18.954106624197522</v>
      </c>
      <c r="N22" s="16">
        <v>52.656145425963018</v>
      </c>
      <c r="O22" s="31">
        <v>53.469968945932031</v>
      </c>
      <c r="P22" s="31">
        <v>60.318606714887693</v>
      </c>
      <c r="Q22" s="31">
        <v>64.933900176152818</v>
      </c>
      <c r="R22" s="31">
        <v>63.478539018456438</v>
      </c>
      <c r="S22" s="31">
        <v>67.177711002813339</v>
      </c>
      <c r="T22" s="31">
        <v>49.603420485395588</v>
      </c>
      <c r="U22" s="16">
        <v>32.361143423968784</v>
      </c>
      <c r="V22" s="16">
        <v>26.208616711814091</v>
      </c>
      <c r="W22" s="16">
        <v>25.368565987095202</v>
      </c>
      <c r="X22" s="16">
        <v>28.373176354852546</v>
      </c>
      <c r="Y22" s="16">
        <v>47.587829319892272</v>
      </c>
      <c r="Z22" s="16">
        <v>50.24471742074703</v>
      </c>
      <c r="AA22" s="16">
        <v>44.296713261062436</v>
      </c>
      <c r="AB22" s="16">
        <v>39.049917957712196</v>
      </c>
      <c r="AC22" s="16">
        <v>36.206491774398053</v>
      </c>
      <c r="AD22" s="16">
        <v>33.302097759378199</v>
      </c>
      <c r="AE22" s="16">
        <v>36.105859683752819</v>
      </c>
      <c r="AF22" s="16">
        <v>48.866044111823911</v>
      </c>
      <c r="AG22" s="16">
        <v>71.057775017634128</v>
      </c>
      <c r="AH22" s="31">
        <v>85.470831480461101</v>
      </c>
      <c r="AI22" s="31">
        <v>108.31496097368776</v>
      </c>
      <c r="AJ22" s="31">
        <v>128.56712300697075</v>
      </c>
      <c r="AK22" s="31">
        <v>131.58537176344151</v>
      </c>
      <c r="AL22" s="16"/>
      <c r="AM22" s="2">
        <v>2015</v>
      </c>
      <c r="AN22" s="16">
        <f t="shared" si="0"/>
        <v>48.866483972877027</v>
      </c>
      <c r="AO22" s="31">
        <f t="shared" si="1"/>
        <v>50.302670690250302</v>
      </c>
      <c r="AP22" s="31">
        <f t="shared" si="2"/>
        <v>50.710635888292792</v>
      </c>
      <c r="AQ22" s="31">
        <f t="shared" si="3"/>
        <v>52.089810166006906</v>
      </c>
      <c r="AR22" s="31">
        <f t="shared" si="4"/>
        <v>52.633252155055722</v>
      </c>
      <c r="AS22" s="31">
        <f t="shared" si="5"/>
        <v>56.871053874282389</v>
      </c>
      <c r="AT22" s="16">
        <f t="shared" si="13"/>
        <v>45.914288196666305</v>
      </c>
      <c r="AU22" s="31">
        <f t="shared" si="14"/>
        <v>50.315211746452221</v>
      </c>
      <c r="AV22" s="31">
        <f t="shared" si="15"/>
        <v>46.607921232440816</v>
      </c>
      <c r="AW22" s="16">
        <f t="shared" si="16"/>
        <v>38.857471042353787</v>
      </c>
      <c r="AX22" s="16">
        <f t="shared" si="17"/>
        <v>31.039288395338225</v>
      </c>
      <c r="AY22" s="16">
        <f t="shared" si="18"/>
        <v>29.384775737897197</v>
      </c>
      <c r="AZ22" s="16">
        <f t="shared" si="7"/>
        <v>50.342581860982392</v>
      </c>
      <c r="BA22" s="16">
        <f t="shared" si="8"/>
        <v>50.29640016214934</v>
      </c>
      <c r="BB22" s="16">
        <f t="shared" si="9"/>
        <v>52.761993216218769</v>
      </c>
      <c r="BC22" s="31">
        <f t="shared" si="10"/>
        <v>58.705979727833459</v>
      </c>
      <c r="BD22" s="31">
        <f t="shared" si="11"/>
        <v>63.430234034914484</v>
      </c>
      <c r="BE22" s="31">
        <f t="shared" si="12"/>
        <v>70.614192942474986</v>
      </c>
    </row>
    <row r="23" spans="1:57" ht="14.45" x14ac:dyDescent="0.3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29"/>
      <c r="AI23" s="29"/>
      <c r="AJ23" s="29"/>
      <c r="AK23" s="30"/>
      <c r="AL23" s="23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s="8" customFormat="1" ht="30" customHeight="1" x14ac:dyDescent="0.25">
      <c r="A24" s="37" t="s">
        <v>97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29"/>
      <c r="AI24" s="29"/>
      <c r="AJ24" s="29"/>
      <c r="AK24" s="30"/>
      <c r="AL24" s="23"/>
      <c r="AM24" s="14"/>
      <c r="AN24" s="14" t="s">
        <v>26</v>
      </c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</row>
    <row r="25" spans="1:57" s="8" customFormat="1" ht="30" customHeight="1" x14ac:dyDescent="0.3">
      <c r="A25" s="14" t="s">
        <v>0</v>
      </c>
      <c r="B25" s="14" t="s">
        <v>1</v>
      </c>
      <c r="C25" s="14" t="s">
        <v>2</v>
      </c>
      <c r="D25" s="14" t="s">
        <v>60</v>
      </c>
      <c r="E25" s="14" t="s">
        <v>76</v>
      </c>
      <c r="F25" s="14" t="s">
        <v>77</v>
      </c>
      <c r="G25" s="14" t="s">
        <v>87</v>
      </c>
      <c r="H25" s="14" t="s">
        <v>14</v>
      </c>
      <c r="I25" s="14" t="s">
        <v>15</v>
      </c>
      <c r="J25" s="14" t="s">
        <v>73</v>
      </c>
      <c r="K25" s="14" t="s">
        <v>74</v>
      </c>
      <c r="L25" s="14" t="s">
        <v>75</v>
      </c>
      <c r="M25" s="14" t="s">
        <v>88</v>
      </c>
      <c r="N25" s="14" t="s">
        <v>3</v>
      </c>
      <c r="O25" s="14" t="s">
        <v>4</v>
      </c>
      <c r="P25" s="14" t="s">
        <v>61</v>
      </c>
      <c r="Q25" s="14" t="s">
        <v>62</v>
      </c>
      <c r="R25" s="14" t="s">
        <v>63</v>
      </c>
      <c r="S25" s="14" t="s">
        <v>89</v>
      </c>
      <c r="T25" s="14" t="s">
        <v>5</v>
      </c>
      <c r="U25" s="14" t="s">
        <v>6</v>
      </c>
      <c r="V25" s="14" t="s">
        <v>64</v>
      </c>
      <c r="W25" s="14" t="s">
        <v>65</v>
      </c>
      <c r="X25" s="14" t="s">
        <v>66</v>
      </c>
      <c r="Y25" s="14" t="s">
        <v>90</v>
      </c>
      <c r="Z25" s="14" t="s">
        <v>7</v>
      </c>
      <c r="AA25" s="14" t="s">
        <v>8</v>
      </c>
      <c r="AB25" s="14" t="s">
        <v>67</v>
      </c>
      <c r="AC25" s="14" t="s">
        <v>68</v>
      </c>
      <c r="AD25" s="14" t="s">
        <v>69</v>
      </c>
      <c r="AE25" s="14" t="s">
        <v>91</v>
      </c>
      <c r="AF25" s="14" t="s">
        <v>9</v>
      </c>
      <c r="AG25" s="14" t="s">
        <v>10</v>
      </c>
      <c r="AH25" s="14" t="s">
        <v>70</v>
      </c>
      <c r="AI25" s="14" t="s">
        <v>71</v>
      </c>
      <c r="AJ25" s="14" t="s">
        <v>72</v>
      </c>
      <c r="AK25" s="14" t="s">
        <v>92</v>
      </c>
      <c r="AL25" s="6"/>
      <c r="AM25" s="14" t="s">
        <v>0</v>
      </c>
      <c r="AN25" s="14" t="s">
        <v>20</v>
      </c>
      <c r="AO25" s="14" t="s">
        <v>21</v>
      </c>
      <c r="AP25" s="14" t="s">
        <v>78</v>
      </c>
      <c r="AQ25" s="14" t="s">
        <v>79</v>
      </c>
      <c r="AR25" s="14" t="s">
        <v>80</v>
      </c>
      <c r="AS25" s="14" t="s">
        <v>93</v>
      </c>
      <c r="AT25" s="14" t="s">
        <v>22</v>
      </c>
      <c r="AU25" s="14" t="s">
        <v>23</v>
      </c>
      <c r="AV25" s="14" t="s">
        <v>81</v>
      </c>
      <c r="AW25" s="14" t="s">
        <v>82</v>
      </c>
      <c r="AX25" s="14" t="s">
        <v>83</v>
      </c>
      <c r="AY25" s="14" t="s">
        <v>94</v>
      </c>
      <c r="AZ25" s="14" t="s">
        <v>24</v>
      </c>
      <c r="BA25" s="14" t="s">
        <v>25</v>
      </c>
      <c r="BB25" s="14" t="s">
        <v>84</v>
      </c>
      <c r="BC25" s="14" t="s">
        <v>85</v>
      </c>
      <c r="BD25" s="14" t="s">
        <v>86</v>
      </c>
      <c r="BE25" s="14" t="s">
        <v>95</v>
      </c>
    </row>
    <row r="26" spans="1:57" ht="14.45" x14ac:dyDescent="0.3">
      <c r="A26" s="1" t="s">
        <v>40</v>
      </c>
      <c r="B26" s="19">
        <v>-6.3624628694030321</v>
      </c>
      <c r="C26" s="19">
        <v>-5.7001361300756912</v>
      </c>
      <c r="D26" s="16">
        <v>-2.1676935141751983</v>
      </c>
      <c r="E26" s="16">
        <v>0.49994912494912569</v>
      </c>
      <c r="F26" s="16">
        <v>3.3020282186948862</v>
      </c>
      <c r="G26" s="16">
        <v>4.449074074074133</v>
      </c>
      <c r="H26" s="16" t="s">
        <v>17</v>
      </c>
      <c r="I26" s="16" t="s">
        <v>17</v>
      </c>
      <c r="J26" s="16" t="s">
        <v>17</v>
      </c>
      <c r="K26" s="16" t="s">
        <v>17</v>
      </c>
      <c r="L26" s="16" t="s">
        <v>17</v>
      </c>
      <c r="M26" s="16" t="s">
        <v>17</v>
      </c>
      <c r="N26" s="19">
        <v>-8.435041810203586</v>
      </c>
      <c r="O26" s="19">
        <v>-12.597317265461072</v>
      </c>
      <c r="P26" s="16">
        <v>-8.4833659725929351</v>
      </c>
      <c r="Q26" s="16">
        <v>-6.7734282251681179</v>
      </c>
      <c r="R26" s="16">
        <v>-9.8523848684210407</v>
      </c>
      <c r="S26" s="16">
        <v>-0.35243055555554292</v>
      </c>
      <c r="T26" s="16" t="s">
        <v>17</v>
      </c>
      <c r="U26" s="16" t="s">
        <v>17</v>
      </c>
      <c r="V26" s="16" t="s">
        <v>17</v>
      </c>
      <c r="W26" s="16" t="s">
        <v>17</v>
      </c>
      <c r="X26" s="16" t="s">
        <v>17</v>
      </c>
      <c r="Y26" s="16">
        <v>0</v>
      </c>
      <c r="Z26" s="16" t="s">
        <v>17</v>
      </c>
      <c r="AA26" s="16" t="s">
        <v>17</v>
      </c>
      <c r="AB26" s="16" t="s">
        <v>17</v>
      </c>
      <c r="AC26" s="16" t="s">
        <v>17</v>
      </c>
      <c r="AD26" s="16" t="s">
        <v>17</v>
      </c>
      <c r="AE26" s="16" t="s">
        <v>17</v>
      </c>
      <c r="AF26" s="16">
        <v>6.4912704947613804</v>
      </c>
      <c r="AG26" s="16">
        <v>-4.5594106390857974</v>
      </c>
      <c r="AH26" s="16">
        <v>-8.2192521848561171</v>
      </c>
      <c r="AI26" s="16">
        <v>-10.716586387844586</v>
      </c>
      <c r="AJ26" s="16">
        <v>-15.783530203349244</v>
      </c>
      <c r="AK26" s="16">
        <v>-13.240131578947341</v>
      </c>
      <c r="AL26" s="16"/>
      <c r="AM26" s="2">
        <v>1997</v>
      </c>
      <c r="AN26" s="16">
        <f t="shared" ref="AN26:AN44" si="19">AVERAGE(B26,H26,N26,T26,Z26,AF26)</f>
        <v>-2.7687447282817459</v>
      </c>
      <c r="AO26" s="16">
        <f t="shared" ref="AO26:AO44" si="20">AVERAGE(C26,I26,O26,U26,AA26,AG26)</f>
        <v>-7.6189546782075199</v>
      </c>
      <c r="AP26" s="16">
        <f t="shared" ref="AP26:AP44" si="21">AVERAGE(D26,J26,P26,V26,AB26,AH26)</f>
        <v>-6.2901038905414168</v>
      </c>
      <c r="AQ26" s="16">
        <f t="shared" ref="AQ26:AQ44" si="22">AVERAGE(E26,K26,Q26,W26,AC26,AI26)</f>
        <v>-5.6633551626878598</v>
      </c>
      <c r="AR26" s="16">
        <f t="shared" ref="AR26:AR44" si="23">AVERAGE(F26,L26,R26,X26,AD26,AJ26)</f>
        <v>-7.4446289510251331</v>
      </c>
      <c r="AS26" s="16">
        <f t="shared" ref="AS26:AS44" si="24">AVERAGE(G26,M26,S26,Y26,AE26,AK26)</f>
        <v>-2.2858720151071878</v>
      </c>
      <c r="AT26" s="16">
        <f t="shared" ref="AT26:AY29" si="25">AVERAGE(B26,H26)</f>
        <v>-6.3624628694030321</v>
      </c>
      <c r="AU26" s="16">
        <f t="shared" si="25"/>
        <v>-5.7001361300756912</v>
      </c>
      <c r="AV26" s="16">
        <f t="shared" si="25"/>
        <v>-2.1676935141751983</v>
      </c>
      <c r="AW26" s="16">
        <f t="shared" si="25"/>
        <v>0.49994912494912569</v>
      </c>
      <c r="AX26" s="16">
        <f t="shared" si="25"/>
        <v>3.3020282186948862</v>
      </c>
      <c r="AY26" s="16">
        <f t="shared" si="25"/>
        <v>4.449074074074133</v>
      </c>
      <c r="AZ26" s="16">
        <f t="shared" ref="AZ26:AZ44" si="26">AVERAGE(N26,T26,Z26,AF26)</f>
        <v>-0.9718856577211028</v>
      </c>
      <c r="BA26" s="16">
        <f t="shared" ref="BA26:BA44" si="27">AVERAGE(O26,U26,AA26,AG26)</f>
        <v>-8.5783639522734347</v>
      </c>
      <c r="BB26" s="16">
        <f t="shared" ref="BB26:BB44" si="28">AVERAGE(P26,V26,AB26,AH26)</f>
        <v>-8.3513090787245261</v>
      </c>
      <c r="BC26" s="16">
        <f t="shared" ref="BC26:BC44" si="29">AVERAGE(Q26,W26,AC26,AI26)</f>
        <v>-8.7450073065063521</v>
      </c>
      <c r="BD26" s="16">
        <f t="shared" ref="BD26:BD44" si="30">AVERAGE(R26,X26,AD26,AJ26)</f>
        <v>-12.817957535885142</v>
      </c>
      <c r="BE26" s="16">
        <f t="shared" ref="BE26:BE44" si="31">AVERAGE(S26,Y26,AE26,AK26)</f>
        <v>-4.5308540448342951</v>
      </c>
    </row>
    <row r="27" spans="1:57" ht="14.45" x14ac:dyDescent="0.3">
      <c r="A27" s="1" t="s">
        <v>41</v>
      </c>
      <c r="B27" s="19">
        <v>-1.7456779923193722</v>
      </c>
      <c r="C27" s="19">
        <v>7.5407434301441754</v>
      </c>
      <c r="D27" s="16">
        <v>5.7476504011686984</v>
      </c>
      <c r="E27" s="16">
        <v>7.6953272762095821</v>
      </c>
      <c r="F27" s="16">
        <v>4.0718694885361515</v>
      </c>
      <c r="G27" s="16">
        <v>1.699074074074133</v>
      </c>
      <c r="H27" s="16" t="s">
        <v>17</v>
      </c>
      <c r="I27" s="16" t="s">
        <v>17</v>
      </c>
      <c r="J27" s="16" t="s">
        <v>17</v>
      </c>
      <c r="K27" s="16" t="s">
        <v>17</v>
      </c>
      <c r="L27" s="16" t="s">
        <v>17</v>
      </c>
      <c r="M27" s="16" t="s">
        <v>17</v>
      </c>
      <c r="N27" s="19">
        <v>6.6675415029629335</v>
      </c>
      <c r="O27" s="19">
        <v>8.5523479131103954</v>
      </c>
      <c r="P27" s="16">
        <v>1.2406853666927873</v>
      </c>
      <c r="Q27" s="16">
        <v>0.93416106054615966</v>
      </c>
      <c r="R27" s="16">
        <v>-3.3133223684210407</v>
      </c>
      <c r="S27" s="16">
        <v>-3.5164930555555429</v>
      </c>
      <c r="T27" s="19">
        <v>6.5319729417788039</v>
      </c>
      <c r="U27" s="19">
        <v>7.9278999194679045</v>
      </c>
      <c r="V27" s="16">
        <v>5.6152508312391092</v>
      </c>
      <c r="W27" s="16">
        <v>6.6875000243421141</v>
      </c>
      <c r="X27" s="16">
        <v>13.289682539682531</v>
      </c>
      <c r="Y27" s="16">
        <v>21.153846153846132</v>
      </c>
      <c r="Z27" s="19">
        <v>3.4860137684853498</v>
      </c>
      <c r="AA27" s="19">
        <v>-0.21708462779810134</v>
      </c>
      <c r="AB27" s="16">
        <v>-0.86499386576338111</v>
      </c>
      <c r="AC27" s="16">
        <v>-0.55479813453160887</v>
      </c>
      <c r="AD27" s="16">
        <v>-0.40512547348492944</v>
      </c>
      <c r="AE27" s="16">
        <v>3.5338541666666856</v>
      </c>
      <c r="AF27" s="16">
        <v>-4.3859310542752326</v>
      </c>
      <c r="AG27" s="16">
        <v>-14.08613855226173</v>
      </c>
      <c r="AH27" s="16">
        <v>-21.348158434856117</v>
      </c>
      <c r="AI27" s="16">
        <v>-12.060336387844586</v>
      </c>
      <c r="AJ27" s="16">
        <v>-2.2054052033492439</v>
      </c>
      <c r="AK27" s="16">
        <v>15.939555921052659</v>
      </c>
      <c r="AL27" s="16"/>
      <c r="AM27" s="2">
        <v>1998</v>
      </c>
      <c r="AN27" s="16">
        <f t="shared" si="19"/>
        <v>2.1107838333264963</v>
      </c>
      <c r="AO27" s="16">
        <f t="shared" si="20"/>
        <v>1.9435536165325289</v>
      </c>
      <c r="AP27" s="16">
        <f t="shared" si="21"/>
        <v>-1.9219131403037806</v>
      </c>
      <c r="AQ27" s="16">
        <f t="shared" si="22"/>
        <v>0.54037076774433213</v>
      </c>
      <c r="AR27" s="16">
        <f t="shared" si="23"/>
        <v>2.2875397965926938</v>
      </c>
      <c r="AS27" s="16">
        <f t="shared" si="24"/>
        <v>7.7619674520168136</v>
      </c>
      <c r="AT27" s="16">
        <f t="shared" si="25"/>
        <v>-1.7456779923193722</v>
      </c>
      <c r="AU27" s="16">
        <f t="shared" si="25"/>
        <v>7.5407434301441754</v>
      </c>
      <c r="AV27" s="16">
        <f t="shared" si="25"/>
        <v>5.7476504011686984</v>
      </c>
      <c r="AW27" s="16">
        <f t="shared" si="25"/>
        <v>7.6953272762095821</v>
      </c>
      <c r="AX27" s="16">
        <f t="shared" si="25"/>
        <v>4.0718694885361515</v>
      </c>
      <c r="AY27" s="16">
        <f t="shared" si="25"/>
        <v>1.699074074074133</v>
      </c>
      <c r="AZ27" s="16">
        <f t="shared" si="26"/>
        <v>3.0748992897379637</v>
      </c>
      <c r="BA27" s="16">
        <f t="shared" si="27"/>
        <v>0.54425616312961722</v>
      </c>
      <c r="BB27" s="16">
        <f t="shared" si="28"/>
        <v>-3.8393040256719004</v>
      </c>
      <c r="BC27" s="16">
        <f t="shared" si="29"/>
        <v>-1.2483683593719803</v>
      </c>
      <c r="BD27" s="16">
        <f t="shared" si="30"/>
        <v>1.8414573736068292</v>
      </c>
      <c r="BE27" s="16">
        <f t="shared" si="31"/>
        <v>9.2776907965024833</v>
      </c>
    </row>
    <row r="28" spans="1:57" ht="14.45" x14ac:dyDescent="0.3">
      <c r="A28" s="1" t="s">
        <v>42</v>
      </c>
      <c r="B28" s="19">
        <v>0.13822348604810486</v>
      </c>
      <c r="C28" s="19">
        <v>1.9463334922559739</v>
      </c>
      <c r="D28" s="16">
        <v>-0.27483637131808791</v>
      </c>
      <c r="E28" s="16">
        <v>-9.9594346285522874</v>
      </c>
      <c r="F28" s="16">
        <v>-26.792416225749577</v>
      </c>
      <c r="G28" s="16">
        <v>-43.800925925925867</v>
      </c>
      <c r="H28" s="16" t="s">
        <v>17</v>
      </c>
      <c r="I28" s="16" t="s">
        <v>17</v>
      </c>
      <c r="J28" s="16" t="s">
        <v>17</v>
      </c>
      <c r="K28" s="16" t="s">
        <v>17</v>
      </c>
      <c r="L28" s="16" t="s">
        <v>17</v>
      </c>
      <c r="M28" s="16" t="s">
        <v>17</v>
      </c>
      <c r="N28" s="19">
        <v>0.77204157771996051</v>
      </c>
      <c r="O28" s="19">
        <v>-1.9499676743395753</v>
      </c>
      <c r="P28" s="16">
        <v>-6.0424593592208566</v>
      </c>
      <c r="Q28" s="16">
        <v>-10.416285368025285</v>
      </c>
      <c r="R28" s="16">
        <v>-11.961759868421041</v>
      </c>
      <c r="S28" s="16">
        <v>-10.899305555555543</v>
      </c>
      <c r="T28" s="19">
        <v>8.2546391050792067</v>
      </c>
      <c r="U28" s="19">
        <v>10.84456658613459</v>
      </c>
      <c r="V28" s="16">
        <v>6.6807193806614578</v>
      </c>
      <c r="W28" s="16">
        <v>-2.6198592830172061</v>
      </c>
      <c r="X28" s="16">
        <v>-1.9603174603174693</v>
      </c>
      <c r="Y28" s="16">
        <v>-3.846153846153868</v>
      </c>
      <c r="Z28" s="19">
        <v>5.7447656187036955E-2</v>
      </c>
      <c r="AA28" s="19">
        <v>-4.1067989235201026</v>
      </c>
      <c r="AB28" s="16">
        <v>-5.2511545800490467</v>
      </c>
      <c r="AC28" s="16">
        <v>-8.4264499202458865</v>
      </c>
      <c r="AD28" s="16">
        <v>-11.015920928030368</v>
      </c>
      <c r="AE28" s="16">
        <v>-11.934895833333314</v>
      </c>
      <c r="AF28" s="16">
        <v>1.9251781282514173</v>
      </c>
      <c r="AG28" s="16">
        <v>-5.0405441058203166</v>
      </c>
      <c r="AH28" s="16">
        <v>2.9759694721206245</v>
      </c>
      <c r="AI28" s="16">
        <v>2.8336368264411362</v>
      </c>
      <c r="AJ28" s="16">
        <v>3.788912978468943</v>
      </c>
      <c r="AK28" s="16">
        <v>7.5020559210526585</v>
      </c>
      <c r="AL28" s="16"/>
      <c r="AM28" s="2">
        <v>1999</v>
      </c>
      <c r="AN28" s="16">
        <f t="shared" si="19"/>
        <v>2.2295059906571453</v>
      </c>
      <c r="AO28" s="16">
        <f t="shared" si="20"/>
        <v>0.33871787494211392</v>
      </c>
      <c r="AP28" s="16">
        <f t="shared" si="21"/>
        <v>-0.38235229156118178</v>
      </c>
      <c r="AQ28" s="16">
        <f t="shared" si="22"/>
        <v>-5.7176784746799054</v>
      </c>
      <c r="AR28" s="16">
        <f t="shared" si="23"/>
        <v>-9.5883003008099017</v>
      </c>
      <c r="AS28" s="16">
        <f t="shared" si="24"/>
        <v>-12.595845047983186</v>
      </c>
      <c r="AT28" s="16">
        <f t="shared" si="25"/>
        <v>0.13822348604810486</v>
      </c>
      <c r="AU28" s="16">
        <f t="shared" si="25"/>
        <v>1.9463334922559739</v>
      </c>
      <c r="AV28" s="16">
        <f t="shared" si="25"/>
        <v>-0.27483637131808791</v>
      </c>
      <c r="AW28" s="16">
        <f t="shared" si="25"/>
        <v>-9.9594346285522874</v>
      </c>
      <c r="AX28" s="16">
        <f t="shared" si="25"/>
        <v>-26.792416225749577</v>
      </c>
      <c r="AY28" s="16">
        <f t="shared" si="25"/>
        <v>-43.800925925925867</v>
      </c>
      <c r="AZ28" s="16">
        <f t="shared" si="26"/>
        <v>2.7523266168094054</v>
      </c>
      <c r="BA28" s="16">
        <f t="shared" si="27"/>
        <v>-6.3186029386351095E-2</v>
      </c>
      <c r="BB28" s="16">
        <f t="shared" si="28"/>
        <v>-0.40923127162195527</v>
      </c>
      <c r="BC28" s="16">
        <f t="shared" si="29"/>
        <v>-4.6572394362118104</v>
      </c>
      <c r="BD28" s="16">
        <f t="shared" si="30"/>
        <v>-5.2872713195749839</v>
      </c>
      <c r="BE28" s="16">
        <f t="shared" si="31"/>
        <v>-4.7945748284975167</v>
      </c>
    </row>
    <row r="29" spans="1:57" x14ac:dyDescent="0.25">
      <c r="A29" s="1" t="s">
        <v>43</v>
      </c>
      <c r="B29" s="19">
        <v>3.729125542210511</v>
      </c>
      <c r="C29" s="19">
        <v>3.5286209866929994</v>
      </c>
      <c r="D29" s="16">
        <v>1.2110440273530116</v>
      </c>
      <c r="E29" s="16">
        <v>2.7786606095429534</v>
      </c>
      <c r="F29" s="16">
        <v>7.90303831970499</v>
      </c>
      <c r="G29" s="16">
        <v>5.949074074074133</v>
      </c>
      <c r="H29" s="16" t="s">
        <v>17</v>
      </c>
      <c r="I29" s="16" t="s">
        <v>17</v>
      </c>
      <c r="J29" s="16" t="s">
        <v>17</v>
      </c>
      <c r="K29" s="16" t="s">
        <v>17</v>
      </c>
      <c r="L29" s="16" t="s">
        <v>17</v>
      </c>
      <c r="M29" s="16" t="s">
        <v>17</v>
      </c>
      <c r="N29" s="19">
        <v>-0.78408786924615015</v>
      </c>
      <c r="O29" s="19">
        <v>-4.2936763456497147</v>
      </c>
      <c r="P29" s="16">
        <v>-5.1376628475929351</v>
      </c>
      <c r="Q29" s="16">
        <v>-8.3403925108823955</v>
      </c>
      <c r="R29" s="16">
        <v>-10.363748504784667</v>
      </c>
      <c r="S29" s="16">
        <v>-20.743055555555543</v>
      </c>
      <c r="T29" s="19">
        <v>1.0810404380352452</v>
      </c>
      <c r="U29" s="19">
        <v>3.3445665861345901</v>
      </c>
      <c r="V29" s="16">
        <v>2.119315871889512</v>
      </c>
      <c r="W29" s="16">
        <v>1.9255952624373549</v>
      </c>
      <c r="X29" s="16">
        <v>2.8611111111110858</v>
      </c>
      <c r="Y29" s="16">
        <v>-3.846153846153868</v>
      </c>
      <c r="Z29" s="19">
        <v>0.97030073031368147</v>
      </c>
      <c r="AA29" s="19">
        <v>-1.0820347725767192</v>
      </c>
      <c r="AB29" s="16">
        <v>-9.0232653138798469E-2</v>
      </c>
      <c r="AC29" s="16">
        <v>-0.59162849167444165</v>
      </c>
      <c r="AD29" s="16">
        <v>-0.27728456439399451</v>
      </c>
      <c r="AE29" s="16">
        <v>1.4244791666666856</v>
      </c>
      <c r="AF29" s="16">
        <v>5.8464434075526128</v>
      </c>
      <c r="AG29" s="16">
        <v>-3.5620102273156249</v>
      </c>
      <c r="AH29" s="16">
        <v>-13.441181690670078</v>
      </c>
      <c r="AI29" s="16">
        <v>-31.887345316416003</v>
      </c>
      <c r="AJ29" s="16">
        <v>-33.157109748803776</v>
      </c>
      <c r="AK29" s="16">
        <v>-69.138569078947341</v>
      </c>
      <c r="AL29" s="16"/>
      <c r="AM29" s="2">
        <v>2000</v>
      </c>
      <c r="AN29" s="16">
        <f t="shared" si="19"/>
        <v>2.16856444977318</v>
      </c>
      <c r="AO29" s="16">
        <f t="shared" si="20"/>
        <v>-0.41290675454289383</v>
      </c>
      <c r="AP29" s="16">
        <f t="shared" si="21"/>
        <v>-3.0677434584318575</v>
      </c>
      <c r="AQ29" s="16">
        <f t="shared" si="22"/>
        <v>-7.2230220893985067</v>
      </c>
      <c r="AR29" s="16">
        <f t="shared" si="23"/>
        <v>-6.6067986774332725</v>
      </c>
      <c r="AS29" s="16">
        <f t="shared" si="24"/>
        <v>-17.270845047983187</v>
      </c>
      <c r="AT29" s="16">
        <f t="shared" si="25"/>
        <v>3.729125542210511</v>
      </c>
      <c r="AU29" s="16">
        <f t="shared" si="25"/>
        <v>3.5286209866929994</v>
      </c>
      <c r="AV29" s="16">
        <f t="shared" si="25"/>
        <v>1.2110440273530116</v>
      </c>
      <c r="AW29" s="16">
        <f t="shared" si="25"/>
        <v>2.7786606095429534</v>
      </c>
      <c r="AX29" s="16">
        <f t="shared" si="25"/>
        <v>7.90303831970499</v>
      </c>
      <c r="AY29" s="16">
        <f t="shared" si="25"/>
        <v>5.949074074074133</v>
      </c>
      <c r="AZ29" s="16">
        <f t="shared" si="26"/>
        <v>1.7784241766638473</v>
      </c>
      <c r="BA29" s="16">
        <f t="shared" si="27"/>
        <v>-1.3982886898518672</v>
      </c>
      <c r="BB29" s="16">
        <f t="shared" si="28"/>
        <v>-4.1374403298780749</v>
      </c>
      <c r="BC29" s="16">
        <f t="shared" si="29"/>
        <v>-9.7234427641338712</v>
      </c>
      <c r="BD29" s="16">
        <f t="shared" si="30"/>
        <v>-10.234257926717838</v>
      </c>
      <c r="BE29" s="31">
        <f t="shared" si="31"/>
        <v>-23.075824828497517</v>
      </c>
    </row>
    <row r="30" spans="1:57" ht="14.45" x14ac:dyDescent="0.3">
      <c r="A30" s="1" t="s">
        <v>44</v>
      </c>
      <c r="B30" s="16" t="s">
        <v>17</v>
      </c>
      <c r="C30" s="16" t="s">
        <v>17</v>
      </c>
      <c r="D30" s="16" t="s">
        <v>17</v>
      </c>
      <c r="E30" s="16" t="s">
        <v>17</v>
      </c>
      <c r="F30" s="16" t="s">
        <v>17</v>
      </c>
      <c r="G30" s="16" t="s">
        <v>17</v>
      </c>
      <c r="H30" s="16" t="s">
        <v>17</v>
      </c>
      <c r="I30" s="16" t="s">
        <v>17</v>
      </c>
      <c r="J30" s="16" t="s">
        <v>17</v>
      </c>
      <c r="K30" s="16" t="s">
        <v>17</v>
      </c>
      <c r="L30" s="16" t="s">
        <v>17</v>
      </c>
      <c r="M30" s="16" t="s">
        <v>17</v>
      </c>
      <c r="N30" s="19">
        <v>6.4736169467697664</v>
      </c>
      <c r="O30" s="19">
        <v>3.1493313910810343</v>
      </c>
      <c r="P30" s="16">
        <v>2.2642266872907726</v>
      </c>
      <c r="Q30" s="16">
        <v>-3.6821082310950715E-2</v>
      </c>
      <c r="R30" s="16">
        <v>-0.32823714114829272</v>
      </c>
      <c r="S30" s="16">
        <v>-3.8680555555555429</v>
      </c>
      <c r="T30" s="19">
        <v>6.4927930777382699</v>
      </c>
      <c r="U30" s="19">
        <v>9.7911074666376976</v>
      </c>
      <c r="V30" s="16">
        <v>9.2621730147466792</v>
      </c>
      <c r="W30" s="16">
        <v>11.449404786246873</v>
      </c>
      <c r="X30" s="16">
        <v>11.562409812409783</v>
      </c>
      <c r="Y30" s="16">
        <v>6.153846153846132</v>
      </c>
      <c r="Z30" s="19">
        <v>3.6343714191222602</v>
      </c>
      <c r="AA30" s="19">
        <v>-1.2942989235201026</v>
      </c>
      <c r="AB30" s="16">
        <v>-3.6876163740690231</v>
      </c>
      <c r="AC30" s="16">
        <v>-6.5514499202458865</v>
      </c>
      <c r="AD30" s="16">
        <v>-5.2630800189394336</v>
      </c>
      <c r="AE30" s="16">
        <v>-0.68489583333331439</v>
      </c>
      <c r="AF30" s="16">
        <v>-2.7425401187962564</v>
      </c>
      <c r="AG30" s="16">
        <v>7.3836659651548473</v>
      </c>
      <c r="AH30" s="16">
        <v>6.1295201365724381</v>
      </c>
      <c r="AI30" s="16">
        <v>5.3447975407268586</v>
      </c>
      <c r="AJ30" s="16">
        <v>6.4735720693780081</v>
      </c>
      <c r="AK30" s="16">
        <v>19.806743421052659</v>
      </c>
      <c r="AL30" s="16"/>
      <c r="AM30" s="2">
        <v>2001</v>
      </c>
      <c r="AN30" s="16">
        <f t="shared" si="19"/>
        <v>3.46456033120851</v>
      </c>
      <c r="AO30" s="16">
        <f t="shared" si="20"/>
        <v>4.7574514748383692</v>
      </c>
      <c r="AP30" s="16">
        <f t="shared" si="21"/>
        <v>3.4920758661352167</v>
      </c>
      <c r="AQ30" s="16">
        <f t="shared" si="22"/>
        <v>2.5514828311042237</v>
      </c>
      <c r="AR30" s="16">
        <f t="shared" si="23"/>
        <v>3.1111661804250161</v>
      </c>
      <c r="AS30" s="16">
        <f t="shared" si="24"/>
        <v>5.3519095465024833</v>
      </c>
      <c r="AT30" s="16" t="s">
        <v>17</v>
      </c>
      <c r="AU30" s="16" t="s">
        <v>17</v>
      </c>
      <c r="AV30" s="16" t="s">
        <v>17</v>
      </c>
      <c r="AW30" s="16" t="s">
        <v>17</v>
      </c>
      <c r="AX30" s="16" t="s">
        <v>17</v>
      </c>
      <c r="AY30" s="16" t="s">
        <v>17</v>
      </c>
      <c r="AZ30" s="16">
        <f t="shared" si="26"/>
        <v>3.46456033120851</v>
      </c>
      <c r="BA30" s="16">
        <f t="shared" si="27"/>
        <v>4.7574514748383692</v>
      </c>
      <c r="BB30" s="16">
        <f t="shared" si="28"/>
        <v>3.4920758661352167</v>
      </c>
      <c r="BC30" s="16">
        <f t="shared" si="29"/>
        <v>2.5514828311042237</v>
      </c>
      <c r="BD30" s="16">
        <f t="shared" si="30"/>
        <v>3.1111661804250161</v>
      </c>
      <c r="BE30" s="16">
        <f t="shared" si="31"/>
        <v>5.3519095465024833</v>
      </c>
    </row>
    <row r="31" spans="1:57" x14ac:dyDescent="0.25">
      <c r="A31" s="1" t="s">
        <v>45</v>
      </c>
      <c r="B31" s="19">
        <v>-5.3388790029771371</v>
      </c>
      <c r="C31" s="32">
        <v>-15.228388359101388</v>
      </c>
      <c r="D31" s="16">
        <v>-16.079653647065584</v>
      </c>
      <c r="E31" s="16">
        <v>-13.959434628552287</v>
      </c>
      <c r="F31" s="16">
        <v>-15.596961680295038</v>
      </c>
      <c r="G31" s="16">
        <v>0.94907407407413302</v>
      </c>
      <c r="H31" s="16" t="s">
        <v>17</v>
      </c>
      <c r="I31" s="16" t="s">
        <v>17</v>
      </c>
      <c r="J31" s="16" t="s">
        <v>17</v>
      </c>
      <c r="K31" s="16" t="s">
        <v>17</v>
      </c>
      <c r="L31" s="16" t="s">
        <v>17</v>
      </c>
      <c r="M31" s="16" t="s">
        <v>17</v>
      </c>
      <c r="N31" s="19">
        <v>-5.2517692178670359</v>
      </c>
      <c r="O31" s="19">
        <v>-2.9401021919316577</v>
      </c>
      <c r="P31" s="16">
        <v>-1.2939128475929351</v>
      </c>
      <c r="Q31" s="16">
        <v>-3.1171782251681179</v>
      </c>
      <c r="R31" s="16">
        <v>-1.4148848684210407</v>
      </c>
      <c r="S31" s="16" t="s">
        <v>17</v>
      </c>
      <c r="T31" s="32">
        <v>-8.7028156439411646</v>
      </c>
      <c r="U31" s="19">
        <v>-13.882847744083506</v>
      </c>
      <c r="V31" s="16">
        <v>-8.1907616474903193</v>
      </c>
      <c r="W31" s="16">
        <v>-5.2172618804198123</v>
      </c>
      <c r="X31" s="16">
        <v>-2.9830447330447214</v>
      </c>
      <c r="Y31" s="16">
        <v>-8.846153846153868</v>
      </c>
      <c r="Z31" s="19">
        <v>-6.2677056527304558</v>
      </c>
      <c r="AA31" s="19">
        <v>0.66472230289497247</v>
      </c>
      <c r="AB31" s="16">
        <v>0.52786327709378611</v>
      </c>
      <c r="AC31" s="16">
        <v>0.57433789488015918</v>
      </c>
      <c r="AD31" s="16">
        <v>-2.1602746212181501E-2</v>
      </c>
      <c r="AE31" s="16">
        <v>-1.3880208333333144</v>
      </c>
      <c r="AF31" s="16">
        <v>2.3144492055347996</v>
      </c>
      <c r="AG31" s="16">
        <v>8.6933928100675359</v>
      </c>
      <c r="AH31" s="16">
        <v>9.4839636581671414</v>
      </c>
      <c r="AI31" s="16">
        <v>6.9519403978696914</v>
      </c>
      <c r="AJ31" s="16">
        <v>6.090049342105317</v>
      </c>
      <c r="AK31" s="16">
        <v>0.4708059210526585</v>
      </c>
      <c r="AL31" s="16"/>
      <c r="AM31" s="2">
        <v>2002</v>
      </c>
      <c r="AN31" s="16">
        <f t="shared" si="19"/>
        <v>-4.6493440623961986</v>
      </c>
      <c r="AO31" s="16">
        <f t="shared" si="20"/>
        <v>-4.5386446364308082</v>
      </c>
      <c r="AP31" s="16">
        <f t="shared" si="21"/>
        <v>-3.110500241377582</v>
      </c>
      <c r="AQ31" s="16">
        <f t="shared" si="22"/>
        <v>-2.9535192882780734</v>
      </c>
      <c r="AR31" s="16">
        <f t="shared" si="23"/>
        <v>-2.785288937173533</v>
      </c>
      <c r="AS31" s="16">
        <f t="shared" si="24"/>
        <v>-2.2035736710900977</v>
      </c>
      <c r="AT31" s="16">
        <f t="shared" ref="AT31:AT44" si="32">AVERAGE(B31,H31)</f>
        <v>-5.3388790029771371</v>
      </c>
      <c r="AU31" s="31">
        <f t="shared" ref="AU31:AU44" si="33">AVERAGE(C31,I31)</f>
        <v>-15.228388359101388</v>
      </c>
      <c r="AV31" s="16">
        <f t="shared" ref="AV31:AV44" si="34">AVERAGE(D31,J31)</f>
        <v>-16.079653647065584</v>
      </c>
      <c r="AW31" s="16">
        <f t="shared" ref="AW31:AW44" si="35">AVERAGE(E31,K31)</f>
        <v>-13.959434628552287</v>
      </c>
      <c r="AX31" s="16">
        <f t="shared" ref="AX31:AX44" si="36">AVERAGE(F31,L31)</f>
        <v>-15.596961680295038</v>
      </c>
      <c r="AY31" s="16">
        <f t="shared" ref="AY31:AY44" si="37">AVERAGE(G31,M31)</f>
        <v>0.94907407407413302</v>
      </c>
      <c r="AZ31" s="16">
        <f t="shared" si="26"/>
        <v>-4.4769603272509642</v>
      </c>
      <c r="BA31" s="16">
        <f t="shared" si="27"/>
        <v>-1.8662087057631638</v>
      </c>
      <c r="BB31" s="16">
        <f t="shared" si="28"/>
        <v>0.13178811004441826</v>
      </c>
      <c r="BC31" s="16">
        <f t="shared" si="29"/>
        <v>-0.20204045320951991</v>
      </c>
      <c r="BD31" s="16">
        <f t="shared" si="30"/>
        <v>0.41762924860684336</v>
      </c>
      <c r="BE31" s="16">
        <f t="shared" si="31"/>
        <v>-3.254456252811508</v>
      </c>
    </row>
    <row r="32" spans="1:57" ht="14.45" x14ac:dyDescent="0.3">
      <c r="A32" s="1" t="s">
        <v>46</v>
      </c>
      <c r="B32" s="19">
        <v>-1.6972415357825525</v>
      </c>
      <c r="C32" s="19">
        <v>4.843997463504877</v>
      </c>
      <c r="D32" s="16">
        <v>8.1656398191581161</v>
      </c>
      <c r="E32" s="16">
        <v>9.3024701333524717</v>
      </c>
      <c r="F32" s="16">
        <v>11.448492865159494</v>
      </c>
      <c r="G32" s="16">
        <v>15.449074074074133</v>
      </c>
      <c r="H32" s="16" t="s">
        <v>17</v>
      </c>
      <c r="I32" s="16" t="s">
        <v>17</v>
      </c>
      <c r="J32" s="16" t="s">
        <v>17</v>
      </c>
      <c r="K32" s="16" t="s">
        <v>17</v>
      </c>
      <c r="L32" s="16" t="s">
        <v>17</v>
      </c>
      <c r="M32" s="16" t="s">
        <v>17</v>
      </c>
      <c r="N32" s="19">
        <v>-4.1794089339652487</v>
      </c>
      <c r="O32" s="19">
        <v>7.3247708027207636</v>
      </c>
      <c r="P32" s="16">
        <v>5.9583192952642321</v>
      </c>
      <c r="Q32" s="16">
        <v>2.0390717748318821</v>
      </c>
      <c r="R32" s="16">
        <v>-0.63363486842104066</v>
      </c>
      <c r="S32" s="16">
        <v>9.8428819444444571</v>
      </c>
      <c r="T32" s="19">
        <v>-6.8749575916359049</v>
      </c>
      <c r="U32" s="19">
        <v>1.9609187873924157</v>
      </c>
      <c r="V32" s="16">
        <v>-4.4698314149321732</v>
      </c>
      <c r="W32" s="16">
        <v>-9.0267856899436083</v>
      </c>
      <c r="X32" s="16">
        <v>-10.25577200577203</v>
      </c>
      <c r="Y32" s="16">
        <v>-18.846153846153868</v>
      </c>
      <c r="Z32" s="19">
        <v>-1.0434906889903459</v>
      </c>
      <c r="AA32" s="19">
        <v>0.6340564150444834</v>
      </c>
      <c r="AB32" s="16">
        <v>-1.8889245136039108</v>
      </c>
      <c r="AC32" s="16">
        <v>-5.5469856345316089</v>
      </c>
      <c r="AD32" s="16">
        <v>-6.4136482007576205</v>
      </c>
      <c r="AE32" s="16">
        <v>-8.4192708333333144</v>
      </c>
      <c r="AF32" s="16">
        <v>6.2205591374498397</v>
      </c>
      <c r="AG32" s="16">
        <v>1.8842916871417117</v>
      </c>
      <c r="AH32" s="16">
        <v>-3.1270045887022775</v>
      </c>
      <c r="AI32" s="16">
        <v>6.4045073621554138</v>
      </c>
      <c r="AJ32" s="16">
        <v>4.5367822966507561</v>
      </c>
      <c r="AK32" s="16">
        <v>2.5801809210526585</v>
      </c>
      <c r="AL32" s="16"/>
      <c r="AM32" s="2">
        <v>2003</v>
      </c>
      <c r="AN32" s="16">
        <f t="shared" si="19"/>
        <v>-1.5149079225848425</v>
      </c>
      <c r="AO32" s="16">
        <f t="shared" si="20"/>
        <v>3.3296070311608501</v>
      </c>
      <c r="AP32" s="16">
        <f t="shared" si="21"/>
        <v>0.92763971943679735</v>
      </c>
      <c r="AQ32" s="16">
        <f t="shared" si="22"/>
        <v>0.63445558917291012</v>
      </c>
      <c r="AR32" s="16">
        <f t="shared" si="23"/>
        <v>-0.26355598262808827</v>
      </c>
      <c r="AS32" s="16">
        <f t="shared" si="24"/>
        <v>0.12134245201681323</v>
      </c>
      <c r="AT32" s="16">
        <f t="shared" si="32"/>
        <v>-1.6972415357825525</v>
      </c>
      <c r="AU32" s="16">
        <f t="shared" si="33"/>
        <v>4.843997463504877</v>
      </c>
      <c r="AV32" s="16">
        <f t="shared" si="34"/>
        <v>8.1656398191581161</v>
      </c>
      <c r="AW32" s="16">
        <f t="shared" si="35"/>
        <v>9.3024701333524717</v>
      </c>
      <c r="AX32" s="16">
        <f t="shared" si="36"/>
        <v>11.448492865159494</v>
      </c>
      <c r="AY32" s="16">
        <f t="shared" si="37"/>
        <v>15.449074074074133</v>
      </c>
      <c r="AZ32" s="16">
        <f t="shared" si="26"/>
        <v>-1.469324519285415</v>
      </c>
      <c r="BA32" s="16">
        <f t="shared" si="27"/>
        <v>2.9510094230748436</v>
      </c>
      <c r="BB32" s="16">
        <f t="shared" si="28"/>
        <v>-0.88186030549353234</v>
      </c>
      <c r="BC32" s="16">
        <f t="shared" si="29"/>
        <v>-1.5325480468719803</v>
      </c>
      <c r="BD32" s="16">
        <f t="shared" si="30"/>
        <v>-3.1915681945749839</v>
      </c>
      <c r="BE32" s="16">
        <f t="shared" si="31"/>
        <v>-3.7105904534975167</v>
      </c>
    </row>
    <row r="33" spans="1:57" x14ac:dyDescent="0.25">
      <c r="A33" s="1" t="s">
        <v>47</v>
      </c>
      <c r="B33" s="19">
        <v>5.027723971139153</v>
      </c>
      <c r="C33" s="19">
        <v>9.7402238785991813</v>
      </c>
      <c r="D33" s="16">
        <v>10.606392864562281</v>
      </c>
      <c r="E33" s="16">
        <v>13.802470133352472</v>
      </c>
      <c r="F33" s="16">
        <v>14.236371653038304</v>
      </c>
      <c r="G33" s="16">
        <v>11.365740740740762</v>
      </c>
      <c r="H33" s="16" t="s">
        <v>17</v>
      </c>
      <c r="I33" s="16" t="s">
        <v>17</v>
      </c>
      <c r="J33" s="16" t="s">
        <v>17</v>
      </c>
      <c r="K33" s="16" t="s">
        <v>17</v>
      </c>
      <c r="L33" s="16" t="s">
        <v>17</v>
      </c>
      <c r="M33" s="16" t="s">
        <v>17</v>
      </c>
      <c r="N33" s="19">
        <v>-2.6059698342180582E-2</v>
      </c>
      <c r="O33" s="19">
        <v>2.5791336273961178</v>
      </c>
      <c r="P33" s="16">
        <v>7.1168014381213425</v>
      </c>
      <c r="Q33" s="16">
        <v>8.1997860605461597</v>
      </c>
      <c r="R33" s="16">
        <v>9.6944901315789593</v>
      </c>
      <c r="S33" s="16">
        <v>4.9210069444444571</v>
      </c>
      <c r="T33" s="19">
        <v>-3.2245564342897524</v>
      </c>
      <c r="U33" s="19">
        <v>-13.459086381901955</v>
      </c>
      <c r="V33" s="31">
        <v>-23.906325153751482</v>
      </c>
      <c r="W33" s="31">
        <v>-43.629960293118188</v>
      </c>
      <c r="X33" s="31">
        <v>-72.376984126984127</v>
      </c>
      <c r="Y33" s="16" t="s">
        <v>17</v>
      </c>
      <c r="Z33" s="19">
        <v>-2.1137115519197778</v>
      </c>
      <c r="AA33" s="19">
        <v>-1.4800300555955914</v>
      </c>
      <c r="AB33" s="16">
        <v>1.7411626956984492</v>
      </c>
      <c r="AC33" s="16">
        <v>3.0244429368969463</v>
      </c>
      <c r="AD33" s="16">
        <v>2.9187381628787534</v>
      </c>
      <c r="AE33" s="16">
        <v>10.565104166666686</v>
      </c>
      <c r="AF33" s="16">
        <v>-8.3018391888176097</v>
      </c>
      <c r="AG33" s="31">
        <v>-28.026817470306298</v>
      </c>
      <c r="AH33" s="31">
        <v>-33.929917155786342</v>
      </c>
      <c r="AI33" s="31">
        <v>-38.315916744987447</v>
      </c>
      <c r="AJ33" s="31">
        <v>-58.725291566985618</v>
      </c>
      <c r="AK33" s="31">
        <v>-73.005756578947341</v>
      </c>
      <c r="AL33" s="16"/>
      <c r="AM33" s="2">
        <v>2004</v>
      </c>
      <c r="AN33" s="16">
        <f t="shared" si="19"/>
        <v>-1.7276885804460336</v>
      </c>
      <c r="AO33" s="16">
        <f t="shared" si="20"/>
        <v>-6.129315280361709</v>
      </c>
      <c r="AP33" s="16">
        <f t="shared" si="21"/>
        <v>-7.6743770622311498</v>
      </c>
      <c r="AQ33" s="16">
        <f t="shared" si="22"/>
        <v>-11.383835581462012</v>
      </c>
      <c r="AR33" s="31">
        <f t="shared" si="23"/>
        <v>-20.850535149294746</v>
      </c>
      <c r="AS33" s="16">
        <f t="shared" si="24"/>
        <v>-11.538476181773859</v>
      </c>
      <c r="AT33" s="16">
        <f t="shared" si="32"/>
        <v>5.027723971139153</v>
      </c>
      <c r="AU33" s="16">
        <f t="shared" si="33"/>
        <v>9.7402238785991813</v>
      </c>
      <c r="AV33" s="16">
        <f t="shared" si="34"/>
        <v>10.606392864562281</v>
      </c>
      <c r="AW33" s="16">
        <f t="shared" si="35"/>
        <v>13.802470133352472</v>
      </c>
      <c r="AX33" s="16">
        <f t="shared" si="36"/>
        <v>14.236371653038304</v>
      </c>
      <c r="AY33" s="16">
        <f t="shared" si="37"/>
        <v>11.365740740740762</v>
      </c>
      <c r="AZ33" s="16">
        <f t="shared" si="26"/>
        <v>-3.4165417183423301</v>
      </c>
      <c r="BA33" s="31">
        <f t="shared" si="27"/>
        <v>-10.096700070101932</v>
      </c>
      <c r="BB33" s="31">
        <f t="shared" si="28"/>
        <v>-12.244569543929508</v>
      </c>
      <c r="BC33" s="31">
        <f t="shared" si="29"/>
        <v>-17.680412010165632</v>
      </c>
      <c r="BD33" s="31">
        <f t="shared" si="30"/>
        <v>-29.622261849878008</v>
      </c>
      <c r="BE33" s="16">
        <f t="shared" si="31"/>
        <v>-19.1732151559454</v>
      </c>
    </row>
    <row r="34" spans="1:57" x14ac:dyDescent="0.25">
      <c r="A34" s="1" t="s">
        <v>48</v>
      </c>
      <c r="B34" s="19">
        <v>-1.4217912172966862E-2</v>
      </c>
      <c r="C34" s="19">
        <v>-7.7362370116737509</v>
      </c>
      <c r="D34" s="16">
        <v>-8.0527109357779807</v>
      </c>
      <c r="E34" s="16">
        <v>-12.578482247599908</v>
      </c>
      <c r="F34" s="16">
        <v>-19.492416225749565</v>
      </c>
      <c r="G34" s="16">
        <v>-22.800925925925867</v>
      </c>
      <c r="H34" s="16" t="s">
        <v>17</v>
      </c>
      <c r="I34" s="16" t="s">
        <v>17</v>
      </c>
      <c r="J34" s="16" t="s">
        <v>17</v>
      </c>
      <c r="K34" s="16" t="s">
        <v>17</v>
      </c>
      <c r="L34" s="16" t="s">
        <v>17</v>
      </c>
      <c r="M34" s="16" t="s">
        <v>17</v>
      </c>
      <c r="N34" s="19">
        <v>0.61099320946419766</v>
      </c>
      <c r="O34" s="19">
        <v>0.25418513838508261</v>
      </c>
      <c r="P34" s="16">
        <v>-4.8698057047357679</v>
      </c>
      <c r="Q34" s="16">
        <v>-10.08146393945384</v>
      </c>
      <c r="R34" s="31">
        <v>-21.102384868421041</v>
      </c>
      <c r="S34" s="31">
        <v>-34.453993055555543</v>
      </c>
      <c r="T34" s="16" t="s">
        <v>17</v>
      </c>
      <c r="U34" s="16" t="s">
        <v>17</v>
      </c>
      <c r="V34" s="16" t="s">
        <v>17</v>
      </c>
      <c r="W34" s="16" t="s">
        <v>17</v>
      </c>
      <c r="X34" s="16" t="s">
        <v>17</v>
      </c>
      <c r="Y34" s="16" t="s">
        <v>17</v>
      </c>
      <c r="Z34" s="19">
        <v>-0.67564148449810091</v>
      </c>
      <c r="AA34" s="19">
        <v>-3.3349856410302436</v>
      </c>
      <c r="AB34" s="16">
        <v>-5.1592733508131801</v>
      </c>
      <c r="AC34" s="16">
        <v>-7.6228784916744416</v>
      </c>
      <c r="AD34" s="16">
        <v>-11.015920928030368</v>
      </c>
      <c r="AE34" s="16">
        <v>-14.044270833333314</v>
      </c>
      <c r="AF34" s="16">
        <v>1.7621870784386715</v>
      </c>
      <c r="AG34" s="16">
        <v>2.8975400063292511</v>
      </c>
      <c r="AH34" s="16">
        <v>7.0148502860741075</v>
      </c>
      <c r="AI34" s="16">
        <v>5.6461368264411362</v>
      </c>
      <c r="AJ34" s="16">
        <v>4.23635616028713</v>
      </c>
      <c r="AK34" s="16">
        <v>-1.2870065789473415</v>
      </c>
      <c r="AL34" s="16"/>
      <c r="AM34" s="2">
        <v>2005</v>
      </c>
      <c r="AN34" s="16">
        <f t="shared" si="19"/>
        <v>0.42083022280795035</v>
      </c>
      <c r="AO34" s="16">
        <f t="shared" si="20"/>
        <v>-1.9798743769974152</v>
      </c>
      <c r="AP34" s="16">
        <f t="shared" si="21"/>
        <v>-2.7667349263132053</v>
      </c>
      <c r="AQ34" s="16">
        <f t="shared" si="22"/>
        <v>-6.1591719630717634</v>
      </c>
      <c r="AR34" s="16">
        <f t="shared" si="23"/>
        <v>-11.843591465478461</v>
      </c>
      <c r="AS34" s="31">
        <f t="shared" si="24"/>
        <v>-18.146549098440516</v>
      </c>
      <c r="AT34" s="16">
        <f t="shared" si="32"/>
        <v>-1.4217912172966862E-2</v>
      </c>
      <c r="AU34" s="16">
        <f t="shared" si="33"/>
        <v>-7.7362370116737509</v>
      </c>
      <c r="AV34" s="16">
        <f t="shared" si="34"/>
        <v>-8.0527109357779807</v>
      </c>
      <c r="AW34" s="16">
        <f t="shared" si="35"/>
        <v>-12.578482247599908</v>
      </c>
      <c r="AX34" s="16">
        <f t="shared" si="36"/>
        <v>-19.492416225749565</v>
      </c>
      <c r="AY34" s="16">
        <f t="shared" si="37"/>
        <v>-22.800925925925867</v>
      </c>
      <c r="AZ34" s="16">
        <f t="shared" si="26"/>
        <v>0.56584626780158942</v>
      </c>
      <c r="BA34" s="16">
        <f t="shared" si="27"/>
        <v>-6.1086832105303301E-2</v>
      </c>
      <c r="BB34" s="16">
        <f t="shared" si="28"/>
        <v>-1.0047429231582801</v>
      </c>
      <c r="BC34" s="16">
        <f t="shared" si="29"/>
        <v>-4.0194018682290489</v>
      </c>
      <c r="BD34" s="16">
        <f t="shared" si="30"/>
        <v>-9.2939832120547603</v>
      </c>
      <c r="BE34" s="16">
        <f t="shared" si="31"/>
        <v>-16.5950901559454</v>
      </c>
    </row>
    <row r="35" spans="1:57" x14ac:dyDescent="0.25">
      <c r="A35" s="1" t="s">
        <v>49</v>
      </c>
      <c r="B35" s="19">
        <v>3.4047009786463605</v>
      </c>
      <c r="C35" s="19">
        <v>0.63204777797028555</v>
      </c>
      <c r="D35" s="16">
        <v>1.2013541048723937</v>
      </c>
      <c r="E35" s="16">
        <v>2.5643748952572309</v>
      </c>
      <c r="F35" s="16">
        <v>6.8575837742504291</v>
      </c>
      <c r="G35" s="16">
        <v>10.949074074074133</v>
      </c>
      <c r="H35" s="16" t="s">
        <v>17</v>
      </c>
      <c r="I35" s="16" t="s">
        <v>17</v>
      </c>
      <c r="J35" s="16" t="s">
        <v>17</v>
      </c>
      <c r="K35" s="16" t="s">
        <v>17</v>
      </c>
      <c r="L35" s="16" t="s">
        <v>17</v>
      </c>
      <c r="M35" s="16" t="s">
        <v>17</v>
      </c>
      <c r="N35" s="19">
        <v>6.9250603720968229</v>
      </c>
      <c r="O35" s="19">
        <v>7.7647339313474504</v>
      </c>
      <c r="P35" s="16">
        <v>8.2463832050386259</v>
      </c>
      <c r="Q35" s="16">
        <v>8.7989401958845406</v>
      </c>
      <c r="R35" s="16">
        <v>11.241365131578959</v>
      </c>
      <c r="S35" s="16">
        <v>17.577256944444457</v>
      </c>
      <c r="T35" s="16" t="s">
        <v>17</v>
      </c>
      <c r="U35" s="16" t="s">
        <v>17</v>
      </c>
      <c r="V35" s="16" t="s">
        <v>17</v>
      </c>
      <c r="W35" s="16" t="s">
        <v>17</v>
      </c>
      <c r="X35" s="16" t="s">
        <v>17</v>
      </c>
      <c r="Y35" s="16" t="s">
        <v>17</v>
      </c>
      <c r="Z35" s="19">
        <v>4.6242824743226834</v>
      </c>
      <c r="AA35" s="19">
        <v>7.2973157608388988</v>
      </c>
      <c r="AB35" s="16">
        <v>9.1648545561635615</v>
      </c>
      <c r="AC35" s="16">
        <v>9.9217643654683911</v>
      </c>
      <c r="AD35" s="16">
        <v>9.9499881628787534</v>
      </c>
      <c r="AE35" s="16">
        <v>7.7526041666666856</v>
      </c>
      <c r="AF35" s="16">
        <v>5.5740080483554948</v>
      </c>
      <c r="AG35" s="16">
        <v>14.919043323645411</v>
      </c>
      <c r="AH35" s="16">
        <v>18.618359422286716</v>
      </c>
      <c r="AI35" s="16">
        <v>24.295690397869691</v>
      </c>
      <c r="AJ35" s="16">
        <v>24.435219796650756</v>
      </c>
      <c r="AK35" s="16">
        <v>23.322368421052659</v>
      </c>
      <c r="AL35" s="16"/>
      <c r="AM35" s="2">
        <v>2006</v>
      </c>
      <c r="AN35" s="16">
        <f t="shared" si="19"/>
        <v>5.1320129683553404</v>
      </c>
      <c r="AO35" s="16">
        <f t="shared" si="20"/>
        <v>7.6532851984505115</v>
      </c>
      <c r="AP35" s="16">
        <f t="shared" si="21"/>
        <v>9.3077378220903242</v>
      </c>
      <c r="AQ35" s="16">
        <f t="shared" si="22"/>
        <v>11.395192463619964</v>
      </c>
      <c r="AR35" s="16">
        <f t="shared" si="23"/>
        <v>13.121039216339724</v>
      </c>
      <c r="AS35" s="16">
        <f t="shared" si="24"/>
        <v>14.900325901559484</v>
      </c>
      <c r="AT35" s="16">
        <f t="shared" si="32"/>
        <v>3.4047009786463605</v>
      </c>
      <c r="AU35" s="16">
        <f t="shared" si="33"/>
        <v>0.63204777797028555</v>
      </c>
      <c r="AV35" s="16">
        <f t="shared" si="34"/>
        <v>1.2013541048723937</v>
      </c>
      <c r="AW35" s="16">
        <f t="shared" si="35"/>
        <v>2.5643748952572309</v>
      </c>
      <c r="AX35" s="16">
        <f t="shared" si="36"/>
        <v>6.8575837742504291</v>
      </c>
      <c r="AY35" s="16">
        <f t="shared" si="37"/>
        <v>10.949074074074133</v>
      </c>
      <c r="AZ35" s="16">
        <f t="shared" si="26"/>
        <v>5.707783631591667</v>
      </c>
      <c r="BA35" s="16">
        <f t="shared" si="27"/>
        <v>9.9936976719439201</v>
      </c>
      <c r="BB35" s="16">
        <f t="shared" si="28"/>
        <v>12.009865727829634</v>
      </c>
      <c r="BC35" s="16">
        <f t="shared" si="29"/>
        <v>14.338798319740874</v>
      </c>
      <c r="BD35" s="16">
        <f t="shared" si="30"/>
        <v>15.208857697036157</v>
      </c>
      <c r="BE35" s="16">
        <f t="shared" si="31"/>
        <v>16.2174098440546</v>
      </c>
    </row>
    <row r="36" spans="1:57" x14ac:dyDescent="0.25">
      <c r="A36" s="1" t="s">
        <v>50</v>
      </c>
      <c r="B36" s="19">
        <v>3.5346801435261455</v>
      </c>
      <c r="C36" s="19">
        <v>-12.391939760970558</v>
      </c>
      <c r="D36" s="31">
        <v>-26.591281554042325</v>
      </c>
      <c r="E36" s="31">
        <v>-38.316577485695149</v>
      </c>
      <c r="F36" s="31">
        <v>-44.687870771204103</v>
      </c>
      <c r="G36" s="31">
        <v>-46.300925925925867</v>
      </c>
      <c r="H36" s="16" t="s">
        <v>17</v>
      </c>
      <c r="I36" s="16" t="s">
        <v>17</v>
      </c>
      <c r="J36" s="16" t="s">
        <v>17</v>
      </c>
      <c r="K36" s="16" t="s">
        <v>17</v>
      </c>
      <c r="L36" s="16" t="s">
        <v>17</v>
      </c>
      <c r="M36" s="16" t="s">
        <v>17</v>
      </c>
      <c r="N36" s="19">
        <v>-1.4605520121835411</v>
      </c>
      <c r="O36" s="19">
        <v>-14.561070213574283</v>
      </c>
      <c r="P36" s="16">
        <v>-15.17412118092625</v>
      </c>
      <c r="Q36" s="31">
        <v>-22.242178225168118</v>
      </c>
      <c r="R36" s="16">
        <v>-19.204657595693789</v>
      </c>
      <c r="S36" s="16">
        <v>-18.578993055555543</v>
      </c>
      <c r="T36" s="19">
        <v>-4.0573182296416235</v>
      </c>
      <c r="U36" s="19">
        <v>-7.705661724367701</v>
      </c>
      <c r="V36" s="16">
        <v>-10.380684128110488</v>
      </c>
      <c r="W36" s="16">
        <v>-9.0744047375626451</v>
      </c>
      <c r="X36" s="16">
        <v>-7.7103174603174693</v>
      </c>
      <c r="Y36" s="16">
        <v>-3.846153846153868</v>
      </c>
      <c r="Z36" s="19">
        <v>-1.5914112552046618</v>
      </c>
      <c r="AA36" s="32">
        <v>-9.2502893793480325</v>
      </c>
      <c r="AB36" s="31">
        <v>-15.643284978720146</v>
      </c>
      <c r="AC36" s="31">
        <v>-18.935378491674442</v>
      </c>
      <c r="AD36" s="31">
        <v>-15.339784564393995</v>
      </c>
      <c r="AE36" s="31">
        <v>-16.450520833333314</v>
      </c>
      <c r="AF36" s="16">
        <v>-4.4660751116243773</v>
      </c>
      <c r="AG36" s="16">
        <v>9.0153846324974722</v>
      </c>
      <c r="AH36" s="16">
        <v>12.607146797702029</v>
      </c>
      <c r="AI36" s="16">
        <v>11.907297540726859</v>
      </c>
      <c r="AJ36" s="16">
        <v>8.3272652511961951</v>
      </c>
      <c r="AK36" s="16">
        <v>2.2286184210526585</v>
      </c>
      <c r="AL36" s="16"/>
      <c r="AM36" s="2">
        <v>2007</v>
      </c>
      <c r="AN36" s="16">
        <f t="shared" si="19"/>
        <v>-1.6081352930256116</v>
      </c>
      <c r="AO36" s="16">
        <f t="shared" si="20"/>
        <v>-6.9787152891526203</v>
      </c>
      <c r="AP36" s="31">
        <f t="shared" si="21"/>
        <v>-11.036445008819436</v>
      </c>
      <c r="AQ36" s="31">
        <f t="shared" si="22"/>
        <v>-15.332248279874699</v>
      </c>
      <c r="AR36" s="16">
        <f t="shared" si="23"/>
        <v>-15.723073028082633</v>
      </c>
      <c r="AS36" s="16">
        <f t="shared" si="24"/>
        <v>-16.589595047983188</v>
      </c>
      <c r="AT36" s="16">
        <f t="shared" si="32"/>
        <v>3.5346801435261455</v>
      </c>
      <c r="AU36" s="16">
        <f t="shared" si="33"/>
        <v>-12.391939760970558</v>
      </c>
      <c r="AV36" s="31">
        <f t="shared" si="34"/>
        <v>-26.591281554042325</v>
      </c>
      <c r="AW36" s="31">
        <f t="shared" si="35"/>
        <v>-38.316577485695149</v>
      </c>
      <c r="AX36" s="31">
        <f t="shared" si="36"/>
        <v>-44.687870771204103</v>
      </c>
      <c r="AY36" s="31">
        <f t="shared" si="37"/>
        <v>-46.300925925925867</v>
      </c>
      <c r="AZ36" s="16">
        <f t="shared" si="26"/>
        <v>-2.8938391521635509</v>
      </c>
      <c r="BA36" s="16">
        <f t="shared" si="27"/>
        <v>-5.625409171198136</v>
      </c>
      <c r="BB36" s="16">
        <f t="shared" si="28"/>
        <v>-7.1477358725137137</v>
      </c>
      <c r="BC36" s="16">
        <f t="shared" si="29"/>
        <v>-9.5861659784195865</v>
      </c>
      <c r="BD36" s="16">
        <f t="shared" si="30"/>
        <v>-8.4818735923022643</v>
      </c>
      <c r="BE36" s="16">
        <f t="shared" si="31"/>
        <v>-9.1617623284975167</v>
      </c>
    </row>
    <row r="37" spans="1:57" x14ac:dyDescent="0.25">
      <c r="A37" s="1" t="s">
        <v>51</v>
      </c>
      <c r="B37" s="19">
        <v>5.1161766185206261</v>
      </c>
      <c r="C37" s="19">
        <v>14.794976126879931</v>
      </c>
      <c r="D37" s="16">
        <v>18.780811469213518</v>
      </c>
      <c r="E37" s="16">
        <v>25.278660609542953</v>
      </c>
      <c r="F37" s="16">
        <v>26.312129228795868</v>
      </c>
      <c r="G37" s="16">
        <v>24.199074074074133</v>
      </c>
      <c r="H37" s="16" t="s">
        <v>17</v>
      </c>
      <c r="I37" s="16" t="s">
        <v>17</v>
      </c>
      <c r="J37" s="16" t="s">
        <v>17</v>
      </c>
      <c r="K37" s="16" t="s">
        <v>17</v>
      </c>
      <c r="L37" s="16" t="s">
        <v>17</v>
      </c>
      <c r="M37" s="16" t="s">
        <v>17</v>
      </c>
      <c r="N37" s="19">
        <v>1.284377808731108</v>
      </c>
      <c r="O37" s="19">
        <v>8.6517211960774034</v>
      </c>
      <c r="P37" s="16">
        <v>13.348944295264232</v>
      </c>
      <c r="Q37" s="16">
        <v>22.333714631974715</v>
      </c>
      <c r="R37" s="16">
        <v>23.038240131578959</v>
      </c>
      <c r="S37" s="16">
        <v>27.124131944444457</v>
      </c>
      <c r="T37" s="19">
        <v>-0.68555783933800285</v>
      </c>
      <c r="U37" s="32">
        <v>-24.554976792860884</v>
      </c>
      <c r="V37" s="16">
        <v>-23.906325153751482</v>
      </c>
      <c r="W37" s="16">
        <v>-18.074404737562645</v>
      </c>
      <c r="X37" s="16">
        <v>-0.71031746031746934</v>
      </c>
      <c r="Y37" s="16" t="s">
        <v>17</v>
      </c>
      <c r="Z37" s="19">
        <v>1.3335956766778168</v>
      </c>
      <c r="AA37" s="19">
        <v>5.2123413505140093</v>
      </c>
      <c r="AB37" s="16">
        <v>5.7548853359173222</v>
      </c>
      <c r="AC37" s="16">
        <v>8.1019114242919272</v>
      </c>
      <c r="AD37" s="16">
        <v>8.5604285037878185</v>
      </c>
      <c r="AE37" s="16">
        <v>14.768229166666686</v>
      </c>
      <c r="AF37" s="16">
        <v>-7.1709337843771834</v>
      </c>
      <c r="AG37" s="16">
        <v>1.1890119689460334</v>
      </c>
      <c r="AH37" s="16">
        <v>0.40874563491129834</v>
      </c>
      <c r="AI37" s="16">
        <v>-1.1172560307017534</v>
      </c>
      <c r="AJ37" s="16">
        <v>5.9622084330143821</v>
      </c>
      <c r="AK37" s="16">
        <v>10.314555921052659</v>
      </c>
      <c r="AL37" s="16"/>
      <c r="AM37" s="2">
        <v>2008</v>
      </c>
      <c r="AN37" s="16">
        <f t="shared" si="19"/>
        <v>-2.446830395712709E-2</v>
      </c>
      <c r="AO37" s="16">
        <f t="shared" si="20"/>
        <v>1.0586147699112984</v>
      </c>
      <c r="AP37" s="16">
        <f t="shared" si="21"/>
        <v>2.8774123163109779</v>
      </c>
      <c r="AQ37" s="16">
        <f t="shared" si="22"/>
        <v>7.3045251795090396</v>
      </c>
      <c r="AR37" s="16">
        <f t="shared" si="23"/>
        <v>12.632537767371911</v>
      </c>
      <c r="AS37" s="16">
        <f t="shared" si="24"/>
        <v>19.101497776559484</v>
      </c>
      <c r="AT37" s="16">
        <f t="shared" si="32"/>
        <v>5.1161766185206261</v>
      </c>
      <c r="AU37" s="16">
        <f t="shared" si="33"/>
        <v>14.794976126879931</v>
      </c>
      <c r="AV37" s="16">
        <f t="shared" si="34"/>
        <v>18.780811469213518</v>
      </c>
      <c r="AW37" s="16">
        <f t="shared" si="35"/>
        <v>25.278660609542953</v>
      </c>
      <c r="AX37" s="16">
        <f t="shared" si="36"/>
        <v>26.312129228795868</v>
      </c>
      <c r="AY37" s="16">
        <f t="shared" si="37"/>
        <v>24.199074074074133</v>
      </c>
      <c r="AZ37" s="16">
        <f t="shared" si="26"/>
        <v>-1.3096295345765654</v>
      </c>
      <c r="BA37" s="16">
        <f t="shared" si="27"/>
        <v>-2.3754755693308596</v>
      </c>
      <c r="BB37" s="16">
        <f t="shared" si="28"/>
        <v>-1.0984374719146572</v>
      </c>
      <c r="BC37" s="16">
        <f t="shared" si="29"/>
        <v>2.8109913220005609</v>
      </c>
      <c r="BD37" s="16">
        <f t="shared" si="30"/>
        <v>9.2126399020159226</v>
      </c>
      <c r="BE37" s="16">
        <f t="shared" si="31"/>
        <v>17.402305677387933</v>
      </c>
    </row>
    <row r="38" spans="1:57" x14ac:dyDescent="0.25">
      <c r="A38" s="1" t="s">
        <v>52</v>
      </c>
      <c r="B38" s="32">
        <v>-6.4811313172882592</v>
      </c>
      <c r="C38" s="19">
        <v>-7.0695098544285031</v>
      </c>
      <c r="D38" s="16">
        <v>-7.9168629493911453</v>
      </c>
      <c r="E38" s="16">
        <v>-7.1975298666475283</v>
      </c>
      <c r="F38" s="16">
        <v>-5.5060525893859449</v>
      </c>
      <c r="G38" s="16">
        <v>-0.30092592592586698</v>
      </c>
      <c r="H38" s="19">
        <v>1.1710688320978875</v>
      </c>
      <c r="I38" s="19">
        <v>24.473319573862227</v>
      </c>
      <c r="J38" s="16">
        <v>26.841146794635222</v>
      </c>
      <c r="K38" s="16">
        <v>29.997724089635824</v>
      </c>
      <c r="L38" s="16">
        <v>30.889850889850891</v>
      </c>
      <c r="M38" s="16">
        <v>20</v>
      </c>
      <c r="N38" s="32">
        <v>-8.8670675815777713</v>
      </c>
      <c r="O38" s="19">
        <v>-9.9877889360217864</v>
      </c>
      <c r="P38" s="16">
        <v>-10.26375296387198</v>
      </c>
      <c r="Q38" s="16">
        <v>-11.885035368025285</v>
      </c>
      <c r="R38" s="16">
        <v>-15.582498504784667</v>
      </c>
      <c r="S38" s="16">
        <v>-14.360243055555543</v>
      </c>
      <c r="T38" s="19">
        <v>-6.7844378559672691</v>
      </c>
      <c r="U38" s="19">
        <v>-4.4541755522301969</v>
      </c>
      <c r="V38" s="16">
        <v>-3.3568746043009696</v>
      </c>
      <c r="W38" s="16">
        <v>-2.8363094994674043</v>
      </c>
      <c r="X38" s="16">
        <v>-2.9830447330447214</v>
      </c>
      <c r="Y38" s="16">
        <v>-3.846153846153868</v>
      </c>
      <c r="Z38" s="19">
        <v>-5.4032949404612509</v>
      </c>
      <c r="AA38" s="19">
        <v>-4.1509903139274797</v>
      </c>
      <c r="AB38" s="16">
        <v>-2.4637791647666631</v>
      </c>
      <c r="AC38" s="16">
        <v>0.14944293689694632</v>
      </c>
      <c r="AD38" s="16">
        <v>0.25680634469688357</v>
      </c>
      <c r="AE38" s="16">
        <v>-0.27864583333331439</v>
      </c>
      <c r="AF38" s="16">
        <v>3.1051518173639749</v>
      </c>
      <c r="AG38" s="16">
        <v>-9.7718525170352564</v>
      </c>
      <c r="AH38" s="16">
        <v>-13.637402620902634</v>
      </c>
      <c r="AI38" s="16">
        <v>-4.0636846021303086</v>
      </c>
      <c r="AJ38" s="16">
        <v>-5.2238711124401505</v>
      </c>
      <c r="AK38" s="16">
        <v>-1.9901315789473415</v>
      </c>
      <c r="AL38" s="16"/>
      <c r="AM38" s="2">
        <v>2009</v>
      </c>
      <c r="AN38" s="16">
        <f t="shared" si="19"/>
        <v>-3.8766185076387814</v>
      </c>
      <c r="AO38" s="16">
        <f t="shared" si="20"/>
        <v>-1.8268329332968325</v>
      </c>
      <c r="AP38" s="16">
        <f t="shared" si="21"/>
        <v>-1.7995875847663616</v>
      </c>
      <c r="AQ38" s="16">
        <f t="shared" si="22"/>
        <v>0.694101281710374</v>
      </c>
      <c r="AR38" s="16">
        <f t="shared" si="23"/>
        <v>0.3085317158153818</v>
      </c>
      <c r="AS38" s="16">
        <f t="shared" si="24"/>
        <v>-0.12935003998598896</v>
      </c>
      <c r="AT38" s="16">
        <f t="shared" si="32"/>
        <v>-2.6550312425951859</v>
      </c>
      <c r="AU38" s="16">
        <f t="shared" si="33"/>
        <v>8.701904859716862</v>
      </c>
      <c r="AV38" s="16">
        <f t="shared" si="34"/>
        <v>9.4621419226220382</v>
      </c>
      <c r="AW38" s="16">
        <f t="shared" si="35"/>
        <v>11.400097111494148</v>
      </c>
      <c r="AX38" s="16">
        <f t="shared" si="36"/>
        <v>12.691899150232473</v>
      </c>
      <c r="AY38" s="16">
        <f t="shared" si="37"/>
        <v>9.8495370370370665</v>
      </c>
      <c r="AZ38" s="16">
        <f t="shared" si="26"/>
        <v>-4.4874121401605791</v>
      </c>
      <c r="BA38" s="16">
        <f t="shared" si="27"/>
        <v>-7.0912018298036799</v>
      </c>
      <c r="BB38" s="16">
        <f t="shared" si="28"/>
        <v>-7.4304523384605616</v>
      </c>
      <c r="BC38" s="16">
        <f t="shared" si="29"/>
        <v>-4.6588966331815129</v>
      </c>
      <c r="BD38" s="16">
        <f t="shared" si="30"/>
        <v>-5.8831520013931637</v>
      </c>
      <c r="BE38" s="16">
        <f t="shared" si="31"/>
        <v>-5.1187935784975167</v>
      </c>
    </row>
    <row r="39" spans="1:57" x14ac:dyDescent="0.25">
      <c r="A39" s="1" t="s">
        <v>53</v>
      </c>
      <c r="B39" s="19">
        <v>-4.2972286499976349</v>
      </c>
      <c r="C39" s="19">
        <v>-6.0835285460173054</v>
      </c>
      <c r="D39" s="16">
        <v>-8.3587234145074376</v>
      </c>
      <c r="E39" s="16">
        <v>-12.102291771409455</v>
      </c>
      <c r="F39" s="16">
        <v>-5.0060525893859449</v>
      </c>
      <c r="G39" s="16">
        <v>7.199074074074133</v>
      </c>
      <c r="H39" s="19">
        <v>-4.0625652342320677</v>
      </c>
      <c r="I39" s="19">
        <v>-2.5497727956156382</v>
      </c>
      <c r="J39" s="16">
        <v>-8.4763135228251087</v>
      </c>
      <c r="K39" s="16">
        <v>-11.656687675070032</v>
      </c>
      <c r="L39" s="16">
        <v>-12.12602212602215</v>
      </c>
      <c r="M39" s="16" t="s">
        <v>17</v>
      </c>
      <c r="N39" s="19">
        <v>-2.2738440205108645</v>
      </c>
      <c r="O39" s="19">
        <v>2.3124447088380293</v>
      </c>
      <c r="P39" s="16">
        <v>2.5698226175233572</v>
      </c>
      <c r="Q39" s="16">
        <v>5.3962146319747148</v>
      </c>
      <c r="R39" s="16">
        <v>9.6248878588517073</v>
      </c>
      <c r="S39" s="16">
        <v>12.764756944444457</v>
      </c>
      <c r="T39" s="16" t="s">
        <v>17</v>
      </c>
      <c r="U39" s="16" t="s">
        <v>17</v>
      </c>
      <c r="V39" s="16" t="s">
        <v>17</v>
      </c>
      <c r="W39" s="16" t="s">
        <v>17</v>
      </c>
      <c r="X39" s="16" t="s">
        <v>17</v>
      </c>
      <c r="Y39" s="16" t="s">
        <v>17</v>
      </c>
      <c r="Z39" s="19">
        <v>-1.281426463440539</v>
      </c>
      <c r="AA39" s="19">
        <v>2.7882620225211667</v>
      </c>
      <c r="AB39" s="16">
        <v>3.095813858489123</v>
      </c>
      <c r="AC39" s="16">
        <v>2.8949786511826687</v>
      </c>
      <c r="AD39" s="16">
        <v>3.4528290719696315</v>
      </c>
      <c r="AE39" s="16">
        <v>9.5651041666666856</v>
      </c>
      <c r="AF39" s="31">
        <v>-11.344435454886764</v>
      </c>
      <c r="AG39" s="16">
        <v>-26.615164432923109</v>
      </c>
      <c r="AH39" s="16">
        <v>-24.481152620902634</v>
      </c>
      <c r="AI39" s="16">
        <v>-27.865023887844586</v>
      </c>
      <c r="AJ39" s="16">
        <v>-15.939780203349244</v>
      </c>
      <c r="AK39" s="16">
        <v>10.720805921052659</v>
      </c>
      <c r="AL39" s="16"/>
      <c r="AM39" s="2">
        <v>2010</v>
      </c>
      <c r="AN39" s="16">
        <f t="shared" si="19"/>
        <v>-4.6518999646135741</v>
      </c>
      <c r="AO39" s="16">
        <f t="shared" si="20"/>
        <v>-6.0295518086393711</v>
      </c>
      <c r="AP39" s="16">
        <f t="shared" si="21"/>
        <v>-7.13011061644454</v>
      </c>
      <c r="AQ39" s="16">
        <f t="shared" si="22"/>
        <v>-8.6665620102333385</v>
      </c>
      <c r="AR39" s="16">
        <f t="shared" si="23"/>
        <v>-3.9988275975872001</v>
      </c>
      <c r="AS39" s="16">
        <f t="shared" si="24"/>
        <v>10.062435276559484</v>
      </c>
      <c r="AT39" s="16">
        <f t="shared" si="32"/>
        <v>-4.1798969421148513</v>
      </c>
      <c r="AU39" s="16">
        <f t="shared" si="33"/>
        <v>-4.3166506708164718</v>
      </c>
      <c r="AV39" s="16">
        <f t="shared" si="34"/>
        <v>-8.4175184686662732</v>
      </c>
      <c r="AW39" s="16">
        <f t="shared" si="35"/>
        <v>-11.879489723239743</v>
      </c>
      <c r="AX39" s="16">
        <f t="shared" si="36"/>
        <v>-8.5660373577040474</v>
      </c>
      <c r="AY39" s="16">
        <f t="shared" si="37"/>
        <v>7.199074074074133</v>
      </c>
      <c r="AZ39" s="16">
        <f t="shared" si="26"/>
        <v>-4.9665686462793888</v>
      </c>
      <c r="BA39" s="16">
        <f t="shared" si="27"/>
        <v>-7.1714859005213043</v>
      </c>
      <c r="BB39" s="16">
        <f t="shared" si="28"/>
        <v>-6.2718387149633843</v>
      </c>
      <c r="BC39" s="16">
        <f t="shared" si="29"/>
        <v>-6.5246102015624006</v>
      </c>
      <c r="BD39" s="16">
        <f t="shared" si="30"/>
        <v>-0.95402109084263509</v>
      </c>
      <c r="BE39" s="16">
        <f t="shared" si="31"/>
        <v>11.016889010721266</v>
      </c>
    </row>
    <row r="40" spans="1:57" x14ac:dyDescent="0.25">
      <c r="A40" s="1" t="s">
        <v>54</v>
      </c>
      <c r="B40" s="19">
        <v>4.03126924424663</v>
      </c>
      <c r="C40" s="19">
        <v>4.6360976222070462</v>
      </c>
      <c r="D40" s="16">
        <v>10.862206818050709</v>
      </c>
      <c r="E40" s="16">
        <v>13.778660609542953</v>
      </c>
      <c r="F40" s="16">
        <v>14.721220137886803</v>
      </c>
      <c r="G40" s="16">
        <v>11.449074074074133</v>
      </c>
      <c r="H40" s="19">
        <v>6.1091729564124648</v>
      </c>
      <c r="I40" s="19">
        <v>9.5328433833860799</v>
      </c>
      <c r="J40" s="16">
        <v>8.4284483819367892</v>
      </c>
      <c r="K40" s="16">
        <v>12.182598039215691</v>
      </c>
      <c r="L40" s="16">
        <v>19.172679172679182</v>
      </c>
      <c r="M40" s="16">
        <v>25</v>
      </c>
      <c r="N40" s="19">
        <v>5.6050019083613734</v>
      </c>
      <c r="O40" s="19">
        <v>3.8895475125763141</v>
      </c>
      <c r="P40" s="16">
        <v>1.2616830826396495</v>
      </c>
      <c r="Q40" s="16">
        <v>1.7131789176890493</v>
      </c>
      <c r="R40" s="16">
        <v>2.7214787679425854</v>
      </c>
      <c r="S40" s="16">
        <v>5.7335069444444571</v>
      </c>
      <c r="T40" s="19">
        <v>5.5875583597375567</v>
      </c>
      <c r="U40" s="19">
        <v>6.8862332528012189</v>
      </c>
      <c r="V40" s="16">
        <v>6.7347004872741536</v>
      </c>
      <c r="W40" s="16">
        <v>6.1361215782268346</v>
      </c>
      <c r="X40" s="16">
        <v>3.2896825396825307</v>
      </c>
      <c r="Y40" s="16">
        <v>-8.846153846153868</v>
      </c>
      <c r="Z40" s="19">
        <v>4.5764788945379564</v>
      </c>
      <c r="AA40" s="19">
        <v>-1.1095454114354197E-2</v>
      </c>
      <c r="AB40" s="16">
        <v>-3.2486628856968878</v>
      </c>
      <c r="AC40" s="16">
        <v>-4.8059142059601641</v>
      </c>
      <c r="AD40" s="16">
        <v>-5.4960345643939945</v>
      </c>
      <c r="AE40" s="16">
        <v>-10.122395833333314</v>
      </c>
      <c r="AF40" s="16">
        <v>-9.9741191723104521</v>
      </c>
      <c r="AG40" s="16">
        <v>4.2024732265844307</v>
      </c>
      <c r="AH40" s="16">
        <v>5.8661272794296053</v>
      </c>
      <c r="AI40" s="16">
        <v>7.2912261121554138</v>
      </c>
      <c r="AJ40" s="16">
        <v>14.013344796650756</v>
      </c>
      <c r="AK40" s="16">
        <v>20.564555921052659</v>
      </c>
      <c r="AL40" s="16"/>
      <c r="AM40" s="2">
        <v>2011</v>
      </c>
      <c r="AN40" s="16">
        <f t="shared" si="19"/>
        <v>2.6558936984975881</v>
      </c>
      <c r="AO40" s="16">
        <f t="shared" si="20"/>
        <v>4.8560165905734562</v>
      </c>
      <c r="AP40" s="16">
        <f t="shared" si="21"/>
        <v>4.9840838606056694</v>
      </c>
      <c r="AQ40" s="16">
        <f t="shared" si="22"/>
        <v>6.0493118418116296</v>
      </c>
      <c r="AR40" s="16">
        <f t="shared" si="23"/>
        <v>8.0703951417413098</v>
      </c>
      <c r="AS40" s="16">
        <f t="shared" si="24"/>
        <v>7.2964312100140107</v>
      </c>
      <c r="AT40" s="16">
        <f t="shared" si="32"/>
        <v>5.0702211003295474</v>
      </c>
      <c r="AU40" s="16">
        <f t="shared" si="33"/>
        <v>7.0844705027965631</v>
      </c>
      <c r="AV40" s="16">
        <f t="shared" si="34"/>
        <v>9.6453275999937489</v>
      </c>
      <c r="AW40" s="16">
        <f t="shared" si="35"/>
        <v>12.980629324379322</v>
      </c>
      <c r="AX40" s="16">
        <f t="shared" si="36"/>
        <v>16.946949655282992</v>
      </c>
      <c r="AY40" s="16">
        <f t="shared" si="37"/>
        <v>18.224537037037067</v>
      </c>
      <c r="AZ40" s="16">
        <f t="shared" si="26"/>
        <v>1.4487299975816086</v>
      </c>
      <c r="BA40" s="16">
        <f t="shared" si="27"/>
        <v>3.7417896344619024</v>
      </c>
      <c r="BB40" s="16">
        <f t="shared" si="28"/>
        <v>2.6534619909116302</v>
      </c>
      <c r="BC40" s="16">
        <f t="shared" si="29"/>
        <v>2.5836531005277834</v>
      </c>
      <c r="BD40" s="16">
        <f t="shared" si="30"/>
        <v>3.6321178849704694</v>
      </c>
      <c r="BE40" s="16">
        <f t="shared" si="31"/>
        <v>1.8323782965024833</v>
      </c>
    </row>
    <row r="41" spans="1:57" x14ac:dyDescent="0.25">
      <c r="A41" s="1" t="s">
        <v>55</v>
      </c>
      <c r="B41" s="19">
        <v>6.0333749999789461</v>
      </c>
      <c r="C41" s="19">
        <v>13.874415379216373</v>
      </c>
      <c r="D41" s="16">
        <v>14.594764957585596</v>
      </c>
      <c r="E41" s="16">
        <v>19.469136800019157</v>
      </c>
      <c r="F41" s="16">
        <v>19.084856501523177</v>
      </c>
      <c r="G41" s="16">
        <v>21.699074074074133</v>
      </c>
      <c r="H41" s="19">
        <v>3.0816844679150108</v>
      </c>
      <c r="I41" s="19">
        <v>-9.9862513832334514</v>
      </c>
      <c r="J41" s="31">
        <v>-11.047742094253692</v>
      </c>
      <c r="K41" s="31">
        <v>-22.031687675070032</v>
      </c>
      <c r="L41" s="16">
        <v>-13.554593554593566</v>
      </c>
      <c r="M41" s="16">
        <v>-20</v>
      </c>
      <c r="N41" s="19">
        <v>8.1410922218850033</v>
      </c>
      <c r="O41" s="19">
        <v>17.452631624725882</v>
      </c>
      <c r="P41" s="16">
        <v>18.627235408220997</v>
      </c>
      <c r="Q41" s="16">
        <v>19.860500346260437</v>
      </c>
      <c r="R41" s="16">
        <v>21.641933313397146</v>
      </c>
      <c r="S41" s="16">
        <v>19.092881944444457</v>
      </c>
      <c r="T41" s="19">
        <v>6.9522295402698546</v>
      </c>
      <c r="U41" s="19">
        <v>15.743320480215573</v>
      </c>
      <c r="V41" s="16">
        <v>18.320866259486422</v>
      </c>
      <c r="W41" s="16">
        <v>22.401785738627837</v>
      </c>
      <c r="X41" s="16">
        <v>27.016955266955279</v>
      </c>
      <c r="Y41" s="16">
        <v>21.153846153846132</v>
      </c>
      <c r="Z41" s="19">
        <v>4.1526955534055219</v>
      </c>
      <c r="AA41" s="19">
        <v>8.3212643589697564</v>
      </c>
      <c r="AB41" s="16">
        <v>11.925755718954235</v>
      </c>
      <c r="AC41" s="16">
        <v>13.542300079754114</v>
      </c>
      <c r="AD41" s="16">
        <v>16.109079071969632</v>
      </c>
      <c r="AE41" s="16">
        <v>16.596354166666686</v>
      </c>
      <c r="AF41" s="16">
        <v>7.726224673918864</v>
      </c>
      <c r="AG41" s="16">
        <v>20.29707271660962</v>
      </c>
      <c r="AH41" s="16">
        <v>22.350242727934557</v>
      </c>
      <c r="AI41" s="16">
        <v>22.726493969298247</v>
      </c>
      <c r="AJ41" s="16">
        <v>18.769026614832569</v>
      </c>
      <c r="AK41" s="16">
        <v>5.4473684210526585</v>
      </c>
      <c r="AL41" s="16"/>
      <c r="AM41" s="2">
        <v>2012</v>
      </c>
      <c r="AN41" s="16">
        <f t="shared" si="19"/>
        <v>6.0145502428955337</v>
      </c>
      <c r="AO41" s="16">
        <f t="shared" si="20"/>
        <v>10.950408862750626</v>
      </c>
      <c r="AP41" s="16">
        <f t="shared" si="21"/>
        <v>12.461853829654686</v>
      </c>
      <c r="AQ41" s="16">
        <f t="shared" si="22"/>
        <v>12.661421543148293</v>
      </c>
      <c r="AR41" s="16">
        <f t="shared" si="23"/>
        <v>14.84454286901404</v>
      </c>
      <c r="AS41" s="16">
        <f t="shared" si="24"/>
        <v>10.664920793347344</v>
      </c>
      <c r="AT41" s="16">
        <f t="shared" si="32"/>
        <v>4.5575297339469785</v>
      </c>
      <c r="AU41" s="16">
        <f t="shared" si="33"/>
        <v>1.9440819979914608</v>
      </c>
      <c r="AV41" s="16">
        <f t="shared" si="34"/>
        <v>1.7735114316659519</v>
      </c>
      <c r="AW41" s="16">
        <f t="shared" si="35"/>
        <v>-1.2812754375254372</v>
      </c>
      <c r="AX41" s="16">
        <f t="shared" si="36"/>
        <v>2.7651314734648054</v>
      </c>
      <c r="AY41" s="16">
        <f t="shared" si="37"/>
        <v>0.84953703703706651</v>
      </c>
      <c r="AZ41" s="16">
        <f t="shared" si="26"/>
        <v>6.7430604973698109</v>
      </c>
      <c r="BA41" s="16">
        <f t="shared" si="27"/>
        <v>15.453572295130208</v>
      </c>
      <c r="BB41" s="16">
        <f t="shared" si="28"/>
        <v>17.806025028649053</v>
      </c>
      <c r="BC41" s="16">
        <f t="shared" si="29"/>
        <v>19.632770033485158</v>
      </c>
      <c r="BD41" s="16">
        <f t="shared" si="30"/>
        <v>20.884248566788656</v>
      </c>
      <c r="BE41" s="16">
        <f t="shared" si="31"/>
        <v>15.572612671502483</v>
      </c>
    </row>
    <row r="42" spans="1:57" x14ac:dyDescent="0.25">
      <c r="A42" s="1" t="s">
        <v>56</v>
      </c>
      <c r="B42" s="19">
        <v>0.42054103474163185</v>
      </c>
      <c r="C42" s="19">
        <v>5.8360351545161393E-4</v>
      </c>
      <c r="D42" s="16">
        <v>1.3369608748405426E-2</v>
      </c>
      <c r="E42" s="16">
        <v>-5.4672723790417876E-2</v>
      </c>
      <c r="F42" s="16">
        <v>2.1303110469776811</v>
      </c>
      <c r="G42" s="16">
        <v>-0.55092592592586698</v>
      </c>
      <c r="H42" s="19">
        <v>6.2569371299673548</v>
      </c>
      <c r="I42" s="32">
        <v>-11.990966140423467</v>
      </c>
      <c r="J42" s="16">
        <v>-8.0001230466346556</v>
      </c>
      <c r="K42" s="16">
        <v>-1.6269257703081053</v>
      </c>
      <c r="L42" s="16">
        <v>-1.7364117364117533</v>
      </c>
      <c r="M42" s="16">
        <v>5</v>
      </c>
      <c r="N42" s="19">
        <v>2.9632149102528729</v>
      </c>
      <c r="O42" s="19">
        <v>7.5957391013614028</v>
      </c>
      <c r="P42" s="16">
        <v>13.656305175662851</v>
      </c>
      <c r="Q42" s="16">
        <v>18.253357489117604</v>
      </c>
      <c r="R42" s="16">
        <v>17.295342404306211</v>
      </c>
      <c r="S42" s="16">
        <v>11.358506944444457</v>
      </c>
      <c r="T42" s="19">
        <v>1.8678874547263717</v>
      </c>
      <c r="U42" s="19">
        <v>14.90706658613459</v>
      </c>
      <c r="V42" s="16">
        <v>22.996508854345677</v>
      </c>
      <c r="W42" s="16">
        <v>35.609805788753135</v>
      </c>
      <c r="X42" s="16">
        <v>38.289682539682531</v>
      </c>
      <c r="Y42" s="16">
        <v>31.153846153846132</v>
      </c>
      <c r="Z42" s="19">
        <v>2.1998410845239391</v>
      </c>
      <c r="AA42" s="19">
        <v>5.2316031440164465</v>
      </c>
      <c r="AB42" s="16">
        <v>9.4868022305821569</v>
      </c>
      <c r="AC42" s="16">
        <v>12.609264365468391</v>
      </c>
      <c r="AD42" s="16">
        <v>11.913056344696884</v>
      </c>
      <c r="AE42" s="16">
        <v>14.190104166666686</v>
      </c>
      <c r="AF42" s="16">
        <v>-1.6034961088153921</v>
      </c>
      <c r="AG42" s="16">
        <v>0.91842201567502002</v>
      </c>
      <c r="AH42" s="16">
        <v>5.1809113325857368</v>
      </c>
      <c r="AI42" s="16">
        <v>3.2733689692982466</v>
      </c>
      <c r="AJ42" s="16">
        <v>5.4096516148325691</v>
      </c>
      <c r="AK42" s="16">
        <v>17.048930921052659</v>
      </c>
      <c r="AL42" s="16"/>
      <c r="AM42" s="2">
        <v>2013</v>
      </c>
      <c r="AN42" s="16">
        <f t="shared" si="19"/>
        <v>2.0174875842327964</v>
      </c>
      <c r="AO42" s="16">
        <f t="shared" si="20"/>
        <v>2.7770747183799074</v>
      </c>
      <c r="AP42" s="16">
        <f t="shared" si="21"/>
        <v>7.2222956925483617</v>
      </c>
      <c r="AQ42" s="16">
        <f t="shared" si="22"/>
        <v>11.344033019756475</v>
      </c>
      <c r="AR42" s="16">
        <f t="shared" si="23"/>
        <v>12.216938702347354</v>
      </c>
      <c r="AS42" s="16">
        <f t="shared" si="24"/>
        <v>13.033410376680678</v>
      </c>
      <c r="AT42" s="16">
        <f t="shared" si="32"/>
        <v>3.3387390823544933</v>
      </c>
      <c r="AU42" s="16">
        <f t="shared" si="33"/>
        <v>-5.9951912684540076</v>
      </c>
      <c r="AV42" s="16">
        <f t="shared" si="34"/>
        <v>-3.9933767189431251</v>
      </c>
      <c r="AW42" s="16">
        <f t="shared" si="35"/>
        <v>-0.84079924704926157</v>
      </c>
      <c r="AX42" s="16">
        <f t="shared" si="36"/>
        <v>0.19694965528296393</v>
      </c>
      <c r="AY42" s="16">
        <f t="shared" si="37"/>
        <v>2.2245370370370665</v>
      </c>
      <c r="AZ42" s="16">
        <f t="shared" si="26"/>
        <v>1.3568618351719479</v>
      </c>
      <c r="BA42" s="16">
        <f t="shared" si="27"/>
        <v>7.1632077117968649</v>
      </c>
      <c r="BB42" s="16">
        <f t="shared" si="28"/>
        <v>12.830131898294105</v>
      </c>
      <c r="BC42" s="16">
        <f t="shared" si="29"/>
        <v>17.436449153159344</v>
      </c>
      <c r="BD42" s="16">
        <f t="shared" si="30"/>
        <v>18.226933225879549</v>
      </c>
      <c r="BE42" s="16">
        <f t="shared" si="31"/>
        <v>18.437847046502483</v>
      </c>
    </row>
    <row r="43" spans="1:57" x14ac:dyDescent="0.25">
      <c r="A43" s="1" t="s">
        <v>57</v>
      </c>
      <c r="B43" s="19">
        <v>-4.6521820152554483</v>
      </c>
      <c r="C43" s="19">
        <v>-10.608832725174409</v>
      </c>
      <c r="D43" s="16">
        <v>-3.3224554189371247</v>
      </c>
      <c r="E43" s="16">
        <v>-0.93562510474276905</v>
      </c>
      <c r="F43" s="16">
        <v>5.584856501523177</v>
      </c>
      <c r="G43" s="16">
        <v>11.699074074074133</v>
      </c>
      <c r="H43" s="16" t="s">
        <v>17</v>
      </c>
      <c r="I43" s="16" t="s">
        <v>17</v>
      </c>
      <c r="J43" s="16" t="s">
        <v>17</v>
      </c>
      <c r="K43" s="16" t="s">
        <v>17</v>
      </c>
      <c r="L43" s="16" t="s">
        <v>17</v>
      </c>
      <c r="M43" s="16" t="s">
        <v>17</v>
      </c>
      <c r="N43" s="19">
        <v>-7.2048026845751565</v>
      </c>
      <c r="O43" s="32">
        <v>-18.360744543498413</v>
      </c>
      <c r="P43" s="31">
        <v>-19.014479708058047</v>
      </c>
      <c r="Q43" s="16">
        <v>-12.014499653739563</v>
      </c>
      <c r="R43" s="16">
        <v>-2.7756803229664797</v>
      </c>
      <c r="S43" s="16">
        <v>-2.7039930555555429</v>
      </c>
      <c r="T43" s="19">
        <v>-7.3828369682049129</v>
      </c>
      <c r="U43" s="19">
        <v>-12.540850080532095</v>
      </c>
      <c r="V43" s="16">
        <v>-6.0140174614438138</v>
      </c>
      <c r="W43" s="16">
        <v>-4.2282508914087771</v>
      </c>
      <c r="X43" s="16">
        <v>-10.710317460317469</v>
      </c>
      <c r="Y43" s="31">
        <v>-38.846153846153868</v>
      </c>
      <c r="Z43" s="32">
        <v>-7.3175167769641689</v>
      </c>
      <c r="AA43" s="19">
        <v>-4.2178711550489538</v>
      </c>
      <c r="AB43" s="16">
        <v>-4.1505524205806523</v>
      </c>
      <c r="AC43" s="16">
        <v>-2.6585927773887761</v>
      </c>
      <c r="AD43" s="16">
        <v>-4.3227391098485555</v>
      </c>
      <c r="AE43" s="16">
        <v>-15.341145833333314</v>
      </c>
      <c r="AF43" s="16">
        <v>0.45425997941106289</v>
      </c>
      <c r="AG43" s="16">
        <v>6.4765411745535459</v>
      </c>
      <c r="AH43" s="16">
        <v>9.2826555186322537</v>
      </c>
      <c r="AI43" s="16">
        <v>9.7398868264411362</v>
      </c>
      <c r="AJ43" s="16">
        <v>8.3727197966507561</v>
      </c>
      <c r="AK43" s="16">
        <v>8.6661184210526585</v>
      </c>
      <c r="AL43" s="16"/>
      <c r="AM43" s="2">
        <v>2014</v>
      </c>
      <c r="AN43" s="31">
        <f t="shared" si="19"/>
        <v>-5.2206156931177246</v>
      </c>
      <c r="AO43" s="31">
        <f t="shared" si="20"/>
        <v>-7.8503514659400651</v>
      </c>
      <c r="AP43" s="16">
        <f t="shared" si="21"/>
        <v>-4.6437698980774771</v>
      </c>
      <c r="AQ43" s="16">
        <f t="shared" si="22"/>
        <v>-2.0194163201677497</v>
      </c>
      <c r="AR43" s="16">
        <f t="shared" si="23"/>
        <v>-0.77023211899171429</v>
      </c>
      <c r="AS43" s="16">
        <f t="shared" si="24"/>
        <v>-7.3052200479831866</v>
      </c>
      <c r="AT43" s="16">
        <f t="shared" si="32"/>
        <v>-4.6521820152554483</v>
      </c>
      <c r="AU43" s="16">
        <f t="shared" si="33"/>
        <v>-10.608832725174409</v>
      </c>
      <c r="AV43" s="16">
        <f t="shared" si="34"/>
        <v>-3.3224554189371247</v>
      </c>
      <c r="AW43" s="16">
        <f t="shared" si="35"/>
        <v>-0.93562510474276905</v>
      </c>
      <c r="AX43" s="16">
        <f t="shared" si="36"/>
        <v>5.584856501523177</v>
      </c>
      <c r="AY43" s="16">
        <f t="shared" si="37"/>
        <v>11.699074074074133</v>
      </c>
      <c r="AZ43" s="31">
        <f t="shared" si="26"/>
        <v>-5.3627241125832938</v>
      </c>
      <c r="BA43" s="16">
        <f t="shared" si="27"/>
        <v>-7.1607311511314791</v>
      </c>
      <c r="BB43" s="16">
        <f t="shared" si="28"/>
        <v>-4.974098517862565</v>
      </c>
      <c r="BC43" s="16">
        <f t="shared" si="29"/>
        <v>-2.2903641240239949</v>
      </c>
      <c r="BD43" s="16">
        <f t="shared" si="30"/>
        <v>-2.3590042741204371</v>
      </c>
      <c r="BE43" s="16">
        <f t="shared" si="31"/>
        <v>-12.056293578497517</v>
      </c>
    </row>
    <row r="44" spans="1:57" x14ac:dyDescent="0.25">
      <c r="A44" s="1" t="s">
        <v>58</v>
      </c>
      <c r="B44" s="19">
        <v>-0.84679472386250154</v>
      </c>
      <c r="C44" s="19">
        <v>3.2805326264551127</v>
      </c>
      <c r="D44" s="16">
        <v>1.5809837345020696</v>
      </c>
      <c r="E44" s="16">
        <v>-6.5661734779382641E-2</v>
      </c>
      <c r="F44" s="16">
        <v>1.4290123456789843</v>
      </c>
      <c r="G44" s="16">
        <v>-13.300925925925867</v>
      </c>
      <c r="H44" s="32">
        <v>-12.556298152160849</v>
      </c>
      <c r="I44" s="19">
        <v>-9.4791726379757506</v>
      </c>
      <c r="J44" s="16">
        <v>-7.7454165128583554</v>
      </c>
      <c r="K44" s="16">
        <v>-6.8650210084033745</v>
      </c>
      <c r="L44" s="31">
        <v>-22.64550264550266</v>
      </c>
      <c r="M44" s="31">
        <v>-30</v>
      </c>
      <c r="N44" s="19">
        <v>-0.96030662977221937</v>
      </c>
      <c r="O44" s="19">
        <v>-4.8359197771433173</v>
      </c>
      <c r="P44" s="16">
        <v>-4.0108459871278228</v>
      </c>
      <c r="Q44" s="16">
        <v>-2.6216425108823955</v>
      </c>
      <c r="R44" s="16">
        <v>1.2754560406698943</v>
      </c>
      <c r="S44" s="16">
        <v>1.0616319444444571</v>
      </c>
      <c r="T44" s="19">
        <v>0.94435964565280983</v>
      </c>
      <c r="U44" s="19">
        <v>5.1919186110566784</v>
      </c>
      <c r="V44" s="16">
        <v>8.4952848641376022</v>
      </c>
      <c r="W44" s="16">
        <v>10.49702383386591</v>
      </c>
      <c r="X44" s="16">
        <v>13.380591630591596</v>
      </c>
      <c r="Y44" s="16">
        <v>11.153846153846132</v>
      </c>
      <c r="Z44" s="19">
        <v>0.65917155663254334</v>
      </c>
      <c r="AA44" s="19">
        <v>-1.0040861083199957</v>
      </c>
      <c r="AB44" s="16">
        <v>0.75133711430311223</v>
      </c>
      <c r="AC44" s="16">
        <v>4.8756334130874279</v>
      </c>
      <c r="AD44" s="16">
        <v>6.4102154356060055</v>
      </c>
      <c r="AE44" s="16">
        <v>0.26822916666668561</v>
      </c>
      <c r="AF44" s="16">
        <v>8.5696380228650071</v>
      </c>
      <c r="AG44" s="16">
        <v>13.785098417544162</v>
      </c>
      <c r="AH44" s="16">
        <v>18.265577030260175</v>
      </c>
      <c r="AI44" s="16">
        <v>19.611166588345895</v>
      </c>
      <c r="AJ44" s="16">
        <v>20.619878887559821</v>
      </c>
      <c r="AK44" s="16">
        <v>14.048930921052659</v>
      </c>
      <c r="AL44" s="16"/>
      <c r="AM44" s="2">
        <v>2015</v>
      </c>
      <c r="AN44" s="16">
        <f t="shared" si="19"/>
        <v>-0.69837171344086835</v>
      </c>
      <c r="AO44" s="16">
        <f t="shared" si="20"/>
        <v>1.156395188602815</v>
      </c>
      <c r="AP44" s="16">
        <f t="shared" si="21"/>
        <v>2.889486707202797</v>
      </c>
      <c r="AQ44" s="16">
        <f t="shared" si="22"/>
        <v>4.2385830968723468</v>
      </c>
      <c r="AR44" s="16">
        <f t="shared" si="23"/>
        <v>3.4116086157672734</v>
      </c>
      <c r="AS44" s="16">
        <f t="shared" si="24"/>
        <v>-2.7947146233193223</v>
      </c>
      <c r="AT44" s="31">
        <f t="shared" si="32"/>
        <v>-6.7015464380116754</v>
      </c>
      <c r="AU44" s="16">
        <f t="shared" si="33"/>
        <v>-3.099320005760319</v>
      </c>
      <c r="AV44" s="16">
        <f t="shared" si="34"/>
        <v>-3.0822163891781429</v>
      </c>
      <c r="AW44" s="16">
        <f t="shared" si="35"/>
        <v>-3.4653413715913786</v>
      </c>
      <c r="AX44" s="16">
        <f t="shared" si="36"/>
        <v>-10.608245149911838</v>
      </c>
      <c r="AY44" s="16">
        <f t="shared" si="37"/>
        <v>-21.650462962962933</v>
      </c>
      <c r="AZ44" s="16">
        <f t="shared" si="26"/>
        <v>2.3032156488445352</v>
      </c>
      <c r="BA44" s="16">
        <f t="shared" si="27"/>
        <v>3.284252785784382</v>
      </c>
      <c r="BB44" s="16">
        <f t="shared" si="28"/>
        <v>5.8753382553932667</v>
      </c>
      <c r="BC44" s="16">
        <f t="shared" si="29"/>
        <v>8.0905453311042095</v>
      </c>
      <c r="BD44" s="16">
        <f t="shared" si="30"/>
        <v>10.421535498606829</v>
      </c>
      <c r="BE44" s="16">
        <f t="shared" si="31"/>
        <v>6.6331595465024833</v>
      </c>
    </row>
    <row r="45" spans="1:57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</row>
    <row r="46" spans="1:57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</sheetData>
  <mergeCells count="3">
    <mergeCell ref="A2:AG2"/>
    <mergeCell ref="A24:AG24"/>
    <mergeCell ref="A23:AG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44"/>
  <sheetViews>
    <sheetView zoomScale="80" zoomScaleNormal="80" workbookViewId="0"/>
  </sheetViews>
  <sheetFormatPr defaultRowHeight="15" x14ac:dyDescent="0.25"/>
  <cols>
    <col min="1" max="31" width="15.7109375" customWidth="1"/>
    <col min="32" max="37" width="15.7109375" style="3" customWidth="1"/>
    <col min="38" max="38" width="4.28515625" customWidth="1"/>
    <col min="39" max="39" width="6.85546875" customWidth="1"/>
    <col min="40" max="46" width="15.7109375" customWidth="1"/>
    <col min="47" max="49" width="18.42578125" customWidth="1"/>
    <col min="50" max="51" width="20.7109375" customWidth="1"/>
    <col min="52" max="53" width="15.7109375" customWidth="1"/>
    <col min="54" max="56" width="12.7109375" bestFit="1" customWidth="1"/>
    <col min="57" max="57" width="12.7109375" customWidth="1"/>
  </cols>
  <sheetData>
    <row r="1" spans="1:57" ht="25.5" customHeight="1" x14ac:dyDescent="0.3">
      <c r="A1" s="22" t="s">
        <v>19</v>
      </c>
      <c r="B1" s="2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5"/>
      <c r="AG1" s="5"/>
      <c r="AH1" s="5"/>
      <c r="AI1" s="5"/>
      <c r="AJ1" s="5"/>
      <c r="AK1" s="5"/>
    </row>
    <row r="2" spans="1:57" s="6" customFormat="1" ht="30" customHeight="1" x14ac:dyDescent="0.25">
      <c r="A2" s="37" t="s">
        <v>98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29"/>
      <c r="AI2" s="29"/>
      <c r="AJ2" s="29"/>
      <c r="AK2" s="30"/>
      <c r="AM2" s="14"/>
      <c r="AN2" s="14" t="s">
        <v>26</v>
      </c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</row>
    <row r="3" spans="1:57" s="6" customFormat="1" ht="28.9" x14ac:dyDescent="0.3">
      <c r="A3" s="14" t="s">
        <v>0</v>
      </c>
      <c r="B3" s="14" t="s">
        <v>1</v>
      </c>
      <c r="C3" s="14" t="s">
        <v>2</v>
      </c>
      <c r="D3" s="14" t="s">
        <v>60</v>
      </c>
      <c r="E3" s="14" t="s">
        <v>76</v>
      </c>
      <c r="F3" s="14" t="s">
        <v>77</v>
      </c>
      <c r="G3" s="14" t="s">
        <v>87</v>
      </c>
      <c r="H3" s="14" t="s">
        <v>14</v>
      </c>
      <c r="I3" s="14" t="s">
        <v>15</v>
      </c>
      <c r="J3" s="14" t="s">
        <v>73</v>
      </c>
      <c r="K3" s="14" t="s">
        <v>74</v>
      </c>
      <c r="L3" s="14" t="s">
        <v>75</v>
      </c>
      <c r="M3" s="14" t="s">
        <v>88</v>
      </c>
      <c r="N3" s="14" t="s">
        <v>3</v>
      </c>
      <c r="O3" s="14" t="s">
        <v>4</v>
      </c>
      <c r="P3" s="14" t="s">
        <v>61</v>
      </c>
      <c r="Q3" s="14" t="s">
        <v>62</v>
      </c>
      <c r="R3" s="14" t="s">
        <v>63</v>
      </c>
      <c r="S3" s="14" t="s">
        <v>89</v>
      </c>
      <c r="T3" s="14" t="s">
        <v>5</v>
      </c>
      <c r="U3" s="14" t="s">
        <v>6</v>
      </c>
      <c r="V3" s="14" t="s">
        <v>64</v>
      </c>
      <c r="W3" s="14" t="s">
        <v>65</v>
      </c>
      <c r="X3" s="14" t="s">
        <v>66</v>
      </c>
      <c r="Y3" s="14" t="s">
        <v>90</v>
      </c>
      <c r="Z3" s="14" t="s">
        <v>7</v>
      </c>
      <c r="AA3" s="14" t="s">
        <v>8</v>
      </c>
      <c r="AB3" s="14" t="s">
        <v>67</v>
      </c>
      <c r="AC3" s="14" t="s">
        <v>68</v>
      </c>
      <c r="AD3" s="14" t="s">
        <v>69</v>
      </c>
      <c r="AE3" s="14" t="s">
        <v>91</v>
      </c>
      <c r="AF3" s="14" t="s">
        <v>9</v>
      </c>
      <c r="AG3" s="14" t="s">
        <v>10</v>
      </c>
      <c r="AH3" s="14" t="s">
        <v>70</v>
      </c>
      <c r="AI3" s="14" t="s">
        <v>71</v>
      </c>
      <c r="AJ3" s="14" t="s">
        <v>72</v>
      </c>
      <c r="AK3" s="14" t="s">
        <v>92</v>
      </c>
      <c r="AM3" s="14" t="s">
        <v>0</v>
      </c>
      <c r="AN3" s="14" t="s">
        <v>20</v>
      </c>
      <c r="AO3" s="14" t="s">
        <v>21</v>
      </c>
      <c r="AP3" s="14" t="s">
        <v>78</v>
      </c>
      <c r="AQ3" s="14" t="s">
        <v>79</v>
      </c>
      <c r="AR3" s="14" t="s">
        <v>80</v>
      </c>
      <c r="AS3" s="14" t="s">
        <v>93</v>
      </c>
      <c r="AT3" s="14" t="s">
        <v>22</v>
      </c>
      <c r="AU3" s="14" t="s">
        <v>23</v>
      </c>
      <c r="AV3" s="14" t="s">
        <v>81</v>
      </c>
      <c r="AW3" s="14" t="s">
        <v>82</v>
      </c>
      <c r="AX3" s="14" t="s">
        <v>83</v>
      </c>
      <c r="AY3" s="14" t="s">
        <v>94</v>
      </c>
      <c r="AZ3" s="14" t="s">
        <v>24</v>
      </c>
      <c r="BA3" s="14" t="s">
        <v>25</v>
      </c>
      <c r="BB3" s="14" t="s">
        <v>84</v>
      </c>
      <c r="BC3" s="14" t="s">
        <v>85</v>
      </c>
      <c r="BD3" s="14" t="s">
        <v>86</v>
      </c>
      <c r="BE3" s="14" t="s">
        <v>95</v>
      </c>
    </row>
    <row r="4" spans="1:57" x14ac:dyDescent="0.25">
      <c r="A4" s="1" t="s">
        <v>40</v>
      </c>
      <c r="B4" s="31">
        <v>40.538233585526619</v>
      </c>
      <c r="C4" s="16">
        <v>11.268003044247665</v>
      </c>
      <c r="D4" s="16">
        <v>5.3377692071455041</v>
      </c>
      <c r="E4" s="16">
        <v>3.907174494587129</v>
      </c>
      <c r="F4" s="16">
        <v>6.6235760868184945</v>
      </c>
      <c r="G4" s="16">
        <v>-3.3425116336847749</v>
      </c>
      <c r="H4" s="16">
        <v>16.571740245546707</v>
      </c>
      <c r="I4" s="16">
        <v>11.913008401979241</v>
      </c>
      <c r="J4" s="16">
        <v>2.0041661622539397</v>
      </c>
      <c r="K4" s="16">
        <v>-2.3169348240321352</v>
      </c>
      <c r="L4" s="16">
        <v>-1.4761884683780591</v>
      </c>
      <c r="M4" s="16">
        <v>7.2189852683824274</v>
      </c>
      <c r="N4" s="31">
        <v>40.079703792381927</v>
      </c>
      <c r="O4" s="16">
        <v>35.911918248775109</v>
      </c>
      <c r="P4" s="16">
        <v>26.522838807846959</v>
      </c>
      <c r="Q4" s="16">
        <v>17.733534098432834</v>
      </c>
      <c r="R4" s="16">
        <v>10.334663922517251</v>
      </c>
      <c r="S4" s="16">
        <v>-3.0496374150641437</v>
      </c>
      <c r="T4" s="16" t="s">
        <v>17</v>
      </c>
      <c r="U4" s="16" t="s">
        <v>17</v>
      </c>
      <c r="V4" s="16" t="s">
        <v>17</v>
      </c>
      <c r="W4" s="16" t="s">
        <v>17</v>
      </c>
      <c r="X4" s="16" t="s">
        <v>17</v>
      </c>
      <c r="Y4" s="16" t="s">
        <v>17</v>
      </c>
      <c r="Z4" s="31">
        <v>44.423944018872554</v>
      </c>
      <c r="AA4" s="31">
        <v>58.015835138269509</v>
      </c>
      <c r="AB4" s="31">
        <v>55.507438606137981</v>
      </c>
      <c r="AC4" s="31">
        <v>51.71506359002047</v>
      </c>
      <c r="AD4" s="16">
        <v>51.438344954288759</v>
      </c>
      <c r="AE4" s="16">
        <v>60.454297599665651</v>
      </c>
      <c r="AF4" s="32">
        <v>61.799642496559294</v>
      </c>
      <c r="AG4" s="32">
        <v>84.827514883953242</v>
      </c>
      <c r="AH4" s="16">
        <v>71.66731275772824</v>
      </c>
      <c r="AI4" s="16">
        <v>62.446792897496991</v>
      </c>
      <c r="AJ4" s="16">
        <v>53.788164318990205</v>
      </c>
      <c r="AK4" s="16">
        <v>39.332145317851143</v>
      </c>
      <c r="AM4" s="2">
        <v>1997</v>
      </c>
      <c r="AN4" s="31">
        <f t="shared" ref="AN4:AS4" si="0">AVERAGE(B4,H4,N4,T4,Z4,AF4)</f>
        <v>40.682652827777424</v>
      </c>
      <c r="AO4" s="31">
        <f t="shared" si="0"/>
        <v>40.387255943444949</v>
      </c>
      <c r="AP4" s="16">
        <f t="shared" si="0"/>
        <v>32.207905108222526</v>
      </c>
      <c r="AQ4" s="16">
        <f t="shared" si="0"/>
        <v>26.697126051301058</v>
      </c>
      <c r="AR4" s="16">
        <f t="shared" si="0"/>
        <v>24.14171216284733</v>
      </c>
      <c r="AS4" s="16">
        <f t="shared" si="0"/>
        <v>20.122655827430059</v>
      </c>
      <c r="AT4" s="16">
        <f t="shared" ref="AT4:AT22" si="1">AVERAGE(B4,H4)</f>
        <v>28.554986915536663</v>
      </c>
      <c r="AU4" s="16">
        <f t="shared" ref="AU4:AU22" si="2">AVERAGE(C4,I4)</f>
        <v>11.590505723113452</v>
      </c>
      <c r="AV4" s="16">
        <f t="shared" ref="AV4:AV22" si="3">AVERAGE(D4,J4)</f>
        <v>3.6709676846997219</v>
      </c>
      <c r="AW4" s="16">
        <f t="shared" ref="AW4:AW22" si="4">AVERAGE(E4,K4)</f>
        <v>0.79511983527749686</v>
      </c>
      <c r="AX4" s="16">
        <f t="shared" ref="AX4:AX22" si="5">AVERAGE(F4,L4)</f>
        <v>2.5736938092202175</v>
      </c>
      <c r="AY4" s="16">
        <f t="shared" ref="AY4:AY22" si="6">AVERAGE(G4,M4)</f>
        <v>1.9382368173488262</v>
      </c>
      <c r="AZ4" s="31">
        <f t="shared" ref="AZ4:AZ22" si="7">AVERAGE(N4,T4,Z4,AF4)</f>
        <v>48.767763435937923</v>
      </c>
      <c r="BA4" s="31">
        <f t="shared" ref="BA4:BA22" si="8">AVERAGE(O4,U4,AA4,AG4)</f>
        <v>59.585089423665956</v>
      </c>
      <c r="BB4" s="31">
        <f t="shared" ref="BB4:BB22" si="9">AVERAGE(P4,V4,AB4,AH4)</f>
        <v>51.232530057237732</v>
      </c>
      <c r="BC4" s="16">
        <f t="shared" ref="BC4:BC22" si="10">AVERAGE(Q4,W4,AC4,AI4)</f>
        <v>43.96513019531676</v>
      </c>
      <c r="BD4" s="16">
        <f t="shared" ref="BD4:BD22" si="11">AVERAGE(R4,X4,AD4,AJ4)</f>
        <v>38.520391065265407</v>
      </c>
      <c r="BE4" s="16">
        <f t="shared" ref="BE4:BE22" si="12">AVERAGE(S4,Y4,AE4,AK4)</f>
        <v>32.245601834150882</v>
      </c>
    </row>
    <row r="5" spans="1:57" x14ac:dyDescent="0.25">
      <c r="A5" s="1" t="s">
        <v>41</v>
      </c>
      <c r="B5" s="16">
        <v>28.19234348817028</v>
      </c>
      <c r="C5" s="16">
        <v>15.45733391606332</v>
      </c>
      <c r="D5" s="16">
        <v>14.291308427660287</v>
      </c>
      <c r="E5" s="16">
        <v>15.323723238539877</v>
      </c>
      <c r="F5" s="16">
        <v>15.763919730128384</v>
      </c>
      <c r="G5" s="16">
        <v>11.582180704092249</v>
      </c>
      <c r="H5" s="31">
        <v>59.095525156968122</v>
      </c>
      <c r="I5" s="31">
        <v>47.127873706239583</v>
      </c>
      <c r="J5" s="31">
        <v>40.579107365739844</v>
      </c>
      <c r="K5" s="31">
        <v>41.311192367879521</v>
      </c>
      <c r="L5" s="31">
        <v>51.826542533301215</v>
      </c>
      <c r="M5" s="31">
        <v>94.400027777560908</v>
      </c>
      <c r="N5" s="16">
        <v>22.189052433491206</v>
      </c>
      <c r="O5" s="16">
        <v>8.6606211099069306</v>
      </c>
      <c r="P5" s="16">
        <v>3.1813777741515503</v>
      </c>
      <c r="Q5" s="16">
        <v>-1.6773446495451538</v>
      </c>
      <c r="R5" s="16">
        <v>-6.4964702285158715</v>
      </c>
      <c r="S5" s="16">
        <v>-11.303346020644611</v>
      </c>
      <c r="T5" s="31">
        <v>36.383979673902253</v>
      </c>
      <c r="U5" s="16">
        <v>29.416616619427096</v>
      </c>
      <c r="V5" s="16">
        <v>24.472404179990505</v>
      </c>
      <c r="W5" s="16">
        <v>20.096272668675532</v>
      </c>
      <c r="X5" s="16">
        <v>13.817507703902866</v>
      </c>
      <c r="Y5" s="16">
        <v>4.6761036061232053</v>
      </c>
      <c r="Z5" s="16">
        <v>12.864294266776222</v>
      </c>
      <c r="AA5" s="16">
        <v>-4.8969860164226215</v>
      </c>
      <c r="AB5" s="16">
        <v>-8.6040736935709567</v>
      </c>
      <c r="AC5" s="16">
        <v>-13.235062633142359</v>
      </c>
      <c r="AD5" s="16">
        <v>-17.408748413293317</v>
      </c>
      <c r="AE5" s="16">
        <v>-22.222891824860248</v>
      </c>
      <c r="AF5" s="19">
        <v>10.97257160243068</v>
      </c>
      <c r="AG5" s="19">
        <v>-13.399746890594489</v>
      </c>
      <c r="AH5" s="16">
        <v>-21.469666171039815</v>
      </c>
      <c r="AI5" s="16">
        <v>-26.899747217683178</v>
      </c>
      <c r="AJ5" s="16">
        <v>-30.825112904302376</v>
      </c>
      <c r="AK5" s="16">
        <v>-31.734703260900844</v>
      </c>
      <c r="AM5" s="2">
        <v>1998</v>
      </c>
      <c r="AN5" s="16">
        <f t="shared" ref="AN5:AN22" si="13">AVERAGE(B5,H5,N5,T5,Z5,AF5)</f>
        <v>28.282961103623126</v>
      </c>
      <c r="AO5" s="16">
        <f t="shared" ref="AO5:AO22" si="14">AVERAGE(C5,I5,O5,U5,AA5,AG5)</f>
        <v>13.727618740769971</v>
      </c>
      <c r="AP5" s="16">
        <f t="shared" ref="AP5:AP22" si="15">AVERAGE(D5,J5,P5,V5,AB5,AH5)</f>
        <v>8.7417429804885689</v>
      </c>
      <c r="AQ5" s="16">
        <f t="shared" ref="AQ5:AQ22" si="16">AVERAGE(E5,K5,Q5,W5,AC5,AI5)</f>
        <v>5.819838962454039</v>
      </c>
      <c r="AR5" s="16">
        <f t="shared" ref="AR5:AR22" si="17">AVERAGE(F5,L5,R5,X5,AD5,AJ5)</f>
        <v>4.4462730702034827</v>
      </c>
      <c r="AS5" s="16">
        <f t="shared" ref="AS5:AS22" si="18">AVERAGE(G5,M5,S5,Y5,AE5,AK5)</f>
        <v>7.5662284968951097</v>
      </c>
      <c r="AT5" s="31">
        <f t="shared" si="1"/>
        <v>43.643934322569201</v>
      </c>
      <c r="AU5" s="31">
        <f t="shared" si="2"/>
        <v>31.292603811151452</v>
      </c>
      <c r="AV5" s="16">
        <f t="shared" si="3"/>
        <v>27.435207896700064</v>
      </c>
      <c r="AW5" s="16">
        <f t="shared" si="4"/>
        <v>28.317457803209699</v>
      </c>
      <c r="AX5" s="31">
        <f t="shared" si="5"/>
        <v>33.7952311317148</v>
      </c>
      <c r="AY5" s="16">
        <f t="shared" si="6"/>
        <v>52.99110424082658</v>
      </c>
      <c r="AZ5" s="16">
        <f t="shared" si="7"/>
        <v>20.602474494150091</v>
      </c>
      <c r="BA5" s="16">
        <f t="shared" si="8"/>
        <v>4.9451262055792293</v>
      </c>
      <c r="BB5" s="16">
        <f t="shared" si="9"/>
        <v>-0.60498947761717936</v>
      </c>
      <c r="BC5" s="16">
        <f t="shared" si="10"/>
        <v>-5.4289704579237901</v>
      </c>
      <c r="BD5" s="16">
        <f t="shared" si="11"/>
        <v>-10.228205960552174</v>
      </c>
      <c r="BE5" s="16">
        <f t="shared" si="12"/>
        <v>-15.146209375070624</v>
      </c>
    </row>
    <row r="6" spans="1:57" ht="14.45" x14ac:dyDescent="0.3">
      <c r="A6" s="1" t="s">
        <v>42</v>
      </c>
      <c r="B6" s="16">
        <v>5.5626977305954339</v>
      </c>
      <c r="C6" s="16">
        <v>-9.9383128806700078</v>
      </c>
      <c r="D6" s="16">
        <v>-14.589814146360569</v>
      </c>
      <c r="E6" s="16">
        <v>-17.411351940396013</v>
      </c>
      <c r="F6" s="16">
        <v>-18.040019823201959</v>
      </c>
      <c r="G6" s="16">
        <v>-15.739520969694709</v>
      </c>
      <c r="H6" s="16">
        <v>13.90459258265162</v>
      </c>
      <c r="I6" s="16">
        <v>-1.1606349962509754</v>
      </c>
      <c r="J6" s="16">
        <v>-2.8114077462938702</v>
      </c>
      <c r="K6" s="16">
        <v>-9.4917526439608491E-2</v>
      </c>
      <c r="L6" s="16">
        <v>4.1423089342425445</v>
      </c>
      <c r="M6" s="16">
        <v>15.56218634257489</v>
      </c>
      <c r="N6" s="16">
        <v>11.076496297458572</v>
      </c>
      <c r="O6" s="16">
        <v>14.489599191483959</v>
      </c>
      <c r="P6" s="16">
        <v>14.839350291230158</v>
      </c>
      <c r="Q6" s="16">
        <v>14.48198523048343</v>
      </c>
      <c r="R6" s="16">
        <v>16.86927963260516</v>
      </c>
      <c r="S6" s="16">
        <v>18.422264273644661</v>
      </c>
      <c r="T6" s="16">
        <v>2.7840352056277773</v>
      </c>
      <c r="U6" s="16">
        <v>5.8973211417141957</v>
      </c>
      <c r="V6" s="16">
        <v>4.0872015328323075</v>
      </c>
      <c r="W6" s="16">
        <v>2.1238468012402034</v>
      </c>
      <c r="X6" s="16">
        <v>-1.3823323489226769</v>
      </c>
      <c r="Y6" s="16">
        <v>-5.6561226954051751</v>
      </c>
      <c r="Z6" s="16">
        <v>4.0539388180223401</v>
      </c>
      <c r="AA6" s="16">
        <v>0.44653268312246919</v>
      </c>
      <c r="AB6" s="16">
        <v>-4.509982035680105</v>
      </c>
      <c r="AC6" s="16">
        <v>-7.0144118207289274</v>
      </c>
      <c r="AD6" s="16">
        <v>-8.5133659980498706</v>
      </c>
      <c r="AE6" s="16">
        <v>-13.022224627270262</v>
      </c>
      <c r="AF6" s="19">
        <v>6.0612822514660492</v>
      </c>
      <c r="AG6" s="19">
        <v>-13.015787224025367</v>
      </c>
      <c r="AH6" s="16">
        <v>-19.478819427061033</v>
      </c>
      <c r="AI6" s="16">
        <v>-21.549144639086848</v>
      </c>
      <c r="AJ6" s="16">
        <v>-19.495902418781185</v>
      </c>
      <c r="AK6" s="16">
        <v>-2.3667540629878525</v>
      </c>
      <c r="AM6" s="2">
        <v>1999</v>
      </c>
      <c r="AN6" s="16">
        <f t="shared" si="13"/>
        <v>7.2405071476369649</v>
      </c>
      <c r="AO6" s="16">
        <f t="shared" si="14"/>
        <v>-0.54688034743762104</v>
      </c>
      <c r="AP6" s="16">
        <f t="shared" si="15"/>
        <v>-3.7439119218888521</v>
      </c>
      <c r="AQ6" s="16">
        <f t="shared" si="16"/>
        <v>-4.9106656491546277</v>
      </c>
      <c r="AR6" s="16">
        <f t="shared" si="17"/>
        <v>-4.4033386703513315</v>
      </c>
      <c r="AS6" s="16">
        <f t="shared" si="18"/>
        <v>-0.46669528985640801</v>
      </c>
      <c r="AT6" s="16">
        <f t="shared" si="1"/>
        <v>9.7336451566235276</v>
      </c>
      <c r="AU6" s="16">
        <f t="shared" si="2"/>
        <v>-5.5494739384604914</v>
      </c>
      <c r="AV6" s="16">
        <f t="shared" si="3"/>
        <v>-8.7006109463272203</v>
      </c>
      <c r="AW6" s="16">
        <f t="shared" si="4"/>
        <v>-8.7531347334178111</v>
      </c>
      <c r="AX6" s="16">
        <f t="shared" si="5"/>
        <v>-6.9488554444797073</v>
      </c>
      <c r="AY6" s="16">
        <f t="shared" si="6"/>
        <v>-8.8667313559909644E-2</v>
      </c>
      <c r="AZ6" s="16">
        <f t="shared" si="7"/>
        <v>5.9939381431436844</v>
      </c>
      <c r="BA6" s="16">
        <f t="shared" si="8"/>
        <v>1.9544164480738146</v>
      </c>
      <c r="BB6" s="16">
        <f t="shared" si="9"/>
        <v>-1.2655624096696685</v>
      </c>
      <c r="BC6" s="16">
        <f t="shared" si="10"/>
        <v>-2.9894311070230355</v>
      </c>
      <c r="BD6" s="16">
        <f t="shared" si="11"/>
        <v>-3.1305802832871432</v>
      </c>
      <c r="BE6" s="16">
        <f t="shared" si="12"/>
        <v>-0.65570927800465717</v>
      </c>
    </row>
    <row r="7" spans="1:57" ht="14.45" x14ac:dyDescent="0.3">
      <c r="A7" s="1" t="s">
        <v>43</v>
      </c>
      <c r="B7" s="16">
        <v>-9.7052122507793275</v>
      </c>
      <c r="C7" s="16">
        <v>-18.740475810258829</v>
      </c>
      <c r="D7" s="16">
        <v>-23.340690937030306</v>
      </c>
      <c r="E7" s="16">
        <v>-26.040912816129548</v>
      </c>
      <c r="F7" s="16">
        <v>-27.604273670503165</v>
      </c>
      <c r="G7" s="16">
        <v>-25.967591730010909</v>
      </c>
      <c r="H7" s="16">
        <v>-2.070260047613981</v>
      </c>
      <c r="I7" s="16">
        <v>-6.0056352630748266</v>
      </c>
      <c r="J7" s="16">
        <v>-3.8862510531755157</v>
      </c>
      <c r="K7" s="16">
        <v>-4.6344180108822464</v>
      </c>
      <c r="L7" s="16">
        <v>-7.5097045193176175</v>
      </c>
      <c r="M7" s="16">
        <v>-20.888934626587485</v>
      </c>
      <c r="N7" s="16">
        <v>4.4109738612637006</v>
      </c>
      <c r="O7" s="16">
        <v>1.7756965982370421</v>
      </c>
      <c r="P7" s="16">
        <v>8.2515904853050159</v>
      </c>
      <c r="Q7" s="16">
        <v>15.290215579894561</v>
      </c>
      <c r="R7" s="16">
        <v>20.372357073090996</v>
      </c>
      <c r="S7" s="16">
        <v>18.608150073811469</v>
      </c>
      <c r="T7" s="16">
        <v>13.697896360140627</v>
      </c>
      <c r="U7" s="16">
        <v>11.946740784957054</v>
      </c>
      <c r="V7" s="16">
        <v>16.914874714003659</v>
      </c>
      <c r="W7" s="16">
        <v>21.71714442148447</v>
      </c>
      <c r="X7" s="16">
        <v>30.493598567218051</v>
      </c>
      <c r="Y7" s="16">
        <v>31.230077135876488</v>
      </c>
      <c r="Z7" s="16">
        <v>4.9814871191927068</v>
      </c>
      <c r="AA7" s="16">
        <v>3.6383457191222934</v>
      </c>
      <c r="AB7" s="16">
        <v>8.9895938902684556</v>
      </c>
      <c r="AC7" s="16">
        <v>11.308382567515874</v>
      </c>
      <c r="AD7" s="16">
        <v>10.72861324739427</v>
      </c>
      <c r="AE7" s="16">
        <v>1.4624325015277106</v>
      </c>
      <c r="AF7" s="19">
        <v>-3.0404466053045809</v>
      </c>
      <c r="AG7" s="19">
        <v>-15.18744930471685</v>
      </c>
      <c r="AH7" s="16">
        <v>-17.462380448568226</v>
      </c>
      <c r="AI7" s="16">
        <v>-20.46960568580467</v>
      </c>
      <c r="AJ7" s="16">
        <v>-23.094120746513969</v>
      </c>
      <c r="AK7" s="16">
        <v>-23.85054749342077</v>
      </c>
      <c r="AM7" s="2">
        <v>2000</v>
      </c>
      <c r="AN7" s="16">
        <f t="shared" si="13"/>
        <v>1.3790730728165241</v>
      </c>
      <c r="AO7" s="16">
        <f t="shared" si="14"/>
        <v>-3.7621295459556854</v>
      </c>
      <c r="AP7" s="16">
        <f t="shared" si="15"/>
        <v>-1.7555438915328196</v>
      </c>
      <c r="AQ7" s="16">
        <f t="shared" si="16"/>
        <v>-0.47153232398692663</v>
      </c>
      <c r="AR7" s="16">
        <f t="shared" si="17"/>
        <v>0.56441165856142739</v>
      </c>
      <c r="AS7" s="16">
        <f t="shared" si="18"/>
        <v>-3.2344023564672493</v>
      </c>
      <c r="AT7" s="16">
        <f t="shared" si="1"/>
        <v>-5.8877361491966544</v>
      </c>
      <c r="AU7" s="16">
        <f t="shared" si="2"/>
        <v>-12.373055536666827</v>
      </c>
      <c r="AV7" s="16">
        <f t="shared" si="3"/>
        <v>-13.613470995102912</v>
      </c>
      <c r="AW7" s="16">
        <f t="shared" si="4"/>
        <v>-15.337665413505897</v>
      </c>
      <c r="AX7" s="16">
        <f t="shared" si="5"/>
        <v>-17.556989094910392</v>
      </c>
      <c r="AY7" s="16">
        <f t="shared" si="6"/>
        <v>-23.428263178299197</v>
      </c>
      <c r="AZ7" s="16">
        <f t="shared" si="7"/>
        <v>5.0124776838231133</v>
      </c>
      <c r="BA7" s="16">
        <f t="shared" si="8"/>
        <v>0.54333344939988493</v>
      </c>
      <c r="BB7" s="16">
        <f t="shared" si="9"/>
        <v>4.1734196602522253</v>
      </c>
      <c r="BC7" s="16">
        <f t="shared" si="10"/>
        <v>6.9615342207725588</v>
      </c>
      <c r="BD7" s="16">
        <f t="shared" si="11"/>
        <v>9.6251120352973381</v>
      </c>
      <c r="BE7" s="16">
        <f t="shared" si="12"/>
        <v>6.8625280544487239</v>
      </c>
    </row>
    <row r="8" spans="1:57" x14ac:dyDescent="0.25">
      <c r="A8" s="1" t="s">
        <v>44</v>
      </c>
      <c r="B8" s="16">
        <v>5.4876111175617526</v>
      </c>
      <c r="C8" s="16">
        <v>28.958188288686127</v>
      </c>
      <c r="D8" s="16">
        <v>33.221330841325212</v>
      </c>
      <c r="E8" s="16">
        <v>33.551937269055522</v>
      </c>
      <c r="F8" s="16">
        <v>31.193239762225744</v>
      </c>
      <c r="G8" s="16">
        <v>24.261011944538382</v>
      </c>
      <c r="H8" s="16">
        <v>-1.6417897604195097</v>
      </c>
      <c r="I8" s="16">
        <v>24.821306285573307</v>
      </c>
      <c r="J8" s="16">
        <v>24.189706960849055</v>
      </c>
      <c r="K8" s="16">
        <v>23.905484073246242</v>
      </c>
      <c r="L8" s="16">
        <v>21.375465845640296</v>
      </c>
      <c r="M8" s="16">
        <v>11.492441479088056</v>
      </c>
      <c r="N8" s="16">
        <v>6.1786442367393501</v>
      </c>
      <c r="O8" s="16">
        <v>12.398869107481492</v>
      </c>
      <c r="P8" s="16">
        <v>9.7245009398226898</v>
      </c>
      <c r="Q8" s="16">
        <v>9.0234758048367993</v>
      </c>
      <c r="R8" s="16">
        <v>9.6214678538142806</v>
      </c>
      <c r="S8" s="16">
        <v>10.976388419518756</v>
      </c>
      <c r="T8" s="16">
        <v>3.9362702533071392</v>
      </c>
      <c r="U8" s="16">
        <v>16.482569712205098</v>
      </c>
      <c r="V8" s="16">
        <v>15.08440903636572</v>
      </c>
      <c r="W8" s="16">
        <v>13.512352696710316</v>
      </c>
      <c r="X8" s="16">
        <v>12.852529609486108</v>
      </c>
      <c r="Y8" s="16">
        <v>4.6208114410764445</v>
      </c>
      <c r="Z8" s="16">
        <v>-3.6028922589786516</v>
      </c>
      <c r="AA8" s="16">
        <v>1.7735376718970075</v>
      </c>
      <c r="AB8" s="16">
        <v>-0.67344336808021765</v>
      </c>
      <c r="AC8" s="16">
        <v>-3.2764737504899499</v>
      </c>
      <c r="AD8" s="16">
        <v>-7.7479246317779022</v>
      </c>
      <c r="AE8" s="16">
        <v>-15.711934702744724</v>
      </c>
      <c r="AF8" s="19">
        <v>-12.187358222163647</v>
      </c>
      <c r="AG8" s="19">
        <v>-23.435584681807075</v>
      </c>
      <c r="AH8" s="16">
        <v>-31.535900950874229</v>
      </c>
      <c r="AI8" s="16">
        <v>-36.979048073585254</v>
      </c>
      <c r="AJ8" s="16">
        <v>-41.2279700083214</v>
      </c>
      <c r="AK8" s="16">
        <v>-46.388387833587331</v>
      </c>
      <c r="AM8" s="2">
        <v>2001</v>
      </c>
      <c r="AN8" s="16">
        <f t="shared" si="13"/>
        <v>-0.30491910565892777</v>
      </c>
      <c r="AO8" s="16">
        <f t="shared" si="14"/>
        <v>10.166481064005991</v>
      </c>
      <c r="AP8" s="16">
        <f t="shared" si="15"/>
        <v>8.3351005765680366</v>
      </c>
      <c r="AQ8" s="16">
        <f t="shared" si="16"/>
        <v>6.6229546699622768</v>
      </c>
      <c r="AR8" s="16">
        <f t="shared" si="17"/>
        <v>4.3444680718445206</v>
      </c>
      <c r="AS8" s="16">
        <f t="shared" si="18"/>
        <v>-1.7916115420184038</v>
      </c>
      <c r="AT8" s="16">
        <f t="shared" si="1"/>
        <v>1.9229106785711214</v>
      </c>
      <c r="AU8" s="16">
        <f t="shared" si="2"/>
        <v>26.889747287129715</v>
      </c>
      <c r="AV8" s="31">
        <f t="shared" si="3"/>
        <v>28.705518901087132</v>
      </c>
      <c r="AW8" s="31">
        <f t="shared" si="4"/>
        <v>28.728710671150882</v>
      </c>
      <c r="AX8" s="16">
        <f t="shared" si="5"/>
        <v>26.284352803933018</v>
      </c>
      <c r="AY8" s="16">
        <f t="shared" si="6"/>
        <v>17.87672671181322</v>
      </c>
      <c r="AZ8" s="16">
        <f t="shared" si="7"/>
        <v>-1.4188339977739524</v>
      </c>
      <c r="BA8" s="16">
        <f t="shared" si="8"/>
        <v>1.8048479524441303</v>
      </c>
      <c r="BB8" s="16">
        <f t="shared" si="9"/>
        <v>-1.8501085856915092</v>
      </c>
      <c r="BC8" s="16">
        <f t="shared" si="10"/>
        <v>-4.4299233306320218</v>
      </c>
      <c r="BD8" s="16">
        <f t="shared" si="11"/>
        <v>-6.6254742941997282</v>
      </c>
      <c r="BE8" s="16">
        <f t="shared" si="12"/>
        <v>-11.625780668934214</v>
      </c>
    </row>
    <row r="9" spans="1:57" x14ac:dyDescent="0.25">
      <c r="A9" s="1" t="s">
        <v>45</v>
      </c>
      <c r="B9" s="16">
        <v>-6.3019630984099244</v>
      </c>
      <c r="C9" s="16">
        <v>-2.0087185875507063</v>
      </c>
      <c r="D9" s="16">
        <v>-6.2809047382136995</v>
      </c>
      <c r="E9" s="16">
        <v>-8.822935162249701</v>
      </c>
      <c r="F9" s="16">
        <v>-10.787695809532194</v>
      </c>
      <c r="G9" s="16">
        <v>-13.211909762593299</v>
      </c>
      <c r="H9" s="16">
        <v>1.6851828305636252</v>
      </c>
      <c r="I9" s="16">
        <v>5.8167040978772899</v>
      </c>
      <c r="J9" s="16">
        <v>4.9415849699355974</v>
      </c>
      <c r="K9" s="16">
        <v>3.4931636806123656</v>
      </c>
      <c r="L9" s="16">
        <v>2.174277309253636</v>
      </c>
      <c r="M9" s="16">
        <v>-3.9917046793545574</v>
      </c>
      <c r="N9" s="16">
        <v>-16.724556708586956</v>
      </c>
      <c r="O9" s="16">
        <v>-5.6046340021194352</v>
      </c>
      <c r="P9" s="16">
        <v>2.078602542991681</v>
      </c>
      <c r="Q9" s="16">
        <v>8.5787730970948495</v>
      </c>
      <c r="R9" s="16">
        <v>14.482051470791646</v>
      </c>
      <c r="S9" s="16">
        <v>21.307633644182221</v>
      </c>
      <c r="T9" s="16">
        <v>15.667048988465782</v>
      </c>
      <c r="U9" s="31">
        <v>57.307016778265641</v>
      </c>
      <c r="V9" s="31">
        <v>71.844860300392725</v>
      </c>
      <c r="W9" s="31">
        <v>73.735932470045398</v>
      </c>
      <c r="X9" s="31">
        <v>70.547263067768441</v>
      </c>
      <c r="Y9" s="16">
        <v>59.802695072018189</v>
      </c>
      <c r="Z9" s="16">
        <v>-1.317787347408006</v>
      </c>
      <c r="AA9" s="16">
        <v>25.91655938834505</v>
      </c>
      <c r="AB9" s="16">
        <v>33.903129552383106</v>
      </c>
      <c r="AC9" s="16">
        <v>36.743326706121216</v>
      </c>
      <c r="AD9" s="16">
        <v>35.243048928216794</v>
      </c>
      <c r="AE9" s="16">
        <v>30.307537126214655</v>
      </c>
      <c r="AF9" s="19">
        <v>-6.9591581127230739</v>
      </c>
      <c r="AG9" s="19">
        <v>14.416685758974545</v>
      </c>
      <c r="AH9" s="16">
        <v>10.302423390722204</v>
      </c>
      <c r="AI9" s="16">
        <v>3.8893479176904222</v>
      </c>
      <c r="AJ9" s="16">
        <v>-0.75727755977059719</v>
      </c>
      <c r="AK9" s="16">
        <v>-4.2777939426828731</v>
      </c>
      <c r="AM9" s="2">
        <v>2002</v>
      </c>
      <c r="AN9" s="16">
        <f t="shared" si="13"/>
        <v>-2.3252055746830922</v>
      </c>
      <c r="AO9" s="16">
        <f t="shared" si="14"/>
        <v>15.973935572298734</v>
      </c>
      <c r="AP9" s="16">
        <f t="shared" si="15"/>
        <v>19.464949336368601</v>
      </c>
      <c r="AQ9" s="16">
        <f t="shared" si="16"/>
        <v>19.602934784885761</v>
      </c>
      <c r="AR9" s="16">
        <f t="shared" si="17"/>
        <v>18.483611234454621</v>
      </c>
      <c r="AS9" s="16">
        <f t="shared" si="18"/>
        <v>14.989409576297389</v>
      </c>
      <c r="AT9" s="16">
        <f t="shared" si="1"/>
        <v>-2.3083901339231496</v>
      </c>
      <c r="AU9" s="16">
        <f t="shared" si="2"/>
        <v>1.9039927551632918</v>
      </c>
      <c r="AV9" s="16">
        <f t="shared" si="3"/>
        <v>-0.66965988413905109</v>
      </c>
      <c r="AW9" s="16">
        <f t="shared" si="4"/>
        <v>-2.6648857408186677</v>
      </c>
      <c r="AX9" s="16">
        <f t="shared" si="5"/>
        <v>-4.3067092501392787</v>
      </c>
      <c r="AY9" s="16">
        <f t="shared" si="6"/>
        <v>-8.601807220973928</v>
      </c>
      <c r="AZ9" s="16">
        <f t="shared" si="7"/>
        <v>-2.3336132950630635</v>
      </c>
      <c r="BA9" s="16">
        <f t="shared" si="8"/>
        <v>23.008906980866449</v>
      </c>
      <c r="BB9" s="16">
        <f t="shared" si="9"/>
        <v>29.532253946622426</v>
      </c>
      <c r="BC9" s="16">
        <f t="shared" si="10"/>
        <v>30.736845047737972</v>
      </c>
      <c r="BD9" s="16">
        <f t="shared" si="11"/>
        <v>29.87877147675157</v>
      </c>
      <c r="BE9" s="16">
        <f t="shared" si="12"/>
        <v>26.785017974933048</v>
      </c>
    </row>
    <row r="10" spans="1:57" ht="14.45" x14ac:dyDescent="0.3">
      <c r="A10" s="1" t="s">
        <v>46</v>
      </c>
      <c r="B10" s="16">
        <v>-2.7077913520584307</v>
      </c>
      <c r="C10" s="16">
        <v>12.70004414471282</v>
      </c>
      <c r="D10" s="16">
        <v>19.862017875690597</v>
      </c>
      <c r="E10" s="16">
        <v>27.787502255781838</v>
      </c>
      <c r="F10" s="16">
        <v>30.46561203286624</v>
      </c>
      <c r="G10" s="16">
        <v>28.242379455921828</v>
      </c>
      <c r="H10" s="16">
        <v>0.20234873876412429</v>
      </c>
      <c r="I10" s="16">
        <v>2.0951460946204703</v>
      </c>
      <c r="J10" s="16">
        <v>3.7087341893294434</v>
      </c>
      <c r="K10" s="16">
        <v>6.536856096899446</v>
      </c>
      <c r="L10" s="16">
        <v>2.173858840271059</v>
      </c>
      <c r="M10" s="16">
        <v>-14.091523421001639</v>
      </c>
      <c r="N10" s="16">
        <v>-19.01819844870538</v>
      </c>
      <c r="O10" s="16">
        <v>-20.285248600047844</v>
      </c>
      <c r="P10" s="16">
        <v>-17.492023271346223</v>
      </c>
      <c r="Q10" s="16">
        <v>-14.136459909057308</v>
      </c>
      <c r="R10" s="16">
        <v>-13.948930230466827</v>
      </c>
      <c r="S10" s="16">
        <v>-15.219701435480603</v>
      </c>
      <c r="T10" s="16">
        <v>-6.9314179810839871</v>
      </c>
      <c r="U10" s="16">
        <v>-5.1424370636072307</v>
      </c>
      <c r="V10" s="16">
        <v>6.3945866027616427</v>
      </c>
      <c r="W10" s="16">
        <v>21.332417249449342</v>
      </c>
      <c r="X10" s="16">
        <v>31.942903394914278</v>
      </c>
      <c r="Y10" s="16">
        <v>43.501775647639683</v>
      </c>
      <c r="Z10" s="16">
        <v>-12.287504730812039</v>
      </c>
      <c r="AA10" s="16">
        <v>-17.866060621885804</v>
      </c>
      <c r="AB10" s="16">
        <v>-12.929487668831808</v>
      </c>
      <c r="AC10" s="16">
        <v>-5.2045767384674368</v>
      </c>
      <c r="AD10" s="16">
        <v>5.3276813785655408</v>
      </c>
      <c r="AE10" s="16">
        <v>17.861606315944201</v>
      </c>
      <c r="AF10" s="19">
        <v>-4.2344251137588884</v>
      </c>
      <c r="AG10" s="19">
        <v>-7.5969932628193515</v>
      </c>
      <c r="AH10" s="16">
        <v>-0.58661095410598163</v>
      </c>
      <c r="AI10" s="16">
        <v>4.0481717474086132</v>
      </c>
      <c r="AJ10" s="16">
        <v>4.0257183751992054</v>
      </c>
      <c r="AK10" s="16">
        <v>-2.1932223367871262</v>
      </c>
      <c r="AM10" s="2">
        <v>2003</v>
      </c>
      <c r="AN10" s="16">
        <f t="shared" si="13"/>
        <v>-7.4961648146090996</v>
      </c>
      <c r="AO10" s="16">
        <f t="shared" si="14"/>
        <v>-6.0159248848378235</v>
      </c>
      <c r="AP10" s="16">
        <f t="shared" si="15"/>
        <v>-0.1737972044170549</v>
      </c>
      <c r="AQ10" s="16">
        <f t="shared" si="16"/>
        <v>6.7273184503357486</v>
      </c>
      <c r="AR10" s="16">
        <f t="shared" si="17"/>
        <v>9.99780729855825</v>
      </c>
      <c r="AS10" s="16">
        <f t="shared" si="18"/>
        <v>9.6835523710393918</v>
      </c>
      <c r="AT10" s="16">
        <f t="shared" si="1"/>
        <v>-1.2527213066471532</v>
      </c>
      <c r="AU10" s="16">
        <f t="shared" si="2"/>
        <v>7.3975951196666454</v>
      </c>
      <c r="AV10" s="16">
        <f t="shared" si="3"/>
        <v>11.785376032510021</v>
      </c>
      <c r="AW10" s="16">
        <f t="shared" si="4"/>
        <v>17.162179176340643</v>
      </c>
      <c r="AX10" s="16">
        <f t="shared" si="5"/>
        <v>16.319735436568649</v>
      </c>
      <c r="AY10" s="16">
        <f t="shared" si="6"/>
        <v>7.0754280174600943</v>
      </c>
      <c r="AZ10" s="16">
        <f t="shared" si="7"/>
        <v>-10.617886568590073</v>
      </c>
      <c r="BA10" s="16">
        <f t="shared" si="8"/>
        <v>-12.722684887090058</v>
      </c>
      <c r="BB10" s="16">
        <f t="shared" si="9"/>
        <v>-6.1533838228805928</v>
      </c>
      <c r="BC10" s="16">
        <f t="shared" si="10"/>
        <v>1.5098880873333027</v>
      </c>
      <c r="BD10" s="16">
        <f t="shared" si="11"/>
        <v>6.8368432295530495</v>
      </c>
      <c r="BE10" s="16">
        <f t="shared" si="12"/>
        <v>10.98761454782904</v>
      </c>
    </row>
    <row r="11" spans="1:57" ht="14.45" x14ac:dyDescent="0.3">
      <c r="A11" s="1" t="s">
        <v>47</v>
      </c>
      <c r="B11" s="16">
        <v>-25.941266451182919</v>
      </c>
      <c r="C11" s="16">
        <v>-29.267565611431813</v>
      </c>
      <c r="D11" s="16">
        <v>-27.82909853742035</v>
      </c>
      <c r="E11" s="16">
        <v>-23.174197656326811</v>
      </c>
      <c r="F11" s="16">
        <v>-20.592982151479035</v>
      </c>
      <c r="G11" s="16">
        <v>-16.644316353106625</v>
      </c>
      <c r="H11" s="16" t="s">
        <v>17</v>
      </c>
      <c r="I11" s="16" t="s">
        <v>17</v>
      </c>
      <c r="J11" s="16" t="s">
        <v>17</v>
      </c>
      <c r="K11" s="16" t="s">
        <v>17</v>
      </c>
      <c r="L11" s="16" t="s">
        <v>17</v>
      </c>
      <c r="M11" s="16" t="s">
        <v>17</v>
      </c>
      <c r="N11" s="16">
        <v>-15.984501871044788</v>
      </c>
      <c r="O11" s="16">
        <v>-23.07238172184698</v>
      </c>
      <c r="P11" s="16">
        <v>-22.003825152374191</v>
      </c>
      <c r="Q11" s="16">
        <v>-19.969318732788977</v>
      </c>
      <c r="R11" s="16">
        <v>-22.124133965455584</v>
      </c>
      <c r="S11" s="16">
        <v>-28.172731043457123</v>
      </c>
      <c r="T11" s="16">
        <v>-13.955628488891625</v>
      </c>
      <c r="U11" s="16">
        <v>-24.210406808450379</v>
      </c>
      <c r="V11" s="16">
        <v>-28.706126885845041</v>
      </c>
      <c r="W11" s="16">
        <v>-32.685817526681518</v>
      </c>
      <c r="X11" s="16">
        <v>-37.134131516547697</v>
      </c>
      <c r="Y11" s="16">
        <v>-44.019301495354114</v>
      </c>
      <c r="Z11" s="16">
        <v>-14.544308886759739</v>
      </c>
      <c r="AA11" s="16">
        <v>-22.510241040396107</v>
      </c>
      <c r="AB11" s="16">
        <v>-25.815140169979212</v>
      </c>
      <c r="AC11" s="16">
        <v>-28.344318253125643</v>
      </c>
      <c r="AD11" s="16">
        <v>-31.272899436117875</v>
      </c>
      <c r="AE11" s="16">
        <v>-37.440806037817929</v>
      </c>
      <c r="AF11" s="19">
        <v>-8.9427757317075756</v>
      </c>
      <c r="AG11" s="19">
        <v>-18.530235279223461</v>
      </c>
      <c r="AH11" s="16">
        <v>-23.886120230995967</v>
      </c>
      <c r="AI11" s="16">
        <v>-27.3468497352378</v>
      </c>
      <c r="AJ11" s="16">
        <v>-29.012639781633641</v>
      </c>
      <c r="AK11" s="16">
        <v>-33.577672850952624</v>
      </c>
      <c r="AM11" s="2">
        <v>2004</v>
      </c>
      <c r="AN11" s="16">
        <f t="shared" si="13"/>
        <v>-15.87369628591733</v>
      </c>
      <c r="AO11" s="16">
        <f t="shared" si="14"/>
        <v>-23.518166092269748</v>
      </c>
      <c r="AP11" s="16">
        <f t="shared" si="15"/>
        <v>-25.64806219532295</v>
      </c>
      <c r="AQ11" s="16">
        <f t="shared" si="16"/>
        <v>-26.304100380832153</v>
      </c>
      <c r="AR11" s="16">
        <f t="shared" si="17"/>
        <v>-28.027357370246769</v>
      </c>
      <c r="AS11" s="16">
        <f t="shared" si="18"/>
        <v>-31.970965556137685</v>
      </c>
      <c r="AT11" s="16">
        <f t="shared" si="1"/>
        <v>-25.941266451182919</v>
      </c>
      <c r="AU11" s="16">
        <f t="shared" si="2"/>
        <v>-29.267565611431813</v>
      </c>
      <c r="AV11" s="16">
        <f t="shared" si="3"/>
        <v>-27.82909853742035</v>
      </c>
      <c r="AW11" s="16">
        <f t="shared" si="4"/>
        <v>-23.174197656326811</v>
      </c>
      <c r="AX11" s="16">
        <f t="shared" si="5"/>
        <v>-20.592982151479035</v>
      </c>
      <c r="AY11" s="16">
        <f t="shared" si="6"/>
        <v>-16.644316353106625</v>
      </c>
      <c r="AZ11" s="16">
        <f t="shared" si="7"/>
        <v>-13.356803744600931</v>
      </c>
      <c r="BA11" s="16">
        <f t="shared" si="8"/>
        <v>-22.080816212479231</v>
      </c>
      <c r="BB11" s="16">
        <f t="shared" si="9"/>
        <v>-25.102803109798604</v>
      </c>
      <c r="BC11" s="16">
        <f t="shared" si="10"/>
        <v>-27.086576061958485</v>
      </c>
      <c r="BD11" s="16">
        <f t="shared" si="11"/>
        <v>-29.8859511749387</v>
      </c>
      <c r="BE11" s="16">
        <f t="shared" si="12"/>
        <v>-35.802627856895441</v>
      </c>
    </row>
    <row r="12" spans="1:57" x14ac:dyDescent="0.25">
      <c r="A12" s="1" t="s">
        <v>48</v>
      </c>
      <c r="B12" s="16">
        <v>6.9130894642042362</v>
      </c>
      <c r="C12" s="16">
        <v>5.3778530696206639</v>
      </c>
      <c r="D12" s="16">
        <v>7.5655905828622805</v>
      </c>
      <c r="E12" s="16">
        <v>15.286569687823937</v>
      </c>
      <c r="F12" s="16">
        <v>26.803143473924695</v>
      </c>
      <c r="G12" s="31">
        <v>67.926723318250467</v>
      </c>
      <c r="H12" s="16">
        <v>15.751996882152032</v>
      </c>
      <c r="I12" s="16">
        <v>4.3155295196688925</v>
      </c>
      <c r="J12" s="16">
        <v>1.6400586151467111</v>
      </c>
      <c r="K12" s="16">
        <v>4.5458418110770005</v>
      </c>
      <c r="L12" s="16">
        <v>11.451175963536485</v>
      </c>
      <c r="M12" s="16">
        <v>45.816502540911316</v>
      </c>
      <c r="N12" s="16">
        <v>11.909039297860712</v>
      </c>
      <c r="O12" s="16">
        <v>6.6961202535360309</v>
      </c>
      <c r="P12" s="16">
        <v>1.6269693449207034</v>
      </c>
      <c r="Q12" s="16">
        <v>-3.265948207748004</v>
      </c>
      <c r="R12" s="16">
        <v>-8.0852778535317587</v>
      </c>
      <c r="S12" s="16">
        <v>-17.52343283959873</v>
      </c>
      <c r="T12" s="16">
        <v>8.9960556919274062</v>
      </c>
      <c r="U12" s="16">
        <v>-7.2277451752843387</v>
      </c>
      <c r="V12" s="16">
        <v>-13.457946120127762</v>
      </c>
      <c r="W12" s="16">
        <v>-18.038216160116448</v>
      </c>
      <c r="X12" s="16">
        <v>-21.840417770260835</v>
      </c>
      <c r="Y12" s="16">
        <v>-19.853843026004913</v>
      </c>
      <c r="Z12" s="16">
        <v>8.793514629335796</v>
      </c>
      <c r="AA12" s="16">
        <v>-5.1727350367432816</v>
      </c>
      <c r="AB12" s="16">
        <v>-11.782085671133913</v>
      </c>
      <c r="AC12" s="16">
        <v>-16.522920386288177</v>
      </c>
      <c r="AD12" s="16">
        <v>-20.423069975047849</v>
      </c>
      <c r="AE12" s="16">
        <v>-24.065701160359744</v>
      </c>
      <c r="AF12" s="19">
        <v>-6.5765396997550134</v>
      </c>
      <c r="AG12" s="19">
        <v>-3.0979913788203195</v>
      </c>
      <c r="AH12" s="16">
        <v>-1.0688019440907581E-2</v>
      </c>
      <c r="AI12" s="16">
        <v>1.8042897842913685</v>
      </c>
      <c r="AJ12" s="16">
        <v>4.9847211653626822</v>
      </c>
      <c r="AK12" s="16">
        <v>5.4565340842018806</v>
      </c>
      <c r="AM12" s="2">
        <v>2005</v>
      </c>
      <c r="AN12" s="16">
        <f t="shared" si="13"/>
        <v>7.6311927109541955</v>
      </c>
      <c r="AO12" s="16">
        <f t="shared" si="14"/>
        <v>0.14850520866294095</v>
      </c>
      <c r="AP12" s="16">
        <f t="shared" si="15"/>
        <v>-2.4030168779621479</v>
      </c>
      <c r="AQ12" s="16">
        <f t="shared" si="16"/>
        <v>-2.6983972451600535</v>
      </c>
      <c r="AR12" s="16">
        <f t="shared" si="17"/>
        <v>-1.1849541660027636</v>
      </c>
      <c r="AS12" s="16">
        <f t="shared" si="18"/>
        <v>9.6261304862333805</v>
      </c>
      <c r="AT12" s="16">
        <f t="shared" si="1"/>
        <v>11.332543173178134</v>
      </c>
      <c r="AU12" s="16">
        <f t="shared" si="2"/>
        <v>4.8466912946447778</v>
      </c>
      <c r="AV12" s="16">
        <f t="shared" si="3"/>
        <v>4.6028245990044958</v>
      </c>
      <c r="AW12" s="16">
        <f t="shared" si="4"/>
        <v>9.9162057494504694</v>
      </c>
      <c r="AX12" s="16">
        <f t="shared" si="5"/>
        <v>19.127159718730589</v>
      </c>
      <c r="AY12" s="31">
        <f t="shared" si="6"/>
        <v>56.871612929580891</v>
      </c>
      <c r="AZ12" s="16">
        <f t="shared" si="7"/>
        <v>5.7805174798422252</v>
      </c>
      <c r="BA12" s="16">
        <f t="shared" si="8"/>
        <v>-2.200587834327977</v>
      </c>
      <c r="BB12" s="16">
        <f t="shared" si="9"/>
        <v>-5.9059376164454704</v>
      </c>
      <c r="BC12" s="16">
        <f t="shared" si="10"/>
        <v>-9.0056987424653148</v>
      </c>
      <c r="BD12" s="16">
        <f t="shared" si="11"/>
        <v>-11.34101110836944</v>
      </c>
      <c r="BE12" s="16">
        <f t="shared" si="12"/>
        <v>-13.996610735440377</v>
      </c>
    </row>
    <row r="13" spans="1:57" x14ac:dyDescent="0.25">
      <c r="A13" s="1" t="s">
        <v>49</v>
      </c>
      <c r="B13" s="16">
        <v>9.2401997539319769</v>
      </c>
      <c r="C13" s="16">
        <v>32.26662849032229</v>
      </c>
      <c r="D13" s="31">
        <v>36.985139607875084</v>
      </c>
      <c r="E13" s="31">
        <v>36.316205047446573</v>
      </c>
      <c r="F13" s="31">
        <v>38.876661019093419</v>
      </c>
      <c r="G13" s="16">
        <v>45.351524244093568</v>
      </c>
      <c r="H13" s="16">
        <v>2.390786891582164</v>
      </c>
      <c r="I13" s="16">
        <v>13.007231460994184</v>
      </c>
      <c r="J13" s="16">
        <v>10.284514667762167</v>
      </c>
      <c r="K13" s="16">
        <v>9.0362813918249074</v>
      </c>
      <c r="L13" s="16">
        <v>7.0948268402489356</v>
      </c>
      <c r="M13" s="16">
        <v>-1.4262830989733466</v>
      </c>
      <c r="N13" s="16">
        <v>-6.4801193083463771</v>
      </c>
      <c r="O13" s="16">
        <v>10.742208912206452</v>
      </c>
      <c r="P13" s="16">
        <v>15.204423266984502</v>
      </c>
      <c r="Q13" s="16">
        <v>17.289990014488588</v>
      </c>
      <c r="R13" s="16">
        <v>18.968957558136658</v>
      </c>
      <c r="S13" s="16">
        <v>13.418986108776831</v>
      </c>
      <c r="T13" s="16">
        <v>-9.4861757847906958</v>
      </c>
      <c r="U13" s="16">
        <v>-0.35399835594415174</v>
      </c>
      <c r="V13" s="16">
        <v>-1.1623785862269198E-2</v>
      </c>
      <c r="W13" s="16">
        <v>1.5012870904213882</v>
      </c>
      <c r="X13" s="16">
        <v>5.5500914808025659</v>
      </c>
      <c r="Y13" s="16">
        <v>25.547905426236394</v>
      </c>
      <c r="Z13" s="16">
        <v>-1.0073098501739208</v>
      </c>
      <c r="AA13" s="16">
        <v>20.284096932163642</v>
      </c>
      <c r="AB13" s="16">
        <v>27.23828545686262</v>
      </c>
      <c r="AC13" s="16">
        <v>35.157887254225969</v>
      </c>
      <c r="AD13" s="16">
        <v>43.821982387531833</v>
      </c>
      <c r="AE13" s="16">
        <v>55.092528599442538</v>
      </c>
      <c r="AF13" s="19">
        <v>-13.076910280765187</v>
      </c>
      <c r="AG13" s="19">
        <v>-6.7967503771749982</v>
      </c>
      <c r="AH13" s="16">
        <v>4.0720380495830044</v>
      </c>
      <c r="AI13" s="16">
        <v>15.816242487056975</v>
      </c>
      <c r="AJ13" s="16">
        <v>29.331221503778803</v>
      </c>
      <c r="AK13" s="16">
        <v>55.963076962782999</v>
      </c>
      <c r="AM13" s="2">
        <v>2006</v>
      </c>
      <c r="AN13" s="16">
        <f t="shared" si="13"/>
        <v>-3.0699214297603397</v>
      </c>
      <c r="AO13" s="16">
        <f t="shared" si="14"/>
        <v>11.524902843761238</v>
      </c>
      <c r="AP13" s="16">
        <f t="shared" si="15"/>
        <v>15.628796210534185</v>
      </c>
      <c r="AQ13" s="16">
        <f t="shared" si="16"/>
        <v>19.186315547577397</v>
      </c>
      <c r="AR13" s="16">
        <f t="shared" si="17"/>
        <v>23.940623464932035</v>
      </c>
      <c r="AS13" s="16">
        <f t="shared" si="18"/>
        <v>32.324623040393163</v>
      </c>
      <c r="AT13" s="16">
        <f t="shared" si="1"/>
        <v>5.8154933227570709</v>
      </c>
      <c r="AU13" s="16">
        <f t="shared" si="2"/>
        <v>22.636929975658237</v>
      </c>
      <c r="AV13" s="16">
        <f t="shared" si="3"/>
        <v>23.634827137818625</v>
      </c>
      <c r="AW13" s="16">
        <f t="shared" si="4"/>
        <v>22.67624321963574</v>
      </c>
      <c r="AX13" s="16">
        <f t="shared" si="5"/>
        <v>22.985743929671177</v>
      </c>
      <c r="AY13" s="16">
        <f t="shared" si="6"/>
        <v>21.962620572560112</v>
      </c>
      <c r="AZ13" s="16">
        <f t="shared" si="7"/>
        <v>-7.5126288060190456</v>
      </c>
      <c r="BA13" s="16">
        <f t="shared" si="8"/>
        <v>5.9688892778127363</v>
      </c>
      <c r="BB13" s="16">
        <f t="shared" si="9"/>
        <v>11.625780746891964</v>
      </c>
      <c r="BC13" s="16">
        <f t="shared" si="10"/>
        <v>17.441351711548229</v>
      </c>
      <c r="BD13" s="16">
        <f t="shared" si="11"/>
        <v>24.418063232562467</v>
      </c>
      <c r="BE13" s="16">
        <f t="shared" si="12"/>
        <v>37.505624274309689</v>
      </c>
    </row>
    <row r="14" spans="1:57" x14ac:dyDescent="0.25">
      <c r="A14" s="1" t="s">
        <v>50</v>
      </c>
      <c r="B14" s="16">
        <v>18.339963232087221</v>
      </c>
      <c r="C14" s="16">
        <v>24.453734410451354</v>
      </c>
      <c r="D14" s="16">
        <v>22.168758757686447</v>
      </c>
      <c r="E14" s="16">
        <v>20.786223259531546</v>
      </c>
      <c r="F14" s="16">
        <v>23.422683729885605</v>
      </c>
      <c r="G14" s="16">
        <v>21.966472562788386</v>
      </c>
      <c r="H14" s="16" t="s">
        <v>17</v>
      </c>
      <c r="I14" s="16" t="s">
        <v>17</v>
      </c>
      <c r="J14" s="16" t="s">
        <v>17</v>
      </c>
      <c r="K14" s="16" t="s">
        <v>17</v>
      </c>
      <c r="L14" s="16" t="s">
        <v>17</v>
      </c>
      <c r="M14" s="16" t="s">
        <v>17</v>
      </c>
      <c r="N14" s="16">
        <v>9.2339982467842816</v>
      </c>
      <c r="O14" s="16">
        <v>10.693097543563134</v>
      </c>
      <c r="P14" s="16">
        <v>19.685965657399972</v>
      </c>
      <c r="Q14" s="16">
        <v>28.283168512594912</v>
      </c>
      <c r="R14" s="16">
        <v>34.011464987462588</v>
      </c>
      <c r="S14" s="16">
        <v>40.319383847761813</v>
      </c>
      <c r="T14" s="16">
        <v>13.065004629398903</v>
      </c>
      <c r="U14" s="16">
        <v>19.972457610561211</v>
      </c>
      <c r="V14" s="16">
        <v>33.442300797672516</v>
      </c>
      <c r="W14" s="16">
        <v>48.231619470613161</v>
      </c>
      <c r="X14" s="16">
        <v>66.110621670444033</v>
      </c>
      <c r="Y14" s="31">
        <v>87.80511749871458</v>
      </c>
      <c r="Z14" s="16">
        <v>12.569191157001502</v>
      </c>
      <c r="AA14" s="16">
        <v>20.756679259950218</v>
      </c>
      <c r="AB14" s="16">
        <v>33.175736894000039</v>
      </c>
      <c r="AC14" s="16">
        <v>44.942906749153025</v>
      </c>
      <c r="AD14" s="31">
        <v>53.827928114536761</v>
      </c>
      <c r="AE14" s="31">
        <v>63.181304170175245</v>
      </c>
      <c r="AF14" s="19">
        <v>-0.23948675403345776</v>
      </c>
      <c r="AG14" s="19">
        <v>-11.436515065003761</v>
      </c>
      <c r="AH14" s="16">
        <v>-18.092330593733063</v>
      </c>
      <c r="AI14" s="16">
        <v>-24.246700062763527</v>
      </c>
      <c r="AJ14" s="16">
        <v>-28.895976467004459</v>
      </c>
      <c r="AK14" s="16">
        <v>-33.831836976356769</v>
      </c>
      <c r="AM14" s="2">
        <v>2007</v>
      </c>
      <c r="AN14" s="16">
        <f t="shared" si="13"/>
        <v>10.593734102247691</v>
      </c>
      <c r="AO14" s="16">
        <f t="shared" si="14"/>
        <v>12.887890751904431</v>
      </c>
      <c r="AP14" s="16">
        <f t="shared" si="15"/>
        <v>18.076086302605184</v>
      </c>
      <c r="AQ14" s="16">
        <f t="shared" si="16"/>
        <v>23.599443585825828</v>
      </c>
      <c r="AR14" s="16">
        <f t="shared" si="17"/>
        <v>29.695344407064908</v>
      </c>
      <c r="AS14" s="16">
        <f t="shared" si="18"/>
        <v>35.888088220616659</v>
      </c>
      <c r="AT14" s="16">
        <f t="shared" si="1"/>
        <v>18.339963232087221</v>
      </c>
      <c r="AU14" s="16">
        <f t="shared" si="2"/>
        <v>24.453734410451354</v>
      </c>
      <c r="AV14" s="16">
        <f t="shared" si="3"/>
        <v>22.168758757686447</v>
      </c>
      <c r="AW14" s="16">
        <f t="shared" si="4"/>
        <v>20.786223259531546</v>
      </c>
      <c r="AX14" s="16">
        <f t="shared" si="5"/>
        <v>23.422683729885605</v>
      </c>
      <c r="AY14" s="16">
        <f t="shared" si="6"/>
        <v>21.966472562788386</v>
      </c>
      <c r="AZ14" s="16">
        <f t="shared" si="7"/>
        <v>8.6571768197878072</v>
      </c>
      <c r="BA14" s="16">
        <f t="shared" si="8"/>
        <v>9.9964298372677014</v>
      </c>
      <c r="BB14" s="16">
        <f t="shared" si="9"/>
        <v>17.052918188834866</v>
      </c>
      <c r="BC14" s="16">
        <f t="shared" si="10"/>
        <v>24.302748667399392</v>
      </c>
      <c r="BD14" s="16">
        <f t="shared" si="11"/>
        <v>31.263509576359731</v>
      </c>
      <c r="BE14" s="16">
        <f t="shared" si="12"/>
        <v>39.368492135073723</v>
      </c>
    </row>
    <row r="15" spans="1:57" ht="14.45" x14ac:dyDescent="0.3">
      <c r="A15" s="1" t="s">
        <v>51</v>
      </c>
      <c r="B15" s="16">
        <v>-27.87240278039339</v>
      </c>
      <c r="C15" s="16">
        <v>-32.371404910594507</v>
      </c>
      <c r="D15" s="16">
        <v>-32.131804704901072</v>
      </c>
      <c r="E15" s="16">
        <v>-31.522760536774939</v>
      </c>
      <c r="F15" s="16">
        <v>-30.717042334202958</v>
      </c>
      <c r="G15" s="16">
        <v>-32.778110717894712</v>
      </c>
      <c r="H15" s="16">
        <v>-29.212496437920375</v>
      </c>
      <c r="I15" s="16">
        <v>-32.037639595189617</v>
      </c>
      <c r="J15" s="16">
        <v>-31.226611798183079</v>
      </c>
      <c r="K15" s="16">
        <v>-29.814954709985876</v>
      </c>
      <c r="L15" s="16">
        <v>-31.332932031397831</v>
      </c>
      <c r="M15" s="16">
        <v>-28.496717550181472</v>
      </c>
      <c r="N15" s="16">
        <v>-16.960634569250821</v>
      </c>
      <c r="O15" s="16">
        <v>-16.536142679399724</v>
      </c>
      <c r="P15" s="16">
        <v>-15.876638625956897</v>
      </c>
      <c r="Q15" s="16">
        <v>-17.01776418762433</v>
      </c>
      <c r="R15" s="16">
        <v>-16.350074845335762</v>
      </c>
      <c r="S15" s="16">
        <v>-8.1718347389894479</v>
      </c>
      <c r="T15" s="16">
        <v>-21.521627961144741</v>
      </c>
      <c r="U15" s="16">
        <v>-27.767092986164556</v>
      </c>
      <c r="V15" s="16">
        <v>-32.860939969584749</v>
      </c>
      <c r="W15" s="16">
        <v>-36.917327469857739</v>
      </c>
      <c r="X15" s="16">
        <v>-41.014667225472657</v>
      </c>
      <c r="Y15" s="16">
        <v>-46.800084713379711</v>
      </c>
      <c r="Z15" s="16">
        <v>-28.007595126576991</v>
      </c>
      <c r="AA15" s="16">
        <v>-33.195808848470541</v>
      </c>
      <c r="AB15" s="16">
        <v>-36.768352453260178</v>
      </c>
      <c r="AC15" s="16">
        <v>-39.315273979312828</v>
      </c>
      <c r="AD15" s="16">
        <v>-40.947553332595966</v>
      </c>
      <c r="AE15" s="16">
        <v>-44.588139526478585</v>
      </c>
      <c r="AF15" s="19">
        <v>-15.463665063517794</v>
      </c>
      <c r="AG15" s="19">
        <v>-17.731617996887472</v>
      </c>
      <c r="AH15" s="16">
        <v>-13.766275498801795</v>
      </c>
      <c r="AI15" s="16">
        <v>-13.194962497690844</v>
      </c>
      <c r="AJ15" s="16">
        <v>-15.139187554541955</v>
      </c>
      <c r="AK15" s="16">
        <v>-24.076148201387891</v>
      </c>
      <c r="AM15" s="2">
        <v>2008</v>
      </c>
      <c r="AN15" s="16">
        <f t="shared" si="13"/>
        <v>-23.173070323134016</v>
      </c>
      <c r="AO15" s="16">
        <f t="shared" si="14"/>
        <v>-26.606617836117735</v>
      </c>
      <c r="AP15" s="16">
        <f t="shared" si="15"/>
        <v>-27.105103841781297</v>
      </c>
      <c r="AQ15" s="16">
        <f t="shared" si="16"/>
        <v>-27.963840563541094</v>
      </c>
      <c r="AR15" s="16">
        <f t="shared" si="17"/>
        <v>-29.250242887257855</v>
      </c>
      <c r="AS15" s="16">
        <f t="shared" si="18"/>
        <v>-30.818505908051971</v>
      </c>
      <c r="AT15" s="16">
        <f t="shared" si="1"/>
        <v>-28.542449609156883</v>
      </c>
      <c r="AU15" s="16">
        <f t="shared" si="2"/>
        <v>-32.204522252892062</v>
      </c>
      <c r="AV15" s="16">
        <f t="shared" si="3"/>
        <v>-31.679208251542075</v>
      </c>
      <c r="AW15" s="16">
        <f t="shared" si="4"/>
        <v>-30.668857623380408</v>
      </c>
      <c r="AX15" s="16">
        <f t="shared" si="5"/>
        <v>-31.024987182800395</v>
      </c>
      <c r="AY15" s="16">
        <f t="shared" si="6"/>
        <v>-30.637414134038092</v>
      </c>
      <c r="AZ15" s="16">
        <f t="shared" si="7"/>
        <v>-20.488380680122585</v>
      </c>
      <c r="BA15" s="16">
        <f t="shared" si="8"/>
        <v>-23.807665627730572</v>
      </c>
      <c r="BB15" s="16">
        <f t="shared" si="9"/>
        <v>-24.818051636900904</v>
      </c>
      <c r="BC15" s="16">
        <f t="shared" si="10"/>
        <v>-26.611332033621434</v>
      </c>
      <c r="BD15" s="16">
        <f t="shared" si="11"/>
        <v>-28.362870739486588</v>
      </c>
      <c r="BE15" s="16">
        <f t="shared" si="12"/>
        <v>-30.909051795058907</v>
      </c>
    </row>
    <row r="16" spans="1:57" ht="14.45" x14ac:dyDescent="0.3">
      <c r="A16" s="1" t="s">
        <v>52</v>
      </c>
      <c r="B16" s="16">
        <v>4.5772027024392647</v>
      </c>
      <c r="C16" s="16">
        <v>6.8684474572395793</v>
      </c>
      <c r="D16" s="16">
        <v>5.3070456455738491</v>
      </c>
      <c r="E16" s="16">
        <v>0.18827286327294246</v>
      </c>
      <c r="F16" s="16">
        <v>-6.5264314941166024</v>
      </c>
      <c r="G16" s="16">
        <v>-13.878055612510865</v>
      </c>
      <c r="H16" s="16">
        <v>2.5264176321094345</v>
      </c>
      <c r="I16" s="16">
        <v>-2.4444245357430838</v>
      </c>
      <c r="J16" s="16">
        <v>-8.2151096459819772</v>
      </c>
      <c r="K16" s="16">
        <v>-13.05913841604106</v>
      </c>
      <c r="L16" s="16">
        <v>-18.60426951768379</v>
      </c>
      <c r="M16" s="16">
        <v>-28.705382313960047</v>
      </c>
      <c r="N16" s="16">
        <v>22.879839261408264</v>
      </c>
      <c r="O16" s="16">
        <v>35.343952009821834</v>
      </c>
      <c r="P16" s="16">
        <v>37.092311086167776</v>
      </c>
      <c r="Q16" s="16">
        <v>33.052912663502944</v>
      </c>
      <c r="R16" s="16">
        <v>30.28352382187116</v>
      </c>
      <c r="S16" s="16">
        <v>33.697566947905486</v>
      </c>
      <c r="T16" s="16">
        <v>17.898300142243851</v>
      </c>
      <c r="U16" s="16">
        <v>30.314534100652747</v>
      </c>
      <c r="V16" s="16">
        <v>28.393379683800891</v>
      </c>
      <c r="W16" s="16">
        <v>21.521458356290669</v>
      </c>
      <c r="X16" s="16">
        <v>13.757749425142208</v>
      </c>
      <c r="Y16" s="16">
        <v>-1.0716690066042367</v>
      </c>
      <c r="Z16" s="16">
        <v>23.122185797122931</v>
      </c>
      <c r="AA16" s="16">
        <v>33.01324213836849</v>
      </c>
      <c r="AB16" s="16">
        <v>35.779497179979302</v>
      </c>
      <c r="AC16" s="16">
        <v>35.640068816882376</v>
      </c>
      <c r="AD16" s="16">
        <v>34.895482694125832</v>
      </c>
      <c r="AE16" s="16">
        <v>31.235019983558821</v>
      </c>
      <c r="AF16" s="19">
        <v>23.978865469746967</v>
      </c>
      <c r="AG16" s="19">
        <v>60.416014495395757</v>
      </c>
      <c r="AH16" s="16">
        <v>68.866156690143995</v>
      </c>
      <c r="AI16" s="16">
        <v>67.302246208748514</v>
      </c>
      <c r="AJ16" s="16">
        <v>57.825073107037397</v>
      </c>
      <c r="AK16" s="16">
        <v>45.507246011335198</v>
      </c>
      <c r="AM16" s="2">
        <v>2009</v>
      </c>
      <c r="AN16" s="16">
        <f t="shared" si="13"/>
        <v>15.830468500845116</v>
      </c>
      <c r="AO16" s="16">
        <f t="shared" si="14"/>
        <v>27.25196094428922</v>
      </c>
      <c r="AP16" s="16">
        <f t="shared" si="15"/>
        <v>27.870546773280637</v>
      </c>
      <c r="AQ16" s="16">
        <f t="shared" si="16"/>
        <v>24.107636748776063</v>
      </c>
      <c r="AR16" s="16">
        <f t="shared" si="17"/>
        <v>18.605188006062701</v>
      </c>
      <c r="AS16" s="16">
        <f t="shared" si="18"/>
        <v>11.130787668287391</v>
      </c>
      <c r="AT16" s="16">
        <f t="shared" si="1"/>
        <v>3.5518101672743496</v>
      </c>
      <c r="AU16" s="16">
        <f t="shared" si="2"/>
        <v>2.2120114607482479</v>
      </c>
      <c r="AV16" s="16">
        <f t="shared" si="3"/>
        <v>-1.4540320002040641</v>
      </c>
      <c r="AW16" s="16">
        <f t="shared" si="4"/>
        <v>-6.4354327763840589</v>
      </c>
      <c r="AX16" s="16">
        <f t="shared" si="5"/>
        <v>-12.565350505900195</v>
      </c>
      <c r="AY16" s="16">
        <f t="shared" si="6"/>
        <v>-21.291718963235457</v>
      </c>
      <c r="AZ16" s="16">
        <f t="shared" si="7"/>
        <v>21.969797667630505</v>
      </c>
      <c r="BA16" s="16">
        <f t="shared" si="8"/>
        <v>39.771935686059706</v>
      </c>
      <c r="BB16" s="16">
        <f t="shared" si="9"/>
        <v>42.532836160022995</v>
      </c>
      <c r="BC16" s="16">
        <f t="shared" si="10"/>
        <v>39.379171511356127</v>
      </c>
      <c r="BD16" s="16">
        <f t="shared" si="11"/>
        <v>34.190457262044148</v>
      </c>
      <c r="BE16" s="16">
        <f t="shared" si="12"/>
        <v>27.342040984048815</v>
      </c>
    </row>
    <row r="17" spans="1:57" ht="14.45" x14ac:dyDescent="0.3">
      <c r="A17" s="1" t="s">
        <v>53</v>
      </c>
      <c r="B17" s="16">
        <v>-4.3811497212512425</v>
      </c>
      <c r="C17" s="16">
        <v>-4.9371960119472753</v>
      </c>
      <c r="D17" s="16">
        <v>7.6284831597646985</v>
      </c>
      <c r="E17" s="16">
        <v>14.487112425136207</v>
      </c>
      <c r="F17" s="16">
        <v>15.548715269178203</v>
      </c>
      <c r="G17" s="16">
        <v>12.788061659563654</v>
      </c>
      <c r="H17" s="16">
        <v>-7.1512218827118339</v>
      </c>
      <c r="I17" s="16">
        <v>-16.757746612858647</v>
      </c>
      <c r="J17" s="16">
        <v>-12.75190730435809</v>
      </c>
      <c r="K17" s="16">
        <v>-10.181902259068243</v>
      </c>
      <c r="L17" s="16">
        <v>-10.598513179079838</v>
      </c>
      <c r="M17" s="16">
        <v>-14.762902873059547</v>
      </c>
      <c r="N17" s="16">
        <v>-5.8790587460648585</v>
      </c>
      <c r="O17" s="16">
        <v>-16.352122833665629</v>
      </c>
      <c r="P17" s="16">
        <v>-19.764996476629904</v>
      </c>
      <c r="Q17" s="16">
        <v>-24.058894042505063</v>
      </c>
      <c r="R17" s="16">
        <v>-28.227908313229044</v>
      </c>
      <c r="S17" s="16">
        <v>-31.448356886528828</v>
      </c>
      <c r="T17" s="16">
        <v>-10.336830098845173</v>
      </c>
      <c r="U17" s="16">
        <v>-18.068212747846722</v>
      </c>
      <c r="V17" s="16">
        <v>-20.675195577136552</v>
      </c>
      <c r="W17" s="16">
        <v>-23.032569831827555</v>
      </c>
      <c r="X17" s="16">
        <v>-26.236671164438729</v>
      </c>
      <c r="Y17" s="16">
        <v>-34.619996730642455</v>
      </c>
      <c r="Z17" s="16">
        <v>-13.343522616737447</v>
      </c>
      <c r="AA17" s="16">
        <v>-15.209738638262172</v>
      </c>
      <c r="AB17" s="16">
        <v>-11.781290653223964</v>
      </c>
      <c r="AC17" s="16">
        <v>-6.4710460589402778</v>
      </c>
      <c r="AD17" s="16">
        <v>-1.4220944902979094</v>
      </c>
      <c r="AE17" s="16">
        <v>12.295617362394729</v>
      </c>
      <c r="AF17" s="19">
        <v>-8.2335434939192602</v>
      </c>
      <c r="AG17" s="19">
        <v>-16.031495511660477</v>
      </c>
      <c r="AH17" s="16">
        <v>-12.266610899257124</v>
      </c>
      <c r="AI17" s="16">
        <v>-7.5834295054474694</v>
      </c>
      <c r="AJ17" s="16">
        <v>-4.6020615596640617</v>
      </c>
      <c r="AK17" s="16">
        <v>2.6924223356966426</v>
      </c>
      <c r="AM17" s="2">
        <v>2010</v>
      </c>
      <c r="AN17" s="16">
        <f t="shared" si="13"/>
        <v>-8.2208877599216361</v>
      </c>
      <c r="AO17" s="16">
        <f t="shared" si="14"/>
        <v>-14.559418726040155</v>
      </c>
      <c r="AP17" s="16">
        <f t="shared" si="15"/>
        <v>-11.601919625140155</v>
      </c>
      <c r="AQ17" s="16">
        <f t="shared" si="16"/>
        <v>-9.4734548787753994</v>
      </c>
      <c r="AR17" s="16">
        <f t="shared" si="17"/>
        <v>-9.2564222395885647</v>
      </c>
      <c r="AS17" s="16">
        <f t="shared" si="18"/>
        <v>-8.8425258554293009</v>
      </c>
      <c r="AT17" s="16">
        <f t="shared" si="1"/>
        <v>-5.7661858019815382</v>
      </c>
      <c r="AU17" s="16">
        <f t="shared" si="2"/>
        <v>-10.847471312402961</v>
      </c>
      <c r="AV17" s="16">
        <f t="shared" si="3"/>
        <v>-2.5617120722966957</v>
      </c>
      <c r="AW17" s="16">
        <f t="shared" si="4"/>
        <v>2.1526050830339818</v>
      </c>
      <c r="AX17" s="16">
        <f t="shared" si="5"/>
        <v>2.4751010450491826</v>
      </c>
      <c r="AY17" s="16">
        <f t="shared" si="6"/>
        <v>-0.98742060674794629</v>
      </c>
      <c r="AZ17" s="16">
        <f t="shared" si="7"/>
        <v>-9.4482387388916855</v>
      </c>
      <c r="BA17" s="16">
        <f t="shared" si="8"/>
        <v>-16.415392432858749</v>
      </c>
      <c r="BB17" s="16">
        <f t="shared" si="9"/>
        <v>-16.122023401561883</v>
      </c>
      <c r="BC17" s="16">
        <f t="shared" si="10"/>
        <v>-15.28648485968009</v>
      </c>
      <c r="BD17" s="16">
        <f t="shared" si="11"/>
        <v>-15.122183881907436</v>
      </c>
      <c r="BE17" s="16">
        <f t="shared" si="12"/>
        <v>-12.770078479769978</v>
      </c>
    </row>
    <row r="18" spans="1:57" ht="14.45" x14ac:dyDescent="0.3">
      <c r="A18" s="1" t="s">
        <v>54</v>
      </c>
      <c r="B18" s="16">
        <v>7.8595514289898638</v>
      </c>
      <c r="C18" s="16">
        <v>4.5829517851345258</v>
      </c>
      <c r="D18" s="16">
        <v>-0.93342698541871716</v>
      </c>
      <c r="E18" s="16">
        <v>-6.38628414133251</v>
      </c>
      <c r="F18" s="16">
        <v>-13.597749748776044</v>
      </c>
      <c r="G18" s="16">
        <v>-24.716968648198101</v>
      </c>
      <c r="H18" s="16">
        <v>0.72763247306950607</v>
      </c>
      <c r="I18" s="16">
        <v>-1.0604100121917703</v>
      </c>
      <c r="J18" s="16">
        <v>-5.2762538861428565</v>
      </c>
      <c r="K18" s="16">
        <v>-7.5847126659843722</v>
      </c>
      <c r="L18" s="16">
        <v>-7.9018807869735364</v>
      </c>
      <c r="M18" s="16">
        <v>-12.818394144782141</v>
      </c>
      <c r="N18" s="16">
        <v>-3.1717982608765793</v>
      </c>
      <c r="O18" s="16">
        <v>-13.642472421432839</v>
      </c>
      <c r="P18" s="16">
        <v>-19.662982818788155</v>
      </c>
      <c r="Q18" s="16">
        <v>-23.95173512494496</v>
      </c>
      <c r="R18" s="16">
        <v>-27.972658872009816</v>
      </c>
      <c r="S18" s="16">
        <v>-30.688779241186293</v>
      </c>
      <c r="T18" s="16">
        <v>-6.8544678206020393</v>
      </c>
      <c r="U18" s="16">
        <v>-24.730520907640809</v>
      </c>
      <c r="V18" s="16">
        <v>-30.326874577722929</v>
      </c>
      <c r="W18" s="16">
        <v>-33.534070443495914</v>
      </c>
      <c r="X18" s="16">
        <v>-35.705717487766023</v>
      </c>
      <c r="Y18" s="16">
        <v>-39.508373100153072</v>
      </c>
      <c r="Z18" s="16">
        <v>-8.7445526200336854</v>
      </c>
      <c r="AA18" s="16">
        <v>-22.696033282977123</v>
      </c>
      <c r="AB18" s="16">
        <v>-27.649026593984438</v>
      </c>
      <c r="AC18" s="16">
        <v>-31.587065218447918</v>
      </c>
      <c r="AD18" s="16">
        <v>-36.303896765871016</v>
      </c>
      <c r="AE18" s="16">
        <v>-43.449224405878049</v>
      </c>
      <c r="AF18" s="19">
        <v>-14.868935109138848</v>
      </c>
      <c r="AG18" s="19">
        <v>-19.387655300014416</v>
      </c>
      <c r="AH18" s="16">
        <v>-19.262588843497209</v>
      </c>
      <c r="AI18" s="16">
        <v>-20.295481585954512</v>
      </c>
      <c r="AJ18" s="16">
        <v>-22.783373795338257</v>
      </c>
      <c r="AK18" s="16">
        <v>-31.115558271052535</v>
      </c>
      <c r="AM18" s="2">
        <v>2011</v>
      </c>
      <c r="AN18" s="16">
        <f t="shared" si="13"/>
        <v>-4.1754283180986311</v>
      </c>
      <c r="AO18" s="16">
        <f t="shared" si="14"/>
        <v>-12.82235668985374</v>
      </c>
      <c r="AP18" s="16">
        <f t="shared" si="15"/>
        <v>-17.185192284259049</v>
      </c>
      <c r="AQ18" s="16">
        <f t="shared" si="16"/>
        <v>-20.556558196693363</v>
      </c>
      <c r="AR18" s="16">
        <f t="shared" si="17"/>
        <v>-24.04421290945578</v>
      </c>
      <c r="AS18" s="16">
        <f t="shared" si="18"/>
        <v>-30.382882968541697</v>
      </c>
      <c r="AT18" s="16">
        <f t="shared" si="1"/>
        <v>4.2935919510296845</v>
      </c>
      <c r="AU18" s="16">
        <f t="shared" si="2"/>
        <v>1.7612708864713778</v>
      </c>
      <c r="AV18" s="16">
        <f t="shared" si="3"/>
        <v>-3.1048404357807868</v>
      </c>
      <c r="AW18" s="16">
        <f t="shared" si="4"/>
        <v>-6.9854984036584415</v>
      </c>
      <c r="AX18" s="16">
        <f t="shared" si="5"/>
        <v>-10.749815267874791</v>
      </c>
      <c r="AY18" s="16">
        <f t="shared" si="6"/>
        <v>-18.767681396490122</v>
      </c>
      <c r="AZ18" s="16">
        <f t="shared" si="7"/>
        <v>-8.4099384526627876</v>
      </c>
      <c r="BA18" s="16">
        <f t="shared" si="8"/>
        <v>-20.114170478016298</v>
      </c>
      <c r="BB18" s="16">
        <f t="shared" si="9"/>
        <v>-24.225368208498182</v>
      </c>
      <c r="BC18" s="16">
        <f t="shared" si="10"/>
        <v>-27.342088093210826</v>
      </c>
      <c r="BD18" s="16">
        <f t="shared" si="11"/>
        <v>-30.69141173024628</v>
      </c>
      <c r="BE18" s="16">
        <f t="shared" si="12"/>
        <v>-36.190483754567481</v>
      </c>
    </row>
    <row r="19" spans="1:57" ht="14.45" x14ac:dyDescent="0.3">
      <c r="A19" s="1" t="s">
        <v>55</v>
      </c>
      <c r="B19" s="16">
        <v>-16.298267128917466</v>
      </c>
      <c r="C19" s="16">
        <v>-26.619164353743528</v>
      </c>
      <c r="D19" s="16">
        <v>-28.135266736333609</v>
      </c>
      <c r="E19" s="16">
        <v>-30.548941471298253</v>
      </c>
      <c r="F19" s="16">
        <v>-33.85061229043562</v>
      </c>
      <c r="G19" s="16">
        <v>-42.287375192812526</v>
      </c>
      <c r="H19" s="16">
        <v>-16.907634233180513</v>
      </c>
      <c r="I19" s="16">
        <v>-11.293092652502057</v>
      </c>
      <c r="J19" s="16">
        <v>-9.0965748782146694</v>
      </c>
      <c r="K19" s="16">
        <v>-12.258203537418954</v>
      </c>
      <c r="L19" s="16">
        <v>-17.670284356454413</v>
      </c>
      <c r="M19" s="16">
        <v>-33.041140514632772</v>
      </c>
      <c r="N19" s="16">
        <v>-7.6844266010549944</v>
      </c>
      <c r="O19" s="16">
        <v>-15.16013765947546</v>
      </c>
      <c r="P19" s="16">
        <v>-15.519316570148501</v>
      </c>
      <c r="Q19" s="16">
        <v>-14.136370103886076</v>
      </c>
      <c r="R19" s="16">
        <v>-9.8810333052361763</v>
      </c>
      <c r="S19" s="16">
        <v>-6.9098732933260631</v>
      </c>
      <c r="T19" s="16">
        <v>-11.691288038038605</v>
      </c>
      <c r="U19" s="16">
        <v>-23.430608259333475</v>
      </c>
      <c r="V19" s="16">
        <v>-27.479048586685163</v>
      </c>
      <c r="W19" s="16">
        <v>-29.191426733380787</v>
      </c>
      <c r="X19" s="16">
        <v>-30.634416917212526</v>
      </c>
      <c r="Y19" s="16">
        <v>-34.022066997521904</v>
      </c>
      <c r="Z19" s="16">
        <v>-7.1347117847455284</v>
      </c>
      <c r="AA19" s="16">
        <v>-21.646104821848233</v>
      </c>
      <c r="AB19" s="16">
        <v>-28.04075744734843</v>
      </c>
      <c r="AC19" s="16">
        <v>-32.6365856023194</v>
      </c>
      <c r="AD19" s="16">
        <v>-36.542938846084581</v>
      </c>
      <c r="AE19" s="16">
        <v>-43.394067181163962</v>
      </c>
      <c r="AF19" s="19">
        <v>-14.780489359120297</v>
      </c>
      <c r="AG19" s="19">
        <v>-18.463755374728507</v>
      </c>
      <c r="AH19" s="16">
        <v>-17.93633034311749</v>
      </c>
      <c r="AI19" s="16">
        <v>-17.772099125139828</v>
      </c>
      <c r="AJ19" s="16">
        <v>-19.625787911036586</v>
      </c>
      <c r="AK19" s="16">
        <v>-21.751214383482807</v>
      </c>
      <c r="AM19" s="2">
        <v>2012</v>
      </c>
      <c r="AN19" s="16">
        <f t="shared" si="13"/>
        <v>-12.4161361908429</v>
      </c>
      <c r="AO19" s="16">
        <f t="shared" si="14"/>
        <v>-19.435477186938545</v>
      </c>
      <c r="AP19" s="16">
        <f t="shared" si="15"/>
        <v>-21.03454909364131</v>
      </c>
      <c r="AQ19" s="16">
        <f t="shared" si="16"/>
        <v>-22.757271095573881</v>
      </c>
      <c r="AR19" s="16">
        <f t="shared" si="17"/>
        <v>-24.700845604409981</v>
      </c>
      <c r="AS19" s="16">
        <f t="shared" si="18"/>
        <v>-30.234289593823338</v>
      </c>
      <c r="AT19" s="16">
        <f t="shared" si="1"/>
        <v>-16.602950681048988</v>
      </c>
      <c r="AU19" s="16">
        <f t="shared" si="2"/>
        <v>-18.956128503122791</v>
      </c>
      <c r="AV19" s="16">
        <f t="shared" si="3"/>
        <v>-18.61592080727414</v>
      </c>
      <c r="AW19" s="16">
        <f t="shared" si="4"/>
        <v>-21.403572504358603</v>
      </c>
      <c r="AX19" s="16">
        <f t="shared" si="5"/>
        <v>-25.760448323445019</v>
      </c>
      <c r="AY19" s="16">
        <f t="shared" si="6"/>
        <v>-37.664257853722646</v>
      </c>
      <c r="AZ19" s="16">
        <f t="shared" si="7"/>
        <v>-10.322728945739856</v>
      </c>
      <c r="BA19" s="16">
        <f t="shared" si="8"/>
        <v>-19.67515152884642</v>
      </c>
      <c r="BB19" s="16">
        <f t="shared" si="9"/>
        <v>-22.243863236824897</v>
      </c>
      <c r="BC19" s="16">
        <f t="shared" si="10"/>
        <v>-23.434120391181523</v>
      </c>
      <c r="BD19" s="16">
        <f t="shared" si="11"/>
        <v>-24.171044244892467</v>
      </c>
      <c r="BE19" s="16">
        <f t="shared" si="12"/>
        <v>-26.519305463873682</v>
      </c>
    </row>
    <row r="20" spans="1:57" ht="14.45" x14ac:dyDescent="0.3">
      <c r="A20" s="1" t="s">
        <v>56</v>
      </c>
      <c r="B20" s="16">
        <v>-33.515805723733841</v>
      </c>
      <c r="C20" s="16">
        <v>-25.691651351910028</v>
      </c>
      <c r="D20" s="16">
        <v>-19.928303946640025</v>
      </c>
      <c r="E20" s="16">
        <v>-13.386771437944079</v>
      </c>
      <c r="F20" s="16">
        <v>-6.1819920672600119</v>
      </c>
      <c r="G20" s="16">
        <v>9.8950060767415629</v>
      </c>
      <c r="H20" s="16">
        <v>-38.481953348603035</v>
      </c>
      <c r="I20" s="16">
        <v>-32.335670525553304</v>
      </c>
      <c r="J20" s="16">
        <v>-30.05640127026631</v>
      </c>
      <c r="K20" s="16">
        <v>-26.120377241713477</v>
      </c>
      <c r="L20" s="16">
        <v>-17.134379368341769</v>
      </c>
      <c r="M20" s="16">
        <v>-16.969224368119317</v>
      </c>
      <c r="N20" s="16">
        <v>-31.973160603706475</v>
      </c>
      <c r="O20" s="16">
        <v>-36.064399159937985</v>
      </c>
      <c r="P20" s="16">
        <v>-37.513403160907657</v>
      </c>
      <c r="Q20" s="16">
        <v>-36.683928035134414</v>
      </c>
      <c r="R20" s="16">
        <v>-34.6916060754114</v>
      </c>
      <c r="S20" s="16">
        <v>-20.180775675752884</v>
      </c>
      <c r="T20" s="16">
        <v>-29.349670907003812</v>
      </c>
      <c r="U20" s="16">
        <v>-30.351781613108507</v>
      </c>
      <c r="V20" s="16">
        <v>-28.759671460780901</v>
      </c>
      <c r="W20" s="16">
        <v>-26.524583283007573</v>
      </c>
      <c r="X20" s="16">
        <v>-23.03534257098061</v>
      </c>
      <c r="Y20" s="16">
        <v>-14.872051462855229</v>
      </c>
      <c r="Z20" s="16">
        <v>-27.701021250441737</v>
      </c>
      <c r="AA20" s="16">
        <v>-32.762498762805578</v>
      </c>
      <c r="AB20" s="16">
        <v>-32.722940218601018</v>
      </c>
      <c r="AC20" s="16">
        <v>-31.714461288114926</v>
      </c>
      <c r="AD20" s="16">
        <v>-28.977721391335464</v>
      </c>
      <c r="AE20" s="16">
        <v>-16.174521161258326</v>
      </c>
      <c r="AF20" s="19">
        <v>-29.109754417207544</v>
      </c>
      <c r="AG20" s="19">
        <v>-21.015810813151614</v>
      </c>
      <c r="AH20" s="16">
        <v>-10.213336431534149</v>
      </c>
      <c r="AI20" s="16">
        <v>3.4988257277476453</v>
      </c>
      <c r="AJ20" s="16">
        <v>15.219335643788101</v>
      </c>
      <c r="AK20" s="16">
        <v>20.562851402793282</v>
      </c>
      <c r="AM20" s="2">
        <v>2013</v>
      </c>
      <c r="AN20" s="16">
        <f t="shared" si="13"/>
        <v>-31.688561041782737</v>
      </c>
      <c r="AO20" s="16">
        <f t="shared" si="14"/>
        <v>-29.703635371077834</v>
      </c>
      <c r="AP20" s="16">
        <f t="shared" si="15"/>
        <v>-26.532342748121678</v>
      </c>
      <c r="AQ20" s="16">
        <f t="shared" si="16"/>
        <v>-21.821882593027798</v>
      </c>
      <c r="AR20" s="16">
        <f t="shared" si="17"/>
        <v>-15.800284304923524</v>
      </c>
      <c r="AS20" s="16">
        <f t="shared" si="18"/>
        <v>-6.2897858647418188</v>
      </c>
      <c r="AT20" s="16">
        <f t="shared" si="1"/>
        <v>-35.998879536168438</v>
      </c>
      <c r="AU20" s="16">
        <f t="shared" si="2"/>
        <v>-29.013660938731668</v>
      </c>
      <c r="AV20" s="16">
        <f t="shared" si="3"/>
        <v>-24.992352608453167</v>
      </c>
      <c r="AW20" s="16">
        <f t="shared" si="4"/>
        <v>-19.753574339828777</v>
      </c>
      <c r="AX20" s="16">
        <f t="shared" si="5"/>
        <v>-11.65818571780089</v>
      </c>
      <c r="AY20" s="16">
        <f t="shared" si="6"/>
        <v>-3.537109145688877</v>
      </c>
      <c r="AZ20" s="16">
        <f t="shared" si="7"/>
        <v>-29.533401794589892</v>
      </c>
      <c r="BA20" s="16">
        <f t="shared" si="8"/>
        <v>-30.048622587250922</v>
      </c>
      <c r="BB20" s="16">
        <f t="shared" si="9"/>
        <v>-27.30233781795593</v>
      </c>
      <c r="BC20" s="16">
        <f t="shared" si="10"/>
        <v>-22.856036719627316</v>
      </c>
      <c r="BD20" s="16">
        <f t="shared" si="11"/>
        <v>-17.871333598484846</v>
      </c>
      <c r="BE20" s="16">
        <f t="shared" si="12"/>
        <v>-7.6661242242682883</v>
      </c>
    </row>
    <row r="21" spans="1:57" ht="14.45" x14ac:dyDescent="0.3">
      <c r="A21" s="1" t="s">
        <v>57</v>
      </c>
      <c r="B21" s="16">
        <v>-31.752422875153819</v>
      </c>
      <c r="C21" s="16">
        <v>-30.855372421798265</v>
      </c>
      <c r="D21" s="16">
        <v>-34.166824717126886</v>
      </c>
      <c r="E21" s="16">
        <v>-37.317226268671455</v>
      </c>
      <c r="F21" s="16">
        <v>-39.527991144709176</v>
      </c>
      <c r="G21" s="16">
        <v>-44.307388665702319</v>
      </c>
      <c r="H21" s="16">
        <v>-34.321133598813503</v>
      </c>
      <c r="I21" s="16">
        <v>-20.510263444439413</v>
      </c>
      <c r="J21" s="16" t="s">
        <v>17</v>
      </c>
      <c r="K21" s="16" t="s">
        <v>17</v>
      </c>
      <c r="L21" s="16" t="s">
        <v>17</v>
      </c>
      <c r="M21" s="16" t="s">
        <v>17</v>
      </c>
      <c r="N21" s="16">
        <v>-27.931904509389472</v>
      </c>
      <c r="O21" s="16">
        <v>-26.105528152248425</v>
      </c>
      <c r="P21" s="16">
        <v>-29.705485037194236</v>
      </c>
      <c r="Q21" s="16">
        <v>-32.730149699739009</v>
      </c>
      <c r="R21" s="16">
        <v>-34.134310967935299</v>
      </c>
      <c r="S21" s="16">
        <v>-33.195674087533433</v>
      </c>
      <c r="T21" s="16">
        <v>-35.619546466939767</v>
      </c>
      <c r="U21" s="16">
        <v>-37.768844803888022</v>
      </c>
      <c r="V21" s="16">
        <v>-40.41450855021489</v>
      </c>
      <c r="W21" s="16">
        <v>-43.086417782123178</v>
      </c>
      <c r="X21" s="16">
        <v>-46.957904470837242</v>
      </c>
      <c r="Y21" s="16">
        <v>-54.527285010231871</v>
      </c>
      <c r="Z21" s="16">
        <v>-28.530426912396358</v>
      </c>
      <c r="AA21" s="16">
        <v>-25.11036792741066</v>
      </c>
      <c r="AB21" s="16">
        <v>-27.42136096995711</v>
      </c>
      <c r="AC21" s="16">
        <v>-30.493530316112437</v>
      </c>
      <c r="AD21" s="16">
        <v>-33.561222415890391</v>
      </c>
      <c r="AE21" s="16">
        <v>-37.307208941420036</v>
      </c>
      <c r="AF21" s="19">
        <v>-12.751119557077505</v>
      </c>
      <c r="AG21" s="19">
        <v>-20.688396951885036</v>
      </c>
      <c r="AH21" s="16">
        <v>-22.971976100460665</v>
      </c>
      <c r="AI21" s="16">
        <v>-25.688949644937242</v>
      </c>
      <c r="AJ21" s="16">
        <v>-28.551134415134506</v>
      </c>
      <c r="AK21" s="16">
        <v>-33.52173214605736</v>
      </c>
      <c r="AM21" s="2">
        <v>2014</v>
      </c>
      <c r="AN21" s="16">
        <f t="shared" si="13"/>
        <v>-28.484425653295073</v>
      </c>
      <c r="AO21" s="16">
        <f t="shared" si="14"/>
        <v>-26.839795616944972</v>
      </c>
      <c r="AP21" s="16">
        <f t="shared" si="15"/>
        <v>-30.936031074990758</v>
      </c>
      <c r="AQ21" s="16">
        <f t="shared" si="16"/>
        <v>-33.86325474231667</v>
      </c>
      <c r="AR21" s="16">
        <f t="shared" si="17"/>
        <v>-36.546512682901323</v>
      </c>
      <c r="AS21" s="16">
        <f t="shared" si="18"/>
        <v>-40.571857770189006</v>
      </c>
      <c r="AT21" s="16">
        <f t="shared" si="1"/>
        <v>-33.036778236983665</v>
      </c>
      <c r="AU21" s="16">
        <f t="shared" si="2"/>
        <v>-25.682817933118841</v>
      </c>
      <c r="AV21" s="16">
        <f t="shared" si="3"/>
        <v>-34.166824717126886</v>
      </c>
      <c r="AW21" s="16">
        <f t="shared" si="4"/>
        <v>-37.317226268671455</v>
      </c>
      <c r="AX21" s="16">
        <f t="shared" si="5"/>
        <v>-39.527991144709176</v>
      </c>
      <c r="AY21" s="16">
        <f t="shared" si="6"/>
        <v>-44.307388665702319</v>
      </c>
      <c r="AZ21" s="16">
        <f t="shared" si="7"/>
        <v>-26.208249361450772</v>
      </c>
      <c r="BA21" s="16">
        <f t="shared" si="8"/>
        <v>-27.418284458858036</v>
      </c>
      <c r="BB21" s="16">
        <f t="shared" si="9"/>
        <v>-30.128332664456725</v>
      </c>
      <c r="BC21" s="16">
        <f t="shared" si="10"/>
        <v>-32.999761860727972</v>
      </c>
      <c r="BD21" s="16">
        <f t="shared" si="11"/>
        <v>-35.80114306744936</v>
      </c>
      <c r="BE21" s="16">
        <f t="shared" si="12"/>
        <v>-39.637975046310679</v>
      </c>
    </row>
    <row r="22" spans="1:57" x14ac:dyDescent="0.25">
      <c r="A22" s="1" t="s">
        <v>58</v>
      </c>
      <c r="B22" s="16">
        <v>31.765388878373901</v>
      </c>
      <c r="C22" s="31">
        <v>38.496677333426831</v>
      </c>
      <c r="D22" s="16">
        <v>34.968691343861224</v>
      </c>
      <c r="E22" s="16">
        <v>26.976660889947745</v>
      </c>
      <c r="F22" s="16">
        <v>18.729239430095724</v>
      </c>
      <c r="G22" s="16">
        <v>10.860389320218733</v>
      </c>
      <c r="H22" s="16">
        <v>16.930265875855198</v>
      </c>
      <c r="I22" s="16">
        <v>14.50871807085068</v>
      </c>
      <c r="J22" s="16">
        <v>15.97264465159971</v>
      </c>
      <c r="K22" s="16">
        <v>17.236739770026468</v>
      </c>
      <c r="L22" s="16">
        <v>11.98969596113233</v>
      </c>
      <c r="M22" s="16">
        <v>0.70206418213509814</v>
      </c>
      <c r="N22" s="16">
        <v>23.850612199638711</v>
      </c>
      <c r="O22" s="31">
        <v>36.110984255162059</v>
      </c>
      <c r="P22" s="31">
        <v>39.330740916524597</v>
      </c>
      <c r="Q22" s="31">
        <v>43.893857691644669</v>
      </c>
      <c r="R22" s="31">
        <v>46.968638336837913</v>
      </c>
      <c r="S22" s="31">
        <v>49.11376936196077</v>
      </c>
      <c r="T22" s="16">
        <v>33.318062602326705</v>
      </c>
      <c r="U22" s="16">
        <v>27.714391973485242</v>
      </c>
      <c r="V22" s="16">
        <v>22.05791866614053</v>
      </c>
      <c r="W22" s="16">
        <v>19.238098005560488</v>
      </c>
      <c r="X22" s="16">
        <v>18.869336552760085</v>
      </c>
      <c r="Y22" s="16">
        <v>37.766308410467445</v>
      </c>
      <c r="Z22" s="16">
        <v>35.413077578740257</v>
      </c>
      <c r="AA22" s="16">
        <v>37.22174606598341</v>
      </c>
      <c r="AB22" s="16">
        <v>34.104259364019931</v>
      </c>
      <c r="AC22" s="16">
        <v>30.308090361571693</v>
      </c>
      <c r="AD22" s="16">
        <v>27.838353991702313</v>
      </c>
      <c r="AE22" s="16">
        <v>25.486375910328274</v>
      </c>
      <c r="AF22" s="19">
        <v>47.652245699989379</v>
      </c>
      <c r="AG22" s="19">
        <v>66.155570274189145</v>
      </c>
      <c r="AH22" s="31">
        <v>74.031704024310258</v>
      </c>
      <c r="AI22" s="31">
        <v>83.220101002891056</v>
      </c>
      <c r="AJ22" s="31">
        <v>98.836311007886479</v>
      </c>
      <c r="AK22" s="31">
        <v>119.17129564499555</v>
      </c>
      <c r="AM22" s="2">
        <v>2015</v>
      </c>
      <c r="AN22" s="16">
        <f t="shared" si="13"/>
        <v>31.488275472487359</v>
      </c>
      <c r="AO22" s="16">
        <f t="shared" si="14"/>
        <v>36.701347995516223</v>
      </c>
      <c r="AP22" s="31">
        <f t="shared" si="15"/>
        <v>36.744326494409371</v>
      </c>
      <c r="AQ22" s="31">
        <f t="shared" si="16"/>
        <v>36.812257953607023</v>
      </c>
      <c r="AR22" s="31">
        <f t="shared" si="17"/>
        <v>37.20526254673581</v>
      </c>
      <c r="AS22" s="31">
        <f t="shared" si="18"/>
        <v>40.516700471684317</v>
      </c>
      <c r="AT22" s="16">
        <f t="shared" si="1"/>
        <v>24.347827377114548</v>
      </c>
      <c r="AU22" s="16">
        <f t="shared" si="2"/>
        <v>26.502697702138754</v>
      </c>
      <c r="AV22" s="16">
        <f t="shared" si="3"/>
        <v>25.470667997730466</v>
      </c>
      <c r="AW22" s="16">
        <f t="shared" si="4"/>
        <v>22.106700329987106</v>
      </c>
      <c r="AX22" s="16">
        <f t="shared" si="5"/>
        <v>15.359467695614027</v>
      </c>
      <c r="AY22" s="16">
        <f t="shared" si="6"/>
        <v>5.7812267511769155</v>
      </c>
      <c r="AZ22" s="16">
        <f t="shared" si="7"/>
        <v>35.058499520173761</v>
      </c>
      <c r="BA22" s="16">
        <f t="shared" si="8"/>
        <v>41.800673142204964</v>
      </c>
      <c r="BB22" s="16">
        <f t="shared" si="9"/>
        <v>42.381155742748831</v>
      </c>
      <c r="BC22" s="31">
        <f t="shared" si="10"/>
        <v>44.165036765416978</v>
      </c>
      <c r="BD22" s="31">
        <f t="shared" si="11"/>
        <v>48.1281599722967</v>
      </c>
      <c r="BE22" s="31">
        <f t="shared" si="12"/>
        <v>57.884437331938017</v>
      </c>
    </row>
    <row r="23" spans="1:57" x14ac:dyDescent="0.25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s="8" customFormat="1" ht="30" customHeight="1" x14ac:dyDescent="0.25">
      <c r="A24" s="37" t="s">
        <v>99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29"/>
      <c r="AI24" s="29"/>
      <c r="AJ24" s="29"/>
      <c r="AK24" s="30"/>
      <c r="AM24" s="14"/>
      <c r="AN24" s="14" t="s">
        <v>26</v>
      </c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</row>
    <row r="25" spans="1:57" s="8" customFormat="1" ht="30" customHeight="1" x14ac:dyDescent="0.3">
      <c r="A25" s="14" t="s">
        <v>0</v>
      </c>
      <c r="B25" s="14" t="s">
        <v>1</v>
      </c>
      <c r="C25" s="14" t="s">
        <v>2</v>
      </c>
      <c r="D25" s="14" t="s">
        <v>60</v>
      </c>
      <c r="E25" s="14" t="s">
        <v>76</v>
      </c>
      <c r="F25" s="14" t="s">
        <v>77</v>
      </c>
      <c r="G25" s="14" t="s">
        <v>87</v>
      </c>
      <c r="H25" s="14" t="s">
        <v>14</v>
      </c>
      <c r="I25" s="14" t="s">
        <v>15</v>
      </c>
      <c r="J25" s="14" t="s">
        <v>73</v>
      </c>
      <c r="K25" s="14" t="s">
        <v>74</v>
      </c>
      <c r="L25" s="14" t="s">
        <v>75</v>
      </c>
      <c r="M25" s="14" t="s">
        <v>88</v>
      </c>
      <c r="N25" s="14" t="s">
        <v>3</v>
      </c>
      <c r="O25" s="14" t="s">
        <v>4</v>
      </c>
      <c r="P25" s="14" t="s">
        <v>61</v>
      </c>
      <c r="Q25" s="14" t="s">
        <v>62</v>
      </c>
      <c r="R25" s="14" t="s">
        <v>63</v>
      </c>
      <c r="S25" s="14" t="s">
        <v>89</v>
      </c>
      <c r="T25" s="14" t="s">
        <v>5</v>
      </c>
      <c r="U25" s="14" t="s">
        <v>6</v>
      </c>
      <c r="V25" s="14" t="s">
        <v>64</v>
      </c>
      <c r="W25" s="14" t="s">
        <v>65</v>
      </c>
      <c r="X25" s="14" t="s">
        <v>66</v>
      </c>
      <c r="Y25" s="14" t="s">
        <v>90</v>
      </c>
      <c r="Z25" s="14" t="s">
        <v>7</v>
      </c>
      <c r="AA25" s="14" t="s">
        <v>8</v>
      </c>
      <c r="AB25" s="14" t="s">
        <v>67</v>
      </c>
      <c r="AC25" s="14" t="s">
        <v>68</v>
      </c>
      <c r="AD25" s="14" t="s">
        <v>69</v>
      </c>
      <c r="AE25" s="14" t="s">
        <v>91</v>
      </c>
      <c r="AF25" s="14" t="s">
        <v>9</v>
      </c>
      <c r="AG25" s="14" t="s">
        <v>10</v>
      </c>
      <c r="AH25" s="14" t="s">
        <v>70</v>
      </c>
      <c r="AI25" s="14" t="s">
        <v>71</v>
      </c>
      <c r="AJ25" s="14" t="s">
        <v>72</v>
      </c>
      <c r="AK25" s="14" t="s">
        <v>92</v>
      </c>
      <c r="AL25" s="6"/>
      <c r="AM25" s="14" t="s">
        <v>0</v>
      </c>
      <c r="AN25" s="14" t="s">
        <v>20</v>
      </c>
      <c r="AO25" s="14" t="s">
        <v>21</v>
      </c>
      <c r="AP25" s="14" t="s">
        <v>78</v>
      </c>
      <c r="AQ25" s="14" t="s">
        <v>79</v>
      </c>
      <c r="AR25" s="14" t="s">
        <v>80</v>
      </c>
      <c r="AS25" s="14" t="s">
        <v>93</v>
      </c>
      <c r="AT25" s="14" t="s">
        <v>22</v>
      </c>
      <c r="AU25" s="14" t="s">
        <v>23</v>
      </c>
      <c r="AV25" s="14" t="s">
        <v>81</v>
      </c>
      <c r="AW25" s="14" t="s">
        <v>82</v>
      </c>
      <c r="AX25" s="14" t="s">
        <v>83</v>
      </c>
      <c r="AY25" s="14" t="s">
        <v>94</v>
      </c>
      <c r="AZ25" s="14" t="s">
        <v>24</v>
      </c>
      <c r="BA25" s="14" t="s">
        <v>25</v>
      </c>
      <c r="BB25" s="14" t="s">
        <v>84</v>
      </c>
      <c r="BC25" s="14" t="s">
        <v>85</v>
      </c>
      <c r="BD25" s="14" t="s">
        <v>86</v>
      </c>
      <c r="BE25" s="14" t="s">
        <v>95</v>
      </c>
    </row>
    <row r="26" spans="1:57" x14ac:dyDescent="0.25">
      <c r="A26" s="1" t="s">
        <v>40</v>
      </c>
      <c r="B26" s="31">
        <v>-6.6072839419599063</v>
      </c>
      <c r="C26" s="16">
        <v>-6.8010431524722321</v>
      </c>
      <c r="D26" s="16">
        <v>-4.2264802027965516</v>
      </c>
      <c r="E26" s="16">
        <v>-2.778678278066252</v>
      </c>
      <c r="F26" s="16">
        <v>-1.8024372600224865</v>
      </c>
      <c r="G26" s="16">
        <v>3.25</v>
      </c>
      <c r="H26" s="16" t="s">
        <v>17</v>
      </c>
      <c r="I26" s="16" t="s">
        <v>17</v>
      </c>
      <c r="J26" s="16" t="s">
        <v>17</v>
      </c>
      <c r="K26" s="16" t="s">
        <v>17</v>
      </c>
      <c r="L26" s="16" t="s">
        <v>17</v>
      </c>
      <c r="M26" s="16" t="s">
        <v>17</v>
      </c>
      <c r="N26" s="16">
        <v>-5.4638643823883513</v>
      </c>
      <c r="O26" s="16">
        <v>-11.494955105367808</v>
      </c>
      <c r="P26" s="16">
        <v>-11.912387314675073</v>
      </c>
      <c r="Q26" s="16">
        <v>-9.2369443339393342</v>
      </c>
      <c r="R26" s="16">
        <v>-6.5663217928193376</v>
      </c>
      <c r="S26" s="16">
        <v>-2.1280838815789593</v>
      </c>
      <c r="T26" s="16" t="s">
        <v>17</v>
      </c>
      <c r="U26" s="16" t="s">
        <v>17</v>
      </c>
      <c r="V26" s="16" t="s">
        <v>17</v>
      </c>
      <c r="W26" s="16" t="s">
        <v>17</v>
      </c>
      <c r="X26" s="16" t="s">
        <v>17</v>
      </c>
      <c r="Y26" s="16" t="s">
        <v>17</v>
      </c>
      <c r="Z26" s="16" t="s">
        <v>17</v>
      </c>
      <c r="AA26" s="16" t="s">
        <v>17</v>
      </c>
      <c r="AB26" s="16" t="s">
        <v>17</v>
      </c>
      <c r="AC26" s="16" t="s">
        <v>17</v>
      </c>
      <c r="AD26" s="16" t="s">
        <v>17</v>
      </c>
      <c r="AE26" s="16" t="s">
        <v>17</v>
      </c>
      <c r="AF26" s="16">
        <v>6.3545201497578319</v>
      </c>
      <c r="AG26" s="16">
        <v>0.2202457600104708</v>
      </c>
      <c r="AH26" s="16">
        <v>-4.4314578137213232</v>
      </c>
      <c r="AI26" s="16">
        <v>-8.7903196626677982</v>
      </c>
      <c r="AJ26" s="16">
        <v>-13.183510979152459</v>
      </c>
      <c r="AK26" s="16">
        <v>-8.9962993421052602</v>
      </c>
      <c r="AM26" s="2">
        <v>1997</v>
      </c>
      <c r="AN26" s="16">
        <f t="shared" ref="AN26:AN44" si="19">AVERAGE(B26,H26,N26,T26,Z26,AF26)</f>
        <v>-1.9055427248634753</v>
      </c>
      <c r="AO26" s="16">
        <f t="shared" ref="AO26:AO44" si="20">AVERAGE(C26,I26,O26,U26,AA26,AG26)</f>
        <v>-6.0252508326098564</v>
      </c>
      <c r="AP26" s="16">
        <f t="shared" ref="AP26:AP44" si="21">AVERAGE(D26,J26,P26,V26,AB26,AH26)</f>
        <v>-6.8567751103976491</v>
      </c>
      <c r="AQ26" s="16">
        <f t="shared" ref="AQ26:AQ44" si="22">AVERAGE(E26,K26,Q26,W26,AC26,AI26)</f>
        <v>-6.9353140915577951</v>
      </c>
      <c r="AR26" s="16">
        <f t="shared" ref="AR26:AR44" si="23">AVERAGE(F26,L26,R26,X26,AD26,AJ26)</f>
        <v>-7.1840900106647609</v>
      </c>
      <c r="AS26" s="16">
        <f t="shared" ref="AS26:AS44" si="24">AVERAGE(G26,M26,S26,Y26,AE26,AK26)</f>
        <v>-2.6247944078947398</v>
      </c>
      <c r="AT26" s="31">
        <f t="shared" ref="AT26:AT44" si="25">AVERAGE(B26,H26)</f>
        <v>-6.6072839419599063</v>
      </c>
      <c r="AU26" s="16">
        <f t="shared" ref="AU26:AU44" si="26">AVERAGE(C26,I26)</f>
        <v>-6.8010431524722321</v>
      </c>
      <c r="AV26" s="16">
        <f t="shared" ref="AV26:AV44" si="27">AVERAGE(D26,J26)</f>
        <v>-4.2264802027965516</v>
      </c>
      <c r="AW26" s="16">
        <f t="shared" ref="AW26:AW44" si="28">AVERAGE(E26,K26)</f>
        <v>-2.778678278066252</v>
      </c>
      <c r="AX26" s="16">
        <f t="shared" ref="AX26:AX44" si="29">AVERAGE(F26,L26)</f>
        <v>-1.8024372600224865</v>
      </c>
      <c r="AY26" s="16">
        <f t="shared" ref="AY26:AY44" si="30">AVERAGE(G26,M26)</f>
        <v>3.25</v>
      </c>
      <c r="AZ26" s="16">
        <f t="shared" ref="AZ26:BE26" si="31">AVERAGE(N26,T26,Z26,AF26)</f>
        <v>0.4453278836847403</v>
      </c>
      <c r="BA26" s="16">
        <f t="shared" si="31"/>
        <v>-5.6373546726786685</v>
      </c>
      <c r="BB26" s="16">
        <f t="shared" si="31"/>
        <v>-8.1719225641981978</v>
      </c>
      <c r="BC26" s="16">
        <f t="shared" si="31"/>
        <v>-9.0136319983035662</v>
      </c>
      <c r="BD26" s="16">
        <f t="shared" si="31"/>
        <v>-9.8749163859858982</v>
      </c>
      <c r="BE26" s="16">
        <f t="shared" si="31"/>
        <v>-5.5621916118421098</v>
      </c>
    </row>
    <row r="27" spans="1:57" ht="14.45" x14ac:dyDescent="0.3">
      <c r="A27" s="1" t="s">
        <v>41</v>
      </c>
      <c r="B27" s="16">
        <v>-0.74541564016624307</v>
      </c>
      <c r="C27" s="16">
        <v>0.27689672374350494</v>
      </c>
      <c r="D27" s="16">
        <v>-3.1374692137855504</v>
      </c>
      <c r="E27" s="16">
        <v>-2.1621947615827253</v>
      </c>
      <c r="F27" s="16">
        <v>-4.5829802464477893</v>
      </c>
      <c r="G27" s="16">
        <v>-0.41666666666668561</v>
      </c>
      <c r="H27" s="16" t="s">
        <v>17</v>
      </c>
      <c r="I27" s="16" t="s">
        <v>17</v>
      </c>
      <c r="J27" s="16" t="s">
        <v>17</v>
      </c>
      <c r="K27" s="16" t="s">
        <v>17</v>
      </c>
      <c r="L27" s="16" t="s">
        <v>17</v>
      </c>
      <c r="M27" s="16" t="s">
        <v>17</v>
      </c>
      <c r="N27" s="16">
        <v>3.3443667467972205</v>
      </c>
      <c r="O27" s="16">
        <v>5.4685024360036891</v>
      </c>
      <c r="P27" s="16">
        <v>2.2705781573528725</v>
      </c>
      <c r="Q27" s="16">
        <v>-0.78141548778552306</v>
      </c>
      <c r="R27" s="16">
        <v>-4.8899237665035571</v>
      </c>
      <c r="S27" s="16">
        <v>-2.1280838815789593</v>
      </c>
      <c r="T27" s="16">
        <v>1.729439296832652</v>
      </c>
      <c r="U27" s="16">
        <v>3.7583231000334081</v>
      </c>
      <c r="V27" s="16">
        <v>2.6685154864346714</v>
      </c>
      <c r="W27" s="16">
        <v>2.4885261584659588</v>
      </c>
      <c r="X27" s="16">
        <v>4.3864827491541405</v>
      </c>
      <c r="Y27" s="16">
        <v>15.769230769230717</v>
      </c>
      <c r="Z27" s="16">
        <v>2.7026646367052081</v>
      </c>
      <c r="AA27" s="16">
        <v>-2.2283608080868476</v>
      </c>
      <c r="AB27" s="16">
        <v>-3.1504227346803759</v>
      </c>
      <c r="AC27" s="16">
        <v>-2.7826984239752051</v>
      </c>
      <c r="AD27" s="16">
        <v>-3.1460110768788923</v>
      </c>
      <c r="AE27" s="16">
        <v>2.5368923611110858</v>
      </c>
      <c r="AF27" s="16">
        <v>1.4668492010711986</v>
      </c>
      <c r="AG27" s="16">
        <v>-13.113584375304526</v>
      </c>
      <c r="AH27" s="16">
        <v>-21.433419989346902</v>
      </c>
      <c r="AI27" s="16">
        <v>-19.696892129834765</v>
      </c>
      <c r="AJ27" s="16">
        <v>-9.2225734791524587</v>
      </c>
      <c r="AK27" s="16">
        <v>18.24979440789474</v>
      </c>
      <c r="AM27" s="2">
        <v>1998</v>
      </c>
      <c r="AN27" s="16">
        <f t="shared" si="19"/>
        <v>1.6995808482480073</v>
      </c>
      <c r="AO27" s="16">
        <f t="shared" si="20"/>
        <v>-1.1676445847221544</v>
      </c>
      <c r="AP27" s="16">
        <f t="shared" si="21"/>
        <v>-4.5564436588050565</v>
      </c>
      <c r="AQ27" s="16">
        <f t="shared" si="22"/>
        <v>-4.5869349289424521</v>
      </c>
      <c r="AR27" s="16">
        <f t="shared" si="23"/>
        <v>-3.4910011639657115</v>
      </c>
      <c r="AS27" s="16">
        <f t="shared" si="24"/>
        <v>6.8022333979981795</v>
      </c>
      <c r="AT27" s="16">
        <f t="shared" si="25"/>
        <v>-0.74541564016624307</v>
      </c>
      <c r="AU27" s="16">
        <f t="shared" si="26"/>
        <v>0.27689672374350494</v>
      </c>
      <c r="AV27" s="16">
        <f t="shared" si="27"/>
        <v>-3.1374692137855504</v>
      </c>
      <c r="AW27" s="16">
        <f t="shared" si="28"/>
        <v>-2.1621947615827253</v>
      </c>
      <c r="AX27" s="16">
        <f t="shared" si="29"/>
        <v>-4.5829802464477893</v>
      </c>
      <c r="AY27" s="16">
        <f t="shared" si="30"/>
        <v>-0.41666666666668561</v>
      </c>
      <c r="AZ27" s="16">
        <f t="shared" ref="AZ27:AZ44" si="32">AVERAGE(N27,T27,Z27,AF27)</f>
        <v>2.3108299703515698</v>
      </c>
      <c r="BA27" s="16">
        <f t="shared" ref="BA27:BA44" si="33">AVERAGE(O27,U27,AA27,AG27)</f>
        <v>-1.5287799118385692</v>
      </c>
      <c r="BB27" s="16">
        <f t="shared" ref="BB27:BB44" si="34">AVERAGE(P27,V27,AB27,AH27)</f>
        <v>-4.9111872700599335</v>
      </c>
      <c r="BC27" s="16">
        <f t="shared" ref="BC27:BC44" si="35">AVERAGE(Q27,W27,AC27,AI27)</f>
        <v>-5.1931199707823836</v>
      </c>
      <c r="BD27" s="16">
        <f t="shared" ref="BD27:BD44" si="36">AVERAGE(R27,X27,AD27,AJ27)</f>
        <v>-3.2180063933451919</v>
      </c>
      <c r="BE27" s="16">
        <f t="shared" ref="BE27:BE44" si="37">AVERAGE(S27,Y27,AE27,AK27)</f>
        <v>8.6069584141643958</v>
      </c>
    </row>
    <row r="28" spans="1:57" ht="14.45" x14ac:dyDescent="0.3">
      <c r="A28" s="1" t="s">
        <v>42</v>
      </c>
      <c r="B28" s="16">
        <v>-1.8669495528230868</v>
      </c>
      <c r="C28" s="16">
        <v>-1.7734120770799677</v>
      </c>
      <c r="D28" s="16">
        <v>-6.1303263566426835</v>
      </c>
      <c r="E28" s="16">
        <v>-14.02290904729702</v>
      </c>
      <c r="F28" s="16">
        <v>-22.644744952330171</v>
      </c>
      <c r="G28" s="16">
        <v>-38.75</v>
      </c>
      <c r="H28" s="16" t="s">
        <v>17</v>
      </c>
      <c r="I28" s="16" t="s">
        <v>17</v>
      </c>
      <c r="J28" s="16" t="s">
        <v>17</v>
      </c>
      <c r="K28" s="16" t="s">
        <v>17</v>
      </c>
      <c r="L28" s="16" t="s">
        <v>17</v>
      </c>
      <c r="M28" s="16" t="s">
        <v>17</v>
      </c>
      <c r="N28" s="16">
        <v>-0.55974716317183493</v>
      </c>
      <c r="O28" s="16">
        <v>-1.6528135105877482</v>
      </c>
      <c r="P28" s="16">
        <v>-0.95045549649324812</v>
      </c>
      <c r="Q28" s="16">
        <v>-3.4734068845466481</v>
      </c>
      <c r="R28" s="16">
        <v>-2.0515191612403783</v>
      </c>
      <c r="S28" s="16">
        <v>1.5633223684210407</v>
      </c>
      <c r="T28" s="16">
        <v>1.2656403961885871</v>
      </c>
      <c r="U28" s="16">
        <v>9.004823404354795</v>
      </c>
      <c r="V28" s="16">
        <v>7.8057703883954446</v>
      </c>
      <c r="W28" s="16">
        <v>4.0453027152424852</v>
      </c>
      <c r="X28" s="16">
        <v>2.2856424130197297</v>
      </c>
      <c r="Y28" s="16">
        <v>3.2692307692307168</v>
      </c>
      <c r="Z28" s="16">
        <v>-3.1490927076075081</v>
      </c>
      <c r="AA28" s="16">
        <v>-3.2695415783516637</v>
      </c>
      <c r="AB28" s="16">
        <v>-4.4465863442447358</v>
      </c>
      <c r="AC28" s="16">
        <v>-8.1610206831114169</v>
      </c>
      <c r="AD28" s="16">
        <v>-10.831147631500755</v>
      </c>
      <c r="AE28" s="16">
        <v>-8.7131076388889142</v>
      </c>
      <c r="AF28" s="16">
        <v>-1.9176663541434777</v>
      </c>
      <c r="AG28" s="16">
        <v>-12.006590670564549</v>
      </c>
      <c r="AH28" s="16">
        <v>-8.3684125291347016</v>
      </c>
      <c r="AI28" s="16">
        <v>-4.1145184715163623</v>
      </c>
      <c r="AJ28" s="16">
        <v>-1.9548177973342717</v>
      </c>
      <c r="AK28" s="16">
        <v>8.0544819078947398</v>
      </c>
      <c r="AM28" s="2">
        <v>1999</v>
      </c>
      <c r="AN28" s="16">
        <f t="shared" si="19"/>
        <v>-1.245563076311464</v>
      </c>
      <c r="AO28" s="16">
        <f t="shared" si="20"/>
        <v>-1.9395068864458267</v>
      </c>
      <c r="AP28" s="16">
        <f t="shared" si="21"/>
        <v>-2.4180020676239851</v>
      </c>
      <c r="AQ28" s="16">
        <f t="shared" si="22"/>
        <v>-5.1453104742457922</v>
      </c>
      <c r="AR28" s="16">
        <f t="shared" si="23"/>
        <v>-7.0393174258771696</v>
      </c>
      <c r="AS28" s="16">
        <f t="shared" si="24"/>
        <v>-6.915214518668483</v>
      </c>
      <c r="AT28" s="16">
        <f t="shared" si="25"/>
        <v>-1.8669495528230868</v>
      </c>
      <c r="AU28" s="16">
        <f t="shared" si="26"/>
        <v>-1.7734120770799677</v>
      </c>
      <c r="AV28" s="16">
        <f t="shared" si="27"/>
        <v>-6.1303263566426835</v>
      </c>
      <c r="AW28" s="16">
        <f t="shared" si="28"/>
        <v>-14.02290904729702</v>
      </c>
      <c r="AX28" s="16">
        <f t="shared" si="29"/>
        <v>-22.644744952330171</v>
      </c>
      <c r="AY28" s="16">
        <f t="shared" si="30"/>
        <v>-38.75</v>
      </c>
      <c r="AZ28" s="16">
        <f t="shared" si="32"/>
        <v>-1.0902164571835584</v>
      </c>
      <c r="BA28" s="16">
        <f t="shared" si="33"/>
        <v>-1.9810305887872914</v>
      </c>
      <c r="BB28" s="16">
        <f t="shared" si="34"/>
        <v>-1.4899209953693102</v>
      </c>
      <c r="BC28" s="16">
        <f t="shared" si="35"/>
        <v>-2.9259108309829855</v>
      </c>
      <c r="BD28" s="16">
        <f t="shared" si="36"/>
        <v>-3.1379605442639189</v>
      </c>
      <c r="BE28" s="16">
        <f t="shared" si="37"/>
        <v>1.0434818516643958</v>
      </c>
    </row>
    <row r="29" spans="1:57" ht="14.45" x14ac:dyDescent="0.3">
      <c r="A29" s="1" t="s">
        <v>43</v>
      </c>
      <c r="B29" s="16">
        <v>2.750487717483054</v>
      </c>
      <c r="C29" s="16">
        <v>3.9634867620576983</v>
      </c>
      <c r="D29" s="16">
        <v>3.0571736433573165</v>
      </c>
      <c r="E29" s="16">
        <v>1.2854242860362888</v>
      </c>
      <c r="F29" s="16">
        <v>0.81081060322537724</v>
      </c>
      <c r="G29" s="16">
        <v>3.625</v>
      </c>
      <c r="H29" s="16" t="s">
        <v>17</v>
      </c>
      <c r="I29" s="16" t="s">
        <v>17</v>
      </c>
      <c r="J29" s="16" t="s">
        <v>17</v>
      </c>
      <c r="K29" s="16" t="s">
        <v>17</v>
      </c>
      <c r="L29" s="16" t="s">
        <v>17</v>
      </c>
      <c r="M29" s="16" t="s">
        <v>17</v>
      </c>
      <c r="N29" s="16">
        <v>1.643831185539284</v>
      </c>
      <c r="O29" s="16">
        <v>-1.8938688096644114</v>
      </c>
      <c r="P29" s="16">
        <v>-4.8157128494344192</v>
      </c>
      <c r="Q29" s="16">
        <v>-6.5326174108624286</v>
      </c>
      <c r="R29" s="16">
        <v>-8.4959505522178347</v>
      </c>
      <c r="S29" s="16">
        <v>-16.717927631578959</v>
      </c>
      <c r="T29" s="16">
        <v>3.5148634144762809</v>
      </c>
      <c r="U29" s="16">
        <v>2.7505539546394289</v>
      </c>
      <c r="V29" s="16">
        <v>3.6730403733125172</v>
      </c>
      <c r="W29" s="16">
        <v>0.5837642537040324</v>
      </c>
      <c r="X29" s="16">
        <v>-4.1849458222744147</v>
      </c>
      <c r="Y29" s="16">
        <v>-7.5641025641025976</v>
      </c>
      <c r="Z29" s="16">
        <v>0.60116406195726313</v>
      </c>
      <c r="AA29" s="16">
        <v>1.043253873723927</v>
      </c>
      <c r="AB29" s="16">
        <v>0.62245435342964583</v>
      </c>
      <c r="AC29" s="16">
        <v>2.9908688517722908</v>
      </c>
      <c r="AD29" s="16">
        <v>4.2236413295382249</v>
      </c>
      <c r="AE29" s="16">
        <v>4.9978298611110858</v>
      </c>
      <c r="AF29" s="16">
        <v>2.4607672257063484</v>
      </c>
      <c r="AG29" s="16">
        <v>-2.0806204084677802</v>
      </c>
      <c r="AH29" s="16">
        <v>-3.1588783972181034</v>
      </c>
      <c r="AI29" s="16">
        <v>-11.505506843609368</v>
      </c>
      <c r="AJ29" s="16">
        <v>-31.613908706425178</v>
      </c>
      <c r="AK29" s="16">
        <v>-65.77364309210526</v>
      </c>
      <c r="AM29" s="2">
        <v>2000</v>
      </c>
      <c r="AN29" s="16">
        <f t="shared" si="19"/>
        <v>2.1942227210324461</v>
      </c>
      <c r="AO29" s="16">
        <f t="shared" si="20"/>
        <v>0.75656107445777254</v>
      </c>
      <c r="AP29" s="16">
        <f t="shared" si="21"/>
        <v>-0.12438457531060862</v>
      </c>
      <c r="AQ29" s="16">
        <f t="shared" si="22"/>
        <v>-2.6356133725918367</v>
      </c>
      <c r="AR29" s="16">
        <f t="shared" si="23"/>
        <v>-7.8520706296307647</v>
      </c>
      <c r="AS29" s="16">
        <f t="shared" si="24"/>
        <v>-16.286568685335148</v>
      </c>
      <c r="AT29" s="16">
        <f t="shared" si="25"/>
        <v>2.750487717483054</v>
      </c>
      <c r="AU29" s="16">
        <f t="shared" si="26"/>
        <v>3.9634867620576983</v>
      </c>
      <c r="AV29" s="16">
        <f t="shared" si="27"/>
        <v>3.0571736433573165</v>
      </c>
      <c r="AW29" s="16">
        <f t="shared" si="28"/>
        <v>1.2854242860362888</v>
      </c>
      <c r="AX29" s="16">
        <f t="shared" si="29"/>
        <v>0.81081060322537724</v>
      </c>
      <c r="AY29" s="16">
        <f t="shared" si="30"/>
        <v>3.625</v>
      </c>
      <c r="AZ29" s="16">
        <f t="shared" si="32"/>
        <v>2.0551564719197941</v>
      </c>
      <c r="BA29" s="16">
        <f t="shared" si="33"/>
        <v>-4.5170347442208936E-2</v>
      </c>
      <c r="BB29" s="16">
        <f t="shared" si="34"/>
        <v>-0.91977412997758989</v>
      </c>
      <c r="BC29" s="16">
        <f t="shared" si="35"/>
        <v>-3.6158727872488683</v>
      </c>
      <c r="BD29" s="16">
        <f t="shared" si="36"/>
        <v>-10.017790937844801</v>
      </c>
      <c r="BE29" s="16">
        <f t="shared" si="37"/>
        <v>-21.264460856668933</v>
      </c>
    </row>
    <row r="30" spans="1:57" ht="14.45" x14ac:dyDescent="0.3">
      <c r="A30" s="1" t="s">
        <v>44</v>
      </c>
      <c r="B30" s="16">
        <v>3.813079278403336</v>
      </c>
      <c r="C30" s="16">
        <v>2.758890439116044</v>
      </c>
      <c r="D30" s="16">
        <v>7.2893165005001492</v>
      </c>
      <c r="E30" s="16">
        <v>10.362805238417252</v>
      </c>
      <c r="F30" s="16">
        <v>10.183826476241279</v>
      </c>
      <c r="G30" s="16">
        <v>11.916666666666686</v>
      </c>
      <c r="H30" s="16" t="s">
        <v>17</v>
      </c>
      <c r="I30" s="16" t="s">
        <v>17</v>
      </c>
      <c r="J30" s="16" t="s">
        <v>17</v>
      </c>
      <c r="K30" s="16" t="s">
        <v>17</v>
      </c>
      <c r="L30" s="16" t="s">
        <v>17</v>
      </c>
      <c r="M30" s="16" t="s">
        <v>17</v>
      </c>
      <c r="N30" s="16">
        <v>3.5056382429817177</v>
      </c>
      <c r="O30" s="16">
        <v>2.9193155737588086</v>
      </c>
      <c r="P30" s="16">
        <v>4.5570221820781853</v>
      </c>
      <c r="Q30" s="16">
        <v>3.6459540177090162</v>
      </c>
      <c r="R30" s="16">
        <v>2.3522637334964429</v>
      </c>
      <c r="S30" s="16">
        <v>0.15707236842104066</v>
      </c>
      <c r="T30" s="16">
        <v>4.6702075227441924</v>
      </c>
      <c r="U30" s="16">
        <v>3.8517851447899147</v>
      </c>
      <c r="V30" s="16">
        <v>4.8805537901282605</v>
      </c>
      <c r="W30" s="16">
        <v>6.0488805327738078</v>
      </c>
      <c r="X30" s="16">
        <v>5.3388637015351037</v>
      </c>
      <c r="Y30" s="16">
        <v>8.2692307692307168</v>
      </c>
      <c r="Z30" s="16">
        <v>1.9785417001082237</v>
      </c>
      <c r="AA30" s="16">
        <v>0.39659770617038248</v>
      </c>
      <c r="AB30" s="16">
        <v>-0.60743040570656603</v>
      </c>
      <c r="AC30" s="16">
        <v>0.25078371888190532</v>
      </c>
      <c r="AD30" s="16">
        <v>2.6956380827849671</v>
      </c>
      <c r="AE30" s="16">
        <v>2.1853298611110858</v>
      </c>
      <c r="AF30" s="16">
        <v>-2.6413620961909601</v>
      </c>
      <c r="AG30" s="16">
        <v>16.496187367695029</v>
      </c>
      <c r="AH30" s="16">
        <v>16.773897765572599</v>
      </c>
      <c r="AI30" s="16">
        <v>17.044638505227852</v>
      </c>
      <c r="AJ30" s="16">
        <v>15.008453306561819</v>
      </c>
      <c r="AK30" s="16">
        <v>22.29276315789474</v>
      </c>
      <c r="AM30" s="2">
        <v>2001</v>
      </c>
      <c r="AN30" s="16">
        <f t="shared" si="19"/>
        <v>2.2652209296093018</v>
      </c>
      <c r="AO30" s="16">
        <f t="shared" si="20"/>
        <v>5.2845552463060361</v>
      </c>
      <c r="AP30" s="16">
        <f t="shared" si="21"/>
        <v>6.5786719665145252</v>
      </c>
      <c r="AQ30" s="16">
        <f t="shared" si="22"/>
        <v>7.4706124026019669</v>
      </c>
      <c r="AR30" s="16">
        <f t="shared" si="23"/>
        <v>7.1158090601239223</v>
      </c>
      <c r="AS30" s="16">
        <f t="shared" si="24"/>
        <v>8.9642125646648534</v>
      </c>
      <c r="AT30" s="16">
        <f t="shared" si="25"/>
        <v>3.813079278403336</v>
      </c>
      <c r="AU30" s="16">
        <f t="shared" si="26"/>
        <v>2.758890439116044</v>
      </c>
      <c r="AV30" s="16">
        <f t="shared" si="27"/>
        <v>7.2893165005001492</v>
      </c>
      <c r="AW30" s="16">
        <f t="shared" si="28"/>
        <v>10.362805238417252</v>
      </c>
      <c r="AX30" s="16">
        <f t="shared" si="29"/>
        <v>10.183826476241279</v>
      </c>
      <c r="AY30" s="16">
        <f t="shared" si="30"/>
        <v>11.916666666666686</v>
      </c>
      <c r="AZ30" s="16">
        <f t="shared" si="32"/>
        <v>1.8782563424107934</v>
      </c>
      <c r="BA30" s="16">
        <f t="shared" si="33"/>
        <v>5.9159714481035337</v>
      </c>
      <c r="BB30" s="16">
        <f t="shared" si="34"/>
        <v>6.4010108330181197</v>
      </c>
      <c r="BC30" s="16">
        <f t="shared" si="35"/>
        <v>6.7475641936481452</v>
      </c>
      <c r="BD30" s="16">
        <f t="shared" si="36"/>
        <v>6.3488047060945831</v>
      </c>
      <c r="BE30" s="16">
        <f t="shared" si="37"/>
        <v>8.2260990391643958</v>
      </c>
    </row>
    <row r="31" spans="1:57" x14ac:dyDescent="0.25">
      <c r="A31" s="1" t="s">
        <v>45</v>
      </c>
      <c r="B31" s="16">
        <v>-3.1285320609061955</v>
      </c>
      <c r="C31" s="31">
        <v>-14.304084297373834</v>
      </c>
      <c r="D31" s="16">
        <v>-13.304744961293835</v>
      </c>
      <c r="E31" s="16">
        <v>-13.699071837994694</v>
      </c>
      <c r="F31" s="16">
        <v>-8.9947449523301657</v>
      </c>
      <c r="G31" s="16">
        <v>-0.125</v>
      </c>
      <c r="H31" s="16" t="s">
        <v>17</v>
      </c>
      <c r="I31" s="16" t="s">
        <v>17</v>
      </c>
      <c r="J31" s="16" t="s">
        <v>17</v>
      </c>
      <c r="K31" s="16" t="s">
        <v>17</v>
      </c>
      <c r="L31" s="16" t="s">
        <v>17</v>
      </c>
      <c r="M31" s="16" t="s">
        <v>17</v>
      </c>
      <c r="N31" s="16">
        <v>-1.1770646782642871</v>
      </c>
      <c r="O31" s="16">
        <v>-3.619374902431673</v>
      </c>
      <c r="P31" s="16">
        <v>-1.2713592127094557</v>
      </c>
      <c r="Q31" s="16">
        <v>-1.0518481800932022</v>
      </c>
      <c r="R31" s="16">
        <v>-1.6907050165035571</v>
      </c>
      <c r="S31" s="16">
        <v>-5.1163651315789593</v>
      </c>
      <c r="T31" s="16">
        <v>-4.1844998507953619</v>
      </c>
      <c r="U31" s="16">
        <v>-15.264493924977558</v>
      </c>
      <c r="V31" s="16">
        <v>-12.793864814522919</v>
      </c>
      <c r="W31" s="16">
        <v>-10.230189234668046</v>
      </c>
      <c r="X31" s="16">
        <v>-9.6394912768198537</v>
      </c>
      <c r="Y31" s="16">
        <v>-9.2307692307692832</v>
      </c>
      <c r="Z31" s="16">
        <v>-2.4494497558837338</v>
      </c>
      <c r="AA31" s="16">
        <v>-1.9127315578318758</v>
      </c>
      <c r="AB31" s="16">
        <v>2.6637674650601184E-2</v>
      </c>
      <c r="AC31" s="16">
        <v>-0.97340712933237228</v>
      </c>
      <c r="AD31" s="16">
        <v>-1.1607169592318201</v>
      </c>
      <c r="AE31" s="16">
        <v>-3.0881076388889142</v>
      </c>
      <c r="AF31" s="16">
        <v>5.0800899799033061</v>
      </c>
      <c r="AG31" s="16">
        <v>9.7650827165322198</v>
      </c>
      <c r="AH31" s="16">
        <v>6.6439922423167559</v>
      </c>
      <c r="AI31" s="16">
        <v>5.3694931563906039</v>
      </c>
      <c r="AJ31" s="16">
        <v>5.4919151572111673</v>
      </c>
      <c r="AK31" s="16">
        <v>5.7693256578947398</v>
      </c>
      <c r="AM31" s="2">
        <v>2002</v>
      </c>
      <c r="AN31" s="16">
        <f t="shared" si="19"/>
        <v>-1.1718912731892543</v>
      </c>
      <c r="AO31" s="16">
        <f t="shared" si="20"/>
        <v>-5.0671203932165438</v>
      </c>
      <c r="AP31" s="16">
        <f t="shared" si="21"/>
        <v>-4.1398678143117706</v>
      </c>
      <c r="AQ31" s="16">
        <f t="shared" si="22"/>
        <v>-4.1170046451395423</v>
      </c>
      <c r="AR31" s="16">
        <f t="shared" si="23"/>
        <v>-3.1987486095348459</v>
      </c>
      <c r="AS31" s="16">
        <f t="shared" si="24"/>
        <v>-2.3581832686684834</v>
      </c>
      <c r="AT31" s="16">
        <f t="shared" si="25"/>
        <v>-3.1285320609061955</v>
      </c>
      <c r="AU31" s="31">
        <f t="shared" si="26"/>
        <v>-14.304084297373834</v>
      </c>
      <c r="AV31" s="16">
        <f t="shared" si="27"/>
        <v>-13.304744961293835</v>
      </c>
      <c r="AW31" s="16">
        <f t="shared" si="28"/>
        <v>-13.699071837994694</v>
      </c>
      <c r="AX31" s="16">
        <f t="shared" si="29"/>
        <v>-8.9947449523301657</v>
      </c>
      <c r="AY31" s="16">
        <f t="shared" si="30"/>
        <v>-0.125</v>
      </c>
      <c r="AZ31" s="16">
        <f t="shared" si="32"/>
        <v>-0.68273107626001917</v>
      </c>
      <c r="BA31" s="16">
        <f t="shared" si="33"/>
        <v>-2.7578794171772216</v>
      </c>
      <c r="BB31" s="16">
        <f t="shared" si="34"/>
        <v>-1.8486485275662545</v>
      </c>
      <c r="BC31" s="16">
        <f t="shared" si="35"/>
        <v>-1.7214878469257542</v>
      </c>
      <c r="BD31" s="16">
        <f t="shared" si="36"/>
        <v>-1.7497495238360159</v>
      </c>
      <c r="BE31" s="16">
        <f t="shared" si="37"/>
        <v>-2.9164790858356042</v>
      </c>
    </row>
    <row r="32" spans="1:57" x14ac:dyDescent="0.25">
      <c r="A32" s="1" t="s">
        <v>46</v>
      </c>
      <c r="B32" s="16">
        <v>-4.7838124355052969E-2</v>
      </c>
      <c r="C32" s="16">
        <v>5.214875650946567</v>
      </c>
      <c r="D32" s="16">
        <v>8.4394410852177657</v>
      </c>
      <c r="E32" s="16">
        <v>9.8009281620052775</v>
      </c>
      <c r="F32" s="16">
        <v>9.5507095931243953</v>
      </c>
      <c r="G32" s="16">
        <v>9.75</v>
      </c>
      <c r="H32" s="16" t="s">
        <v>17</v>
      </c>
      <c r="I32" s="16" t="s">
        <v>17</v>
      </c>
      <c r="J32" s="16" t="s">
        <v>17</v>
      </c>
      <c r="K32" s="16" t="s">
        <v>17</v>
      </c>
      <c r="L32" s="16" t="s">
        <v>17</v>
      </c>
      <c r="M32" s="16" t="s">
        <v>17</v>
      </c>
      <c r="N32" s="16">
        <v>-1.123962017786539</v>
      </c>
      <c r="O32" s="16">
        <v>9.0033120799699873</v>
      </c>
      <c r="P32" s="16">
        <v>12.051790597256741</v>
      </c>
      <c r="Q32" s="16">
        <v>7.4273435266375714</v>
      </c>
      <c r="R32" s="16">
        <v>6.7467949834964429</v>
      </c>
      <c r="S32" s="16">
        <v>16.680509868421041</v>
      </c>
      <c r="T32" s="16">
        <v>-1.722628809471928</v>
      </c>
      <c r="U32" s="16">
        <v>1.6085100402995067</v>
      </c>
      <c r="V32" s="16">
        <v>3.0246385690929856E-2</v>
      </c>
      <c r="W32" s="16">
        <v>-6.9743752811796753</v>
      </c>
      <c r="X32" s="31">
        <v>-15.09403673136535</v>
      </c>
      <c r="Y32" s="31">
        <v>-21.730769230769283</v>
      </c>
      <c r="Z32" s="16">
        <v>0.74330176548022564</v>
      </c>
      <c r="AA32" s="16">
        <v>1.4052789124853007</v>
      </c>
      <c r="AB32" s="16">
        <v>0.23828234059885745</v>
      </c>
      <c r="AC32" s="16">
        <v>-2.0781718459021477</v>
      </c>
      <c r="AD32" s="16">
        <v>-7.1541995795526532</v>
      </c>
      <c r="AE32" s="16">
        <v>-8.3615451388889142</v>
      </c>
      <c r="AF32" s="16">
        <v>1.2880498437015717</v>
      </c>
      <c r="AG32" s="16">
        <v>-1.9604607617286547</v>
      </c>
      <c r="AH32" s="16">
        <v>-0.40754968119119894</v>
      </c>
      <c r="AI32" s="16">
        <v>-1.2102891748629077</v>
      </c>
      <c r="AJ32" s="16">
        <v>4.5955068779903741</v>
      </c>
      <c r="AK32" s="16">
        <v>6.8240131578947398</v>
      </c>
      <c r="AM32" s="2">
        <v>2003</v>
      </c>
      <c r="AN32" s="16">
        <f t="shared" si="19"/>
        <v>-0.17261546848634451</v>
      </c>
      <c r="AO32" s="16">
        <f t="shared" si="20"/>
        <v>3.0543031843945414</v>
      </c>
      <c r="AP32" s="16">
        <f t="shared" si="21"/>
        <v>4.0704421455146189</v>
      </c>
      <c r="AQ32" s="16">
        <f t="shared" si="22"/>
        <v>1.3930870773396236</v>
      </c>
      <c r="AR32" s="16">
        <f t="shared" si="23"/>
        <v>-0.27104497126135813</v>
      </c>
      <c r="AS32" s="16">
        <f t="shared" si="24"/>
        <v>0.6324417313315166</v>
      </c>
      <c r="AT32" s="16">
        <f t="shared" si="25"/>
        <v>-4.7838124355052969E-2</v>
      </c>
      <c r="AU32" s="16">
        <f t="shared" si="26"/>
        <v>5.214875650946567</v>
      </c>
      <c r="AV32" s="16">
        <f t="shared" si="27"/>
        <v>8.4394410852177657</v>
      </c>
      <c r="AW32" s="16">
        <f t="shared" si="28"/>
        <v>9.8009281620052775</v>
      </c>
      <c r="AX32" s="16">
        <f t="shared" si="29"/>
        <v>9.5507095931243953</v>
      </c>
      <c r="AY32" s="16">
        <f t="shared" si="30"/>
        <v>9.75</v>
      </c>
      <c r="AZ32" s="16">
        <f t="shared" si="32"/>
        <v>-0.20380980451916741</v>
      </c>
      <c r="BA32" s="16">
        <f t="shared" si="33"/>
        <v>2.514160067756535</v>
      </c>
      <c r="BB32" s="16">
        <f t="shared" si="34"/>
        <v>2.9781924105888322</v>
      </c>
      <c r="BC32" s="16">
        <f t="shared" si="35"/>
        <v>-0.70887319382678982</v>
      </c>
      <c r="BD32" s="16">
        <f t="shared" si="36"/>
        <v>-2.7264836123577965</v>
      </c>
      <c r="BE32" s="16">
        <f t="shared" si="37"/>
        <v>-1.6469478358356042</v>
      </c>
    </row>
    <row r="33" spans="1:57" x14ac:dyDescent="0.25">
      <c r="A33" s="1" t="s">
        <v>47</v>
      </c>
      <c r="B33" s="16">
        <v>3.1570013835943769</v>
      </c>
      <c r="C33" s="16">
        <v>9.951729656114594</v>
      </c>
      <c r="D33" s="16">
        <v>9.4355651162255185</v>
      </c>
      <c r="E33" s="16">
        <v>8.8745715728579739</v>
      </c>
      <c r="F33" s="16">
        <v>9.1794974719122138</v>
      </c>
      <c r="G33" s="16">
        <v>9.8333333333333144</v>
      </c>
      <c r="H33" s="16" t="s">
        <v>17</v>
      </c>
      <c r="I33" s="16" t="s">
        <v>17</v>
      </c>
      <c r="J33" s="16" t="s">
        <v>17</v>
      </c>
      <c r="K33" s="16" t="s">
        <v>17</v>
      </c>
      <c r="L33" s="16" t="s">
        <v>17</v>
      </c>
      <c r="M33" s="16" t="s">
        <v>17</v>
      </c>
      <c r="N33" s="16">
        <v>-1.1517507439818928</v>
      </c>
      <c r="O33" s="16">
        <v>2.7686459309016413</v>
      </c>
      <c r="P33" s="16">
        <v>3.0586962892210181</v>
      </c>
      <c r="Q33" s="16">
        <v>0.86693616056612655</v>
      </c>
      <c r="R33" s="16">
        <v>1.8165494477821653</v>
      </c>
      <c r="S33" s="16">
        <v>-3.0069901315789593</v>
      </c>
      <c r="T33" s="16" t="s">
        <v>17</v>
      </c>
      <c r="U33" s="16" t="s">
        <v>17</v>
      </c>
      <c r="V33" s="16" t="s">
        <v>17</v>
      </c>
      <c r="W33" s="16" t="s">
        <v>17</v>
      </c>
      <c r="X33" s="16" t="s">
        <v>17</v>
      </c>
      <c r="Y33" s="16" t="s">
        <v>17</v>
      </c>
      <c r="Z33" s="16">
        <v>-1.3576073585474546</v>
      </c>
      <c r="AA33" s="16">
        <v>-1.2942508806772821</v>
      </c>
      <c r="AB33" s="16">
        <v>-2.2718043675005788</v>
      </c>
      <c r="AC33" s="16">
        <v>-2.3397997528788892</v>
      </c>
      <c r="AD33" s="16">
        <v>0.51625496590185094</v>
      </c>
      <c r="AE33" s="16">
        <v>2.8884548611110858</v>
      </c>
      <c r="AF33" s="16">
        <v>-4.0107273217618058</v>
      </c>
      <c r="AG33" s="31">
        <v>-17.620984991801123</v>
      </c>
      <c r="AH33" s="31">
        <v>-25.85509932745066</v>
      </c>
      <c r="AI33" s="31">
        <v>-33.253326611051222</v>
      </c>
      <c r="AJ33" s="16">
        <v>-38.133795070061552</v>
      </c>
      <c r="AK33" s="31">
        <v>-67.70723684210526</v>
      </c>
      <c r="AM33" s="2">
        <v>2004</v>
      </c>
      <c r="AN33" s="16">
        <f t="shared" si="19"/>
        <v>-0.84077101017419409</v>
      </c>
      <c r="AO33" s="16">
        <f t="shared" si="20"/>
        <v>-1.5487150713655424</v>
      </c>
      <c r="AP33" s="16">
        <f t="shared" si="21"/>
        <v>-3.9081605723761754</v>
      </c>
      <c r="AQ33" s="16">
        <f t="shared" si="22"/>
        <v>-6.4629046576265026</v>
      </c>
      <c r="AR33" s="16">
        <f t="shared" si="23"/>
        <v>-6.6553732961163306</v>
      </c>
      <c r="AS33" s="16">
        <f t="shared" si="24"/>
        <v>-14.498109694809955</v>
      </c>
      <c r="AT33" s="16">
        <f t="shared" si="25"/>
        <v>3.1570013835943769</v>
      </c>
      <c r="AU33" s="16">
        <f t="shared" si="26"/>
        <v>9.951729656114594</v>
      </c>
      <c r="AV33" s="16">
        <f t="shared" si="27"/>
        <v>9.4355651162255185</v>
      </c>
      <c r="AW33" s="16">
        <f t="shared" si="28"/>
        <v>8.8745715728579739</v>
      </c>
      <c r="AX33" s="16">
        <f t="shared" si="29"/>
        <v>9.1794974719122138</v>
      </c>
      <c r="AY33" s="16">
        <f t="shared" si="30"/>
        <v>9.8333333333333144</v>
      </c>
      <c r="AZ33" s="16">
        <f t="shared" si="32"/>
        <v>-2.1733618080970509</v>
      </c>
      <c r="BA33" s="16">
        <f t="shared" si="33"/>
        <v>-5.3821966471922549</v>
      </c>
      <c r="BB33" s="31">
        <f t="shared" si="34"/>
        <v>-8.3560691352434073</v>
      </c>
      <c r="BC33" s="31">
        <f t="shared" si="35"/>
        <v>-11.575396734454662</v>
      </c>
      <c r="BD33" s="31">
        <f t="shared" si="36"/>
        <v>-11.933663552125845</v>
      </c>
      <c r="BE33" s="31">
        <f t="shared" si="37"/>
        <v>-22.608590704191045</v>
      </c>
    </row>
    <row r="34" spans="1:57" x14ac:dyDescent="0.25">
      <c r="A34" s="1" t="s">
        <v>48</v>
      </c>
      <c r="B34" s="16">
        <v>-0.61661364737318536</v>
      </c>
      <c r="C34" s="16">
        <v>-1.5981509419970621</v>
      </c>
      <c r="D34" s="16">
        <v>-4.3783422296585286</v>
      </c>
      <c r="E34" s="16">
        <v>-8.6431471425351276</v>
      </c>
      <c r="F34" s="16">
        <v>-15.161411618996823</v>
      </c>
      <c r="G34" s="16">
        <v>-25.875</v>
      </c>
      <c r="H34" s="16" t="s">
        <v>17</v>
      </c>
      <c r="I34" s="16" t="s">
        <v>17</v>
      </c>
      <c r="J34" s="16" t="s">
        <v>17</v>
      </c>
      <c r="K34" s="16" t="s">
        <v>17</v>
      </c>
      <c r="L34" s="16" t="s">
        <v>17</v>
      </c>
      <c r="M34" s="16" t="s">
        <v>17</v>
      </c>
      <c r="N34" s="16">
        <v>1.2763617882160929</v>
      </c>
      <c r="O34" s="16">
        <v>2.1395340887963812</v>
      </c>
      <c r="P34" s="16">
        <v>1.9062056877172608</v>
      </c>
      <c r="Q34" s="16">
        <v>3.2987970628217909</v>
      </c>
      <c r="R34" s="16">
        <v>-4.5309599507140774</v>
      </c>
      <c r="S34" s="16">
        <v>-14.608552631578959</v>
      </c>
      <c r="T34" s="16" t="s">
        <v>17</v>
      </c>
      <c r="U34" s="16" t="s">
        <v>17</v>
      </c>
      <c r="V34" s="16" t="s">
        <v>17</v>
      </c>
      <c r="W34" s="16" t="s">
        <v>17</v>
      </c>
      <c r="X34" s="16" t="s">
        <v>17</v>
      </c>
      <c r="Y34" s="16" t="s">
        <v>17</v>
      </c>
      <c r="Z34" s="16">
        <v>1.5675833572149145</v>
      </c>
      <c r="AA34" s="16">
        <v>0.39379417746226864</v>
      </c>
      <c r="AB34" s="16">
        <v>1.2111171441273427</v>
      </c>
      <c r="AC34" s="16">
        <v>2.2059851308420662</v>
      </c>
      <c r="AD34" s="16">
        <v>-0.63431321591633605</v>
      </c>
      <c r="AE34" s="16">
        <v>18.005642361111086</v>
      </c>
      <c r="AF34" s="16">
        <v>3.264172944420352</v>
      </c>
      <c r="AG34" s="16">
        <v>2.5515410498655626</v>
      </c>
      <c r="AH34" s="16">
        <v>4.8453003818516436</v>
      </c>
      <c r="AI34" s="16">
        <v>8.1329379238325146</v>
      </c>
      <c r="AJ34" s="16">
        <v>4.5011481117566063</v>
      </c>
      <c r="AK34" s="16">
        <v>3.3083881578947398</v>
      </c>
      <c r="AM34" s="2">
        <v>2005</v>
      </c>
      <c r="AN34" s="16">
        <f t="shared" si="19"/>
        <v>1.3728761106195435</v>
      </c>
      <c r="AO34" s="16">
        <f t="shared" si="20"/>
        <v>0.87167959353178759</v>
      </c>
      <c r="AP34" s="16">
        <f t="shared" si="21"/>
        <v>0.89607024600942964</v>
      </c>
      <c r="AQ34" s="16">
        <f t="shared" si="22"/>
        <v>1.248643243740311</v>
      </c>
      <c r="AR34" s="16">
        <f t="shared" si="23"/>
        <v>-3.9563841684676575</v>
      </c>
      <c r="AS34" s="16">
        <f t="shared" si="24"/>
        <v>-4.7923805281432834</v>
      </c>
      <c r="AT34" s="16">
        <f t="shared" si="25"/>
        <v>-0.61661364737318536</v>
      </c>
      <c r="AU34" s="16">
        <f t="shared" si="26"/>
        <v>-1.5981509419970621</v>
      </c>
      <c r="AV34" s="16">
        <f t="shared" si="27"/>
        <v>-4.3783422296585286</v>
      </c>
      <c r="AW34" s="16">
        <f t="shared" si="28"/>
        <v>-8.6431471425351276</v>
      </c>
      <c r="AX34" s="16">
        <f t="shared" si="29"/>
        <v>-15.161411618996823</v>
      </c>
      <c r="AY34" s="16">
        <f t="shared" si="30"/>
        <v>-25.875</v>
      </c>
      <c r="AZ34" s="16">
        <f t="shared" si="32"/>
        <v>2.0360393632837863</v>
      </c>
      <c r="BA34" s="16">
        <f t="shared" si="33"/>
        <v>1.6949564387080709</v>
      </c>
      <c r="BB34" s="16">
        <f t="shared" si="34"/>
        <v>2.6542077378987492</v>
      </c>
      <c r="BC34" s="16">
        <f t="shared" si="35"/>
        <v>4.5459067058321239</v>
      </c>
      <c r="BD34" s="16">
        <f t="shared" si="36"/>
        <v>-0.22137501829126904</v>
      </c>
      <c r="BE34" s="16">
        <f t="shared" si="37"/>
        <v>2.2351592958089554</v>
      </c>
    </row>
    <row r="35" spans="1:57" x14ac:dyDescent="0.25">
      <c r="A35" s="1" t="s">
        <v>49</v>
      </c>
      <c r="B35" s="16">
        <v>2.3336800635202621</v>
      </c>
      <c r="C35" s="16">
        <v>2.9691786502649506</v>
      </c>
      <c r="D35" s="16">
        <v>-2.0534032797195891</v>
      </c>
      <c r="E35" s="16">
        <v>-1.6236666230545893</v>
      </c>
      <c r="F35" s="16">
        <v>3.0052550476698343</v>
      </c>
      <c r="G35" s="16">
        <v>7.4166666666666856</v>
      </c>
      <c r="H35" s="16" t="s">
        <v>17</v>
      </c>
      <c r="I35" s="16" t="s">
        <v>17</v>
      </c>
      <c r="J35" s="16" t="s">
        <v>17</v>
      </c>
      <c r="K35" s="16" t="s">
        <v>17</v>
      </c>
      <c r="L35" s="16" t="s">
        <v>17</v>
      </c>
      <c r="M35" s="16" t="s">
        <v>17</v>
      </c>
      <c r="N35" s="16">
        <v>7.8104050543568633</v>
      </c>
      <c r="O35" s="16">
        <v>6.713073270803136</v>
      </c>
      <c r="P35" s="16">
        <v>6.3901695035067405</v>
      </c>
      <c r="Q35" s="16">
        <v>7.2612088086497693</v>
      </c>
      <c r="R35" s="16">
        <v>8.6803887334964429</v>
      </c>
      <c r="S35" s="16">
        <v>13.164884868421041</v>
      </c>
      <c r="T35" s="16" t="s">
        <v>17</v>
      </c>
      <c r="U35" s="16" t="s">
        <v>17</v>
      </c>
      <c r="V35" s="16" t="s">
        <v>17</v>
      </c>
      <c r="W35" s="16" t="s">
        <v>17</v>
      </c>
      <c r="X35" s="16" t="s">
        <v>17</v>
      </c>
      <c r="Y35" s="16" t="s">
        <v>17</v>
      </c>
      <c r="Z35" s="16">
        <v>4.0341347920679596</v>
      </c>
      <c r="AA35" s="16">
        <v>3.8703566774622686</v>
      </c>
      <c r="AB35" s="16">
        <v>6.0348816790110504</v>
      </c>
      <c r="AC35" s="16">
        <v>7.6020607122374031</v>
      </c>
      <c r="AD35" s="16">
        <v>8.3145504204473468</v>
      </c>
      <c r="AE35" s="16">
        <v>10.974392361111086</v>
      </c>
      <c r="AF35" s="16">
        <v>1.0764750328996797</v>
      </c>
      <c r="AG35" s="16">
        <v>18.246756197840625</v>
      </c>
      <c r="AH35" s="16">
        <v>19.77444282371215</v>
      </c>
      <c r="AI35" s="16">
        <v>21.361498970344087</v>
      </c>
      <c r="AJ35" s="16">
        <v>21.771846163704708</v>
      </c>
      <c r="AK35" s="16">
        <v>28.44510690789474</v>
      </c>
      <c r="AM35" s="2">
        <v>2006</v>
      </c>
      <c r="AN35" s="16">
        <f t="shared" si="19"/>
        <v>3.8136737357111912</v>
      </c>
      <c r="AO35" s="16">
        <f t="shared" si="20"/>
        <v>7.9498411990927451</v>
      </c>
      <c r="AP35" s="16">
        <f t="shared" si="21"/>
        <v>7.5365226816275879</v>
      </c>
      <c r="AQ35" s="16">
        <f t="shared" si="22"/>
        <v>8.6502754670441675</v>
      </c>
      <c r="AR35" s="16">
        <f t="shared" si="23"/>
        <v>10.443010091329583</v>
      </c>
      <c r="AS35" s="16">
        <f t="shared" si="24"/>
        <v>15.000262701023388</v>
      </c>
      <c r="AT35" s="16">
        <f t="shared" si="25"/>
        <v>2.3336800635202621</v>
      </c>
      <c r="AU35" s="16">
        <f t="shared" si="26"/>
        <v>2.9691786502649506</v>
      </c>
      <c r="AV35" s="16">
        <f t="shared" si="27"/>
        <v>-2.0534032797195891</v>
      </c>
      <c r="AW35" s="16">
        <f t="shared" si="28"/>
        <v>-1.6236666230545893</v>
      </c>
      <c r="AX35" s="16">
        <f t="shared" si="29"/>
        <v>3.0052550476698343</v>
      </c>
      <c r="AY35" s="16">
        <f t="shared" si="30"/>
        <v>7.4166666666666856</v>
      </c>
      <c r="AZ35" s="16">
        <f t="shared" si="32"/>
        <v>4.3070049597748339</v>
      </c>
      <c r="BA35" s="16">
        <f t="shared" si="33"/>
        <v>9.6100620487020105</v>
      </c>
      <c r="BB35" s="16">
        <f t="shared" si="34"/>
        <v>10.733164668743314</v>
      </c>
      <c r="BC35" s="16">
        <f t="shared" si="35"/>
        <v>12.07492283041042</v>
      </c>
      <c r="BD35" s="16">
        <f t="shared" si="36"/>
        <v>12.922261772549499</v>
      </c>
      <c r="BE35" s="16">
        <f t="shared" si="37"/>
        <v>17.528128045808955</v>
      </c>
    </row>
    <row r="36" spans="1:57" x14ac:dyDescent="0.25">
      <c r="A36" s="1" t="s">
        <v>50</v>
      </c>
      <c r="B36" s="16">
        <v>3.2459496487737169</v>
      </c>
      <c r="C36" s="16">
        <v>-6.2294727873534725</v>
      </c>
      <c r="D36" s="31">
        <v>-17.136073483079457</v>
      </c>
      <c r="E36" s="31">
        <v>-30.629304396134245</v>
      </c>
      <c r="F36" s="31">
        <v>-39.631108588693792</v>
      </c>
      <c r="G36" s="31">
        <v>-47.125</v>
      </c>
      <c r="H36" s="16" t="s">
        <v>17</v>
      </c>
      <c r="I36" s="16" t="s">
        <v>17</v>
      </c>
      <c r="J36" s="16" t="s">
        <v>17</v>
      </c>
      <c r="K36" s="16" t="s">
        <v>17</v>
      </c>
      <c r="L36" s="16" t="s">
        <v>17</v>
      </c>
      <c r="M36" s="16" t="s">
        <v>17</v>
      </c>
      <c r="N36" s="16">
        <v>-1.5884791909236355</v>
      </c>
      <c r="O36" s="16">
        <v>-12.217754532061349</v>
      </c>
      <c r="P36" s="31">
        <v>-17.458667705795563</v>
      </c>
      <c r="Q36" s="16">
        <v>-16.164521480629844</v>
      </c>
      <c r="R36" s="31">
        <v>-22.220179448321744</v>
      </c>
      <c r="S36" s="16">
        <v>-16.702302631578959</v>
      </c>
      <c r="T36" s="16" t="s">
        <v>17</v>
      </c>
      <c r="U36" s="16" t="s">
        <v>17</v>
      </c>
      <c r="V36" s="16" t="s">
        <v>17</v>
      </c>
      <c r="W36" s="16" t="s">
        <v>17</v>
      </c>
      <c r="X36" s="16" t="s">
        <v>17</v>
      </c>
      <c r="Y36" s="16" t="s">
        <v>17</v>
      </c>
      <c r="Z36" s="16">
        <v>-1.8529076017351258</v>
      </c>
      <c r="AA36" s="31">
        <v>-4.7728589961128591</v>
      </c>
      <c r="AB36" s="31">
        <v>-12.469747775836424</v>
      </c>
      <c r="AC36" s="31">
        <v>-17.168344028370825</v>
      </c>
      <c r="AD36" s="31">
        <v>-19.976119436012027</v>
      </c>
      <c r="AE36" s="31">
        <v>-20.963107638888914</v>
      </c>
      <c r="AF36" s="16">
        <v>-3.8153024660569201</v>
      </c>
      <c r="AG36" s="16">
        <v>6.3621449285137714</v>
      </c>
      <c r="AH36" s="16">
        <v>13.759820229485968</v>
      </c>
      <c r="AI36" s="16">
        <v>13.300089086623188</v>
      </c>
      <c r="AJ36" s="16">
        <v>9.9343867481202892</v>
      </c>
      <c r="AK36" s="16">
        <v>8.9333881578947398</v>
      </c>
      <c r="AM36" s="2">
        <v>2007</v>
      </c>
      <c r="AN36" s="16">
        <f t="shared" si="19"/>
        <v>-1.0026849024854911</v>
      </c>
      <c r="AO36" s="16">
        <f t="shared" si="20"/>
        <v>-4.2144853467534773</v>
      </c>
      <c r="AP36" s="31">
        <f t="shared" si="21"/>
        <v>-8.3261671838063691</v>
      </c>
      <c r="AQ36" s="31">
        <f t="shared" si="22"/>
        <v>-12.665520204627931</v>
      </c>
      <c r="AR36" s="31">
        <f t="shared" si="23"/>
        <v>-17.973255181226818</v>
      </c>
      <c r="AS36" s="31">
        <f t="shared" si="24"/>
        <v>-18.964255528143283</v>
      </c>
      <c r="AT36" s="16">
        <f t="shared" si="25"/>
        <v>3.2459496487737169</v>
      </c>
      <c r="AU36" s="16">
        <f t="shared" si="26"/>
        <v>-6.2294727873534725</v>
      </c>
      <c r="AV36" s="31">
        <f t="shared" si="27"/>
        <v>-17.136073483079457</v>
      </c>
      <c r="AW36" s="31">
        <f t="shared" si="28"/>
        <v>-30.629304396134245</v>
      </c>
      <c r="AX36" s="31">
        <f t="shared" si="29"/>
        <v>-39.631108588693792</v>
      </c>
      <c r="AY36" s="31">
        <f t="shared" si="30"/>
        <v>-47.125</v>
      </c>
      <c r="AZ36" s="16">
        <f t="shared" si="32"/>
        <v>-2.4188964195718938</v>
      </c>
      <c r="BA36" s="16">
        <f t="shared" si="33"/>
        <v>-3.5428228665534789</v>
      </c>
      <c r="BB36" s="16">
        <f t="shared" si="34"/>
        <v>-5.3895317507153395</v>
      </c>
      <c r="BC36" s="16">
        <f t="shared" si="35"/>
        <v>-6.6775921407924939</v>
      </c>
      <c r="BD36" s="16">
        <f t="shared" si="36"/>
        <v>-10.75397071207116</v>
      </c>
      <c r="BE36" s="16">
        <f t="shared" si="37"/>
        <v>-9.5773407041910446</v>
      </c>
    </row>
    <row r="37" spans="1:57" x14ac:dyDescent="0.25">
      <c r="A37" s="1" t="s">
        <v>51</v>
      </c>
      <c r="B37" s="16">
        <v>3.5109811719422623</v>
      </c>
      <c r="C37" s="16">
        <v>11.522746021316948</v>
      </c>
      <c r="D37" s="16">
        <v>14.113859689868946</v>
      </c>
      <c r="E37" s="16">
        <v>15.800928162005277</v>
      </c>
      <c r="F37" s="16">
        <v>20.505255047669834</v>
      </c>
      <c r="G37" s="16">
        <v>23.875</v>
      </c>
      <c r="H37" s="16">
        <v>9.8966061618682488</v>
      </c>
      <c r="I37" s="16">
        <v>24.746221061316248</v>
      </c>
      <c r="J37" s="16">
        <v>30.888593311047714</v>
      </c>
      <c r="K37" s="16">
        <v>32.802560362685142</v>
      </c>
      <c r="L37" s="16">
        <v>36.682436611008029</v>
      </c>
      <c r="M37" s="16">
        <v>40</v>
      </c>
      <c r="N37" s="16">
        <v>2.7493386064170409</v>
      </c>
      <c r="O37" s="16">
        <v>9.7540431271632997</v>
      </c>
      <c r="P37" s="16">
        <v>11.108919503506741</v>
      </c>
      <c r="Q37" s="16">
        <v>14.76571107750965</v>
      </c>
      <c r="R37" s="16">
        <v>17.825478019210721</v>
      </c>
      <c r="S37" s="16">
        <v>23.414884868421041</v>
      </c>
      <c r="T37" s="16">
        <v>0.25403679766367304</v>
      </c>
      <c r="U37" s="16">
        <v>-12.63299458672833</v>
      </c>
      <c r="V37" s="31">
        <v>-26.873968173696028</v>
      </c>
      <c r="W37" s="31">
        <v>-32.677105311513344</v>
      </c>
      <c r="X37" s="16">
        <v>-12.184945822274415</v>
      </c>
      <c r="Y37" s="16" t="s">
        <v>17</v>
      </c>
      <c r="Z37" s="16">
        <v>1.2229142704903779</v>
      </c>
      <c r="AA37" s="16">
        <v>5.5945309002602244</v>
      </c>
      <c r="AB37" s="16">
        <v>7.5684015748129241</v>
      </c>
      <c r="AC37" s="16">
        <v>10.345277766500942</v>
      </c>
      <c r="AD37" s="16">
        <v>13.750854248198493</v>
      </c>
      <c r="AE37" s="16">
        <v>12.700954861111086</v>
      </c>
      <c r="AF37" s="16">
        <v>-7.3054693988953261</v>
      </c>
      <c r="AG37" s="16">
        <v>0.71560354986556263</v>
      </c>
      <c r="AH37" s="16">
        <v>12.882182649293497</v>
      </c>
      <c r="AI37" s="16">
        <v>13.251033854065042</v>
      </c>
      <c r="AJ37" s="16">
        <v>19.522454929938476</v>
      </c>
      <c r="AK37" s="16">
        <v>14.38260690789474</v>
      </c>
      <c r="AM37" s="2">
        <v>2008</v>
      </c>
      <c r="AN37" s="16">
        <f t="shared" si="19"/>
        <v>1.7214012682477129</v>
      </c>
      <c r="AO37" s="16">
        <f t="shared" si="20"/>
        <v>6.6166916788656591</v>
      </c>
      <c r="AP37" s="16">
        <f t="shared" si="21"/>
        <v>8.2813314258056323</v>
      </c>
      <c r="AQ37" s="16">
        <f t="shared" si="22"/>
        <v>9.048067651875451</v>
      </c>
      <c r="AR37" s="16">
        <f t="shared" si="23"/>
        <v>16.016922172291856</v>
      </c>
      <c r="AS37" s="16">
        <f t="shared" si="24"/>
        <v>22.874689327485374</v>
      </c>
      <c r="AT37" s="16">
        <f t="shared" si="25"/>
        <v>6.7037936669052556</v>
      </c>
      <c r="AU37" s="16">
        <f t="shared" si="26"/>
        <v>18.134483541316598</v>
      </c>
      <c r="AV37" s="16">
        <f t="shared" si="27"/>
        <v>22.50122650045833</v>
      </c>
      <c r="AW37" s="16">
        <f t="shared" si="28"/>
        <v>24.30174426234521</v>
      </c>
      <c r="AX37" s="16">
        <f t="shared" si="29"/>
        <v>28.593845829338932</v>
      </c>
      <c r="AY37" s="16">
        <f t="shared" si="30"/>
        <v>31.9375</v>
      </c>
      <c r="AZ37" s="16">
        <f t="shared" si="32"/>
        <v>-0.76979493108105856</v>
      </c>
      <c r="BA37" s="16">
        <f t="shared" si="33"/>
        <v>0.85779574764018918</v>
      </c>
      <c r="BB37" s="16">
        <f t="shared" si="34"/>
        <v>1.1713838884792835</v>
      </c>
      <c r="BC37" s="16">
        <f t="shared" si="35"/>
        <v>1.4212293466405725</v>
      </c>
      <c r="BD37" s="16">
        <f t="shared" si="36"/>
        <v>9.7284603437683188</v>
      </c>
      <c r="BE37" s="16">
        <f t="shared" si="37"/>
        <v>16.832815545808955</v>
      </c>
    </row>
    <row r="38" spans="1:57" x14ac:dyDescent="0.25">
      <c r="A38" s="1" t="s">
        <v>52</v>
      </c>
      <c r="B38" s="16">
        <v>-3.1880307184252388</v>
      </c>
      <c r="C38" s="16">
        <v>-2.4564206453496809</v>
      </c>
      <c r="D38" s="16">
        <v>0.52083643405501334</v>
      </c>
      <c r="E38" s="16">
        <v>6.7427886271215698</v>
      </c>
      <c r="F38" s="16">
        <v>11.573436865851647</v>
      </c>
      <c r="G38" s="16">
        <v>3.125</v>
      </c>
      <c r="H38" s="16">
        <v>-1.9529197149543052</v>
      </c>
      <c r="I38" s="16">
        <v>5.3114985192946165</v>
      </c>
      <c r="J38" s="16">
        <v>5.6670743237059469</v>
      </c>
      <c r="K38" s="16">
        <v>4.5769506065875589</v>
      </c>
      <c r="L38" s="16">
        <v>-4.7461348175633873</v>
      </c>
      <c r="M38" s="16">
        <v>-20</v>
      </c>
      <c r="N38" s="16">
        <v>-3.6571490918159384</v>
      </c>
      <c r="O38" s="16">
        <v>-4.9448957357650443</v>
      </c>
      <c r="P38" s="16">
        <v>-4.4644816592839334</v>
      </c>
      <c r="Q38" s="16">
        <v>-7.276440085281024</v>
      </c>
      <c r="R38" s="16">
        <v>-6.6377930846853701</v>
      </c>
      <c r="S38" s="16">
        <v>-18.421052631578959</v>
      </c>
      <c r="T38" s="16">
        <v>-2.247598764821646</v>
      </c>
      <c r="U38" s="16">
        <v>-0.24778904453211226</v>
      </c>
      <c r="V38" s="16">
        <v>8.0280192317047749E-2</v>
      </c>
      <c r="W38" s="16">
        <v>1.6302758816109986</v>
      </c>
      <c r="X38" s="16">
        <v>-4.1849458222744147</v>
      </c>
      <c r="Y38" s="16">
        <v>-9.2307692307692832</v>
      </c>
      <c r="Z38" s="16">
        <v>-2.6203354278608799</v>
      </c>
      <c r="AA38" s="16">
        <v>-2.2989141558710458</v>
      </c>
      <c r="AB38" s="16">
        <v>-0.27943518145406188</v>
      </c>
      <c r="AC38" s="16">
        <v>2.2197932703769538</v>
      </c>
      <c r="AD38" s="16">
        <v>2.3287549659018509</v>
      </c>
      <c r="AE38" s="16">
        <v>-0.57248263888891415</v>
      </c>
      <c r="AF38" s="16">
        <v>6.0402863450574671</v>
      </c>
      <c r="AG38" s="16">
        <v>-2.8510197140233231</v>
      </c>
      <c r="AH38" s="16">
        <v>-10.082570257683216</v>
      </c>
      <c r="AI38" s="16">
        <v>-13.294751029655885</v>
      </c>
      <c r="AJ38" s="16">
        <v>-5.5343632518797392</v>
      </c>
      <c r="AK38" s="16">
        <v>1.0232319078947398</v>
      </c>
      <c r="AM38" s="2">
        <v>2009</v>
      </c>
      <c r="AN38" s="16">
        <f t="shared" si="19"/>
        <v>-1.2709578954700902</v>
      </c>
      <c r="AO38" s="16">
        <f t="shared" si="20"/>
        <v>-1.2479234627077649</v>
      </c>
      <c r="AP38" s="16">
        <f t="shared" si="21"/>
        <v>-1.4263826913905338</v>
      </c>
      <c r="AQ38" s="16">
        <f t="shared" si="22"/>
        <v>-0.90023045487330455</v>
      </c>
      <c r="AR38" s="16">
        <f t="shared" si="23"/>
        <v>-1.2001741907749022</v>
      </c>
      <c r="AS38" s="16">
        <f t="shared" si="24"/>
        <v>-7.3460120988904025</v>
      </c>
      <c r="AT38" s="16">
        <f t="shared" si="25"/>
        <v>-2.570475216689772</v>
      </c>
      <c r="AU38" s="16">
        <f t="shared" si="26"/>
        <v>1.4275389369724678</v>
      </c>
      <c r="AV38" s="16">
        <f t="shared" si="27"/>
        <v>3.0939553788804801</v>
      </c>
      <c r="AW38" s="16">
        <f t="shared" si="28"/>
        <v>5.6598696168545644</v>
      </c>
      <c r="AX38" s="16">
        <f t="shared" si="29"/>
        <v>3.41365102414413</v>
      </c>
      <c r="AY38" s="16">
        <f t="shared" si="30"/>
        <v>-8.4375</v>
      </c>
      <c r="AZ38" s="16">
        <f t="shared" si="32"/>
        <v>-0.62119923486024931</v>
      </c>
      <c r="BA38" s="16">
        <f t="shared" si="33"/>
        <v>-2.5856546625478813</v>
      </c>
      <c r="BB38" s="16">
        <f t="shared" si="34"/>
        <v>-3.6865517265260408</v>
      </c>
      <c r="BC38" s="16">
        <f t="shared" si="35"/>
        <v>-4.1802804907372391</v>
      </c>
      <c r="BD38" s="16">
        <f t="shared" si="36"/>
        <v>-3.5070867982344183</v>
      </c>
      <c r="BE38" s="16">
        <f t="shared" si="37"/>
        <v>-6.8002681483356042</v>
      </c>
    </row>
    <row r="39" spans="1:57" x14ac:dyDescent="0.25">
      <c r="A39" s="1" t="s">
        <v>53</v>
      </c>
      <c r="B39" s="16">
        <v>-4.1077252335837784</v>
      </c>
      <c r="C39" s="16">
        <v>-7.812902126831176</v>
      </c>
      <c r="D39" s="16">
        <v>-2.7059077519915036</v>
      </c>
      <c r="E39" s="16">
        <v>1.9753467666564575</v>
      </c>
      <c r="F39" s="16">
        <v>4.1643459567607692</v>
      </c>
      <c r="G39" s="16">
        <v>6.625</v>
      </c>
      <c r="H39" s="16">
        <v>-0.53037828750166227</v>
      </c>
      <c r="I39" s="16">
        <v>-8.5804094684966117</v>
      </c>
      <c r="J39" s="16">
        <v>-19.490194567740161</v>
      </c>
      <c r="K39" s="16">
        <v>-23.934619124494333</v>
      </c>
      <c r="L39" s="16">
        <v>-25.817563388991971</v>
      </c>
      <c r="M39" s="16">
        <v>-22.5</v>
      </c>
      <c r="N39" s="16">
        <v>0.37391287300704334</v>
      </c>
      <c r="O39" s="16">
        <v>-1.1141665690983587</v>
      </c>
      <c r="P39" s="16">
        <v>-3.9110659616095518</v>
      </c>
      <c r="Q39" s="16">
        <v>-3.9268761317926533</v>
      </c>
      <c r="R39" s="16">
        <v>-9.2358044483217441</v>
      </c>
      <c r="S39" s="31">
        <v>-21.881990131578959</v>
      </c>
      <c r="T39" s="16">
        <v>-0.78473917593015585</v>
      </c>
      <c r="U39" s="16">
        <v>6.2949456243507598</v>
      </c>
      <c r="V39" s="16">
        <v>9.5704762707484292</v>
      </c>
      <c r="W39" s="16">
        <v>12.881061551001324</v>
      </c>
      <c r="X39" s="16">
        <v>11.604527861936106</v>
      </c>
      <c r="Y39" s="16">
        <v>0.76923076923071676</v>
      </c>
      <c r="Z39" s="16">
        <v>0.35782859846176507</v>
      </c>
      <c r="AA39" s="16">
        <v>1.9588983441289542</v>
      </c>
      <c r="AB39" s="16">
        <v>2.2060299348250396</v>
      </c>
      <c r="AC39" s="16">
        <v>5.1958107122374031</v>
      </c>
      <c r="AD39" s="16">
        <v>4.6298913295382249</v>
      </c>
      <c r="AE39" s="16">
        <v>3.2947048611110858</v>
      </c>
      <c r="AF39" s="16">
        <v>-6.1280021710575738</v>
      </c>
      <c r="AG39" s="16">
        <v>-14.757052700134437</v>
      </c>
      <c r="AH39" s="16">
        <v>-20.396160373962289</v>
      </c>
      <c r="AI39" s="16">
        <v>-28.284939983144255</v>
      </c>
      <c r="AJ39" s="31">
        <v>-38.206948479152459</v>
      </c>
      <c r="AK39" s="16">
        <v>-7.0080180921052602</v>
      </c>
      <c r="AM39" s="2">
        <v>2010</v>
      </c>
      <c r="AN39" s="16">
        <f t="shared" si="19"/>
        <v>-1.8031838994340603</v>
      </c>
      <c r="AO39" s="16">
        <f t="shared" si="20"/>
        <v>-4.0017811493468116</v>
      </c>
      <c r="AP39" s="16">
        <f t="shared" si="21"/>
        <v>-5.7878037416216728</v>
      </c>
      <c r="AQ39" s="16">
        <f t="shared" si="22"/>
        <v>-6.0157027015893432</v>
      </c>
      <c r="AR39" s="16">
        <f t="shared" si="23"/>
        <v>-8.8102585280385117</v>
      </c>
      <c r="AS39" s="16">
        <f t="shared" si="24"/>
        <v>-6.7835120988904025</v>
      </c>
      <c r="AT39" s="16">
        <f t="shared" si="25"/>
        <v>-2.3190517605427203</v>
      </c>
      <c r="AU39" s="16">
        <f t="shared" si="26"/>
        <v>-8.1966557976638938</v>
      </c>
      <c r="AV39" s="16">
        <f t="shared" si="27"/>
        <v>-11.098051159865832</v>
      </c>
      <c r="AW39" s="16">
        <f t="shared" si="28"/>
        <v>-10.979636178918938</v>
      </c>
      <c r="AX39" s="16">
        <f t="shared" si="29"/>
        <v>-10.826608716115601</v>
      </c>
      <c r="AY39" s="16">
        <f t="shared" si="30"/>
        <v>-7.9375</v>
      </c>
      <c r="AZ39" s="16">
        <f t="shared" si="32"/>
        <v>-1.5452499688797303</v>
      </c>
      <c r="BA39" s="16">
        <f t="shared" si="33"/>
        <v>-1.9043438251882705</v>
      </c>
      <c r="BB39" s="16">
        <f t="shared" si="34"/>
        <v>-3.1326800324995929</v>
      </c>
      <c r="BC39" s="16">
        <f t="shared" si="35"/>
        <v>-3.5337359629245455</v>
      </c>
      <c r="BD39" s="16">
        <f t="shared" si="36"/>
        <v>-7.8020834339999681</v>
      </c>
      <c r="BE39" s="16">
        <f t="shared" si="37"/>
        <v>-6.2065181483356042</v>
      </c>
    </row>
    <row r="40" spans="1:57" x14ac:dyDescent="0.25">
      <c r="A40" s="1" t="s">
        <v>54</v>
      </c>
      <c r="B40" s="16">
        <v>1.7773123261806631</v>
      </c>
      <c r="C40" s="16">
        <v>1.1391908071165631</v>
      </c>
      <c r="D40" s="16">
        <v>4.8754207697941183</v>
      </c>
      <c r="E40" s="16">
        <v>8.4637188596797159</v>
      </c>
      <c r="F40" s="16">
        <v>10.982527774942582</v>
      </c>
      <c r="G40" s="16">
        <v>13.25</v>
      </c>
      <c r="H40" s="16">
        <v>1.4160017652526449</v>
      </c>
      <c r="I40" s="16">
        <v>12.345849841750805</v>
      </c>
      <c r="J40" s="16">
        <v>15.153299193400642</v>
      </c>
      <c r="K40" s="16">
        <v>17.413025478964187</v>
      </c>
      <c r="L40" s="16">
        <v>25.253865182436584</v>
      </c>
      <c r="M40" s="16">
        <v>35</v>
      </c>
      <c r="N40" s="16">
        <v>4.6047353039508607</v>
      </c>
      <c r="O40" s="16">
        <v>4.7385480046343673</v>
      </c>
      <c r="P40" s="16">
        <v>4.8750832966101711</v>
      </c>
      <c r="Q40" s="16">
        <v>4.903065728672459</v>
      </c>
      <c r="R40" s="16">
        <v>7.8309569153146299</v>
      </c>
      <c r="S40" s="16">
        <v>16.086759868421041</v>
      </c>
      <c r="T40" s="16">
        <v>5.270438554145187</v>
      </c>
      <c r="U40" s="16">
        <v>3.4032962109622531</v>
      </c>
      <c r="V40" s="16">
        <v>2.9038096040817436</v>
      </c>
      <c r="W40" s="16">
        <v>1.4374227902894177</v>
      </c>
      <c r="X40" s="16">
        <v>-1.8039934413220067</v>
      </c>
      <c r="Y40" s="16">
        <v>-9.2307692307692832</v>
      </c>
      <c r="Z40" s="16">
        <v>4.67075099511095</v>
      </c>
      <c r="AA40" s="16">
        <v>3.3797892811489305</v>
      </c>
      <c r="AB40" s="16">
        <v>1.1456099268057756</v>
      </c>
      <c r="AC40" s="16">
        <v>-1.2467764970649569</v>
      </c>
      <c r="AD40" s="16">
        <v>-2.2095973068254011</v>
      </c>
      <c r="AE40" s="16">
        <v>-12.877170138888914</v>
      </c>
      <c r="AF40" s="31">
        <v>-7.4828602107754421</v>
      </c>
      <c r="AG40" s="16">
        <v>-8.3088804844023514</v>
      </c>
      <c r="AH40" s="16">
        <v>-2.5727592111715865</v>
      </c>
      <c r="AI40" s="16">
        <v>2.1293042029022331</v>
      </c>
      <c r="AJ40" s="16">
        <v>8.3164890208475413</v>
      </c>
      <c r="AK40" s="16">
        <v>-18.43379934210526</v>
      </c>
      <c r="AM40" s="2">
        <v>2011</v>
      </c>
      <c r="AN40" s="16">
        <f t="shared" si="19"/>
        <v>1.7093964556441439</v>
      </c>
      <c r="AO40" s="16">
        <f t="shared" si="20"/>
        <v>2.7829656102017615</v>
      </c>
      <c r="AP40" s="16">
        <f t="shared" si="21"/>
        <v>4.3967439299201443</v>
      </c>
      <c r="AQ40" s="16">
        <f t="shared" si="22"/>
        <v>5.5166267605738426</v>
      </c>
      <c r="AR40" s="16">
        <f t="shared" si="23"/>
        <v>8.0617080242323222</v>
      </c>
      <c r="AS40" s="16">
        <f t="shared" si="24"/>
        <v>3.9658368594429305</v>
      </c>
      <c r="AT40" s="16">
        <f t="shared" si="25"/>
        <v>1.596657045716654</v>
      </c>
      <c r="AU40" s="16">
        <f t="shared" si="26"/>
        <v>6.7425203244336842</v>
      </c>
      <c r="AV40" s="16">
        <f t="shared" si="27"/>
        <v>10.01435998159738</v>
      </c>
      <c r="AW40" s="16">
        <f t="shared" si="28"/>
        <v>12.938372169321951</v>
      </c>
      <c r="AX40" s="16">
        <f t="shared" si="29"/>
        <v>18.118196478689583</v>
      </c>
      <c r="AY40" s="16">
        <f t="shared" si="30"/>
        <v>24.125</v>
      </c>
      <c r="AZ40" s="16">
        <f t="shared" si="32"/>
        <v>1.7657661606078889</v>
      </c>
      <c r="BA40" s="16">
        <f t="shared" si="33"/>
        <v>0.80318825308579989</v>
      </c>
      <c r="BB40" s="16">
        <f t="shared" si="34"/>
        <v>1.587935904081526</v>
      </c>
      <c r="BC40" s="16">
        <f t="shared" si="35"/>
        <v>1.8057540561997882</v>
      </c>
      <c r="BD40" s="16">
        <f t="shared" si="36"/>
        <v>3.0334637970036908</v>
      </c>
      <c r="BE40" s="16">
        <f t="shared" si="37"/>
        <v>-6.1137447108356042</v>
      </c>
    </row>
    <row r="41" spans="1:57" x14ac:dyDescent="0.25">
      <c r="A41" s="1" t="s">
        <v>55</v>
      </c>
      <c r="B41" s="16">
        <v>1.9658688418617203</v>
      </c>
      <c r="C41" s="16">
        <v>4.8306163916873288</v>
      </c>
      <c r="D41" s="16">
        <v>9.0964178294038334</v>
      </c>
      <c r="E41" s="16">
        <v>11.521858394563424</v>
      </c>
      <c r="F41" s="16">
        <v>16.618891411306208</v>
      </c>
      <c r="G41" s="16">
        <v>14.625</v>
      </c>
      <c r="H41" s="16">
        <v>4.1919255958760004E-3</v>
      </c>
      <c r="I41" s="31">
        <v>-17.408361702021608</v>
      </c>
      <c r="J41" s="31">
        <v>-24.172382298708385</v>
      </c>
      <c r="K41" s="31">
        <v>-31.032805490973402</v>
      </c>
      <c r="L41" s="31">
        <v>-26.317563388991971</v>
      </c>
      <c r="M41" s="31">
        <v>-22.5</v>
      </c>
      <c r="N41" s="16">
        <v>1.4182674784224218</v>
      </c>
      <c r="O41" s="16">
        <v>9.0030209309016413</v>
      </c>
      <c r="P41" s="16">
        <v>12.277160782576516</v>
      </c>
      <c r="Q41" s="16">
        <v>14.158152937974762</v>
      </c>
      <c r="R41" s="16">
        <v>17.355104642587378</v>
      </c>
      <c r="S41" s="16">
        <v>21.360197368421041</v>
      </c>
      <c r="T41" s="16">
        <v>0.30642483668208342</v>
      </c>
      <c r="U41" s="16">
        <v>7.1541107261852517</v>
      </c>
      <c r="V41" s="16">
        <v>9.8805537901282605</v>
      </c>
      <c r="W41" s="16">
        <v>10.932601463006336</v>
      </c>
      <c r="X41" s="16">
        <v>13.087781450452837</v>
      </c>
      <c r="Y41" s="16">
        <v>18.269230769230717</v>
      </c>
      <c r="Z41" s="16">
        <v>7.5302592972434468E-2</v>
      </c>
      <c r="AA41" s="16">
        <v>3.3781691774622686</v>
      </c>
      <c r="AB41" s="16">
        <v>7.7656229580808258</v>
      </c>
      <c r="AC41" s="16">
        <v>10.395665363400212</v>
      </c>
      <c r="AD41" s="16">
        <v>11.405459511356412</v>
      </c>
      <c r="AE41" s="16">
        <v>13.841579861111086</v>
      </c>
      <c r="AF41" s="16">
        <v>0.70886689585606177</v>
      </c>
      <c r="AG41" s="16">
        <v>-2.1593964501344374</v>
      </c>
      <c r="AH41" s="16">
        <v>-1.5753028158227664</v>
      </c>
      <c r="AI41" s="16">
        <v>9.6674582726697054</v>
      </c>
      <c r="AJ41" s="16">
        <v>16.125437884483915</v>
      </c>
      <c r="AK41" s="16">
        <v>14.43729440789474</v>
      </c>
      <c r="AM41" s="2">
        <v>2012</v>
      </c>
      <c r="AN41" s="16">
        <f t="shared" si="19"/>
        <v>0.74648709523176626</v>
      </c>
      <c r="AO41" s="16">
        <f t="shared" si="20"/>
        <v>0.79969317901340753</v>
      </c>
      <c r="AP41" s="16">
        <f t="shared" si="21"/>
        <v>2.2120117076097139</v>
      </c>
      <c r="AQ41" s="16">
        <f t="shared" si="22"/>
        <v>4.2738218234401728</v>
      </c>
      <c r="AR41" s="16">
        <f t="shared" si="23"/>
        <v>8.0458519185324633</v>
      </c>
      <c r="AS41" s="16">
        <f t="shared" si="24"/>
        <v>10.005550401109597</v>
      </c>
      <c r="AT41" s="16">
        <f t="shared" si="25"/>
        <v>0.98503038372879814</v>
      </c>
      <c r="AU41" s="16">
        <f t="shared" si="26"/>
        <v>-6.2888726551671397</v>
      </c>
      <c r="AV41" s="16">
        <f t="shared" si="27"/>
        <v>-7.5379822346522758</v>
      </c>
      <c r="AW41" s="16">
        <f t="shared" si="28"/>
        <v>-9.7554735482049892</v>
      </c>
      <c r="AX41" s="16">
        <f t="shared" si="29"/>
        <v>-4.8493359888428813</v>
      </c>
      <c r="AY41" s="16">
        <f t="shared" si="30"/>
        <v>-3.9375</v>
      </c>
      <c r="AZ41" s="16">
        <f t="shared" si="32"/>
        <v>0.62721545098325038</v>
      </c>
      <c r="BA41" s="16">
        <f t="shared" si="33"/>
        <v>4.3439760961036811</v>
      </c>
      <c r="BB41" s="16">
        <f t="shared" si="34"/>
        <v>7.0870086787407089</v>
      </c>
      <c r="BC41" s="16">
        <f t="shared" si="35"/>
        <v>11.288469509262754</v>
      </c>
      <c r="BD41" s="16">
        <f t="shared" si="36"/>
        <v>14.493445872220136</v>
      </c>
      <c r="BE41" s="16">
        <f t="shared" si="37"/>
        <v>16.977075601664396</v>
      </c>
    </row>
    <row r="42" spans="1:57" x14ac:dyDescent="0.25">
      <c r="A42" s="1" t="s">
        <v>56</v>
      </c>
      <c r="B42" s="16">
        <v>0.76069398913278974</v>
      </c>
      <c r="C42" s="16">
        <v>4.7982412840215147</v>
      </c>
      <c r="D42" s="16">
        <v>4.7766503875433841</v>
      </c>
      <c r="E42" s="16">
        <v>4.9172072317727498</v>
      </c>
      <c r="F42" s="16">
        <v>3.1719217143365199</v>
      </c>
      <c r="G42" s="16">
        <v>0.625</v>
      </c>
      <c r="H42" s="16">
        <v>2.3535726491934952</v>
      </c>
      <c r="I42" s="16">
        <v>-3.2357393820656171</v>
      </c>
      <c r="J42" s="16">
        <v>3.7374305203500171</v>
      </c>
      <c r="K42" s="16">
        <v>4.3897696650107036</v>
      </c>
      <c r="L42" s="16">
        <v>1.4443413729127883</v>
      </c>
      <c r="M42" s="16">
        <v>5</v>
      </c>
      <c r="N42" s="16">
        <v>1.3359798848468358</v>
      </c>
      <c r="O42" s="16">
        <v>6.2686459309016413</v>
      </c>
      <c r="P42" s="16">
        <v>7.7640793872276959</v>
      </c>
      <c r="Q42" s="16">
        <v>15.073850612393358</v>
      </c>
      <c r="R42" s="16">
        <v>18.633513733496443</v>
      </c>
      <c r="S42" s="16">
        <v>10.813322368421041</v>
      </c>
      <c r="T42" s="16">
        <v>-0.36701180455582971</v>
      </c>
      <c r="U42" s="16">
        <v>7.2818331329773969</v>
      </c>
      <c r="V42" s="16">
        <v>10.666967498818565</v>
      </c>
      <c r="W42" s="16">
        <v>13.478501095809293</v>
      </c>
      <c r="X42" s="16">
        <v>16.341369967199284</v>
      </c>
      <c r="Y42" s="16">
        <v>28.269230769230717</v>
      </c>
      <c r="Z42" s="16">
        <v>-0.46214066500215267</v>
      </c>
      <c r="AA42" s="16">
        <v>1.0349978811659639</v>
      </c>
      <c r="AB42" s="16">
        <v>0.15152412087155653</v>
      </c>
      <c r="AC42" s="16">
        <v>-2.7983753342742261</v>
      </c>
      <c r="AD42" s="16">
        <v>-2.7166995795526532</v>
      </c>
      <c r="AE42" s="16">
        <v>-5.7912326388889142</v>
      </c>
      <c r="AF42" s="16">
        <v>0.22757096568801671</v>
      </c>
      <c r="AG42" s="16">
        <v>2.2318795915322198</v>
      </c>
      <c r="AH42" s="16">
        <v>1.5151768353400428</v>
      </c>
      <c r="AI42" s="16">
        <v>0.10168792383251457</v>
      </c>
      <c r="AJ42" s="16">
        <v>5.7064037935747933</v>
      </c>
      <c r="AK42" s="16">
        <v>6.8787006578947398</v>
      </c>
      <c r="AM42" s="2">
        <v>2013</v>
      </c>
      <c r="AN42" s="16">
        <f t="shared" si="19"/>
        <v>0.64144416988385922</v>
      </c>
      <c r="AO42" s="16">
        <f t="shared" si="20"/>
        <v>3.0633097397555198</v>
      </c>
      <c r="AP42" s="16">
        <f t="shared" si="21"/>
        <v>4.7686381250252099</v>
      </c>
      <c r="AQ42" s="16">
        <f t="shared" si="22"/>
        <v>5.860440199090732</v>
      </c>
      <c r="AR42" s="16">
        <f t="shared" si="23"/>
        <v>7.0968085003278629</v>
      </c>
      <c r="AS42" s="16">
        <f t="shared" si="24"/>
        <v>7.6325035261095975</v>
      </c>
      <c r="AT42" s="16">
        <f t="shared" si="25"/>
        <v>1.5571333191631425</v>
      </c>
      <c r="AU42" s="16">
        <f t="shared" si="26"/>
        <v>0.78125095097794883</v>
      </c>
      <c r="AV42" s="16">
        <f t="shared" si="27"/>
        <v>4.2570404539467006</v>
      </c>
      <c r="AW42" s="16">
        <f t="shared" si="28"/>
        <v>4.6534884483917267</v>
      </c>
      <c r="AX42" s="16">
        <f t="shared" si="29"/>
        <v>2.3081315436246541</v>
      </c>
      <c r="AY42" s="16">
        <f t="shared" si="30"/>
        <v>2.8125</v>
      </c>
      <c r="AZ42" s="16">
        <f t="shared" si="32"/>
        <v>0.18359959524421754</v>
      </c>
      <c r="BA42" s="16">
        <f t="shared" si="33"/>
        <v>4.2043391341443055</v>
      </c>
      <c r="BB42" s="16">
        <f t="shared" si="34"/>
        <v>5.024436960564465</v>
      </c>
      <c r="BC42" s="16">
        <f t="shared" si="35"/>
        <v>6.4639160744402346</v>
      </c>
      <c r="BD42" s="16">
        <f t="shared" si="36"/>
        <v>9.4911469786794669</v>
      </c>
      <c r="BE42" s="16">
        <f t="shared" si="37"/>
        <v>10.042505289164396</v>
      </c>
    </row>
    <row r="43" spans="1:57" x14ac:dyDescent="0.25">
      <c r="A43" s="1" t="s">
        <v>57</v>
      </c>
      <c r="B43" s="16">
        <v>-4.7317025724129849</v>
      </c>
      <c r="C43" s="16">
        <v>-7.9133866229552154</v>
      </c>
      <c r="D43" s="16">
        <v>-10.043117054317094</v>
      </c>
      <c r="E43" s="16">
        <v>-6.3502346286923625</v>
      </c>
      <c r="F43" s="16">
        <v>-4.2804592380444433</v>
      </c>
      <c r="G43" s="16">
        <v>10.625</v>
      </c>
      <c r="H43" s="16" t="s">
        <v>17</v>
      </c>
      <c r="I43" s="16" t="s">
        <v>17</v>
      </c>
      <c r="J43" s="16" t="s">
        <v>17</v>
      </c>
      <c r="K43" s="16" t="s">
        <v>17</v>
      </c>
      <c r="L43" s="16" t="s">
        <v>17</v>
      </c>
      <c r="M43" s="16" t="s">
        <v>17</v>
      </c>
      <c r="N43" s="31">
        <v>-7.6692097653714768</v>
      </c>
      <c r="O43" s="31">
        <v>-14.564687402431673</v>
      </c>
      <c r="P43" s="16">
        <v>-16.093115380214215</v>
      </c>
      <c r="Q43" s="31">
        <v>-18.806963341095013</v>
      </c>
      <c r="R43" s="16">
        <v>-12.112224902867183</v>
      </c>
      <c r="S43" s="16">
        <v>-2.8976151315789593</v>
      </c>
      <c r="T43" s="31">
        <v>-6.8229905871245364</v>
      </c>
      <c r="U43" s="31">
        <v>-15.337214486070195</v>
      </c>
      <c r="V43" s="16">
        <v>-13.896190395918268</v>
      </c>
      <c r="W43" s="16">
        <v>-9.216235746295979</v>
      </c>
      <c r="X43" s="16">
        <v>-10.338791976120547</v>
      </c>
      <c r="Y43" s="16">
        <v>-20.897435897435969</v>
      </c>
      <c r="Z43" s="31">
        <v>-6.4691051986749244</v>
      </c>
      <c r="AA43" s="16">
        <v>-3.3184454058710458</v>
      </c>
      <c r="AB43" s="16">
        <v>-3.5196241349424326</v>
      </c>
      <c r="AC43" s="16">
        <v>-5.7133462645068107</v>
      </c>
      <c r="AD43" s="16">
        <v>-3.5291995795526532</v>
      </c>
      <c r="AE43" s="16">
        <v>-13.877170138888914</v>
      </c>
      <c r="AF43" s="16">
        <v>-0.51889859437636687</v>
      </c>
      <c r="AG43" s="16">
        <v>2.1714773924581436</v>
      </c>
      <c r="AH43" s="16">
        <v>5.4855620097586666</v>
      </c>
      <c r="AI43" s="16">
        <v>8.8800309470883008</v>
      </c>
      <c r="AJ43" s="16">
        <v>7.1034208390293543</v>
      </c>
      <c r="AK43" s="16">
        <v>10.62479440789474</v>
      </c>
      <c r="AM43" s="2">
        <v>2014</v>
      </c>
      <c r="AN43" s="31">
        <f t="shared" si="19"/>
        <v>-5.2423813435920579</v>
      </c>
      <c r="AO43" s="31">
        <f t="shared" si="20"/>
        <v>-7.792451304973997</v>
      </c>
      <c r="AP43" s="16">
        <f t="shared" si="21"/>
        <v>-7.6132969911266688</v>
      </c>
      <c r="AQ43" s="16">
        <f t="shared" si="22"/>
        <v>-6.2413498067003728</v>
      </c>
      <c r="AR43" s="16">
        <f t="shared" si="23"/>
        <v>-4.6314509715110947</v>
      </c>
      <c r="AS43" s="16">
        <f t="shared" si="24"/>
        <v>-3.2844853520018207</v>
      </c>
      <c r="AT43" s="16">
        <f t="shared" si="25"/>
        <v>-4.7317025724129849</v>
      </c>
      <c r="AU43" s="16">
        <f t="shared" si="26"/>
        <v>-7.9133866229552154</v>
      </c>
      <c r="AV43" s="16">
        <f t="shared" si="27"/>
        <v>-10.043117054317094</v>
      </c>
      <c r="AW43" s="16">
        <f t="shared" si="28"/>
        <v>-6.3502346286923625</v>
      </c>
      <c r="AX43" s="16">
        <f t="shared" si="29"/>
        <v>-4.2804592380444433</v>
      </c>
      <c r="AY43" s="16">
        <f t="shared" si="30"/>
        <v>10.625</v>
      </c>
      <c r="AZ43" s="31">
        <f t="shared" si="32"/>
        <v>-5.3700510363868261</v>
      </c>
      <c r="BA43" s="31">
        <f t="shared" si="33"/>
        <v>-7.7622174754786926</v>
      </c>
      <c r="BB43" s="16">
        <f t="shared" si="34"/>
        <v>-7.0058419753290622</v>
      </c>
      <c r="BC43" s="16">
        <f t="shared" si="35"/>
        <v>-6.2141286012023755</v>
      </c>
      <c r="BD43" s="16">
        <f t="shared" si="36"/>
        <v>-4.7191989048777572</v>
      </c>
      <c r="BE43" s="16">
        <f t="shared" si="37"/>
        <v>-6.7618566900022756</v>
      </c>
    </row>
    <row r="44" spans="1:57" x14ac:dyDescent="0.25">
      <c r="A44" s="1" t="s">
        <v>58</v>
      </c>
      <c r="B44" s="16">
        <v>1.7250370711142864</v>
      </c>
      <c r="C44" s="16">
        <v>1.46302026502633</v>
      </c>
      <c r="D44" s="16">
        <v>1.511183077319572</v>
      </c>
      <c r="E44" s="16">
        <v>0.16362941424142718</v>
      </c>
      <c r="F44" s="16">
        <v>-2.6485911061762977</v>
      </c>
      <c r="G44" s="16">
        <v>-6.25</v>
      </c>
      <c r="H44" s="31">
        <v>-11.187074499454127</v>
      </c>
      <c r="I44" s="16">
        <v>-13.179058869777606</v>
      </c>
      <c r="J44" s="16">
        <v>-11.783820482055745</v>
      </c>
      <c r="K44" s="16">
        <v>-4.2148814977799702</v>
      </c>
      <c r="L44" s="16">
        <v>-6.4993815708101579</v>
      </c>
      <c r="M44" s="16">
        <v>-15</v>
      </c>
      <c r="N44" s="16">
        <v>-5.671610130831084</v>
      </c>
      <c r="O44" s="16">
        <v>-7.2741248064255615</v>
      </c>
      <c r="P44" s="16">
        <v>-5.3824598068380851</v>
      </c>
      <c r="Q44" s="16">
        <v>-4.1499865969089456</v>
      </c>
      <c r="R44" s="16">
        <v>-2.8096680846853701</v>
      </c>
      <c r="S44" s="16">
        <v>0.36800986842104066</v>
      </c>
      <c r="T44" s="16">
        <v>-0.88158182603365276</v>
      </c>
      <c r="U44" s="16">
        <v>-1.6256892962841221</v>
      </c>
      <c r="V44" s="16">
        <v>1.4038096040817436</v>
      </c>
      <c r="W44" s="16">
        <v>5.571569131752824</v>
      </c>
      <c r="X44" s="16">
        <v>4.3864827491541405</v>
      </c>
      <c r="Y44" s="16">
        <v>3.2692307692307168</v>
      </c>
      <c r="Z44" s="16">
        <v>0.40645194474296886</v>
      </c>
      <c r="AA44" s="16">
        <v>-3.3605635486683809</v>
      </c>
      <c r="AB44" s="16">
        <v>-0.22551076284941018</v>
      </c>
      <c r="AC44" s="16">
        <v>2.0556944331676164</v>
      </c>
      <c r="AD44" s="16">
        <v>3.4929595113563892</v>
      </c>
      <c r="AE44" s="16">
        <v>2.8181423611110858</v>
      </c>
      <c r="AF44" s="16">
        <v>5.8526400291958396</v>
      </c>
      <c r="AG44" s="16">
        <v>16.097672002246497</v>
      </c>
      <c r="AH44" s="16">
        <v>16.601235459371026</v>
      </c>
      <c r="AI44" s="16">
        <v>20.912371063367345</v>
      </c>
      <c r="AJ44" s="16">
        <v>19.772454929938476</v>
      </c>
      <c r="AK44" s="16">
        <v>18.69510690789474</v>
      </c>
      <c r="AM44" s="2">
        <v>2015</v>
      </c>
      <c r="AN44" s="16">
        <f t="shared" si="19"/>
        <v>-1.6260229018776282</v>
      </c>
      <c r="AO44" s="16">
        <f t="shared" si="20"/>
        <v>-1.3131240423138071</v>
      </c>
      <c r="AP44" s="16">
        <f t="shared" si="21"/>
        <v>0.3540728481715168</v>
      </c>
      <c r="AQ44" s="16">
        <f t="shared" si="22"/>
        <v>3.3897326579733829</v>
      </c>
      <c r="AR44" s="16">
        <f t="shared" si="23"/>
        <v>2.6157094047961968</v>
      </c>
      <c r="AS44" s="16">
        <f t="shared" si="24"/>
        <v>0.65008165110959715</v>
      </c>
      <c r="AT44" s="16">
        <f t="shared" si="25"/>
        <v>-4.7310187141699203</v>
      </c>
      <c r="AU44" s="16">
        <f t="shared" si="26"/>
        <v>-5.8580193023756379</v>
      </c>
      <c r="AV44" s="16">
        <f t="shared" si="27"/>
        <v>-5.1363187023680865</v>
      </c>
      <c r="AW44" s="16">
        <f t="shared" si="28"/>
        <v>-2.0256260417692715</v>
      </c>
      <c r="AX44" s="16">
        <f t="shared" si="29"/>
        <v>-4.5739863384932278</v>
      </c>
      <c r="AY44" s="16">
        <f t="shared" si="30"/>
        <v>-10.625</v>
      </c>
      <c r="AZ44" s="16">
        <f t="shared" si="32"/>
        <v>-7.3524995731482079E-2</v>
      </c>
      <c r="BA44" s="16">
        <f t="shared" si="33"/>
        <v>0.95932358771710824</v>
      </c>
      <c r="BB44" s="16">
        <f t="shared" si="34"/>
        <v>3.0992686234413185</v>
      </c>
      <c r="BC44" s="16">
        <f t="shared" si="35"/>
        <v>6.09741200784471</v>
      </c>
      <c r="BD44" s="16">
        <f t="shared" si="36"/>
        <v>6.2105572764409089</v>
      </c>
      <c r="BE44" s="16">
        <f t="shared" si="37"/>
        <v>6.2876224766643958</v>
      </c>
    </row>
  </sheetData>
  <mergeCells count="2">
    <mergeCell ref="A24:AG24"/>
    <mergeCell ref="A2:A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L23" sqref="L23"/>
    </sheetView>
  </sheetViews>
  <sheetFormatPr defaultRowHeight="15" x14ac:dyDescent="0.25"/>
  <cols>
    <col min="1" max="1" width="12.7109375" customWidth="1"/>
    <col min="2" max="2" width="12.7109375" style="12" customWidth="1"/>
    <col min="3" max="6" width="12.7109375" customWidth="1"/>
    <col min="7" max="7" width="12.7109375" style="5" customWidth="1"/>
    <col min="9" max="11" width="12.7109375" customWidth="1"/>
  </cols>
  <sheetData>
    <row r="1" spans="1:11" ht="23.25" customHeight="1" x14ac:dyDescent="0.25">
      <c r="A1" s="22" t="s">
        <v>27</v>
      </c>
      <c r="B1" s="21"/>
      <c r="C1" s="2"/>
      <c r="D1" s="2"/>
      <c r="E1" s="2"/>
      <c r="F1" s="2"/>
      <c r="G1" s="2"/>
      <c r="H1" s="2"/>
      <c r="I1" s="2"/>
      <c r="J1" s="5"/>
    </row>
    <row r="2" spans="1:11" s="14" customFormat="1" ht="21.75" customHeight="1" x14ac:dyDescent="0.25">
      <c r="A2" s="25" t="s">
        <v>29</v>
      </c>
      <c r="B2" s="23"/>
      <c r="C2" s="23"/>
      <c r="D2" s="23"/>
      <c r="E2" s="23"/>
      <c r="F2" s="23"/>
      <c r="G2" s="23"/>
      <c r="H2" s="23"/>
      <c r="I2" s="14" t="s">
        <v>26</v>
      </c>
    </row>
    <row r="3" spans="1:11" s="7" customFormat="1" ht="30" customHeight="1" x14ac:dyDescent="0.3">
      <c r="A3" s="7" t="s">
        <v>0</v>
      </c>
      <c r="B3" s="11" t="s">
        <v>11</v>
      </c>
      <c r="C3" s="13" t="s">
        <v>16</v>
      </c>
      <c r="D3" s="11" t="s">
        <v>31</v>
      </c>
      <c r="E3" s="11" t="s">
        <v>12</v>
      </c>
      <c r="F3" s="11" t="s">
        <v>13</v>
      </c>
      <c r="G3" s="11" t="s">
        <v>32</v>
      </c>
      <c r="I3" s="14" t="s">
        <v>20</v>
      </c>
      <c r="J3" s="14" t="s">
        <v>22</v>
      </c>
      <c r="K3" s="14" t="s">
        <v>24</v>
      </c>
    </row>
    <row r="4" spans="1:11" x14ac:dyDescent="0.25">
      <c r="A4" s="1" t="s">
        <v>40</v>
      </c>
      <c r="B4" s="38">
        <v>0.26745932566559139</v>
      </c>
      <c r="C4" s="38">
        <v>0.21171489791394704</v>
      </c>
      <c r="D4" s="38">
        <v>0.20999884245006514</v>
      </c>
      <c r="E4" s="38">
        <v>0.15379220747235417</v>
      </c>
      <c r="F4" s="38">
        <v>0.12004177031253858</v>
      </c>
      <c r="G4" s="38">
        <v>0.14745138829652987</v>
      </c>
      <c r="I4" s="34">
        <f>AVERAGE(B4:G4)</f>
        <v>0.1850764053518377</v>
      </c>
      <c r="J4" s="34">
        <f>AVERAGE(B4:C4)</f>
        <v>0.23958711178976921</v>
      </c>
      <c r="K4" s="34">
        <f>AVERAGE(D4:G4)</f>
        <v>0.15782105213287195</v>
      </c>
    </row>
    <row r="5" spans="1:11" x14ac:dyDescent="0.25">
      <c r="A5" s="1" t="s">
        <v>41</v>
      </c>
      <c r="B5" s="24">
        <v>7.5746176390907013E-2</v>
      </c>
      <c r="C5" s="24">
        <v>-2.6970174617639037E-2</v>
      </c>
      <c r="D5" s="24">
        <v>-8.325852769499778E-2</v>
      </c>
      <c r="E5" s="24">
        <v>-0.10958121321084638</v>
      </c>
      <c r="F5" s="24">
        <v>-8.5448168854518197E-2</v>
      </c>
      <c r="G5" s="24">
        <v>-8.2490926701381737E-2</v>
      </c>
      <c r="I5" s="18">
        <f t="shared" ref="I5:I21" si="0">AVERAGE(B5:G5)</f>
        <v>-5.200047244807935E-2</v>
      </c>
      <c r="J5" s="18">
        <f t="shared" ref="J5:J22" si="1">AVERAGE(B5:C5)</f>
        <v>2.4388000886633988E-2</v>
      </c>
      <c r="K5" s="18">
        <f t="shared" ref="K5:K22" si="2">AVERAGE(D5:G5)</f>
        <v>-9.019470911543602E-2</v>
      </c>
    </row>
    <row r="6" spans="1:11" x14ac:dyDescent="0.25">
      <c r="A6" s="1" t="s">
        <v>42</v>
      </c>
      <c r="B6" s="24">
        <v>-2.3347412752752345E-2</v>
      </c>
      <c r="C6" s="24">
        <v>-2.2751176021476263E-2</v>
      </c>
      <c r="D6" s="24">
        <v>-6.6030638130187572E-2</v>
      </c>
      <c r="E6" s="24">
        <v>-7.0644853828534762E-2</v>
      </c>
      <c r="F6" s="24">
        <v>-7.8236189444129814E-2</v>
      </c>
      <c r="G6" s="24">
        <v>-7.5837206532921725E-2</v>
      </c>
      <c r="I6" s="18">
        <f t="shared" si="0"/>
        <v>-5.6141246118333744E-2</v>
      </c>
      <c r="J6" s="18">
        <f t="shared" si="1"/>
        <v>-2.3049294387114304E-2</v>
      </c>
      <c r="K6" s="18">
        <f t="shared" si="2"/>
        <v>-7.2687221983943479E-2</v>
      </c>
    </row>
    <row r="7" spans="1:11" x14ac:dyDescent="0.25">
      <c r="A7" s="1" t="s">
        <v>43</v>
      </c>
      <c r="B7" s="24">
        <v>-0.11099037016969195</v>
      </c>
      <c r="C7" s="24">
        <v>-0.11520367953106896</v>
      </c>
      <c r="D7" s="24">
        <v>-7.1702140235943193E-2</v>
      </c>
      <c r="E7" s="24">
        <v>-5.7211068147673814E-2</v>
      </c>
      <c r="F7" s="24">
        <v>-6.8073344334162608E-2</v>
      </c>
      <c r="G7" s="24">
        <v>-7.8976654356973847E-2</v>
      </c>
      <c r="I7" s="18">
        <f t="shared" si="0"/>
        <v>-8.36928761292524E-2</v>
      </c>
      <c r="J7" s="18">
        <f t="shared" si="1"/>
        <v>-0.11309702485038045</v>
      </c>
      <c r="K7" s="18">
        <f t="shared" si="2"/>
        <v>-6.8990801768688353E-2</v>
      </c>
    </row>
    <row r="8" spans="1:11" x14ac:dyDescent="0.25">
      <c r="A8" s="1" t="s">
        <v>44</v>
      </c>
      <c r="B8" s="24">
        <v>1.6855207743270213E-2</v>
      </c>
      <c r="C8" s="24">
        <v>-1.683072679358661E-2</v>
      </c>
      <c r="D8" s="24">
        <v>-6.2181784597197233E-2</v>
      </c>
      <c r="E8" s="24">
        <v>-6.9086594586606764E-2</v>
      </c>
      <c r="F8" s="24">
        <v>-5.6354111765140477E-2</v>
      </c>
      <c r="G8" s="24">
        <v>-6.7037487300352361E-2</v>
      </c>
      <c r="I8" s="18">
        <f t="shared" si="0"/>
        <v>-4.2439249549935533E-2</v>
      </c>
      <c r="J8" s="18">
        <f t="shared" si="1"/>
        <v>1.2240474841801463E-5</v>
      </c>
      <c r="K8" s="18">
        <f t="shared" si="2"/>
        <v>-6.3664994562324204E-2</v>
      </c>
    </row>
    <row r="9" spans="1:11" x14ac:dyDescent="0.25">
      <c r="A9" s="1" t="s">
        <v>45</v>
      </c>
      <c r="B9" s="24">
        <v>7.0752259685245025E-2</v>
      </c>
      <c r="C9" s="24">
        <v>6.0019998522276449E-2</v>
      </c>
      <c r="D9" s="24">
        <v>5.3895426446321892E-2</v>
      </c>
      <c r="E9" s="24">
        <v>4.6889540181759969E-2</v>
      </c>
      <c r="F9" s="24">
        <v>1.2626234514691002E-2</v>
      </c>
      <c r="G9" s="24">
        <v>5.8970002990861095E-3</v>
      </c>
      <c r="I9" s="18">
        <f t="shared" si="0"/>
        <v>4.1680076608230081E-2</v>
      </c>
      <c r="J9" s="18">
        <f t="shared" si="1"/>
        <v>6.5386129103760737E-2</v>
      </c>
      <c r="K9" s="18">
        <f t="shared" si="2"/>
        <v>2.9827050360464742E-2</v>
      </c>
    </row>
    <row r="10" spans="1:11" x14ac:dyDescent="0.25">
      <c r="A10" s="1" t="s">
        <v>46</v>
      </c>
      <c r="B10" s="24">
        <v>8.2316602221510465E-2</v>
      </c>
      <c r="C10" s="24">
        <v>7.7899268526955945E-2</v>
      </c>
      <c r="D10" s="24">
        <v>1.6718542964805551E-2</v>
      </c>
      <c r="E10" s="24">
        <v>5.7285668546659466E-3</v>
      </c>
      <c r="F10" s="24">
        <v>4.171391276506644E-3</v>
      </c>
      <c r="G10" s="24">
        <v>-2.344693980386197E-2</v>
      </c>
      <c r="I10" s="18">
        <f t="shared" si="0"/>
        <v>2.7231238673430427E-2</v>
      </c>
      <c r="J10" s="18">
        <f t="shared" si="1"/>
        <v>8.0107935374233205E-2</v>
      </c>
      <c r="K10" s="18">
        <f t="shared" si="2"/>
        <v>7.9289032302904284E-4</v>
      </c>
    </row>
    <row r="11" spans="1:11" x14ac:dyDescent="0.25">
      <c r="A11" s="1" t="s">
        <v>47</v>
      </c>
      <c r="B11" s="24">
        <v>-4.5632391695194917E-2</v>
      </c>
      <c r="C11" s="24">
        <v>-2.3539196611087856E-2</v>
      </c>
      <c r="D11" s="24">
        <v>5.6211289806171925E-2</v>
      </c>
      <c r="E11" s="24">
        <v>8.1732778366130632E-2</v>
      </c>
      <c r="F11" s="24">
        <v>6.4148929882028485E-2</v>
      </c>
      <c r="G11" s="24">
        <v>5.0900275919113988E-2</v>
      </c>
      <c r="I11" s="18">
        <f t="shared" si="0"/>
        <v>3.0636947611193715E-2</v>
      </c>
      <c r="J11" s="18">
        <f t="shared" si="1"/>
        <v>-3.4585794153141385E-2</v>
      </c>
      <c r="K11" s="18">
        <f t="shared" si="2"/>
        <v>6.3248318493361266E-2</v>
      </c>
    </row>
    <row r="12" spans="1:11" x14ac:dyDescent="0.25">
      <c r="A12" s="1" t="s">
        <v>48</v>
      </c>
      <c r="B12" s="24">
        <v>4.1041918084870566E-2</v>
      </c>
      <c r="C12" s="24">
        <v>1.7528187572346872E-2</v>
      </c>
      <c r="D12" s="24">
        <v>9.4532177425313835E-3</v>
      </c>
      <c r="E12" s="24">
        <v>-4.2059921680663977E-2</v>
      </c>
      <c r="F12" s="24">
        <v>-5.0914242789941597E-2</v>
      </c>
      <c r="G12" s="24">
        <v>-5.8734726420614503E-2</v>
      </c>
      <c r="I12" s="18">
        <f>AVERAGE(B12:G12)</f>
        <v>-1.3947594581911879E-2</v>
      </c>
      <c r="J12" s="18">
        <f t="shared" si="1"/>
        <v>2.9285052828608719E-2</v>
      </c>
      <c r="K12" s="18">
        <f t="shared" si="2"/>
        <v>-3.5563918287172175E-2</v>
      </c>
    </row>
    <row r="13" spans="1:11" x14ac:dyDescent="0.25">
      <c r="A13" s="1" t="s">
        <v>49</v>
      </c>
      <c r="B13" s="24">
        <v>-3.6236041671797725E-2</v>
      </c>
      <c r="C13" s="24">
        <v>-6.4658054823535163E-2</v>
      </c>
      <c r="D13" s="24">
        <v>-6.849764795704745E-2</v>
      </c>
      <c r="E13" s="24">
        <v>-3.6804891264192258E-2</v>
      </c>
      <c r="F13" s="24">
        <v>-1.6965248873235975E-2</v>
      </c>
      <c r="G13" s="24">
        <v>-2.4925180327961153E-2</v>
      </c>
      <c r="I13" s="18">
        <f t="shared" si="0"/>
        <v>-4.1347844152961617E-2</v>
      </c>
      <c r="J13" s="18">
        <f t="shared" si="1"/>
        <v>-5.0447048247666444E-2</v>
      </c>
      <c r="K13" s="18">
        <f t="shared" si="2"/>
        <v>-3.6798242105609211E-2</v>
      </c>
    </row>
    <row r="14" spans="1:11" x14ac:dyDescent="0.25">
      <c r="A14" s="1" t="s">
        <v>50</v>
      </c>
      <c r="B14" s="24">
        <v>1.2373691599142931E-2</v>
      </c>
      <c r="C14" s="24">
        <v>-3.6671625249365743E-2</v>
      </c>
      <c r="D14" s="24">
        <v>-5.5802748565376897E-2</v>
      </c>
      <c r="E14" s="24">
        <v>-3.2540501933354581E-2</v>
      </c>
      <c r="F14" s="24">
        <v>-3.5104696697288391E-2</v>
      </c>
      <c r="G14" s="24">
        <v>-6.8781988938162411E-2</v>
      </c>
      <c r="I14" s="18">
        <f t="shared" si="0"/>
        <v>-3.6087978297400847E-2</v>
      </c>
      <c r="J14" s="18">
        <f t="shared" si="1"/>
        <v>-1.2148966825111407E-2</v>
      </c>
      <c r="K14" s="18">
        <f t="shared" si="2"/>
        <v>-4.8057484033545567E-2</v>
      </c>
    </row>
    <row r="15" spans="1:11" x14ac:dyDescent="0.25">
      <c r="A15" s="1" t="s">
        <v>51</v>
      </c>
      <c r="B15" s="24">
        <v>-0.12329593872373981</v>
      </c>
      <c r="C15" s="24">
        <v>-9.1010885895130969E-2</v>
      </c>
      <c r="D15" s="24">
        <v>-5.2212669014604897E-2</v>
      </c>
      <c r="E15" s="24">
        <v>-3.7225574464941021E-2</v>
      </c>
      <c r="F15" s="24">
        <v>-2.7567027066965524E-2</v>
      </c>
      <c r="G15" s="24">
        <v>-3.0212498998995314E-2</v>
      </c>
      <c r="I15" s="18">
        <f t="shared" si="0"/>
        <v>-6.0254099027396257E-2</v>
      </c>
      <c r="J15" s="18">
        <f t="shared" si="1"/>
        <v>-0.1071534123094354</v>
      </c>
      <c r="K15" s="18">
        <f t="shared" si="2"/>
        <v>-3.6804442386376687E-2</v>
      </c>
    </row>
    <row r="16" spans="1:11" x14ac:dyDescent="0.25">
      <c r="A16" s="1" t="s">
        <v>52</v>
      </c>
      <c r="B16" s="24">
        <v>7.1811688791468681E-2</v>
      </c>
      <c r="C16" s="24">
        <v>9.5412604979927609E-2</v>
      </c>
      <c r="D16" s="24">
        <v>9.5305346895549606E-2</v>
      </c>
      <c r="E16" s="24">
        <v>9.8819816269733657E-2</v>
      </c>
      <c r="F16" s="24">
        <v>9.5995443686427082E-2</v>
      </c>
      <c r="G16" s="24">
        <v>5.7680809377233119E-2</v>
      </c>
      <c r="I16" s="18">
        <f t="shared" si="0"/>
        <v>8.5837618333389945E-2</v>
      </c>
      <c r="J16" s="18">
        <f t="shared" si="1"/>
        <v>8.3612146885698152E-2</v>
      </c>
      <c r="K16" s="18">
        <f t="shared" si="2"/>
        <v>8.6950354057235876E-2</v>
      </c>
    </row>
    <row r="17" spans="1:11" x14ac:dyDescent="0.25">
      <c r="A17" s="1" t="s">
        <v>53</v>
      </c>
      <c r="B17" s="24">
        <v>-4.8957613969411187E-2</v>
      </c>
      <c r="C17" s="24">
        <v>-9.5289018052853516E-3</v>
      </c>
      <c r="D17" s="24">
        <v>-1.3333866955643705E-2</v>
      </c>
      <c r="E17" s="24">
        <v>-2.0096421446691177E-2</v>
      </c>
      <c r="F17" s="24">
        <v>-2.3403714011279983E-2</v>
      </c>
      <c r="G17" s="24">
        <v>-2.0716476537600861E-2</v>
      </c>
      <c r="I17" s="18">
        <f t="shared" si="0"/>
        <v>-2.2672832454318712E-2</v>
      </c>
      <c r="J17" s="18">
        <f t="shared" si="1"/>
        <v>-2.9243257887348269E-2</v>
      </c>
      <c r="K17" s="18">
        <f t="shared" si="2"/>
        <v>-1.9387619737803931E-2</v>
      </c>
    </row>
    <row r="18" spans="1:11" x14ac:dyDescent="0.25">
      <c r="A18" s="1" t="s">
        <v>54</v>
      </c>
      <c r="B18" s="24">
        <v>-0.14335068837278012</v>
      </c>
      <c r="C18" s="24">
        <v>-0.11527387138881327</v>
      </c>
      <c r="D18" s="24">
        <v>-6.9525256754427125E-2</v>
      </c>
      <c r="E18" s="24">
        <v>-5.1060389626382215E-2</v>
      </c>
      <c r="F18" s="24">
        <v>-3.3369086028126035E-2</v>
      </c>
      <c r="G18" s="24">
        <v>-6.1296726068568418E-3</v>
      </c>
      <c r="I18" s="18">
        <f t="shared" si="0"/>
        <v>-6.9784827462897589E-2</v>
      </c>
      <c r="J18" s="18">
        <f t="shared" si="1"/>
        <v>-0.12931227988079669</v>
      </c>
      <c r="K18" s="18">
        <f t="shared" si="2"/>
        <v>-4.0021101253948053E-2</v>
      </c>
    </row>
    <row r="19" spans="1:11" x14ac:dyDescent="0.25">
      <c r="A19" s="1" t="s">
        <v>55</v>
      </c>
      <c r="B19" s="24">
        <v>-7.6207964928699995E-2</v>
      </c>
      <c r="C19" s="24">
        <v>-5.1828855010713541E-2</v>
      </c>
      <c r="D19" s="24">
        <v>-3.0741915621998343E-2</v>
      </c>
      <c r="E19" s="24">
        <v>-3.2775878629657952E-2</v>
      </c>
      <c r="F19" s="24">
        <v>-1.4902076201265985E-2</v>
      </c>
      <c r="G19" s="24">
        <v>-6.9930324571141518E-3</v>
      </c>
      <c r="I19" s="18">
        <f t="shared" si="0"/>
        <v>-3.5574953808241667E-2</v>
      </c>
      <c r="J19" s="18">
        <f t="shared" si="1"/>
        <v>-6.4018409969706772E-2</v>
      </c>
      <c r="K19" s="18">
        <f t="shared" si="2"/>
        <v>-2.1353225727509108E-2</v>
      </c>
    </row>
    <row r="20" spans="1:11" x14ac:dyDescent="0.25">
      <c r="A20" s="1" t="s">
        <v>56</v>
      </c>
      <c r="B20" s="24">
        <v>-0.17703622885008502</v>
      </c>
      <c r="C20" s="24">
        <v>-0.13175772726153218</v>
      </c>
      <c r="D20" s="24">
        <v>-3.0799940891067169E-2</v>
      </c>
      <c r="E20" s="24">
        <v>-4.6280077826761617E-3</v>
      </c>
      <c r="F20" s="24">
        <v>1.5655247149225403E-2</v>
      </c>
      <c r="G20" s="24">
        <v>3.2380388226086528E-2</v>
      </c>
      <c r="I20" s="18">
        <f t="shared" si="0"/>
        <v>-4.9364378235008104E-2</v>
      </c>
      <c r="J20" s="18">
        <f t="shared" si="1"/>
        <v>-0.1543969780558086</v>
      </c>
      <c r="K20" s="18">
        <f t="shared" si="2"/>
        <v>3.1519216753921496E-3</v>
      </c>
    </row>
    <row r="21" spans="1:11" x14ac:dyDescent="0.25">
      <c r="A21" s="1" t="s">
        <v>57</v>
      </c>
      <c r="B21" s="24">
        <v>3.1529517523335666E-2</v>
      </c>
      <c r="C21" s="24">
        <v>7.1631135630371823E-2</v>
      </c>
      <c r="D21" s="24">
        <v>8.8896830283476586E-2</v>
      </c>
      <c r="E21" s="24">
        <v>9.9333620668423425E-2</v>
      </c>
      <c r="F21" s="24">
        <v>8.0447011304583579E-2</v>
      </c>
      <c r="G21" s="24">
        <v>0.11781136623263791</v>
      </c>
      <c r="I21" s="18">
        <f t="shared" si="0"/>
        <v>8.1608246940471488E-2</v>
      </c>
      <c r="J21" s="18">
        <f t="shared" si="1"/>
        <v>5.1580326576853741E-2</v>
      </c>
      <c r="K21" s="18">
        <f t="shared" si="2"/>
        <v>9.6622207122280368E-2</v>
      </c>
    </row>
    <row r="22" spans="1:11" x14ac:dyDescent="0.25">
      <c r="A22" s="1" t="s">
        <v>58</v>
      </c>
      <c r="B22" s="24">
        <v>0.11516826342881116</v>
      </c>
      <c r="C22" s="24">
        <v>0.17181878186340926</v>
      </c>
      <c r="D22" s="24">
        <v>7.3607639829569263E-2</v>
      </c>
      <c r="E22" s="24">
        <v>7.741878678915326E-2</v>
      </c>
      <c r="F22" s="24">
        <v>9.7251877940053785E-2</v>
      </c>
      <c r="G22" s="24">
        <v>0.13216156263210943</v>
      </c>
      <c r="I22" s="18">
        <f>AVERAGE(B22:G22)</f>
        <v>0.11123781874718436</v>
      </c>
      <c r="J22" s="18">
        <f t="shared" si="1"/>
        <v>0.14349352264611021</v>
      </c>
      <c r="K22" s="18">
        <f t="shared" si="2"/>
        <v>9.5109966797721435E-2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zoomScaleNormal="100" workbookViewId="0"/>
  </sheetViews>
  <sheetFormatPr defaultRowHeight="15" x14ac:dyDescent="0.25"/>
  <cols>
    <col min="1" max="1" width="12.7109375" style="2" customWidth="1"/>
    <col min="2" max="6" width="12.7109375" style="3" customWidth="1"/>
    <col min="7" max="7" width="12.7109375" style="5" customWidth="1"/>
    <col min="9" max="11" width="12.7109375" customWidth="1"/>
  </cols>
  <sheetData>
    <row r="1" spans="1:15" ht="24" customHeight="1" x14ac:dyDescent="0.25">
      <c r="A1" s="22" t="s">
        <v>28</v>
      </c>
      <c r="B1" s="21"/>
      <c r="C1" s="2"/>
      <c r="D1" s="2"/>
      <c r="E1" s="2"/>
      <c r="F1" s="2"/>
      <c r="G1" s="2"/>
      <c r="H1" s="2"/>
      <c r="I1" s="2"/>
      <c r="J1" s="2"/>
      <c r="K1" s="2"/>
      <c r="L1" s="5"/>
      <c r="M1" s="5"/>
    </row>
    <row r="2" spans="1:15" s="9" customFormat="1" ht="30" customHeight="1" x14ac:dyDescent="0.25">
      <c r="A2" s="20" t="s">
        <v>30</v>
      </c>
      <c r="B2" s="23"/>
      <c r="C2" s="23"/>
      <c r="D2" s="23"/>
      <c r="E2" s="23"/>
      <c r="F2" s="23"/>
      <c r="G2" s="23"/>
      <c r="H2" s="23"/>
      <c r="I2" s="14" t="s">
        <v>26</v>
      </c>
      <c r="J2" s="14"/>
      <c r="K2" s="14"/>
      <c r="L2" s="23"/>
      <c r="M2" s="23"/>
    </row>
    <row r="3" spans="1:15" s="10" customFormat="1" ht="30" customHeight="1" x14ac:dyDescent="0.3">
      <c r="A3" s="7" t="s">
        <v>0</v>
      </c>
      <c r="B3" s="11" t="s">
        <v>11</v>
      </c>
      <c r="C3" s="13" t="s">
        <v>16</v>
      </c>
      <c r="D3" s="11" t="s">
        <v>31</v>
      </c>
      <c r="E3" s="11" t="s">
        <v>12</v>
      </c>
      <c r="F3" s="11" t="s">
        <v>13</v>
      </c>
      <c r="G3" s="11" t="s">
        <v>32</v>
      </c>
      <c r="I3" s="14" t="s">
        <v>20</v>
      </c>
      <c r="J3" s="14" t="s">
        <v>22</v>
      </c>
      <c r="K3" s="14" t="s">
        <v>24</v>
      </c>
    </row>
    <row r="4" spans="1:15" x14ac:dyDescent="0.25">
      <c r="A4" s="1" t="s">
        <v>40</v>
      </c>
      <c r="B4" s="35">
        <v>0.20208222138790943</v>
      </c>
      <c r="C4" s="33">
        <v>0.16444573136625551</v>
      </c>
      <c r="D4" s="33">
        <v>0.16783188874589988</v>
      </c>
      <c r="E4" s="33">
        <v>0.13594382243544492</v>
      </c>
      <c r="F4" s="33">
        <v>0.12562835882704107</v>
      </c>
      <c r="G4" s="34">
        <v>0.13681132663593348</v>
      </c>
      <c r="I4" s="34">
        <f>AVERAGE(B4:G4)</f>
        <v>0.15545722489974736</v>
      </c>
      <c r="J4" s="34">
        <f>AVERAGE(B4:C4)</f>
        <v>0.18326397637708247</v>
      </c>
      <c r="K4" s="34">
        <f>AVERAGE(D4:G4)</f>
        <v>0.14155384916107983</v>
      </c>
      <c r="M4" s="15"/>
      <c r="N4" s="15"/>
      <c r="O4" s="15"/>
    </row>
    <row r="5" spans="1:15" x14ac:dyDescent="0.25">
      <c r="A5" s="1" t="s">
        <v>41</v>
      </c>
      <c r="B5" s="17">
        <v>8.9817089051891147E-2</v>
      </c>
      <c r="C5" s="17">
        <v>7.8298510440454223E-3</v>
      </c>
      <c r="D5" s="17">
        <v>-5.4950389735113479E-2</v>
      </c>
      <c r="E5" s="17">
        <v>-8.0732817380435432E-2</v>
      </c>
      <c r="F5" s="17">
        <v>-6.3216980643615195E-2</v>
      </c>
      <c r="G5" s="18">
        <v>-6.0414655831216336E-2</v>
      </c>
      <c r="I5" s="18">
        <f t="shared" ref="I5:I22" si="0">AVERAGE(B5:G5)</f>
        <v>-2.6944650582407314E-2</v>
      </c>
      <c r="J5" s="18">
        <f t="shared" ref="J5:J22" si="1">AVERAGE(B5:C5)</f>
        <v>4.8823470047968283E-2</v>
      </c>
      <c r="K5" s="18">
        <f t="shared" ref="K5:K22" si="2">AVERAGE(D5:G5)</f>
        <v>-6.4828710897595107E-2</v>
      </c>
      <c r="M5" s="15"/>
      <c r="N5" s="15"/>
      <c r="O5" s="15"/>
    </row>
    <row r="6" spans="1:15" x14ac:dyDescent="0.25">
      <c r="A6" s="1" t="s">
        <v>42</v>
      </c>
      <c r="B6" s="17">
        <v>-3.2595582345423528E-2</v>
      </c>
      <c r="C6" s="17">
        <v>-4.2461469197608945E-2</v>
      </c>
      <c r="D6" s="17">
        <v>-5.4911614874782369E-2</v>
      </c>
      <c r="E6" s="17">
        <v>-6.9481264502788326E-2</v>
      </c>
      <c r="F6" s="17">
        <v>-7.4258079809434718E-2</v>
      </c>
      <c r="G6" s="18">
        <v>-7.6138931029870988E-2</v>
      </c>
      <c r="I6" s="18">
        <f t="shared" si="0"/>
        <v>-5.8307823626651489E-2</v>
      </c>
      <c r="J6" s="18">
        <f t="shared" si="1"/>
        <v>-3.7528525771516233E-2</v>
      </c>
      <c r="K6" s="18">
        <f t="shared" si="2"/>
        <v>-6.8697472554219097E-2</v>
      </c>
      <c r="M6" s="15"/>
      <c r="N6" s="15"/>
      <c r="O6" s="15"/>
    </row>
    <row r="7" spans="1:15" x14ac:dyDescent="0.25">
      <c r="A7" s="1" t="s">
        <v>43</v>
      </c>
      <c r="B7" s="17">
        <v>-9.654355536698106E-2</v>
      </c>
      <c r="C7" s="17">
        <v>-0.10838764032534449</v>
      </c>
      <c r="D7" s="17">
        <v>-5.1863853486551835E-2</v>
      </c>
      <c r="E7" s="17">
        <v>-4.4080803571459423E-2</v>
      </c>
      <c r="F7" s="17">
        <v>-5.4598338526238882E-2</v>
      </c>
      <c r="G7" s="18">
        <v>-6.6228464807050386E-2</v>
      </c>
      <c r="I7" s="18">
        <f t="shared" si="0"/>
        <v>-7.0283776013937663E-2</v>
      </c>
      <c r="J7" s="18">
        <f t="shared" si="1"/>
        <v>-0.10246559784616277</v>
      </c>
      <c r="K7" s="18">
        <f t="shared" si="2"/>
        <v>-5.419286509782513E-2</v>
      </c>
      <c r="M7" s="15"/>
      <c r="N7" s="15"/>
      <c r="O7" s="15"/>
    </row>
    <row r="8" spans="1:15" x14ac:dyDescent="0.25">
      <c r="A8" s="1" t="s">
        <v>44</v>
      </c>
      <c r="B8" s="17">
        <v>-4.260011063183607E-3</v>
      </c>
      <c r="C8" s="17">
        <v>-3.4198227206817589E-2</v>
      </c>
      <c r="D8" s="17">
        <v>-4.6074900667219192E-2</v>
      </c>
      <c r="E8" s="17">
        <v>-4.9221885274566432E-2</v>
      </c>
      <c r="F8" s="17">
        <v>-5.0916865568816416E-2</v>
      </c>
      <c r="G8" s="18">
        <v>-6.7442503932482134E-2</v>
      </c>
      <c r="I8" s="18">
        <f t="shared" si="0"/>
        <v>-4.2019065618847558E-2</v>
      </c>
      <c r="J8" s="18">
        <f t="shared" si="1"/>
        <v>-1.9229119135000597E-2</v>
      </c>
      <c r="K8" s="18">
        <f t="shared" si="2"/>
        <v>-5.3414038860771042E-2</v>
      </c>
      <c r="M8" s="15"/>
      <c r="N8" s="15"/>
      <c r="O8" s="15"/>
    </row>
    <row r="9" spans="1:15" x14ac:dyDescent="0.25">
      <c r="A9" s="1" t="s">
        <v>45</v>
      </c>
      <c r="B9" s="17">
        <v>1.8431128177322689E-2</v>
      </c>
      <c r="C9" s="17">
        <v>1.7427089248878473E-2</v>
      </c>
      <c r="D9" s="17">
        <v>1.9994834660744032E-2</v>
      </c>
      <c r="E9" s="17">
        <v>1.9319656727735061E-2</v>
      </c>
      <c r="F9" s="17">
        <v>-1.0564046236250284E-2</v>
      </c>
      <c r="G9" s="18">
        <v>-1.408922430072141E-2</v>
      </c>
      <c r="I9" s="18">
        <f t="shared" si="0"/>
        <v>8.4199063796180952E-3</v>
      </c>
      <c r="J9" s="18">
        <f t="shared" si="1"/>
        <v>1.7929108713100581E-2</v>
      </c>
      <c r="K9" s="18">
        <f t="shared" si="2"/>
        <v>3.6653052128768487E-3</v>
      </c>
      <c r="M9" s="15"/>
      <c r="N9" s="15"/>
      <c r="O9" s="15"/>
    </row>
    <row r="10" spans="1:15" x14ac:dyDescent="0.25">
      <c r="A10" s="1" t="s">
        <v>46</v>
      </c>
      <c r="B10" s="17">
        <v>4.1820302296370855E-2</v>
      </c>
      <c r="C10" s="17">
        <v>2.6684788527270777E-2</v>
      </c>
      <c r="D10" s="17">
        <v>8.1868058164515228E-3</v>
      </c>
      <c r="E10" s="17">
        <v>4.58923217837434E-3</v>
      </c>
      <c r="F10" s="17">
        <v>1.5058239714483723E-2</v>
      </c>
      <c r="G10" s="18">
        <v>-2.9878667130938397E-3</v>
      </c>
      <c r="I10" s="18">
        <f t="shared" si="0"/>
        <v>1.5558583636642897E-2</v>
      </c>
      <c r="J10" s="18">
        <f t="shared" si="1"/>
        <v>3.4252545411820816E-2</v>
      </c>
      <c r="K10" s="18">
        <f t="shared" si="2"/>
        <v>6.211602749053937E-3</v>
      </c>
      <c r="M10" s="15"/>
      <c r="N10" s="15"/>
      <c r="O10" s="15"/>
    </row>
    <row r="11" spans="1:15" x14ac:dyDescent="0.25">
      <c r="A11" s="1" t="s">
        <v>47</v>
      </c>
      <c r="B11" s="17">
        <v>-3.2052876425669147E-2</v>
      </c>
      <c r="C11" s="17">
        <v>-2.3917904997381431E-2</v>
      </c>
      <c r="D11" s="17">
        <v>3.5712210955335444E-2</v>
      </c>
      <c r="E11" s="17">
        <v>5.4992614150059543E-2</v>
      </c>
      <c r="F11" s="17">
        <v>3.738347965557956E-2</v>
      </c>
      <c r="G11" s="18">
        <v>3.1344147390878048E-2</v>
      </c>
      <c r="I11" s="18">
        <f t="shared" si="0"/>
        <v>1.7243611788133672E-2</v>
      </c>
      <c r="J11" s="18">
        <f t="shared" si="1"/>
        <v>-2.7985390711525289E-2</v>
      </c>
      <c r="K11" s="18">
        <f t="shared" si="2"/>
        <v>3.9858113037963147E-2</v>
      </c>
      <c r="M11" s="15"/>
      <c r="N11" s="15"/>
      <c r="O11" s="15"/>
    </row>
    <row r="12" spans="1:15" x14ac:dyDescent="0.25">
      <c r="A12" s="1" t="s">
        <v>48</v>
      </c>
      <c r="B12" s="17">
        <v>3.6464499868922154E-2</v>
      </c>
      <c r="C12" s="17">
        <v>1.6116847591801521E-2</v>
      </c>
      <c r="D12" s="17">
        <v>7.860197146359587E-3</v>
      </c>
      <c r="E12" s="17">
        <v>-3.3059169509319114E-2</v>
      </c>
      <c r="F12" s="17">
        <v>-4.2954149803569056E-2</v>
      </c>
      <c r="G12" s="18">
        <v>-5.2361951573448834E-2</v>
      </c>
      <c r="I12" s="18">
        <f t="shared" si="0"/>
        <v>-1.1322287713208957E-2</v>
      </c>
      <c r="J12" s="18">
        <f t="shared" si="1"/>
        <v>2.6290673730361837E-2</v>
      </c>
      <c r="K12" s="18">
        <f t="shared" si="2"/>
        <v>-3.0128768434994353E-2</v>
      </c>
      <c r="M12" s="15"/>
      <c r="N12" s="15"/>
      <c r="O12" s="15"/>
    </row>
    <row r="13" spans="1:15" x14ac:dyDescent="0.25">
      <c r="A13" s="1" t="s">
        <v>49</v>
      </c>
      <c r="B13" s="17">
        <v>-3.2676581834184849E-2</v>
      </c>
      <c r="C13" s="17">
        <v>-4.9322277839728965E-2</v>
      </c>
      <c r="D13" s="17">
        <v>-4.8541874200015558E-2</v>
      </c>
      <c r="E13" s="17">
        <v>-2.3974474457535547E-2</v>
      </c>
      <c r="F13" s="17">
        <v>-1.4129293647067383E-2</v>
      </c>
      <c r="G13" s="18">
        <v>-1.9679327868040233E-2</v>
      </c>
      <c r="I13" s="18">
        <f t="shared" si="0"/>
        <v>-3.1387304974428758E-2</v>
      </c>
      <c r="J13" s="18">
        <f t="shared" si="1"/>
        <v>-4.099942983695691E-2</v>
      </c>
      <c r="K13" s="18">
        <f t="shared" si="2"/>
        <v>-2.6581242543164681E-2</v>
      </c>
      <c r="M13" s="15"/>
      <c r="N13" s="15"/>
      <c r="O13" s="15"/>
    </row>
    <row r="14" spans="1:15" x14ac:dyDescent="0.25">
      <c r="A14" s="1" t="s">
        <v>50</v>
      </c>
      <c r="B14" s="17">
        <v>-2.6127054078085403E-2</v>
      </c>
      <c r="C14" s="17">
        <v>-6.2612991285043232E-2</v>
      </c>
      <c r="D14" s="17">
        <v>-7.4094265366885612E-2</v>
      </c>
      <c r="E14" s="17">
        <v>-4.9183942461131308E-2</v>
      </c>
      <c r="F14" s="17">
        <v>-4.5616514233788208E-2</v>
      </c>
      <c r="G14" s="18">
        <v>-7.8892192645801634E-2</v>
      </c>
      <c r="I14" s="18">
        <f t="shared" si="0"/>
        <v>-5.6087826678455889E-2</v>
      </c>
      <c r="J14" s="18">
        <f t="shared" si="1"/>
        <v>-4.4370022681564314E-2</v>
      </c>
      <c r="K14" s="18">
        <f t="shared" si="2"/>
        <v>-6.1946728676901687E-2</v>
      </c>
      <c r="M14" s="15"/>
      <c r="N14" s="15"/>
      <c r="O14" s="15"/>
    </row>
    <row r="15" spans="1:15" x14ac:dyDescent="0.25">
      <c r="A15" s="1" t="s">
        <v>51</v>
      </c>
      <c r="B15" s="17">
        <v>-9.7735039831883253E-2</v>
      </c>
      <c r="C15" s="17">
        <v>-7.0179815239038684E-2</v>
      </c>
      <c r="D15" s="17">
        <v>-4.351517684673599E-2</v>
      </c>
      <c r="E15" s="17">
        <v>-3.3479882973070578E-2</v>
      </c>
      <c r="F15" s="17">
        <v>-2.2081882830036315E-2</v>
      </c>
      <c r="G15" s="18">
        <v>-2.2015576429605263E-2</v>
      </c>
      <c r="I15" s="18">
        <f t="shared" si="0"/>
        <v>-4.816789569172835E-2</v>
      </c>
      <c r="J15" s="18">
        <f t="shared" si="1"/>
        <v>-8.3957427535460968E-2</v>
      </c>
      <c r="K15" s="18">
        <f t="shared" si="2"/>
        <v>-3.0273129769862035E-2</v>
      </c>
      <c r="M15" s="15"/>
      <c r="N15" s="15"/>
      <c r="O15" s="15"/>
    </row>
    <row r="16" spans="1:15" x14ac:dyDescent="0.25">
      <c r="A16" s="1" t="s">
        <v>52</v>
      </c>
      <c r="B16" s="17">
        <v>6.8867261664089144E-2</v>
      </c>
      <c r="C16" s="17">
        <v>5.8766329755207888E-2</v>
      </c>
      <c r="D16" s="17">
        <v>4.9773430748200724E-2</v>
      </c>
      <c r="E16" s="17">
        <v>5.5947965128195082E-2</v>
      </c>
      <c r="F16" s="17">
        <v>6.3339751232103933E-2</v>
      </c>
      <c r="G16" s="18">
        <v>3.2931949462224365E-2</v>
      </c>
      <c r="I16" s="18">
        <f t="shared" si="0"/>
        <v>5.4937781331670189E-2</v>
      </c>
      <c r="J16" s="18">
        <f t="shared" si="1"/>
        <v>6.3816795709648516E-2</v>
      </c>
      <c r="K16" s="18">
        <f t="shared" si="2"/>
        <v>5.0498274142681022E-2</v>
      </c>
      <c r="M16" s="15"/>
      <c r="N16" s="15"/>
      <c r="O16" s="15"/>
    </row>
    <row r="17" spans="1:15" x14ac:dyDescent="0.25">
      <c r="A17" s="1" t="s">
        <v>53</v>
      </c>
      <c r="B17" s="17">
        <v>-4.6560985200305733E-3</v>
      </c>
      <c r="C17" s="17">
        <v>2.2037676130351604E-2</v>
      </c>
      <c r="D17" s="17">
        <v>-1.3734279263306656E-2</v>
      </c>
      <c r="E17" s="17">
        <v>-2.6572172961563067E-2</v>
      </c>
      <c r="F17" s="17">
        <v>-4.1146094567665825E-2</v>
      </c>
      <c r="G17" s="18">
        <v>-3.4402227752965434E-2</v>
      </c>
      <c r="I17" s="18">
        <f t="shared" si="0"/>
        <v>-1.6412199489196658E-2</v>
      </c>
      <c r="J17" s="18">
        <f t="shared" si="1"/>
        <v>8.690788805160516E-3</v>
      </c>
      <c r="K17" s="18">
        <f t="shared" si="2"/>
        <v>-2.8963693636375246E-2</v>
      </c>
      <c r="M17" s="15"/>
      <c r="N17" s="15"/>
      <c r="O17" s="15"/>
    </row>
    <row r="18" spans="1:15" x14ac:dyDescent="0.25">
      <c r="A18" s="1" t="s">
        <v>54</v>
      </c>
      <c r="B18" s="17">
        <v>-6.6699725169868468E-2</v>
      </c>
      <c r="C18" s="17">
        <v>-4.2636337588545001E-2</v>
      </c>
      <c r="D18" s="17">
        <v>-4.6790763421360237E-2</v>
      </c>
      <c r="E18" s="17">
        <v>-3.8632328819565492E-2</v>
      </c>
      <c r="F18" s="17">
        <v>-3.8814271157569358E-2</v>
      </c>
      <c r="G18" s="18">
        <v>-1.372190196143442E-2</v>
      </c>
      <c r="I18" s="18">
        <f t="shared" si="0"/>
        <v>-4.1215888019723826E-2</v>
      </c>
      <c r="J18" s="18">
        <f t="shared" si="1"/>
        <v>-5.4668031379206734E-2</v>
      </c>
      <c r="K18" s="18">
        <f t="shared" si="2"/>
        <v>-3.4489816339982375E-2</v>
      </c>
      <c r="M18" s="15"/>
      <c r="N18" s="15"/>
      <c r="O18" s="15"/>
    </row>
    <row r="19" spans="1:15" x14ac:dyDescent="0.25">
      <c r="A19" s="1" t="s">
        <v>55</v>
      </c>
      <c r="B19" s="17">
        <v>-6.1348618658120316E-2</v>
      </c>
      <c r="C19" s="17">
        <v>-2.3601679450776077E-2</v>
      </c>
      <c r="D19" s="17">
        <v>-1.8397340252949972E-2</v>
      </c>
      <c r="E19" s="17">
        <v>-1.8004854204370944E-2</v>
      </c>
      <c r="F19" s="17">
        <v>-4.6335514146162438E-3</v>
      </c>
      <c r="G19" s="18">
        <v>9.4205570571611608E-3</v>
      </c>
      <c r="I19" s="18">
        <f t="shared" si="0"/>
        <v>-1.9427581153945401E-2</v>
      </c>
      <c r="J19" s="18">
        <f t="shared" si="1"/>
        <v>-4.24751490544482E-2</v>
      </c>
      <c r="K19" s="18">
        <f t="shared" si="2"/>
        <v>-7.9037972036939998E-3</v>
      </c>
      <c r="M19" s="15"/>
      <c r="N19" s="15"/>
      <c r="O19" s="15"/>
    </row>
    <row r="20" spans="1:15" x14ac:dyDescent="0.25">
      <c r="A20" s="1" t="s">
        <v>56</v>
      </c>
      <c r="B20" s="17">
        <v>-0.12526392360633687</v>
      </c>
      <c r="C20" s="17">
        <v>-7.7872335377128232E-2</v>
      </c>
      <c r="D20" s="17">
        <v>-7.4254185038130438E-3</v>
      </c>
      <c r="E20" s="17">
        <v>8.7449731834311414E-3</v>
      </c>
      <c r="F20" s="17">
        <v>2.0047921542805963E-2</v>
      </c>
      <c r="G20" s="18">
        <v>3.8625620348300492E-2</v>
      </c>
      <c r="I20" s="18">
        <f t="shared" si="0"/>
        <v>-2.3857193735456753E-2</v>
      </c>
      <c r="J20" s="18">
        <f t="shared" si="1"/>
        <v>-0.10156812949173255</v>
      </c>
      <c r="K20" s="18">
        <f t="shared" si="2"/>
        <v>1.4998274142681138E-2</v>
      </c>
      <c r="M20" s="15"/>
      <c r="N20" s="15"/>
      <c r="O20" s="15"/>
    </row>
    <row r="21" spans="1:15" x14ac:dyDescent="0.25">
      <c r="A21" s="1" t="s">
        <v>57</v>
      </c>
      <c r="B21" s="17">
        <v>3.4956559707817483E-2</v>
      </c>
      <c r="C21" s="17">
        <v>7.6729505819649602E-2</v>
      </c>
      <c r="D21" s="17">
        <v>7.9473775972596347E-2</v>
      </c>
      <c r="E21" s="17">
        <v>9.1614708511394471E-2</v>
      </c>
      <c r="F21" s="17">
        <v>8.2745274822437806E-2</v>
      </c>
      <c r="G21" s="18">
        <v>0.1177312590134327</v>
      </c>
      <c r="I21" s="18">
        <f t="shared" si="0"/>
        <v>8.0541847307888062E-2</v>
      </c>
      <c r="J21" s="18">
        <f t="shared" si="1"/>
        <v>5.5843032763733542E-2</v>
      </c>
      <c r="K21" s="18">
        <f t="shared" si="2"/>
        <v>9.2891254579965332E-2</v>
      </c>
      <c r="M21" s="15"/>
      <c r="N21" s="15"/>
      <c r="O21" s="15"/>
    </row>
    <row r="22" spans="1:15" x14ac:dyDescent="0.25">
      <c r="A22" s="1" t="s">
        <v>58</v>
      </c>
      <c r="B22" s="17">
        <v>8.7520004745444066E-2</v>
      </c>
      <c r="C22" s="17">
        <v>0.14515285902395184</v>
      </c>
      <c r="D22" s="17">
        <v>9.14667325731464E-2</v>
      </c>
      <c r="E22" s="17">
        <v>9.52706238011711E-2</v>
      </c>
      <c r="F22" s="17">
        <v>0.1187270426442158</v>
      </c>
      <c r="G22" s="34">
        <v>0.14150996493780063</v>
      </c>
      <c r="I22" s="18">
        <f t="shared" si="0"/>
        <v>0.11327453795428832</v>
      </c>
      <c r="J22" s="18">
        <f t="shared" si="1"/>
        <v>0.11633643188469794</v>
      </c>
      <c r="K22" s="18">
        <f t="shared" si="2"/>
        <v>0.11174359098908349</v>
      </c>
      <c r="M22" s="15"/>
      <c r="N22" s="15"/>
      <c r="O22" s="15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workbookViewId="0"/>
  </sheetViews>
  <sheetFormatPr defaultRowHeight="15" x14ac:dyDescent="0.25"/>
  <cols>
    <col min="8" max="8" width="37.42578125" customWidth="1"/>
    <col min="10" max="10" width="14.7109375" customWidth="1"/>
    <col min="11" max="11" width="11.42578125" customWidth="1"/>
  </cols>
  <sheetData>
    <row r="1" spans="1:13" ht="24" customHeight="1" x14ac:dyDescent="0.25">
      <c r="A1" s="22" t="s">
        <v>33</v>
      </c>
      <c r="B1" s="21"/>
      <c r="C1" s="2"/>
      <c r="D1" s="2"/>
      <c r="E1" s="2"/>
      <c r="F1" s="2"/>
      <c r="G1" s="2"/>
      <c r="H1" s="2"/>
      <c r="I1" s="2"/>
      <c r="J1" s="5"/>
      <c r="K1" s="5"/>
    </row>
    <row r="2" spans="1:13" s="9" customFormat="1" ht="30" customHeight="1" x14ac:dyDescent="0.25">
      <c r="A2" s="20" t="s">
        <v>59</v>
      </c>
      <c r="B2" s="26"/>
      <c r="C2" s="26"/>
      <c r="D2" s="26"/>
      <c r="E2" s="26"/>
      <c r="F2" s="26"/>
      <c r="G2" s="26"/>
      <c r="H2" s="26"/>
      <c r="I2" s="14" t="s">
        <v>26</v>
      </c>
      <c r="J2" s="26"/>
      <c r="K2" s="26"/>
    </row>
    <row r="3" spans="1:13" s="10" customFormat="1" ht="30" customHeight="1" x14ac:dyDescent="0.25">
      <c r="A3" s="14" t="s">
        <v>0</v>
      </c>
      <c r="B3" s="11" t="s">
        <v>34</v>
      </c>
      <c r="C3" s="14" t="s">
        <v>35</v>
      </c>
      <c r="D3" s="11" t="s">
        <v>36</v>
      </c>
      <c r="E3" s="11" t="s">
        <v>37</v>
      </c>
      <c r="F3" s="11" t="s">
        <v>38</v>
      </c>
      <c r="G3" s="11" t="s">
        <v>39</v>
      </c>
      <c r="I3" s="14" t="s">
        <v>20</v>
      </c>
      <c r="J3" s="14" t="s">
        <v>22</v>
      </c>
      <c r="K3" s="14" t="s">
        <v>24</v>
      </c>
    </row>
    <row r="4" spans="1:13" x14ac:dyDescent="0.25">
      <c r="A4" t="s">
        <v>40</v>
      </c>
      <c r="B4" s="28">
        <v>-12.932772677374901</v>
      </c>
      <c r="C4" s="19">
        <v>-43.905160105623594</v>
      </c>
      <c r="D4" s="16">
        <v>9</v>
      </c>
      <c r="E4" s="16">
        <v>9</v>
      </c>
      <c r="F4" s="16">
        <v>-6</v>
      </c>
      <c r="G4" s="18" t="s">
        <v>17</v>
      </c>
      <c r="I4" s="16">
        <f>AVERAGE(B4:G4)</f>
        <v>-8.9675865565996986</v>
      </c>
      <c r="J4" s="16">
        <f>AVERAGE(B4:C4)</f>
        <v>-28.418966391499247</v>
      </c>
      <c r="K4" s="16">
        <f>AVERAGE(D4:G4)</f>
        <v>4</v>
      </c>
      <c r="L4" s="15"/>
      <c r="M4" s="15"/>
    </row>
    <row r="5" spans="1:13" x14ac:dyDescent="0.25">
      <c r="A5" t="s">
        <v>41</v>
      </c>
      <c r="B5" s="28">
        <v>49.39233585127274</v>
      </c>
      <c r="C5" s="18" t="s">
        <v>17</v>
      </c>
      <c r="D5" s="18" t="s">
        <v>17</v>
      </c>
      <c r="E5" s="18" t="s">
        <v>17</v>
      </c>
      <c r="F5" s="18" t="s">
        <v>17</v>
      </c>
      <c r="G5" s="18" t="s">
        <v>17</v>
      </c>
      <c r="I5" s="16">
        <f t="shared" ref="I5:I22" si="0">AVERAGE(B5:G5)</f>
        <v>49.39233585127274</v>
      </c>
      <c r="J5" s="16">
        <f t="shared" ref="J5:J22" si="1">AVERAGE(B5:C5)</f>
        <v>49.39233585127274</v>
      </c>
      <c r="K5" s="16" t="s">
        <v>17</v>
      </c>
      <c r="L5" s="15"/>
      <c r="M5" s="15"/>
    </row>
    <row r="6" spans="1:13" x14ac:dyDescent="0.25">
      <c r="A6" t="s">
        <v>42</v>
      </c>
      <c r="B6" s="28">
        <v>-33.800177380320093</v>
      </c>
      <c r="C6" s="18" t="s">
        <v>17</v>
      </c>
      <c r="D6" s="18" t="s">
        <v>17</v>
      </c>
      <c r="E6" s="18" t="s">
        <v>17</v>
      </c>
      <c r="F6" s="18" t="s">
        <v>17</v>
      </c>
      <c r="G6" s="18" t="s">
        <v>17</v>
      </c>
      <c r="I6" s="16">
        <f t="shared" si="0"/>
        <v>-33.800177380320093</v>
      </c>
      <c r="J6" s="16">
        <f t="shared" si="1"/>
        <v>-33.800177380320093</v>
      </c>
      <c r="K6" s="16" t="s">
        <v>17</v>
      </c>
    </row>
    <row r="7" spans="1:13" x14ac:dyDescent="0.25">
      <c r="A7" t="s">
        <v>43</v>
      </c>
      <c r="B7" s="28">
        <v>-1.9280443116129378</v>
      </c>
      <c r="C7" s="18" t="s">
        <v>17</v>
      </c>
      <c r="D7" s="18" t="s">
        <v>17</v>
      </c>
      <c r="E7" s="18" t="s">
        <v>17</v>
      </c>
      <c r="F7" s="18" t="s">
        <v>17</v>
      </c>
      <c r="G7" s="18" t="s">
        <v>17</v>
      </c>
      <c r="I7" s="16">
        <f t="shared" si="0"/>
        <v>-1.9280443116129378</v>
      </c>
      <c r="J7" s="16">
        <f t="shared" si="1"/>
        <v>-1.9280443116129378</v>
      </c>
      <c r="K7" s="16" t="s">
        <v>17</v>
      </c>
    </row>
    <row r="8" spans="1:13" x14ac:dyDescent="0.25">
      <c r="A8" t="s">
        <v>44</v>
      </c>
      <c r="B8" s="28">
        <v>29.870948810934472</v>
      </c>
      <c r="C8" s="18" t="s">
        <v>17</v>
      </c>
      <c r="D8" s="18" t="s">
        <v>17</v>
      </c>
      <c r="E8" s="18" t="s">
        <v>17</v>
      </c>
      <c r="F8" s="18" t="s">
        <v>17</v>
      </c>
      <c r="G8" s="18" t="s">
        <v>17</v>
      </c>
      <c r="I8" s="16">
        <f t="shared" si="0"/>
        <v>29.870948810934472</v>
      </c>
      <c r="J8" s="16">
        <f t="shared" si="1"/>
        <v>29.870948810934472</v>
      </c>
      <c r="K8" s="16" t="s">
        <v>17</v>
      </c>
    </row>
    <row r="9" spans="1:13" x14ac:dyDescent="0.25">
      <c r="A9" t="s">
        <v>45</v>
      </c>
      <c r="B9" s="28">
        <v>-5.8062821411344254</v>
      </c>
      <c r="C9" s="18" t="s">
        <v>17</v>
      </c>
      <c r="D9" s="18" t="s">
        <v>17</v>
      </c>
      <c r="E9" s="18" t="s">
        <v>17</v>
      </c>
      <c r="F9" s="18" t="s">
        <v>17</v>
      </c>
      <c r="G9" s="18" t="s">
        <v>17</v>
      </c>
      <c r="I9" s="16">
        <f t="shared" si="0"/>
        <v>-5.8062821411344254</v>
      </c>
      <c r="J9" s="16">
        <f t="shared" si="1"/>
        <v>-5.8062821411344254</v>
      </c>
      <c r="K9" s="16" t="s">
        <v>17</v>
      </c>
    </row>
    <row r="10" spans="1:13" x14ac:dyDescent="0.25">
      <c r="A10" t="s">
        <v>46</v>
      </c>
      <c r="B10" s="28">
        <v>5.8006396441775401</v>
      </c>
      <c r="C10" s="18" t="s">
        <v>17</v>
      </c>
      <c r="D10" s="18" t="s">
        <v>17</v>
      </c>
      <c r="E10" s="18" t="s">
        <v>17</v>
      </c>
      <c r="F10" s="18" t="s">
        <v>17</v>
      </c>
      <c r="G10" s="18" t="s">
        <v>17</v>
      </c>
      <c r="I10" s="16">
        <f t="shared" si="0"/>
        <v>5.8006396441775401</v>
      </c>
      <c r="J10" s="16">
        <f t="shared" si="1"/>
        <v>5.8006396441775401</v>
      </c>
      <c r="K10" s="16" t="s">
        <v>17</v>
      </c>
    </row>
    <row r="11" spans="1:13" x14ac:dyDescent="0.25">
      <c r="A11" t="s">
        <v>47</v>
      </c>
      <c r="B11" s="28">
        <v>-55.630561402042545</v>
      </c>
      <c r="C11" s="19">
        <v>-73.06564152163601</v>
      </c>
      <c r="D11" s="16">
        <v>-31</v>
      </c>
      <c r="E11" s="18" t="s">
        <v>17</v>
      </c>
      <c r="F11" s="18" t="s">
        <v>17</v>
      </c>
      <c r="G11" s="16">
        <v>5.1692967961445024</v>
      </c>
      <c r="I11" s="16">
        <f t="shared" si="0"/>
        <v>-38.631726531883515</v>
      </c>
      <c r="J11" s="16">
        <f t="shared" si="1"/>
        <v>-64.348101461839278</v>
      </c>
      <c r="K11" s="16">
        <f t="shared" ref="K11:K22" si="2">AVERAGE(D11:G11)</f>
        <v>-12.91535160192775</v>
      </c>
    </row>
    <row r="12" spans="1:13" x14ac:dyDescent="0.25">
      <c r="A12" t="s">
        <v>48</v>
      </c>
      <c r="B12" s="28">
        <v>9.6339567412445231</v>
      </c>
      <c r="C12" s="16">
        <v>61.993659538340609</v>
      </c>
      <c r="D12" s="16">
        <v>24</v>
      </c>
      <c r="E12" s="18" t="s">
        <v>17</v>
      </c>
      <c r="F12" s="16">
        <v>5</v>
      </c>
      <c r="G12" s="16">
        <v>22.629069325650129</v>
      </c>
      <c r="I12" s="16">
        <f t="shared" si="0"/>
        <v>24.65133712104705</v>
      </c>
      <c r="J12" s="16">
        <f t="shared" si="1"/>
        <v>35.813808139792563</v>
      </c>
      <c r="K12" s="16">
        <f t="shared" si="2"/>
        <v>17.20968977521671</v>
      </c>
    </row>
    <row r="13" spans="1:13" x14ac:dyDescent="0.25">
      <c r="A13" t="s">
        <v>49</v>
      </c>
      <c r="B13" s="28">
        <v>40.172433915173087</v>
      </c>
      <c r="C13" s="16">
        <v>62.300725187252901</v>
      </c>
      <c r="D13" s="16">
        <v>-6</v>
      </c>
      <c r="E13" s="18" t="s">
        <v>17</v>
      </c>
      <c r="F13" s="31">
        <v>61</v>
      </c>
      <c r="G13" s="16">
        <v>46.015994018758278</v>
      </c>
      <c r="I13" s="16">
        <f t="shared" si="0"/>
        <v>40.697830624236857</v>
      </c>
      <c r="J13" s="16">
        <f t="shared" si="1"/>
        <v>51.236579551212998</v>
      </c>
      <c r="K13" s="16">
        <f t="shared" si="2"/>
        <v>33.671998006252757</v>
      </c>
    </row>
    <row r="14" spans="1:13" x14ac:dyDescent="0.25">
      <c r="A14" t="s">
        <v>50</v>
      </c>
      <c r="B14" s="28">
        <v>61.685643435678209</v>
      </c>
      <c r="C14" s="16">
        <v>15.092076708223345</v>
      </c>
      <c r="D14" s="16">
        <v>14</v>
      </c>
      <c r="E14" s="18" t="s">
        <v>17</v>
      </c>
      <c r="F14" s="16">
        <v>3</v>
      </c>
      <c r="G14" s="16">
        <v>-9.2851129536592669</v>
      </c>
      <c r="I14" s="16">
        <f t="shared" si="0"/>
        <v>16.898521438048455</v>
      </c>
      <c r="J14" s="16">
        <f t="shared" si="1"/>
        <v>38.388860071950774</v>
      </c>
      <c r="K14" s="16">
        <f t="shared" si="2"/>
        <v>2.571629015446911</v>
      </c>
    </row>
    <row r="15" spans="1:13" x14ac:dyDescent="0.25">
      <c r="A15" t="s">
        <v>51</v>
      </c>
      <c r="B15" s="28">
        <v>-30.208040721482512</v>
      </c>
      <c r="C15" s="16">
        <v>-33.659539781188926</v>
      </c>
      <c r="D15" s="16">
        <v>-64</v>
      </c>
      <c r="E15" s="18" t="s">
        <v>17</v>
      </c>
      <c r="F15" s="18" t="s">
        <v>17</v>
      </c>
      <c r="G15" s="16">
        <v>-8.9266070620413025</v>
      </c>
      <c r="I15" s="16">
        <f t="shared" si="0"/>
        <v>-34.198546891178189</v>
      </c>
      <c r="J15" s="16">
        <f t="shared" si="1"/>
        <v>-31.933790251335719</v>
      </c>
      <c r="K15" s="16">
        <f t="shared" si="2"/>
        <v>-36.463303531020649</v>
      </c>
    </row>
    <row r="16" spans="1:13" x14ac:dyDescent="0.25">
      <c r="A16" t="s">
        <v>52</v>
      </c>
      <c r="B16" s="28">
        <v>4.8826973492638999</v>
      </c>
      <c r="C16" s="16">
        <v>-27.034466770483935</v>
      </c>
      <c r="D16" s="16">
        <v>68</v>
      </c>
      <c r="E16" s="18" t="s">
        <v>17</v>
      </c>
      <c r="F16" s="16">
        <v>-13</v>
      </c>
      <c r="G16" s="16">
        <v>25.245199274766623</v>
      </c>
      <c r="I16" s="16">
        <f t="shared" si="0"/>
        <v>11.618685970709317</v>
      </c>
      <c r="J16" s="16">
        <f t="shared" si="1"/>
        <v>-11.075884710610017</v>
      </c>
      <c r="K16" s="16">
        <f t="shared" si="2"/>
        <v>26.748399758255541</v>
      </c>
    </row>
    <row r="17" spans="1:11" x14ac:dyDescent="0.25">
      <c r="A17" t="s">
        <v>53</v>
      </c>
      <c r="B17" s="28">
        <v>-28.129191392292181</v>
      </c>
      <c r="C17" s="16">
        <v>-29.768646069516457</v>
      </c>
      <c r="D17" s="16">
        <v>-50</v>
      </c>
      <c r="E17" s="18" t="s">
        <v>17</v>
      </c>
      <c r="F17" s="16">
        <v>-11</v>
      </c>
      <c r="G17" s="16">
        <v>-34.557127243526018</v>
      </c>
      <c r="I17" s="16">
        <f t="shared" si="0"/>
        <v>-30.690992941066931</v>
      </c>
      <c r="J17" s="16">
        <f t="shared" si="1"/>
        <v>-28.948918730904317</v>
      </c>
      <c r="K17" s="16">
        <f t="shared" si="2"/>
        <v>-31.852375747842007</v>
      </c>
    </row>
    <row r="18" spans="1:11" x14ac:dyDescent="0.25">
      <c r="A18" t="s">
        <v>54</v>
      </c>
      <c r="B18" s="28">
        <v>5.6633236456190463</v>
      </c>
      <c r="C18" s="16">
        <v>63.63993987395888</v>
      </c>
      <c r="D18" s="16">
        <v>-20</v>
      </c>
      <c r="E18" s="18" t="s">
        <v>17</v>
      </c>
      <c r="F18" s="16">
        <v>-37</v>
      </c>
      <c r="G18" s="16">
        <v>-28.421270910148177</v>
      </c>
      <c r="I18" s="16">
        <f t="shared" si="0"/>
        <v>-3.2236014781140505</v>
      </c>
      <c r="J18" s="16">
        <f t="shared" si="1"/>
        <v>34.651631759788962</v>
      </c>
      <c r="K18" s="16">
        <f t="shared" si="2"/>
        <v>-28.473756970049394</v>
      </c>
    </row>
    <row r="19" spans="1:11" x14ac:dyDescent="0.25">
      <c r="A19" t="s">
        <v>55</v>
      </c>
      <c r="B19" s="28">
        <v>-32.982543574463577</v>
      </c>
      <c r="C19" s="16">
        <v>-57.88247609784117</v>
      </c>
      <c r="D19" s="16">
        <v>-22</v>
      </c>
      <c r="E19" s="18" t="s">
        <v>17</v>
      </c>
      <c r="F19" s="16">
        <v>2</v>
      </c>
      <c r="G19" s="16">
        <v>-41.949092030093674</v>
      </c>
      <c r="I19" s="16">
        <f t="shared" si="0"/>
        <v>-30.562822340479688</v>
      </c>
      <c r="J19" s="16">
        <f t="shared" si="1"/>
        <v>-45.432509836152377</v>
      </c>
      <c r="K19" s="16">
        <f t="shared" si="2"/>
        <v>-20.649697343364558</v>
      </c>
    </row>
    <row r="20" spans="1:11" x14ac:dyDescent="0.25">
      <c r="A20" t="s">
        <v>56</v>
      </c>
      <c r="B20" s="28">
        <v>-48.846006753371327</v>
      </c>
      <c r="C20" s="16">
        <v>1.2524152104179727</v>
      </c>
      <c r="D20" s="16">
        <v>-21</v>
      </c>
      <c r="E20" s="18" t="s">
        <v>17</v>
      </c>
      <c r="F20" s="16">
        <v>11</v>
      </c>
      <c r="G20" s="16">
        <v>-9.1414090299507471</v>
      </c>
      <c r="I20" s="16">
        <f t="shared" si="0"/>
        <v>-13.347000114580823</v>
      </c>
      <c r="J20" s="16">
        <f t="shared" si="1"/>
        <v>-23.796795771476678</v>
      </c>
      <c r="K20" s="16">
        <f t="shared" si="2"/>
        <v>-6.3804696766502493</v>
      </c>
    </row>
    <row r="21" spans="1:11" x14ac:dyDescent="0.25">
      <c r="A21" t="s">
        <v>57</v>
      </c>
      <c r="B21" s="28">
        <v>-28.357558698866438</v>
      </c>
      <c r="C21" s="16">
        <v>56.938919302040922</v>
      </c>
      <c r="D21" s="16">
        <v>1</v>
      </c>
      <c r="E21" s="16">
        <v>-54</v>
      </c>
      <c r="F21" s="16">
        <v>-70</v>
      </c>
      <c r="G21" s="16">
        <v>-55.453528907036741</v>
      </c>
      <c r="I21" s="16">
        <f t="shared" si="0"/>
        <v>-24.978694717310375</v>
      </c>
      <c r="J21" s="16">
        <f t="shared" si="1"/>
        <v>14.290680301587242</v>
      </c>
      <c r="K21" s="16">
        <f t="shared" si="2"/>
        <v>-44.613382226759185</v>
      </c>
    </row>
    <row r="22" spans="1:11" x14ac:dyDescent="0.25">
      <c r="A22" t="s">
        <v>58</v>
      </c>
      <c r="B22" s="36">
        <v>71.519199659597135</v>
      </c>
      <c r="C22" s="31">
        <v>98.250843757502011</v>
      </c>
      <c r="D22" s="31">
        <v>98</v>
      </c>
      <c r="E22" s="31">
        <v>45</v>
      </c>
      <c r="F22" s="16">
        <v>54</v>
      </c>
      <c r="G22" s="31">
        <v>88.674588721136303</v>
      </c>
      <c r="I22" s="31">
        <f t="shared" si="0"/>
        <v>75.907438689705899</v>
      </c>
      <c r="J22" s="31">
        <f t="shared" si="1"/>
        <v>84.885021708549573</v>
      </c>
      <c r="K22" s="31">
        <f t="shared" si="2"/>
        <v>71.418647180284069</v>
      </c>
    </row>
    <row r="23" spans="1:11" x14ac:dyDescent="0.25"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x14ac:dyDescent="0.25">
      <c r="C24" s="16"/>
    </row>
    <row r="25" spans="1:11" ht="14.45" x14ac:dyDescent="0.3">
      <c r="C25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Waves_DJF</vt:lpstr>
      <vt:lpstr>Waves_OctMar</vt:lpstr>
      <vt:lpstr>WaterLevel_DJF</vt:lpstr>
      <vt:lpstr>WaterLevel_OctMar</vt:lpstr>
      <vt:lpstr>Erosion_Anomaly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Snyder, Alexander George</dc:creator>
  <cp:lastModifiedBy>Patrick Barnard</cp:lastModifiedBy>
  <dcterms:created xsi:type="dcterms:W3CDTF">2016-04-25T23:22:03Z</dcterms:created>
  <dcterms:modified xsi:type="dcterms:W3CDTF">2016-12-06T14:56:42Z</dcterms:modified>
</cp:coreProperties>
</file>