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Evgenia\Desktop\CARM1 manuscript\supplem tables\"/>
    </mc:Choice>
  </mc:AlternateContent>
  <bookViews>
    <workbookView xWindow="0" yWindow="0" windowWidth="20460" windowHeight="7455"/>
  </bookViews>
  <sheets>
    <sheet name="MCF7" sheetId="6" r:id="rId1"/>
    <sheet name="MDA-MB-231" sheetId="7" r:id="rId2"/>
  </sheets>
  <definedNames>
    <definedName name="_xlnm._FilterDatabase" localSheetId="0" hidden="1">'MCF7'!$A$1:$A$376</definedName>
    <definedName name="_xlnm._FilterDatabase" localSheetId="1" hidden="1">'MDA-MB-231'!$A$1:$A$141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2" i="7" l="1"/>
  <c r="Q72" i="7"/>
  <c r="P72" i="7"/>
  <c r="O72" i="7"/>
  <c r="N72" i="7"/>
  <c r="M72" i="7"/>
  <c r="R71" i="7"/>
  <c r="Q71" i="7"/>
  <c r="P71" i="7"/>
  <c r="O71" i="7"/>
  <c r="N71" i="7"/>
  <c r="M71" i="7"/>
  <c r="R70" i="7"/>
  <c r="Q70" i="7"/>
  <c r="P70" i="7"/>
  <c r="O70" i="7"/>
  <c r="N70" i="7"/>
  <c r="M70" i="7"/>
  <c r="R24" i="7"/>
  <c r="Q24" i="7"/>
  <c r="P24" i="7"/>
  <c r="O24" i="7"/>
  <c r="N24" i="7"/>
  <c r="M24" i="7"/>
  <c r="R23" i="7"/>
  <c r="Q23" i="7"/>
  <c r="P23" i="7"/>
  <c r="O23" i="7"/>
  <c r="N23" i="7"/>
  <c r="M23" i="7"/>
  <c r="R117" i="7"/>
  <c r="Q117" i="7"/>
  <c r="P117" i="7"/>
  <c r="O117" i="7"/>
  <c r="N117" i="7"/>
  <c r="M117" i="7"/>
  <c r="R116" i="7"/>
  <c r="Q116" i="7"/>
  <c r="P116" i="7"/>
  <c r="O116" i="7"/>
  <c r="N116" i="7"/>
  <c r="M116" i="7"/>
  <c r="R60" i="7"/>
  <c r="Q60" i="7"/>
  <c r="P60" i="7"/>
  <c r="O60" i="7"/>
  <c r="N60" i="7"/>
  <c r="M60" i="7"/>
  <c r="R112" i="7"/>
  <c r="Q112" i="7"/>
  <c r="P112" i="7"/>
  <c r="O112" i="7"/>
  <c r="N112" i="7"/>
  <c r="M112" i="7"/>
  <c r="R127" i="7"/>
  <c r="Q127" i="7"/>
  <c r="P127" i="7"/>
  <c r="O127" i="7"/>
  <c r="N127" i="7"/>
  <c r="M127" i="7"/>
  <c r="R126" i="7"/>
  <c r="Q126" i="7"/>
  <c r="P126" i="7"/>
  <c r="O126" i="7"/>
  <c r="N126" i="7"/>
  <c r="M126" i="7"/>
  <c r="R125" i="7"/>
  <c r="Q125" i="7"/>
  <c r="P125" i="7"/>
  <c r="O125" i="7"/>
  <c r="N125" i="7"/>
  <c r="M125" i="7"/>
  <c r="R69" i="7"/>
  <c r="Q69" i="7"/>
  <c r="P69" i="7"/>
  <c r="O69" i="7"/>
  <c r="N69" i="7"/>
  <c r="M69" i="7"/>
  <c r="R88" i="7"/>
  <c r="Q88" i="7"/>
  <c r="P88" i="7"/>
  <c r="O88" i="7"/>
  <c r="N88" i="7"/>
  <c r="M88" i="7"/>
  <c r="R87" i="7"/>
  <c r="Q87" i="7"/>
  <c r="P87" i="7"/>
  <c r="O87" i="7"/>
  <c r="N87" i="7"/>
  <c r="M87" i="7"/>
  <c r="R94" i="7"/>
  <c r="Q94" i="7"/>
  <c r="P94" i="7"/>
  <c r="O94" i="7"/>
  <c r="N94" i="7"/>
  <c r="M94" i="7"/>
  <c r="R93" i="7"/>
  <c r="Q93" i="7"/>
  <c r="P93" i="7"/>
  <c r="O93" i="7"/>
  <c r="N93" i="7"/>
  <c r="M93" i="7"/>
  <c r="R18" i="7"/>
  <c r="Q18" i="7"/>
  <c r="P18" i="7"/>
  <c r="O18" i="7"/>
  <c r="N18" i="7"/>
  <c r="M18" i="7"/>
  <c r="R82" i="7"/>
  <c r="Q82" i="7"/>
  <c r="P82" i="7"/>
  <c r="O82" i="7"/>
  <c r="N82" i="7"/>
  <c r="M82" i="7"/>
  <c r="R31" i="7"/>
  <c r="Q31" i="7"/>
  <c r="P31" i="7"/>
  <c r="O31" i="7"/>
  <c r="N31" i="7"/>
  <c r="M31" i="7"/>
  <c r="R17" i="7"/>
  <c r="Q17" i="7"/>
  <c r="P17" i="7"/>
  <c r="O17" i="7"/>
  <c r="N17" i="7"/>
  <c r="M17" i="7"/>
  <c r="R83" i="7"/>
  <c r="Q83" i="7"/>
  <c r="P83" i="7"/>
  <c r="O83" i="7"/>
  <c r="N83" i="7"/>
  <c r="M83" i="7"/>
  <c r="R137" i="7"/>
  <c r="Q137" i="7"/>
  <c r="P137" i="7"/>
  <c r="O137" i="7"/>
  <c r="N137" i="7"/>
  <c r="M137" i="7"/>
  <c r="R136" i="7"/>
  <c r="Q136" i="7"/>
  <c r="P136" i="7"/>
  <c r="O136" i="7"/>
  <c r="N136" i="7"/>
  <c r="M136" i="7"/>
  <c r="R135" i="7"/>
  <c r="Q135" i="7"/>
  <c r="P135" i="7"/>
  <c r="O135" i="7"/>
  <c r="N135" i="7"/>
  <c r="M135" i="7"/>
  <c r="R134" i="7"/>
  <c r="Q134" i="7"/>
  <c r="P134" i="7"/>
  <c r="O134" i="7"/>
  <c r="N134" i="7"/>
  <c r="M134" i="7"/>
  <c r="R133" i="7"/>
  <c r="Q133" i="7"/>
  <c r="P133" i="7"/>
  <c r="O133" i="7"/>
  <c r="N133" i="7"/>
  <c r="M133" i="7"/>
  <c r="R59" i="7"/>
  <c r="Q59" i="7"/>
  <c r="P59" i="7"/>
  <c r="O59" i="7"/>
  <c r="N59" i="7"/>
  <c r="M59" i="7"/>
  <c r="R130" i="7"/>
  <c r="Q130" i="7"/>
  <c r="P130" i="7"/>
  <c r="O130" i="7"/>
  <c r="N130" i="7"/>
  <c r="M130" i="7"/>
  <c r="R129" i="7"/>
  <c r="Q129" i="7"/>
  <c r="P129" i="7"/>
  <c r="O129" i="7"/>
  <c r="N129" i="7"/>
  <c r="M129" i="7"/>
  <c r="R8" i="7"/>
  <c r="Q8" i="7"/>
  <c r="P8" i="7"/>
  <c r="O8" i="7"/>
  <c r="N8" i="7"/>
  <c r="M8" i="7"/>
  <c r="R30" i="7"/>
  <c r="Q30" i="7"/>
  <c r="P30" i="7"/>
  <c r="O30" i="7"/>
  <c r="N30" i="7"/>
  <c r="M30" i="7"/>
  <c r="R45" i="7"/>
  <c r="Q45" i="7"/>
  <c r="P45" i="7"/>
  <c r="O45" i="7"/>
  <c r="N45" i="7"/>
  <c r="M45" i="7"/>
  <c r="R44" i="7"/>
  <c r="Q44" i="7"/>
  <c r="P44" i="7"/>
  <c r="O44" i="7"/>
  <c r="N44" i="7"/>
  <c r="M44" i="7"/>
  <c r="R40" i="7"/>
  <c r="Q40" i="7"/>
  <c r="P40" i="7"/>
  <c r="O40" i="7"/>
  <c r="N40" i="7"/>
  <c r="M40" i="7"/>
  <c r="R113" i="7"/>
  <c r="Q113" i="7"/>
  <c r="P113" i="7"/>
  <c r="O113" i="7"/>
  <c r="N113" i="7"/>
  <c r="M113" i="7"/>
  <c r="R85" i="7"/>
  <c r="Q85" i="7"/>
  <c r="P85" i="7"/>
  <c r="O85" i="7"/>
  <c r="N85" i="7"/>
  <c r="M85" i="7"/>
  <c r="R140" i="7"/>
  <c r="Q140" i="7"/>
  <c r="P140" i="7"/>
  <c r="O140" i="7"/>
  <c r="N140" i="7"/>
  <c r="M140" i="7"/>
  <c r="R61" i="7"/>
  <c r="Q61" i="7"/>
  <c r="P61" i="7"/>
  <c r="O61" i="7"/>
  <c r="N61" i="7"/>
  <c r="M61" i="7"/>
  <c r="R84" i="7"/>
  <c r="Q84" i="7"/>
  <c r="P84" i="7"/>
  <c r="O84" i="7"/>
  <c r="N84" i="7"/>
  <c r="M84" i="7"/>
  <c r="R68" i="7"/>
  <c r="Q68" i="7"/>
  <c r="P68" i="7"/>
  <c r="O68" i="7"/>
  <c r="N68" i="7"/>
  <c r="M68" i="7"/>
  <c r="R90" i="7"/>
  <c r="Q90" i="7"/>
  <c r="P90" i="7"/>
  <c r="O90" i="7"/>
  <c r="N90" i="7"/>
  <c r="M90" i="7"/>
  <c r="R64" i="7"/>
  <c r="Q64" i="7"/>
  <c r="P64" i="7"/>
  <c r="O64" i="7"/>
  <c r="N64" i="7"/>
  <c r="M64" i="7"/>
  <c r="R63" i="7"/>
  <c r="Q63" i="7"/>
  <c r="P63" i="7"/>
  <c r="O63" i="7"/>
  <c r="N63" i="7"/>
  <c r="M63" i="7"/>
  <c r="R62" i="7"/>
  <c r="Q62" i="7"/>
  <c r="P62" i="7"/>
  <c r="O62" i="7"/>
  <c r="N62" i="7"/>
  <c r="M62" i="7"/>
  <c r="R58" i="7"/>
  <c r="Q58" i="7"/>
  <c r="P58" i="7"/>
  <c r="O58" i="7"/>
  <c r="N58" i="7"/>
  <c r="M58" i="7"/>
  <c r="R114" i="7"/>
  <c r="Q114" i="7"/>
  <c r="P114" i="7"/>
  <c r="O114" i="7"/>
  <c r="N114" i="7"/>
  <c r="M114" i="7"/>
  <c r="R86" i="7"/>
  <c r="Q86" i="7"/>
  <c r="P86" i="7"/>
  <c r="O86" i="7"/>
  <c r="N86" i="7"/>
  <c r="M86" i="7"/>
  <c r="R132" i="7"/>
  <c r="Q132" i="7"/>
  <c r="P132" i="7"/>
  <c r="O132" i="7"/>
  <c r="N132" i="7"/>
  <c r="M132" i="7"/>
  <c r="R67" i="7"/>
  <c r="Q67" i="7"/>
  <c r="P67" i="7"/>
  <c r="O67" i="7"/>
  <c r="N67" i="7"/>
  <c r="M67" i="7"/>
  <c r="R141" i="7"/>
  <c r="Q141" i="7"/>
  <c r="P141" i="7"/>
  <c r="O141" i="7"/>
  <c r="N141" i="7"/>
  <c r="M141" i="7"/>
  <c r="R56" i="7"/>
  <c r="Q56" i="7"/>
  <c r="P56" i="7"/>
  <c r="O56" i="7"/>
  <c r="N56" i="7"/>
  <c r="M56" i="7"/>
  <c r="R55" i="7"/>
  <c r="Q55" i="7"/>
  <c r="P55" i="7"/>
  <c r="O55" i="7"/>
  <c r="N55" i="7"/>
  <c r="M55" i="7"/>
  <c r="R14" i="7"/>
  <c r="Q14" i="7"/>
  <c r="P14" i="7"/>
  <c r="O14" i="7"/>
  <c r="N14" i="7"/>
  <c r="M14" i="7"/>
  <c r="R92" i="7"/>
  <c r="Q92" i="7"/>
  <c r="P92" i="7"/>
  <c r="O92" i="7"/>
  <c r="N92" i="7"/>
  <c r="M92" i="7"/>
  <c r="R7" i="7"/>
  <c r="Q7" i="7"/>
  <c r="P7" i="7"/>
  <c r="O7" i="7"/>
  <c r="N7" i="7"/>
  <c r="M7" i="7"/>
  <c r="R6" i="7"/>
  <c r="Q6" i="7"/>
  <c r="P6" i="7"/>
  <c r="O6" i="7"/>
  <c r="N6" i="7"/>
  <c r="M6" i="7"/>
  <c r="R5" i="7"/>
  <c r="Q5" i="7"/>
  <c r="P5" i="7"/>
  <c r="O5" i="7"/>
  <c r="N5" i="7"/>
  <c r="M5" i="7"/>
  <c r="R4" i="7"/>
  <c r="Q4" i="7"/>
  <c r="P4" i="7"/>
  <c r="O4" i="7"/>
  <c r="N4" i="7"/>
  <c r="M4" i="7"/>
  <c r="R11" i="7"/>
  <c r="Q11" i="7"/>
  <c r="P11" i="7"/>
  <c r="O11" i="7"/>
  <c r="N11" i="7"/>
  <c r="M11" i="7"/>
  <c r="R76" i="7"/>
  <c r="Q76" i="7"/>
  <c r="P76" i="7"/>
  <c r="O76" i="7"/>
  <c r="N76" i="7"/>
  <c r="M76" i="7"/>
  <c r="R111" i="7"/>
  <c r="Q111" i="7"/>
  <c r="P111" i="7"/>
  <c r="O111" i="7"/>
  <c r="N111" i="7"/>
  <c r="M111" i="7"/>
  <c r="R110" i="7"/>
  <c r="Q110" i="7"/>
  <c r="P110" i="7"/>
  <c r="O110" i="7"/>
  <c r="N110" i="7"/>
  <c r="M110" i="7"/>
  <c r="R53" i="7"/>
  <c r="Q53" i="7"/>
  <c r="P53" i="7"/>
  <c r="O53" i="7"/>
  <c r="N53" i="7"/>
  <c r="M53" i="7"/>
  <c r="R52" i="7"/>
  <c r="Q52" i="7"/>
  <c r="P52" i="7"/>
  <c r="O52" i="7"/>
  <c r="N52" i="7"/>
  <c r="M52" i="7"/>
  <c r="R49" i="7"/>
  <c r="Q49" i="7"/>
  <c r="P49" i="7"/>
  <c r="O49" i="7"/>
  <c r="N49" i="7"/>
  <c r="M49" i="7"/>
  <c r="R48" i="7"/>
  <c r="Q48" i="7"/>
  <c r="P48" i="7"/>
  <c r="O48" i="7"/>
  <c r="N48" i="7"/>
  <c r="M48" i="7"/>
  <c r="R98" i="7"/>
  <c r="Q98" i="7"/>
  <c r="P98" i="7"/>
  <c r="O98" i="7"/>
  <c r="N98" i="7"/>
  <c r="M98" i="7"/>
  <c r="R15" i="7"/>
  <c r="Q15" i="7"/>
  <c r="P15" i="7"/>
  <c r="O15" i="7"/>
  <c r="N15" i="7"/>
  <c r="M15" i="7"/>
  <c r="R66" i="7"/>
  <c r="Q66" i="7"/>
  <c r="P66" i="7"/>
  <c r="O66" i="7"/>
  <c r="N66" i="7"/>
  <c r="M66" i="7"/>
  <c r="R65" i="7"/>
  <c r="Q65" i="7"/>
  <c r="P65" i="7"/>
  <c r="O65" i="7"/>
  <c r="N65" i="7"/>
  <c r="M65" i="7"/>
  <c r="R26" i="7"/>
  <c r="Q26" i="7"/>
  <c r="P26" i="7"/>
  <c r="O26" i="7"/>
  <c r="N26" i="7"/>
  <c r="M26" i="7"/>
  <c r="R128" i="7"/>
  <c r="Q128" i="7"/>
  <c r="P128" i="7"/>
  <c r="O128" i="7"/>
  <c r="N128" i="7"/>
  <c r="M128" i="7"/>
  <c r="R25" i="7"/>
  <c r="Q25" i="7"/>
  <c r="P25" i="7"/>
  <c r="O25" i="7"/>
  <c r="N25" i="7"/>
  <c r="M25" i="7"/>
  <c r="R115" i="7"/>
  <c r="Q115" i="7"/>
  <c r="P115" i="7"/>
  <c r="O115" i="7"/>
  <c r="N115" i="7"/>
  <c r="M115" i="7"/>
  <c r="R29" i="7"/>
  <c r="Q29" i="7"/>
  <c r="P29" i="7"/>
  <c r="O29" i="7"/>
  <c r="N29" i="7"/>
  <c r="M29" i="7"/>
  <c r="R99" i="7"/>
  <c r="Q99" i="7"/>
  <c r="P99" i="7"/>
  <c r="O99" i="7"/>
  <c r="N99" i="7"/>
  <c r="M99" i="7"/>
  <c r="R28" i="7"/>
  <c r="Q28" i="7"/>
  <c r="P28" i="7"/>
  <c r="O28" i="7"/>
  <c r="N28" i="7"/>
  <c r="M28" i="7"/>
  <c r="R118" i="7"/>
  <c r="Q118" i="7"/>
  <c r="P118" i="7"/>
  <c r="O118" i="7"/>
  <c r="N118" i="7"/>
  <c r="M118" i="7"/>
  <c r="R16" i="7"/>
  <c r="Q16" i="7"/>
  <c r="P16" i="7"/>
  <c r="O16" i="7"/>
  <c r="N16" i="7"/>
  <c r="M16" i="7"/>
  <c r="R108" i="7"/>
  <c r="Q108" i="7"/>
  <c r="P108" i="7"/>
  <c r="O108" i="7"/>
  <c r="N108" i="7"/>
  <c r="M108" i="7"/>
  <c r="R107" i="7"/>
  <c r="Q107" i="7"/>
  <c r="P107" i="7"/>
  <c r="O107" i="7"/>
  <c r="N107" i="7"/>
  <c r="M107" i="7"/>
  <c r="R106" i="7"/>
  <c r="Q106" i="7"/>
  <c r="P106" i="7"/>
  <c r="O106" i="7"/>
  <c r="N106" i="7"/>
  <c r="M106" i="7"/>
  <c r="R105" i="7"/>
  <c r="Q105" i="7"/>
  <c r="P105" i="7"/>
  <c r="O105" i="7"/>
  <c r="N105" i="7"/>
  <c r="M105" i="7"/>
  <c r="R104" i="7"/>
  <c r="Q104" i="7"/>
  <c r="P104" i="7"/>
  <c r="O104" i="7"/>
  <c r="N104" i="7"/>
  <c r="M104" i="7"/>
  <c r="R103" i="7"/>
  <c r="Q103" i="7"/>
  <c r="P103" i="7"/>
  <c r="O103" i="7"/>
  <c r="N103" i="7"/>
  <c r="M103" i="7"/>
  <c r="R102" i="7"/>
  <c r="Q102" i="7"/>
  <c r="P102" i="7"/>
  <c r="O102" i="7"/>
  <c r="N102" i="7"/>
  <c r="M102" i="7"/>
  <c r="R101" i="7"/>
  <c r="Q101" i="7"/>
  <c r="P101" i="7"/>
  <c r="O101" i="7"/>
  <c r="N101" i="7"/>
  <c r="M101" i="7"/>
  <c r="R100" i="7"/>
  <c r="Q100" i="7"/>
  <c r="P100" i="7"/>
  <c r="O100" i="7"/>
  <c r="N100" i="7"/>
  <c r="M100" i="7"/>
  <c r="R75" i="7"/>
  <c r="Q75" i="7"/>
  <c r="P75" i="7"/>
  <c r="O75" i="7"/>
  <c r="N75" i="7"/>
  <c r="M75" i="7"/>
  <c r="R74" i="7"/>
  <c r="Q74" i="7"/>
  <c r="P74" i="7"/>
  <c r="O74" i="7"/>
  <c r="N74" i="7"/>
  <c r="M74" i="7"/>
  <c r="R73" i="7"/>
  <c r="Q73" i="7"/>
  <c r="P73" i="7"/>
  <c r="O73" i="7"/>
  <c r="N73" i="7"/>
  <c r="M73" i="7"/>
  <c r="R50" i="7"/>
  <c r="Q50" i="7"/>
  <c r="P50" i="7"/>
  <c r="O50" i="7"/>
  <c r="N50" i="7"/>
  <c r="M50" i="7"/>
  <c r="R33" i="7"/>
  <c r="Q33" i="7"/>
  <c r="P33" i="7"/>
  <c r="O33" i="7"/>
  <c r="N33" i="7"/>
  <c r="M33" i="7"/>
  <c r="R34" i="7"/>
  <c r="Q34" i="7"/>
  <c r="P34" i="7"/>
  <c r="O34" i="7"/>
  <c r="N34" i="7"/>
  <c r="M34" i="7"/>
  <c r="R3" i="7"/>
  <c r="Q3" i="7"/>
  <c r="P3" i="7"/>
  <c r="O3" i="7"/>
  <c r="N3" i="7"/>
  <c r="M3" i="7"/>
  <c r="R47" i="7"/>
  <c r="Q47" i="7"/>
  <c r="P47" i="7"/>
  <c r="O47" i="7"/>
  <c r="N47" i="7"/>
  <c r="M47" i="7"/>
  <c r="R13" i="7"/>
  <c r="Q13" i="7"/>
  <c r="P13" i="7"/>
  <c r="O13" i="7"/>
  <c r="N13" i="7"/>
  <c r="M13" i="7"/>
  <c r="R12" i="7"/>
  <c r="Q12" i="7"/>
  <c r="P12" i="7"/>
  <c r="O12" i="7"/>
  <c r="N12" i="7"/>
  <c r="M12" i="7"/>
  <c r="R51" i="7"/>
  <c r="Q51" i="7"/>
  <c r="P51" i="7"/>
  <c r="O51" i="7"/>
  <c r="N51" i="7"/>
  <c r="M51" i="7"/>
  <c r="R89" i="7"/>
  <c r="Q89" i="7"/>
  <c r="P89" i="7"/>
  <c r="O89" i="7"/>
  <c r="N89" i="7"/>
  <c r="M89" i="7"/>
  <c r="R122" i="7"/>
  <c r="Q122" i="7"/>
  <c r="P122" i="7"/>
  <c r="O122" i="7"/>
  <c r="N122" i="7"/>
  <c r="M122" i="7"/>
  <c r="R2" i="7"/>
  <c r="Q2" i="7"/>
  <c r="P2" i="7"/>
  <c r="O2" i="7"/>
  <c r="N2" i="7"/>
  <c r="M2" i="7"/>
  <c r="R39" i="7"/>
  <c r="Q39" i="7"/>
  <c r="P39" i="7"/>
  <c r="O39" i="7"/>
  <c r="N39" i="7"/>
  <c r="M39" i="7"/>
  <c r="R35" i="7"/>
  <c r="Q35" i="7"/>
  <c r="P35" i="7"/>
  <c r="O35" i="7"/>
  <c r="N35" i="7"/>
  <c r="M35" i="7"/>
  <c r="R138" i="7"/>
  <c r="Q138" i="7"/>
  <c r="P138" i="7"/>
  <c r="O138" i="7"/>
  <c r="N138" i="7"/>
  <c r="M138" i="7"/>
  <c r="R97" i="7"/>
  <c r="Q97" i="7"/>
  <c r="P97" i="7"/>
  <c r="O97" i="7"/>
  <c r="N97" i="7"/>
  <c r="M97" i="7"/>
  <c r="R96" i="7"/>
  <c r="Q96" i="7"/>
  <c r="P96" i="7"/>
  <c r="O96" i="7"/>
  <c r="N96" i="7"/>
  <c r="M96" i="7"/>
  <c r="R95" i="7"/>
  <c r="Q95" i="7"/>
  <c r="P95" i="7"/>
  <c r="O95" i="7"/>
  <c r="N95" i="7"/>
  <c r="M95" i="7"/>
  <c r="R32" i="7"/>
  <c r="Q32" i="7"/>
  <c r="P32" i="7"/>
  <c r="O32" i="7"/>
  <c r="N32" i="7"/>
  <c r="M32" i="7"/>
  <c r="R43" i="7"/>
  <c r="Q43" i="7"/>
  <c r="P43" i="7"/>
  <c r="O43" i="7"/>
  <c r="N43" i="7"/>
  <c r="M43" i="7"/>
  <c r="R42" i="7"/>
  <c r="Q42" i="7"/>
  <c r="P42" i="7"/>
  <c r="O42" i="7"/>
  <c r="N42" i="7"/>
  <c r="M42" i="7"/>
  <c r="R41" i="7"/>
  <c r="Q41" i="7"/>
  <c r="P41" i="7"/>
  <c r="O41" i="7"/>
  <c r="N41" i="7"/>
  <c r="M41" i="7"/>
  <c r="R109" i="7"/>
  <c r="Q109" i="7"/>
  <c r="P109" i="7"/>
  <c r="O109" i="7"/>
  <c r="N109" i="7"/>
  <c r="M109" i="7"/>
  <c r="R46" i="7"/>
  <c r="Q46" i="7"/>
  <c r="P46" i="7"/>
  <c r="O46" i="7"/>
  <c r="N46" i="7"/>
  <c r="M46" i="7"/>
  <c r="R121" i="7"/>
  <c r="Q121" i="7"/>
  <c r="P121" i="7"/>
  <c r="O121" i="7"/>
  <c r="N121" i="7"/>
  <c r="M121" i="7"/>
  <c r="R120" i="7"/>
  <c r="Q120" i="7"/>
  <c r="P120" i="7"/>
  <c r="O120" i="7"/>
  <c r="N120" i="7"/>
  <c r="M120" i="7"/>
  <c r="R22" i="7"/>
  <c r="Q22" i="7"/>
  <c r="P22" i="7"/>
  <c r="O22" i="7"/>
  <c r="N22" i="7"/>
  <c r="M22" i="7"/>
  <c r="R21" i="7"/>
  <c r="Q21" i="7"/>
  <c r="P21" i="7"/>
  <c r="O21" i="7"/>
  <c r="N21" i="7"/>
  <c r="M21" i="7"/>
  <c r="R20" i="7"/>
  <c r="Q20" i="7"/>
  <c r="P20" i="7"/>
  <c r="O20" i="7"/>
  <c r="N20" i="7"/>
  <c r="M20" i="7"/>
  <c r="R19" i="7"/>
  <c r="Q19" i="7"/>
  <c r="P19" i="7"/>
  <c r="O19" i="7"/>
  <c r="N19" i="7"/>
  <c r="M19" i="7"/>
  <c r="R38" i="7"/>
  <c r="Q38" i="7"/>
  <c r="P38" i="7"/>
  <c r="O38" i="7"/>
  <c r="N38" i="7"/>
  <c r="M38" i="7"/>
  <c r="R37" i="7"/>
  <c r="Q37" i="7"/>
  <c r="P37" i="7"/>
  <c r="O37" i="7"/>
  <c r="N37" i="7"/>
  <c r="M37" i="7"/>
  <c r="R36" i="7"/>
  <c r="Q36" i="7"/>
  <c r="P36" i="7"/>
  <c r="O36" i="7"/>
  <c r="N36" i="7"/>
  <c r="M36" i="7"/>
  <c r="R81" i="7"/>
  <c r="Q81" i="7"/>
  <c r="P81" i="7"/>
  <c r="O81" i="7"/>
  <c r="N81" i="7"/>
  <c r="M81" i="7"/>
  <c r="R80" i="7"/>
  <c r="Q80" i="7"/>
  <c r="P80" i="7"/>
  <c r="O80" i="7"/>
  <c r="N80" i="7"/>
  <c r="M80" i="7"/>
  <c r="R79" i="7"/>
  <c r="Q79" i="7"/>
  <c r="P79" i="7"/>
  <c r="O79" i="7"/>
  <c r="N79" i="7"/>
  <c r="M79" i="7"/>
  <c r="R78" i="7"/>
  <c r="Q78" i="7"/>
  <c r="P78" i="7"/>
  <c r="O78" i="7"/>
  <c r="N78" i="7"/>
  <c r="M78" i="7"/>
  <c r="R77" i="7"/>
  <c r="Q77" i="7"/>
  <c r="P77" i="7"/>
  <c r="O77" i="7"/>
  <c r="N77" i="7"/>
  <c r="M77" i="7"/>
  <c r="R119" i="7"/>
  <c r="Q119" i="7"/>
  <c r="P119" i="7"/>
  <c r="O119" i="7"/>
  <c r="N119" i="7"/>
  <c r="M119" i="7"/>
  <c r="R139" i="7"/>
  <c r="Q139" i="7"/>
  <c r="P139" i="7"/>
  <c r="O139" i="7"/>
  <c r="N139" i="7"/>
  <c r="M139" i="7"/>
  <c r="R54" i="7"/>
  <c r="Q54" i="7"/>
  <c r="P54" i="7"/>
  <c r="O54" i="7"/>
  <c r="N54" i="7"/>
  <c r="M54" i="7"/>
  <c r="R131" i="7"/>
  <c r="Q131" i="7"/>
  <c r="P131" i="7"/>
  <c r="O131" i="7"/>
  <c r="N131" i="7"/>
  <c r="M131" i="7"/>
  <c r="R27" i="7"/>
  <c r="Q27" i="7"/>
  <c r="P27" i="7"/>
  <c r="O27" i="7"/>
  <c r="N27" i="7"/>
  <c r="M27" i="7"/>
  <c r="R124" i="7"/>
  <c r="Q124" i="7"/>
  <c r="P124" i="7"/>
  <c r="O124" i="7"/>
  <c r="N124" i="7"/>
  <c r="M124" i="7"/>
  <c r="R123" i="7"/>
  <c r="Q123" i="7"/>
  <c r="P123" i="7"/>
  <c r="O123" i="7"/>
  <c r="N123" i="7"/>
  <c r="M123" i="7"/>
  <c r="R57" i="7"/>
  <c r="Q57" i="7"/>
  <c r="P57" i="7"/>
  <c r="O57" i="7"/>
  <c r="N57" i="7"/>
  <c r="M57" i="7"/>
  <c r="R10" i="7"/>
  <c r="Q10" i="7"/>
  <c r="P10" i="7"/>
  <c r="O10" i="7"/>
  <c r="N10" i="7"/>
  <c r="M10" i="7"/>
  <c r="R9" i="7"/>
  <c r="Q9" i="7"/>
  <c r="P9" i="7"/>
  <c r="O9" i="7"/>
  <c r="N9" i="7"/>
  <c r="M9" i="7"/>
  <c r="R91" i="7"/>
  <c r="Q91" i="7"/>
  <c r="P91" i="7"/>
  <c r="O91" i="7"/>
  <c r="N91" i="7"/>
  <c r="M91" i="7"/>
  <c r="S30" i="7" l="1"/>
  <c r="V30" i="7" s="1"/>
  <c r="S94" i="7"/>
  <c r="U94" i="7" s="1"/>
  <c r="S65" i="7"/>
  <c r="U65" i="7" s="1"/>
  <c r="S137" i="7"/>
  <c r="X137" i="7" s="1"/>
  <c r="S12" i="7"/>
  <c r="Y12" i="7" s="1"/>
  <c r="S111" i="7"/>
  <c r="W111" i="7" s="1"/>
  <c r="S70" i="7"/>
  <c r="Y70" i="7" s="1"/>
  <c r="S116" i="7"/>
  <c r="X116" i="7" s="1"/>
  <c r="S38" i="7"/>
  <c r="V38" i="7" s="1"/>
  <c r="S41" i="7"/>
  <c r="Y41" i="7" s="1"/>
  <c r="S81" i="7"/>
  <c r="X81" i="7" s="1"/>
  <c r="S15" i="7"/>
  <c r="T15" i="7" s="1"/>
  <c r="S126" i="7"/>
  <c r="V126" i="7" s="1"/>
  <c r="S127" i="7"/>
  <c r="W127" i="7" s="1"/>
  <c r="S141" i="7"/>
  <c r="W141" i="7" s="1"/>
  <c r="S50" i="7"/>
  <c r="U50" i="7" s="1"/>
  <c r="S106" i="7"/>
  <c r="V106" i="7" s="1"/>
  <c r="S110" i="7"/>
  <c r="X110" i="7" s="1"/>
  <c r="S114" i="7"/>
  <c r="V114" i="7" s="1"/>
  <c r="S140" i="7"/>
  <c r="W140" i="7" s="1"/>
  <c r="S133" i="7"/>
  <c r="U133" i="7" s="1"/>
  <c r="S138" i="7"/>
  <c r="V138" i="7" s="1"/>
  <c r="S107" i="7"/>
  <c r="S123" i="7"/>
  <c r="X123" i="7" s="1"/>
  <c r="S131" i="7"/>
  <c r="X131" i="7" s="1"/>
  <c r="S120" i="7"/>
  <c r="V120" i="7" s="1"/>
  <c r="S102" i="7"/>
  <c r="W102" i="7" s="1"/>
  <c r="S10" i="7"/>
  <c r="U10" i="7" s="1"/>
  <c r="S54" i="7"/>
  <c r="W54" i="7" s="1"/>
  <c r="S19" i="7"/>
  <c r="V19" i="7" s="1"/>
  <c r="S27" i="7"/>
  <c r="V27" i="7" s="1"/>
  <c r="S139" i="7"/>
  <c r="Y139" i="7" s="1"/>
  <c r="S79" i="7"/>
  <c r="U79" i="7" s="1"/>
  <c r="S21" i="7"/>
  <c r="T21" i="7" s="1"/>
  <c r="S121" i="7"/>
  <c r="T121" i="7" s="1"/>
  <c r="S42" i="7"/>
  <c r="U42" i="7" s="1"/>
  <c r="S100" i="7"/>
  <c r="V100" i="7" s="1"/>
  <c r="S23" i="7"/>
  <c r="V23" i="7" s="1"/>
  <c r="S36" i="7"/>
  <c r="W36" i="7" s="1"/>
  <c r="S75" i="7"/>
  <c r="Y75" i="7" s="1"/>
  <c r="S91" i="7"/>
  <c r="T91" i="7" s="1"/>
  <c r="S119" i="7"/>
  <c r="W119" i="7" s="1"/>
  <c r="S104" i="7"/>
  <c r="Y104" i="7" s="1"/>
  <c r="S92" i="7"/>
  <c r="Y92" i="7" s="1"/>
  <c r="S122" i="7"/>
  <c r="U122" i="7" s="1"/>
  <c r="S74" i="7"/>
  <c r="X74" i="7" s="1"/>
  <c r="S57" i="7"/>
  <c r="Y57" i="7" s="1"/>
  <c r="S124" i="7"/>
  <c r="W124" i="7" s="1"/>
  <c r="S77" i="7"/>
  <c r="Y77" i="7" s="1"/>
  <c r="S9" i="7"/>
  <c r="X9" i="7" s="1"/>
  <c r="S29" i="7"/>
  <c r="W29" i="7" s="1"/>
  <c r="S35" i="7"/>
  <c r="W35" i="7" s="1"/>
  <c r="S89" i="7"/>
  <c r="W89" i="7" s="1"/>
  <c r="S118" i="7"/>
  <c r="W118" i="7" s="1"/>
  <c r="S20" i="7"/>
  <c r="Y20" i="7" s="1"/>
  <c r="S97" i="7"/>
  <c r="S49" i="7"/>
  <c r="U49" i="7" s="1"/>
  <c r="S83" i="7"/>
  <c r="U83" i="7" s="1"/>
  <c r="S82" i="7"/>
  <c r="V82" i="7" s="1"/>
  <c r="S88" i="7"/>
  <c r="U88" i="7" s="1"/>
  <c r="S22" i="7"/>
  <c r="Y22" i="7" s="1"/>
  <c r="S13" i="7"/>
  <c r="Y13" i="7" s="1"/>
  <c r="S95" i="7"/>
  <c r="S132" i="7"/>
  <c r="T132" i="7" s="1"/>
  <c r="S58" i="7"/>
  <c r="V58" i="7" s="1"/>
  <c r="S64" i="7"/>
  <c r="V64" i="7" s="1"/>
  <c r="S40" i="7"/>
  <c r="W40" i="7" s="1"/>
  <c r="S78" i="7"/>
  <c r="X78" i="7" s="1"/>
  <c r="S32" i="7"/>
  <c r="Y32" i="7" s="1"/>
  <c r="S80" i="7"/>
  <c r="Y80" i="7" s="1"/>
  <c r="S37" i="7"/>
  <c r="Y37" i="7" s="1"/>
  <c r="S46" i="7"/>
  <c r="S33" i="7"/>
  <c r="S86" i="7"/>
  <c r="W86" i="7" s="1"/>
  <c r="S129" i="7"/>
  <c r="U129" i="7" s="1"/>
  <c r="S34" i="7"/>
  <c r="W34" i="7" s="1"/>
  <c r="S73" i="7"/>
  <c r="W73" i="7" s="1"/>
  <c r="S53" i="7"/>
  <c r="T53" i="7" s="1"/>
  <c r="S55" i="7"/>
  <c r="V55" i="7" s="1"/>
  <c r="S67" i="7"/>
  <c r="U67" i="7" s="1"/>
  <c r="S85" i="7"/>
  <c r="V85" i="7" s="1"/>
  <c r="S87" i="7"/>
  <c r="S69" i="7"/>
  <c r="T69" i="7" s="1"/>
  <c r="S39" i="7"/>
  <c r="T39" i="7" s="1"/>
  <c r="S45" i="7"/>
  <c r="T45" i="7" s="1"/>
  <c r="S3" i="7"/>
  <c r="V3" i="7" s="1"/>
  <c r="S109" i="7"/>
  <c r="S43" i="7"/>
  <c r="V43" i="7" s="1"/>
  <c r="S96" i="7"/>
  <c r="S105" i="7"/>
  <c r="W105" i="7" s="1"/>
  <c r="S108" i="7"/>
  <c r="Y108" i="7" s="1"/>
  <c r="S28" i="7"/>
  <c r="Y28" i="7" s="1"/>
  <c r="S47" i="7"/>
  <c r="T47" i="7" s="1"/>
  <c r="S93" i="7"/>
  <c r="Y93" i="7" s="1"/>
  <c r="S2" i="7"/>
  <c r="S51" i="7"/>
  <c r="S103" i="7"/>
  <c r="V103" i="7" s="1"/>
  <c r="S16" i="7"/>
  <c r="X16" i="7" s="1"/>
  <c r="S25" i="7"/>
  <c r="Y25" i="7" s="1"/>
  <c r="S98" i="7"/>
  <c r="V98" i="7" s="1"/>
  <c r="S52" i="7"/>
  <c r="T52" i="7" s="1"/>
  <c r="S7" i="7"/>
  <c r="T7" i="7" s="1"/>
  <c r="S134" i="7"/>
  <c r="T134" i="7" s="1"/>
  <c r="S117" i="7"/>
  <c r="X117" i="7" s="1"/>
  <c r="S71" i="7"/>
  <c r="T71" i="7" s="1"/>
  <c r="S26" i="7"/>
  <c r="W26" i="7" s="1"/>
  <c r="S101" i="7"/>
  <c r="Y101" i="7" s="1"/>
  <c r="S99" i="7"/>
  <c r="X99" i="7" s="1"/>
  <c r="S4" i="7"/>
  <c r="W4" i="7" s="1"/>
  <c r="S61" i="7"/>
  <c r="Y61" i="7" s="1"/>
  <c r="S24" i="7"/>
  <c r="W24" i="7" s="1"/>
  <c r="S84" i="7"/>
  <c r="T84" i="7" s="1"/>
  <c r="S44" i="7"/>
  <c r="S8" i="7"/>
  <c r="S17" i="7"/>
  <c r="V17" i="7" s="1"/>
  <c r="S18" i="7"/>
  <c r="T18" i="7" s="1"/>
  <c r="S72" i="7"/>
  <c r="T72" i="7" s="1"/>
  <c r="S5" i="7"/>
  <c r="V5" i="7" s="1"/>
  <c r="S62" i="7"/>
  <c r="W62" i="7" s="1"/>
  <c r="S113" i="7"/>
  <c r="V113" i="7" s="1"/>
  <c r="S60" i="7"/>
  <c r="X60" i="7" s="1"/>
  <c r="S128" i="7"/>
  <c r="X128" i="7" s="1"/>
  <c r="S90" i="7"/>
  <c r="V90" i="7" s="1"/>
  <c r="S130" i="7"/>
  <c r="X130" i="7" s="1"/>
  <c r="S31" i="7"/>
  <c r="V31" i="7" s="1"/>
  <c r="S115" i="7"/>
  <c r="U115" i="7" s="1"/>
  <c r="S66" i="7"/>
  <c r="X66" i="7" s="1"/>
  <c r="S48" i="7"/>
  <c r="U48" i="7" s="1"/>
  <c r="S76" i="7"/>
  <c r="S14" i="7"/>
  <c r="U14" i="7" s="1"/>
  <c r="S56" i="7"/>
  <c r="Y56" i="7" s="1"/>
  <c r="S136" i="7"/>
  <c r="W136" i="7" s="1"/>
  <c r="S11" i="7"/>
  <c r="V11" i="7" s="1"/>
  <c r="S63" i="7"/>
  <c r="W63" i="7" s="1"/>
  <c r="S59" i="7"/>
  <c r="V59" i="7" s="1"/>
  <c r="S125" i="7"/>
  <c r="W125" i="7" s="1"/>
  <c r="S6" i="7"/>
  <c r="V6" i="7" s="1"/>
  <c r="S68" i="7"/>
  <c r="X68" i="7" s="1"/>
  <c r="S135" i="7"/>
  <c r="X135" i="7" s="1"/>
  <c r="S112" i="7"/>
  <c r="V112" i="7" s="1"/>
  <c r="M371" i="6"/>
  <c r="N371" i="6"/>
  <c r="O371" i="6"/>
  <c r="P371" i="6"/>
  <c r="Q371" i="6"/>
  <c r="R371" i="6"/>
  <c r="M132" i="6"/>
  <c r="N132" i="6"/>
  <c r="O132" i="6"/>
  <c r="P132" i="6"/>
  <c r="Q132" i="6"/>
  <c r="R132" i="6"/>
  <c r="M298" i="6"/>
  <c r="N298" i="6"/>
  <c r="O298" i="6"/>
  <c r="P298" i="6"/>
  <c r="Q298" i="6"/>
  <c r="R298" i="6"/>
  <c r="M164" i="6"/>
  <c r="N164" i="6"/>
  <c r="O164" i="6"/>
  <c r="P164" i="6"/>
  <c r="Q164" i="6"/>
  <c r="R164" i="6"/>
  <c r="M256" i="6"/>
  <c r="N256" i="6"/>
  <c r="O256" i="6"/>
  <c r="P256" i="6"/>
  <c r="Q256" i="6"/>
  <c r="R256" i="6"/>
  <c r="M49" i="6"/>
  <c r="N49" i="6"/>
  <c r="O49" i="6"/>
  <c r="P49" i="6"/>
  <c r="Q49" i="6"/>
  <c r="R49" i="6"/>
  <c r="M255" i="6"/>
  <c r="N255" i="6"/>
  <c r="O255" i="6"/>
  <c r="P255" i="6"/>
  <c r="Q255" i="6"/>
  <c r="R255" i="6"/>
  <c r="M181" i="6"/>
  <c r="N181" i="6"/>
  <c r="O181" i="6"/>
  <c r="P181" i="6"/>
  <c r="Q181" i="6"/>
  <c r="R181" i="6"/>
  <c r="M182" i="6"/>
  <c r="N182" i="6"/>
  <c r="O182" i="6"/>
  <c r="P182" i="6"/>
  <c r="Q182" i="6"/>
  <c r="R182" i="6"/>
  <c r="M9" i="6"/>
  <c r="N9" i="6"/>
  <c r="O9" i="6"/>
  <c r="P9" i="6"/>
  <c r="Q9" i="6"/>
  <c r="R9" i="6"/>
  <c r="M226" i="6"/>
  <c r="N226" i="6"/>
  <c r="O226" i="6"/>
  <c r="P226" i="6"/>
  <c r="Q226" i="6"/>
  <c r="R226" i="6"/>
  <c r="M300" i="6"/>
  <c r="N300" i="6"/>
  <c r="O300" i="6"/>
  <c r="P300" i="6"/>
  <c r="Q300" i="6"/>
  <c r="R300" i="6"/>
  <c r="M231" i="6"/>
  <c r="N231" i="6"/>
  <c r="O231" i="6"/>
  <c r="P231" i="6"/>
  <c r="Q231" i="6"/>
  <c r="R231" i="6"/>
  <c r="M253" i="6"/>
  <c r="N253" i="6"/>
  <c r="O253" i="6"/>
  <c r="P253" i="6"/>
  <c r="Q253" i="6"/>
  <c r="R253" i="6"/>
  <c r="M170" i="6"/>
  <c r="N170" i="6"/>
  <c r="O170" i="6"/>
  <c r="P170" i="6"/>
  <c r="Q170" i="6"/>
  <c r="R170" i="6"/>
  <c r="M187" i="6"/>
  <c r="N187" i="6"/>
  <c r="O187" i="6"/>
  <c r="P187" i="6"/>
  <c r="Q187" i="6"/>
  <c r="R187" i="6"/>
  <c r="M223" i="6"/>
  <c r="N223" i="6"/>
  <c r="O223" i="6"/>
  <c r="P223" i="6"/>
  <c r="Q223" i="6"/>
  <c r="R223" i="6"/>
  <c r="M241" i="6"/>
  <c r="N241" i="6"/>
  <c r="O241" i="6"/>
  <c r="P241" i="6"/>
  <c r="Q241" i="6"/>
  <c r="R241" i="6"/>
  <c r="M242" i="6"/>
  <c r="N242" i="6"/>
  <c r="O242" i="6"/>
  <c r="P242" i="6"/>
  <c r="Q242" i="6"/>
  <c r="R242" i="6"/>
  <c r="M34" i="6"/>
  <c r="N34" i="6"/>
  <c r="O34" i="6"/>
  <c r="P34" i="6"/>
  <c r="Q34" i="6"/>
  <c r="R34" i="6"/>
  <c r="M35" i="6"/>
  <c r="N35" i="6"/>
  <c r="O35" i="6"/>
  <c r="P35" i="6"/>
  <c r="Q35" i="6"/>
  <c r="R35" i="6"/>
  <c r="M317" i="6"/>
  <c r="N317" i="6"/>
  <c r="O317" i="6"/>
  <c r="P317" i="6"/>
  <c r="Q317" i="6"/>
  <c r="R317" i="6"/>
  <c r="M78" i="6"/>
  <c r="N78" i="6"/>
  <c r="O78" i="6"/>
  <c r="P78" i="6"/>
  <c r="Q78" i="6"/>
  <c r="R78" i="6"/>
  <c r="M121" i="6"/>
  <c r="N121" i="6"/>
  <c r="O121" i="6"/>
  <c r="P121" i="6"/>
  <c r="Q121" i="6"/>
  <c r="R121" i="6"/>
  <c r="M122" i="6"/>
  <c r="N122" i="6"/>
  <c r="O122" i="6"/>
  <c r="P122" i="6"/>
  <c r="Q122" i="6"/>
  <c r="R122" i="6"/>
  <c r="M120" i="6"/>
  <c r="N120" i="6"/>
  <c r="O120" i="6"/>
  <c r="P120" i="6"/>
  <c r="Q120" i="6"/>
  <c r="R120" i="6"/>
  <c r="M85" i="6"/>
  <c r="N85" i="6"/>
  <c r="O85" i="6"/>
  <c r="P85" i="6"/>
  <c r="Q85" i="6"/>
  <c r="R85" i="6"/>
  <c r="M142" i="6"/>
  <c r="N142" i="6"/>
  <c r="O142" i="6"/>
  <c r="P142" i="6"/>
  <c r="Q142" i="6"/>
  <c r="R142" i="6"/>
  <c r="M217" i="6"/>
  <c r="N217" i="6"/>
  <c r="O217" i="6"/>
  <c r="P217" i="6"/>
  <c r="Q217" i="6"/>
  <c r="R217" i="6"/>
  <c r="M227" i="6"/>
  <c r="N227" i="6"/>
  <c r="O227" i="6"/>
  <c r="P227" i="6"/>
  <c r="Q227" i="6"/>
  <c r="R227" i="6"/>
  <c r="M292" i="6"/>
  <c r="N292" i="6"/>
  <c r="O292" i="6"/>
  <c r="P292" i="6"/>
  <c r="Q292" i="6"/>
  <c r="R292" i="6"/>
  <c r="M189" i="6"/>
  <c r="N189" i="6"/>
  <c r="O189" i="6"/>
  <c r="P189" i="6"/>
  <c r="Q189" i="6"/>
  <c r="R189" i="6"/>
  <c r="M43" i="6"/>
  <c r="N43" i="6"/>
  <c r="O43" i="6"/>
  <c r="P43" i="6"/>
  <c r="Q43" i="6"/>
  <c r="R43" i="6"/>
  <c r="M125" i="6"/>
  <c r="N125" i="6"/>
  <c r="O125" i="6"/>
  <c r="P125" i="6"/>
  <c r="Q125" i="6"/>
  <c r="R125" i="6"/>
  <c r="M127" i="6"/>
  <c r="N127" i="6"/>
  <c r="O127" i="6"/>
  <c r="P127" i="6"/>
  <c r="Q127" i="6"/>
  <c r="R127" i="6"/>
  <c r="M126" i="6"/>
  <c r="N126" i="6"/>
  <c r="O126" i="6"/>
  <c r="P126" i="6"/>
  <c r="Q126" i="6"/>
  <c r="R126" i="6"/>
  <c r="M72" i="6"/>
  <c r="N72" i="6"/>
  <c r="O72" i="6"/>
  <c r="P72" i="6"/>
  <c r="Q72" i="6"/>
  <c r="R72" i="6"/>
  <c r="M86" i="6"/>
  <c r="N86" i="6"/>
  <c r="O86" i="6"/>
  <c r="P86" i="6"/>
  <c r="Q86" i="6"/>
  <c r="R86" i="6"/>
  <c r="M90" i="6"/>
  <c r="N90" i="6"/>
  <c r="O90" i="6"/>
  <c r="P90" i="6"/>
  <c r="Q90" i="6"/>
  <c r="R90" i="6"/>
  <c r="M88" i="6"/>
  <c r="N88" i="6"/>
  <c r="O88" i="6"/>
  <c r="P88" i="6"/>
  <c r="Q88" i="6"/>
  <c r="R88" i="6"/>
  <c r="M92" i="6"/>
  <c r="N92" i="6"/>
  <c r="O92" i="6"/>
  <c r="P92" i="6"/>
  <c r="Q92" i="6"/>
  <c r="R92" i="6"/>
  <c r="M343" i="6"/>
  <c r="N343" i="6"/>
  <c r="O343" i="6"/>
  <c r="P343" i="6"/>
  <c r="Q343" i="6"/>
  <c r="R343" i="6"/>
  <c r="M327" i="6"/>
  <c r="N327" i="6"/>
  <c r="O327" i="6"/>
  <c r="P327" i="6"/>
  <c r="Q327" i="6"/>
  <c r="R327" i="6"/>
  <c r="M224" i="6"/>
  <c r="N224" i="6"/>
  <c r="O224" i="6"/>
  <c r="P224" i="6"/>
  <c r="Q224" i="6"/>
  <c r="R224" i="6"/>
  <c r="M13" i="6"/>
  <c r="N13" i="6"/>
  <c r="O13" i="6"/>
  <c r="P13" i="6"/>
  <c r="Q13" i="6"/>
  <c r="R13" i="6"/>
  <c r="M295" i="6"/>
  <c r="N295" i="6"/>
  <c r="O295" i="6"/>
  <c r="P295" i="6"/>
  <c r="Q295" i="6"/>
  <c r="R295" i="6"/>
  <c r="M183" i="6"/>
  <c r="N183" i="6"/>
  <c r="O183" i="6"/>
  <c r="P183" i="6"/>
  <c r="Q183" i="6"/>
  <c r="R183" i="6"/>
  <c r="M129" i="6"/>
  <c r="N129" i="6"/>
  <c r="O129" i="6"/>
  <c r="P129" i="6"/>
  <c r="Q129" i="6"/>
  <c r="R129" i="6"/>
  <c r="M3" i="6"/>
  <c r="N3" i="6"/>
  <c r="O3" i="6"/>
  <c r="P3" i="6"/>
  <c r="Q3" i="6"/>
  <c r="R3" i="6"/>
  <c r="M67" i="6"/>
  <c r="N67" i="6"/>
  <c r="O67" i="6"/>
  <c r="P67" i="6"/>
  <c r="Q67" i="6"/>
  <c r="R67" i="6"/>
  <c r="M236" i="6"/>
  <c r="N236" i="6"/>
  <c r="O236" i="6"/>
  <c r="P236" i="6"/>
  <c r="Q236" i="6"/>
  <c r="R236" i="6"/>
  <c r="M235" i="6"/>
  <c r="N235" i="6"/>
  <c r="O235" i="6"/>
  <c r="P235" i="6"/>
  <c r="Q235" i="6"/>
  <c r="R235" i="6"/>
  <c r="M352" i="6"/>
  <c r="N352" i="6"/>
  <c r="O352" i="6"/>
  <c r="P352" i="6"/>
  <c r="Q352" i="6"/>
  <c r="R352" i="6"/>
  <c r="M62" i="6"/>
  <c r="N62" i="6"/>
  <c r="O62" i="6"/>
  <c r="P62" i="6"/>
  <c r="Q62" i="6"/>
  <c r="R62" i="6"/>
  <c r="M374" i="6"/>
  <c r="N374" i="6"/>
  <c r="O374" i="6"/>
  <c r="P374" i="6"/>
  <c r="Q374" i="6"/>
  <c r="R374" i="6"/>
  <c r="M230" i="6"/>
  <c r="N230" i="6"/>
  <c r="O230" i="6"/>
  <c r="P230" i="6"/>
  <c r="Q230" i="6"/>
  <c r="R230" i="6"/>
  <c r="M20" i="6"/>
  <c r="N20" i="6"/>
  <c r="O20" i="6"/>
  <c r="P20" i="6"/>
  <c r="Q20" i="6"/>
  <c r="R20" i="6"/>
  <c r="M249" i="6"/>
  <c r="N249" i="6"/>
  <c r="O249" i="6"/>
  <c r="P249" i="6"/>
  <c r="Q249" i="6"/>
  <c r="R249" i="6"/>
  <c r="M66" i="6"/>
  <c r="N66" i="6"/>
  <c r="O66" i="6"/>
  <c r="P66" i="6"/>
  <c r="Q66" i="6"/>
  <c r="R66" i="6"/>
  <c r="M26" i="6"/>
  <c r="N26" i="6"/>
  <c r="O26" i="6"/>
  <c r="P26" i="6"/>
  <c r="Q26" i="6"/>
  <c r="R26" i="6"/>
  <c r="M27" i="6"/>
  <c r="N27" i="6"/>
  <c r="O27" i="6"/>
  <c r="P27" i="6"/>
  <c r="Q27" i="6"/>
  <c r="R27" i="6"/>
  <c r="M82" i="6"/>
  <c r="N82" i="6"/>
  <c r="O82" i="6"/>
  <c r="P82" i="6"/>
  <c r="Q82" i="6"/>
  <c r="R82" i="6"/>
  <c r="M166" i="6"/>
  <c r="N166" i="6"/>
  <c r="O166" i="6"/>
  <c r="P166" i="6"/>
  <c r="Q166" i="6"/>
  <c r="R166" i="6"/>
  <c r="M105" i="6"/>
  <c r="N105" i="6"/>
  <c r="O105" i="6"/>
  <c r="P105" i="6"/>
  <c r="Q105" i="6"/>
  <c r="R105" i="6"/>
  <c r="M291" i="6"/>
  <c r="N291" i="6"/>
  <c r="O291" i="6"/>
  <c r="P291" i="6"/>
  <c r="Q291" i="6"/>
  <c r="R291" i="6"/>
  <c r="M257" i="6"/>
  <c r="N257" i="6"/>
  <c r="O257" i="6"/>
  <c r="P257" i="6"/>
  <c r="Q257" i="6"/>
  <c r="R257" i="6"/>
  <c r="M325" i="6"/>
  <c r="N325" i="6"/>
  <c r="O325" i="6"/>
  <c r="P325" i="6"/>
  <c r="Q325" i="6"/>
  <c r="R325" i="6"/>
  <c r="M262" i="6"/>
  <c r="N262" i="6"/>
  <c r="O262" i="6"/>
  <c r="P262" i="6"/>
  <c r="Q262" i="6"/>
  <c r="R262" i="6"/>
  <c r="M113" i="6"/>
  <c r="N113" i="6"/>
  <c r="O113" i="6"/>
  <c r="P113" i="6"/>
  <c r="Q113" i="6"/>
  <c r="R113" i="6"/>
  <c r="M185" i="6"/>
  <c r="N185" i="6"/>
  <c r="O185" i="6"/>
  <c r="P185" i="6"/>
  <c r="Q185" i="6"/>
  <c r="R185" i="6"/>
  <c r="M135" i="6"/>
  <c r="N135" i="6"/>
  <c r="O135" i="6"/>
  <c r="P135" i="6"/>
  <c r="Q135" i="6"/>
  <c r="R135" i="6"/>
  <c r="M259" i="6"/>
  <c r="N259" i="6"/>
  <c r="O259" i="6"/>
  <c r="P259" i="6"/>
  <c r="Q259" i="6"/>
  <c r="R259" i="6"/>
  <c r="M304" i="6"/>
  <c r="N304" i="6"/>
  <c r="O304" i="6"/>
  <c r="P304" i="6"/>
  <c r="Q304" i="6"/>
  <c r="R304" i="6"/>
  <c r="M46" i="6"/>
  <c r="N46" i="6"/>
  <c r="O46" i="6"/>
  <c r="P46" i="6"/>
  <c r="Q46" i="6"/>
  <c r="R46" i="6"/>
  <c r="M311" i="6"/>
  <c r="N311" i="6"/>
  <c r="O311" i="6"/>
  <c r="P311" i="6"/>
  <c r="Q311" i="6"/>
  <c r="R311" i="6"/>
  <c r="M44" i="6"/>
  <c r="N44" i="6"/>
  <c r="O44" i="6"/>
  <c r="P44" i="6"/>
  <c r="Q44" i="6"/>
  <c r="R44" i="6"/>
  <c r="M210" i="6"/>
  <c r="N210" i="6"/>
  <c r="O210" i="6"/>
  <c r="P210" i="6"/>
  <c r="Q210" i="6"/>
  <c r="R210" i="6"/>
  <c r="M212" i="6"/>
  <c r="N212" i="6"/>
  <c r="O212" i="6"/>
  <c r="P212" i="6"/>
  <c r="Q212" i="6"/>
  <c r="R212" i="6"/>
  <c r="M213" i="6"/>
  <c r="N213" i="6"/>
  <c r="O213" i="6"/>
  <c r="P213" i="6"/>
  <c r="Q213" i="6"/>
  <c r="R213" i="6"/>
  <c r="M216" i="6"/>
  <c r="N216" i="6"/>
  <c r="O216" i="6"/>
  <c r="P216" i="6"/>
  <c r="Q216" i="6"/>
  <c r="R216" i="6"/>
  <c r="M214" i="6"/>
  <c r="N214" i="6"/>
  <c r="O214" i="6"/>
  <c r="P214" i="6"/>
  <c r="Q214" i="6"/>
  <c r="R214" i="6"/>
  <c r="M215" i="6"/>
  <c r="N215" i="6"/>
  <c r="O215" i="6"/>
  <c r="P215" i="6"/>
  <c r="Q215" i="6"/>
  <c r="R215" i="6"/>
  <c r="M194" i="6"/>
  <c r="N194" i="6"/>
  <c r="O194" i="6"/>
  <c r="P194" i="6"/>
  <c r="Q194" i="6"/>
  <c r="R194" i="6"/>
  <c r="M355" i="6"/>
  <c r="N355" i="6"/>
  <c r="O355" i="6"/>
  <c r="P355" i="6"/>
  <c r="Q355" i="6"/>
  <c r="R355" i="6"/>
  <c r="M329" i="6"/>
  <c r="N329" i="6"/>
  <c r="O329" i="6"/>
  <c r="P329" i="6"/>
  <c r="Q329" i="6"/>
  <c r="R329" i="6"/>
  <c r="M73" i="6"/>
  <c r="N73" i="6"/>
  <c r="O73" i="6"/>
  <c r="P73" i="6"/>
  <c r="Q73" i="6"/>
  <c r="R73" i="6"/>
  <c r="M245" i="6"/>
  <c r="N245" i="6"/>
  <c r="O245" i="6"/>
  <c r="P245" i="6"/>
  <c r="Q245" i="6"/>
  <c r="R245" i="6"/>
  <c r="M246" i="6"/>
  <c r="N246" i="6"/>
  <c r="O246" i="6"/>
  <c r="P246" i="6"/>
  <c r="Q246" i="6"/>
  <c r="R246" i="6"/>
  <c r="M243" i="6"/>
  <c r="N243" i="6"/>
  <c r="O243" i="6"/>
  <c r="P243" i="6"/>
  <c r="Q243" i="6"/>
  <c r="R243" i="6"/>
  <c r="M244" i="6"/>
  <c r="N244" i="6"/>
  <c r="O244" i="6"/>
  <c r="P244" i="6"/>
  <c r="Q244" i="6"/>
  <c r="R244" i="6"/>
  <c r="M39" i="6"/>
  <c r="N39" i="6"/>
  <c r="O39" i="6"/>
  <c r="P39" i="6"/>
  <c r="Q39" i="6"/>
  <c r="R39" i="6"/>
  <c r="M47" i="6"/>
  <c r="N47" i="6"/>
  <c r="O47" i="6"/>
  <c r="P47" i="6"/>
  <c r="Q47" i="6"/>
  <c r="R47" i="6"/>
  <c r="M57" i="6"/>
  <c r="N57" i="6"/>
  <c r="O57" i="6"/>
  <c r="P57" i="6"/>
  <c r="Q57" i="6"/>
  <c r="R57" i="6"/>
  <c r="M360" i="6"/>
  <c r="N360" i="6"/>
  <c r="O360" i="6"/>
  <c r="P360" i="6"/>
  <c r="Q360" i="6"/>
  <c r="R360" i="6"/>
  <c r="M79" i="6"/>
  <c r="N79" i="6"/>
  <c r="O79" i="6"/>
  <c r="P79" i="6"/>
  <c r="Q79" i="6"/>
  <c r="R79" i="6"/>
  <c r="M220" i="6"/>
  <c r="N220" i="6"/>
  <c r="O220" i="6"/>
  <c r="P220" i="6"/>
  <c r="Q220" i="6"/>
  <c r="R220" i="6"/>
  <c r="M303" i="6"/>
  <c r="N303" i="6"/>
  <c r="O303" i="6"/>
  <c r="P303" i="6"/>
  <c r="Q303" i="6"/>
  <c r="R303" i="6"/>
  <c r="M302" i="6"/>
  <c r="N302" i="6"/>
  <c r="O302" i="6"/>
  <c r="P302" i="6"/>
  <c r="Q302" i="6"/>
  <c r="R302" i="6"/>
  <c r="M41" i="6"/>
  <c r="N41" i="6"/>
  <c r="O41" i="6"/>
  <c r="P41" i="6"/>
  <c r="Q41" i="6"/>
  <c r="R41" i="6"/>
  <c r="M40" i="6"/>
  <c r="N40" i="6"/>
  <c r="O40" i="6"/>
  <c r="P40" i="6"/>
  <c r="Q40" i="6"/>
  <c r="R40" i="6"/>
  <c r="M306" i="6"/>
  <c r="N306" i="6"/>
  <c r="O306" i="6"/>
  <c r="P306" i="6"/>
  <c r="Q306" i="6"/>
  <c r="R306" i="6"/>
  <c r="M366" i="6"/>
  <c r="N366" i="6"/>
  <c r="O366" i="6"/>
  <c r="P366" i="6"/>
  <c r="Q366" i="6"/>
  <c r="R366" i="6"/>
  <c r="M45" i="6"/>
  <c r="N45" i="6"/>
  <c r="O45" i="6"/>
  <c r="P45" i="6"/>
  <c r="Q45" i="6"/>
  <c r="R45" i="6"/>
  <c r="M310" i="6"/>
  <c r="N310" i="6"/>
  <c r="O310" i="6"/>
  <c r="P310" i="6"/>
  <c r="Q310" i="6"/>
  <c r="R310" i="6"/>
  <c r="M316" i="6"/>
  <c r="N316" i="6"/>
  <c r="O316" i="6"/>
  <c r="P316" i="6"/>
  <c r="Q316" i="6"/>
  <c r="R316" i="6"/>
  <c r="M137" i="6"/>
  <c r="N137" i="6"/>
  <c r="O137" i="6"/>
  <c r="P137" i="6"/>
  <c r="Q137" i="6"/>
  <c r="R137" i="6"/>
  <c r="M349" i="6"/>
  <c r="N349" i="6"/>
  <c r="O349" i="6"/>
  <c r="P349" i="6"/>
  <c r="Q349" i="6"/>
  <c r="R349" i="6"/>
  <c r="M94" i="6"/>
  <c r="N94" i="6"/>
  <c r="O94" i="6"/>
  <c r="P94" i="6"/>
  <c r="Q94" i="6"/>
  <c r="R94" i="6"/>
  <c r="M238" i="6"/>
  <c r="N238" i="6"/>
  <c r="O238" i="6"/>
  <c r="P238" i="6"/>
  <c r="Q238" i="6"/>
  <c r="R238" i="6"/>
  <c r="M80" i="6"/>
  <c r="N80" i="6"/>
  <c r="O80" i="6"/>
  <c r="P80" i="6"/>
  <c r="Q80" i="6"/>
  <c r="R80" i="6"/>
  <c r="M69" i="6"/>
  <c r="N69" i="6"/>
  <c r="O69" i="6"/>
  <c r="P69" i="6"/>
  <c r="Q69" i="6"/>
  <c r="R69" i="6"/>
  <c r="M124" i="6"/>
  <c r="N124" i="6"/>
  <c r="O124" i="6"/>
  <c r="P124" i="6"/>
  <c r="Q124" i="6"/>
  <c r="R124" i="6"/>
  <c r="M110" i="6"/>
  <c r="N110" i="6"/>
  <c r="O110" i="6"/>
  <c r="P110" i="6"/>
  <c r="Q110" i="6"/>
  <c r="R110" i="6"/>
  <c r="M56" i="6"/>
  <c r="N56" i="6"/>
  <c r="O56" i="6"/>
  <c r="P56" i="6"/>
  <c r="Q56" i="6"/>
  <c r="R56" i="6"/>
  <c r="M201" i="6"/>
  <c r="N201" i="6"/>
  <c r="O201" i="6"/>
  <c r="P201" i="6"/>
  <c r="Q201" i="6"/>
  <c r="R201" i="6"/>
  <c r="M155" i="6"/>
  <c r="N155" i="6"/>
  <c r="O155" i="6"/>
  <c r="P155" i="6"/>
  <c r="Q155" i="6"/>
  <c r="R155" i="6"/>
  <c r="M204" i="6"/>
  <c r="N204" i="6"/>
  <c r="O204" i="6"/>
  <c r="P204" i="6"/>
  <c r="Q204" i="6"/>
  <c r="R204" i="6"/>
  <c r="M225" i="6"/>
  <c r="N225" i="6"/>
  <c r="O225" i="6"/>
  <c r="P225" i="6"/>
  <c r="Q225" i="6"/>
  <c r="R225" i="6"/>
  <c r="M299" i="6"/>
  <c r="N299" i="6"/>
  <c r="O299" i="6"/>
  <c r="P299" i="6"/>
  <c r="Q299" i="6"/>
  <c r="R299" i="6"/>
  <c r="M367" i="6"/>
  <c r="N367" i="6"/>
  <c r="O367" i="6"/>
  <c r="P367" i="6"/>
  <c r="Q367" i="6"/>
  <c r="R367" i="6"/>
  <c r="M369" i="6"/>
  <c r="N369" i="6"/>
  <c r="O369" i="6"/>
  <c r="P369" i="6"/>
  <c r="Q369" i="6"/>
  <c r="R369" i="6"/>
  <c r="M95" i="6"/>
  <c r="N95" i="6"/>
  <c r="O95" i="6"/>
  <c r="P95" i="6"/>
  <c r="Q95" i="6"/>
  <c r="R95" i="6"/>
  <c r="M279" i="6"/>
  <c r="N279" i="6"/>
  <c r="O279" i="6"/>
  <c r="P279" i="6"/>
  <c r="Q279" i="6"/>
  <c r="R279" i="6"/>
  <c r="M123" i="6"/>
  <c r="N123" i="6"/>
  <c r="O123" i="6"/>
  <c r="P123" i="6"/>
  <c r="Q123" i="6"/>
  <c r="R123" i="6"/>
  <c r="M77" i="6"/>
  <c r="N77" i="6"/>
  <c r="O77" i="6"/>
  <c r="P77" i="6"/>
  <c r="Q77" i="6"/>
  <c r="R77" i="6"/>
  <c r="M186" i="6"/>
  <c r="N186" i="6"/>
  <c r="O186" i="6"/>
  <c r="P186" i="6"/>
  <c r="Q186" i="6"/>
  <c r="R186" i="6"/>
  <c r="M148" i="6"/>
  <c r="N148" i="6"/>
  <c r="O148" i="6"/>
  <c r="P148" i="6"/>
  <c r="Q148" i="6"/>
  <c r="R148" i="6"/>
  <c r="M141" i="6"/>
  <c r="N141" i="6"/>
  <c r="O141" i="6"/>
  <c r="P141" i="6"/>
  <c r="Q141" i="6"/>
  <c r="R141" i="6"/>
  <c r="M68" i="6"/>
  <c r="N68" i="6"/>
  <c r="O68" i="6"/>
  <c r="P68" i="6"/>
  <c r="Q68" i="6"/>
  <c r="R68" i="6"/>
  <c r="M173" i="6"/>
  <c r="N173" i="6"/>
  <c r="O173" i="6"/>
  <c r="P173" i="6"/>
  <c r="Q173" i="6"/>
  <c r="R173" i="6"/>
  <c r="M60" i="6"/>
  <c r="N60" i="6"/>
  <c r="O60" i="6"/>
  <c r="P60" i="6"/>
  <c r="Q60" i="6"/>
  <c r="R60" i="6"/>
  <c r="M59" i="6"/>
  <c r="N59" i="6"/>
  <c r="O59" i="6"/>
  <c r="P59" i="6"/>
  <c r="Q59" i="6"/>
  <c r="R59" i="6"/>
  <c r="M260" i="6"/>
  <c r="N260" i="6"/>
  <c r="O260" i="6"/>
  <c r="P260" i="6"/>
  <c r="Q260" i="6"/>
  <c r="R260" i="6"/>
  <c r="M209" i="6"/>
  <c r="N209" i="6"/>
  <c r="O209" i="6"/>
  <c r="P209" i="6"/>
  <c r="Q209" i="6"/>
  <c r="R209" i="6"/>
  <c r="M229" i="6"/>
  <c r="N229" i="6"/>
  <c r="O229" i="6"/>
  <c r="P229" i="6"/>
  <c r="Q229" i="6"/>
  <c r="R229" i="6"/>
  <c r="M365" i="6"/>
  <c r="N365" i="6"/>
  <c r="O365" i="6"/>
  <c r="P365" i="6"/>
  <c r="Q365" i="6"/>
  <c r="R365" i="6"/>
  <c r="M364" i="6"/>
  <c r="N364" i="6"/>
  <c r="O364" i="6"/>
  <c r="P364" i="6"/>
  <c r="Q364" i="6"/>
  <c r="R364" i="6"/>
  <c r="M146" i="6"/>
  <c r="N146" i="6"/>
  <c r="O146" i="6"/>
  <c r="P146" i="6"/>
  <c r="Q146" i="6"/>
  <c r="R146" i="6"/>
  <c r="M131" i="6"/>
  <c r="N131" i="6"/>
  <c r="O131" i="6"/>
  <c r="P131" i="6"/>
  <c r="Q131" i="6"/>
  <c r="R131" i="6"/>
  <c r="M346" i="6"/>
  <c r="N346" i="6"/>
  <c r="O346" i="6"/>
  <c r="P346" i="6"/>
  <c r="Q346" i="6"/>
  <c r="R346" i="6"/>
  <c r="M140" i="6"/>
  <c r="N140" i="6"/>
  <c r="O140" i="6"/>
  <c r="P140" i="6"/>
  <c r="Q140" i="6"/>
  <c r="R140" i="6"/>
  <c r="M240" i="6"/>
  <c r="N240" i="6"/>
  <c r="O240" i="6"/>
  <c r="P240" i="6"/>
  <c r="Q240" i="6"/>
  <c r="R240" i="6"/>
  <c r="M139" i="6"/>
  <c r="N139" i="6"/>
  <c r="O139" i="6"/>
  <c r="P139" i="6"/>
  <c r="Q139" i="6"/>
  <c r="R139" i="6"/>
  <c r="M130" i="6"/>
  <c r="N130" i="6"/>
  <c r="O130" i="6"/>
  <c r="P130" i="6"/>
  <c r="Q130" i="6"/>
  <c r="R130" i="6"/>
  <c r="M301" i="6"/>
  <c r="N301" i="6"/>
  <c r="O301" i="6"/>
  <c r="P301" i="6"/>
  <c r="Q301" i="6"/>
  <c r="R301" i="6"/>
  <c r="M370" i="6"/>
  <c r="N370" i="6"/>
  <c r="O370" i="6"/>
  <c r="P370" i="6"/>
  <c r="Q370" i="6"/>
  <c r="R370" i="6"/>
  <c r="M342" i="6"/>
  <c r="N342" i="6"/>
  <c r="O342" i="6"/>
  <c r="P342" i="6"/>
  <c r="Q342" i="6"/>
  <c r="R342" i="6"/>
  <c r="M337" i="6"/>
  <c r="N337" i="6"/>
  <c r="O337" i="6"/>
  <c r="P337" i="6"/>
  <c r="Q337" i="6"/>
  <c r="R337" i="6"/>
  <c r="M136" i="6"/>
  <c r="N136" i="6"/>
  <c r="O136" i="6"/>
  <c r="P136" i="6"/>
  <c r="Q136" i="6"/>
  <c r="R136" i="6"/>
  <c r="M280" i="6"/>
  <c r="N280" i="6"/>
  <c r="O280" i="6"/>
  <c r="P280" i="6"/>
  <c r="Q280" i="6"/>
  <c r="R280" i="6"/>
  <c r="M63" i="6"/>
  <c r="N63" i="6"/>
  <c r="O63" i="6"/>
  <c r="P63" i="6"/>
  <c r="Q63" i="6"/>
  <c r="R63" i="6"/>
  <c r="M149" i="6"/>
  <c r="N149" i="6"/>
  <c r="O149" i="6"/>
  <c r="P149" i="6"/>
  <c r="Q149" i="6"/>
  <c r="R149" i="6"/>
  <c r="M145" i="6"/>
  <c r="N145" i="6"/>
  <c r="O145" i="6"/>
  <c r="P145" i="6"/>
  <c r="Q145" i="6"/>
  <c r="R145" i="6"/>
  <c r="M42" i="6"/>
  <c r="N42" i="6"/>
  <c r="O42" i="6"/>
  <c r="P42" i="6"/>
  <c r="Q42" i="6"/>
  <c r="R42" i="6"/>
  <c r="M344" i="6"/>
  <c r="N344" i="6"/>
  <c r="O344" i="6"/>
  <c r="P344" i="6"/>
  <c r="Q344" i="6"/>
  <c r="R344" i="6"/>
  <c r="M21" i="6"/>
  <c r="N21" i="6"/>
  <c r="O21" i="6"/>
  <c r="P21" i="6"/>
  <c r="Q21" i="6"/>
  <c r="R21" i="6"/>
  <c r="M161" i="6"/>
  <c r="N161" i="6"/>
  <c r="O161" i="6"/>
  <c r="P161" i="6"/>
  <c r="Q161" i="6"/>
  <c r="R161" i="6"/>
  <c r="M312" i="6"/>
  <c r="N312" i="6"/>
  <c r="O312" i="6"/>
  <c r="P312" i="6"/>
  <c r="Q312" i="6"/>
  <c r="R312" i="6"/>
  <c r="M2" i="6"/>
  <c r="N2" i="6"/>
  <c r="O2" i="6"/>
  <c r="P2" i="6"/>
  <c r="Q2" i="6"/>
  <c r="R2" i="6"/>
  <c r="M112" i="6"/>
  <c r="N112" i="6"/>
  <c r="O112" i="6"/>
  <c r="P112" i="6"/>
  <c r="Q112" i="6"/>
  <c r="R112" i="6"/>
  <c r="M100" i="6"/>
  <c r="N100" i="6"/>
  <c r="O100" i="6"/>
  <c r="P100" i="6"/>
  <c r="Q100" i="6"/>
  <c r="R100" i="6"/>
  <c r="M99" i="6"/>
  <c r="N99" i="6"/>
  <c r="O99" i="6"/>
  <c r="P99" i="6"/>
  <c r="Q99" i="6"/>
  <c r="R99" i="6"/>
  <c r="M264" i="6"/>
  <c r="N264" i="6"/>
  <c r="O264" i="6"/>
  <c r="P264" i="6"/>
  <c r="Q264" i="6"/>
  <c r="R264" i="6"/>
  <c r="M74" i="6"/>
  <c r="N74" i="6"/>
  <c r="O74" i="6"/>
  <c r="P74" i="6"/>
  <c r="Q74" i="6"/>
  <c r="R74" i="6"/>
  <c r="M168" i="6"/>
  <c r="N168" i="6"/>
  <c r="O168" i="6"/>
  <c r="P168" i="6"/>
  <c r="Q168" i="6"/>
  <c r="R168" i="6"/>
  <c r="M347" i="6"/>
  <c r="N347" i="6"/>
  <c r="O347" i="6"/>
  <c r="P347" i="6"/>
  <c r="Q347" i="6"/>
  <c r="R347" i="6"/>
  <c r="M363" i="6"/>
  <c r="N363" i="6"/>
  <c r="O363" i="6"/>
  <c r="P363" i="6"/>
  <c r="Q363" i="6"/>
  <c r="R363" i="6"/>
  <c r="M178" i="6"/>
  <c r="N178" i="6"/>
  <c r="O178" i="6"/>
  <c r="P178" i="6"/>
  <c r="Q178" i="6"/>
  <c r="R178" i="6"/>
  <c r="M206" i="6"/>
  <c r="N206" i="6"/>
  <c r="O206" i="6"/>
  <c r="P206" i="6"/>
  <c r="Q206" i="6"/>
  <c r="R206" i="6"/>
  <c r="M290" i="6"/>
  <c r="N290" i="6"/>
  <c r="O290" i="6"/>
  <c r="P290" i="6"/>
  <c r="Q290" i="6"/>
  <c r="R290" i="6"/>
  <c r="M341" i="6"/>
  <c r="N341" i="6"/>
  <c r="O341" i="6"/>
  <c r="P341" i="6"/>
  <c r="Q341" i="6"/>
  <c r="R341" i="6"/>
  <c r="M64" i="6"/>
  <c r="N64" i="6"/>
  <c r="O64" i="6"/>
  <c r="P64" i="6"/>
  <c r="Q64" i="6"/>
  <c r="R64" i="6"/>
  <c r="M31" i="6"/>
  <c r="N31" i="6"/>
  <c r="O31" i="6"/>
  <c r="P31" i="6"/>
  <c r="Q31" i="6"/>
  <c r="R31" i="6"/>
  <c r="M326" i="6"/>
  <c r="N326" i="6"/>
  <c r="O326" i="6"/>
  <c r="P326" i="6"/>
  <c r="Q326" i="6"/>
  <c r="R326" i="6"/>
  <c r="M111" i="6"/>
  <c r="N111" i="6"/>
  <c r="O111" i="6"/>
  <c r="P111" i="6"/>
  <c r="Q111" i="6"/>
  <c r="R111" i="6"/>
  <c r="M202" i="6"/>
  <c r="N202" i="6"/>
  <c r="O202" i="6"/>
  <c r="P202" i="6"/>
  <c r="Q202" i="6"/>
  <c r="R202" i="6"/>
  <c r="M286" i="6"/>
  <c r="N286" i="6"/>
  <c r="O286" i="6"/>
  <c r="P286" i="6"/>
  <c r="Q286" i="6"/>
  <c r="R286" i="6"/>
  <c r="M289" i="6"/>
  <c r="N289" i="6"/>
  <c r="O289" i="6"/>
  <c r="P289" i="6"/>
  <c r="Q289" i="6"/>
  <c r="R289" i="6"/>
  <c r="M288" i="6"/>
  <c r="N288" i="6"/>
  <c r="O288" i="6"/>
  <c r="P288" i="6"/>
  <c r="Q288" i="6"/>
  <c r="R288" i="6"/>
  <c r="M287" i="6"/>
  <c r="N287" i="6"/>
  <c r="O287" i="6"/>
  <c r="P287" i="6"/>
  <c r="Q287" i="6"/>
  <c r="R287" i="6"/>
  <c r="M53" i="6"/>
  <c r="N53" i="6"/>
  <c r="O53" i="6"/>
  <c r="P53" i="6"/>
  <c r="Q53" i="6"/>
  <c r="R53" i="6"/>
  <c r="M91" i="6"/>
  <c r="N91" i="6"/>
  <c r="O91" i="6"/>
  <c r="P91" i="6"/>
  <c r="Q91" i="6"/>
  <c r="R91" i="6"/>
  <c r="M218" i="6"/>
  <c r="N218" i="6"/>
  <c r="O218" i="6"/>
  <c r="P218" i="6"/>
  <c r="Q218" i="6"/>
  <c r="R218" i="6"/>
  <c r="M248" i="6"/>
  <c r="N248" i="6"/>
  <c r="O248" i="6"/>
  <c r="P248" i="6"/>
  <c r="Q248" i="6"/>
  <c r="R248" i="6"/>
  <c r="M336" i="6"/>
  <c r="N336" i="6"/>
  <c r="O336" i="6"/>
  <c r="P336" i="6"/>
  <c r="Q336" i="6"/>
  <c r="R336" i="6"/>
  <c r="M335" i="6"/>
  <c r="N335" i="6"/>
  <c r="O335" i="6"/>
  <c r="P335" i="6"/>
  <c r="Q335" i="6"/>
  <c r="R335" i="6"/>
  <c r="M338" i="6"/>
  <c r="N338" i="6"/>
  <c r="O338" i="6"/>
  <c r="P338" i="6"/>
  <c r="Q338" i="6"/>
  <c r="R338" i="6"/>
  <c r="M339" i="6"/>
  <c r="N339" i="6"/>
  <c r="O339" i="6"/>
  <c r="P339" i="6"/>
  <c r="Q339" i="6"/>
  <c r="R339" i="6"/>
  <c r="M221" i="6"/>
  <c r="N221" i="6"/>
  <c r="O221" i="6"/>
  <c r="P221" i="6"/>
  <c r="Q221" i="6"/>
  <c r="R221" i="6"/>
  <c r="M71" i="6"/>
  <c r="N71" i="6"/>
  <c r="O71" i="6"/>
  <c r="P71" i="6"/>
  <c r="Q71" i="6"/>
  <c r="R71" i="6"/>
  <c r="M115" i="6"/>
  <c r="N115" i="6"/>
  <c r="O115" i="6"/>
  <c r="P115" i="6"/>
  <c r="Q115" i="6"/>
  <c r="R115" i="6"/>
  <c r="M117" i="6"/>
  <c r="N117" i="6"/>
  <c r="O117" i="6"/>
  <c r="P117" i="6"/>
  <c r="Q117" i="6"/>
  <c r="R117" i="6"/>
  <c r="M114" i="6"/>
  <c r="N114" i="6"/>
  <c r="O114" i="6"/>
  <c r="P114" i="6"/>
  <c r="Q114" i="6"/>
  <c r="R114" i="6"/>
  <c r="M116" i="6"/>
  <c r="N116" i="6"/>
  <c r="O116" i="6"/>
  <c r="P116" i="6"/>
  <c r="Q116" i="6"/>
  <c r="R116" i="6"/>
  <c r="M373" i="6"/>
  <c r="N373" i="6"/>
  <c r="O373" i="6"/>
  <c r="P373" i="6"/>
  <c r="Q373" i="6"/>
  <c r="R373" i="6"/>
  <c r="M200" i="6"/>
  <c r="N200" i="6"/>
  <c r="O200" i="6"/>
  <c r="P200" i="6"/>
  <c r="Q200" i="6"/>
  <c r="R200" i="6"/>
  <c r="M23" i="6"/>
  <c r="N23" i="6"/>
  <c r="O23" i="6"/>
  <c r="P23" i="6"/>
  <c r="Q23" i="6"/>
  <c r="R23" i="6"/>
  <c r="M14" i="6"/>
  <c r="N14" i="6"/>
  <c r="O14" i="6"/>
  <c r="P14" i="6"/>
  <c r="Q14" i="6"/>
  <c r="R14" i="6"/>
  <c r="M313" i="6"/>
  <c r="N313" i="6"/>
  <c r="O313" i="6"/>
  <c r="P313" i="6"/>
  <c r="Q313" i="6"/>
  <c r="R313" i="6"/>
  <c r="M48" i="6"/>
  <c r="N48" i="6"/>
  <c r="O48" i="6"/>
  <c r="P48" i="6"/>
  <c r="Q48" i="6"/>
  <c r="R48" i="6"/>
  <c r="M144" i="6"/>
  <c r="N144" i="6"/>
  <c r="O144" i="6"/>
  <c r="P144" i="6"/>
  <c r="Q144" i="6"/>
  <c r="R144" i="6"/>
  <c r="M197" i="6"/>
  <c r="N197" i="6"/>
  <c r="O197" i="6"/>
  <c r="P197" i="6"/>
  <c r="Q197" i="6"/>
  <c r="R197" i="6"/>
  <c r="M334" i="6"/>
  <c r="N334" i="6"/>
  <c r="O334" i="6"/>
  <c r="P334" i="6"/>
  <c r="Q334" i="6"/>
  <c r="R334" i="6"/>
  <c r="M234" i="6"/>
  <c r="N234" i="6"/>
  <c r="O234" i="6"/>
  <c r="P234" i="6"/>
  <c r="Q234" i="6"/>
  <c r="R234" i="6"/>
  <c r="M228" i="6"/>
  <c r="N228" i="6"/>
  <c r="O228" i="6"/>
  <c r="P228" i="6"/>
  <c r="Q228" i="6"/>
  <c r="R228" i="6"/>
  <c r="M96" i="6"/>
  <c r="N96" i="6"/>
  <c r="O96" i="6"/>
  <c r="P96" i="6"/>
  <c r="Q96" i="6"/>
  <c r="R96" i="6"/>
  <c r="M103" i="6"/>
  <c r="N103" i="6"/>
  <c r="O103" i="6"/>
  <c r="P103" i="6"/>
  <c r="Q103" i="6"/>
  <c r="R103" i="6"/>
  <c r="M321" i="6"/>
  <c r="N321" i="6"/>
  <c r="O321" i="6"/>
  <c r="P321" i="6"/>
  <c r="Q321" i="6"/>
  <c r="R321" i="6"/>
  <c r="M350" i="6"/>
  <c r="N350" i="6"/>
  <c r="O350" i="6"/>
  <c r="P350" i="6"/>
  <c r="Q350" i="6"/>
  <c r="R350" i="6"/>
  <c r="M348" i="6"/>
  <c r="N348" i="6"/>
  <c r="O348" i="6"/>
  <c r="P348" i="6"/>
  <c r="Q348" i="6"/>
  <c r="R348" i="6"/>
  <c r="M314" i="6"/>
  <c r="N314" i="6"/>
  <c r="O314" i="6"/>
  <c r="P314" i="6"/>
  <c r="Q314" i="6"/>
  <c r="R314" i="6"/>
  <c r="M143" i="6"/>
  <c r="N143" i="6"/>
  <c r="O143" i="6"/>
  <c r="P143" i="6"/>
  <c r="Q143" i="6"/>
  <c r="R143" i="6"/>
  <c r="M297" i="6"/>
  <c r="N297" i="6"/>
  <c r="O297" i="6"/>
  <c r="P297" i="6"/>
  <c r="Q297" i="6"/>
  <c r="R297" i="6"/>
  <c r="M119" i="6"/>
  <c r="N119" i="6"/>
  <c r="O119" i="6"/>
  <c r="P119" i="6"/>
  <c r="Q119" i="6"/>
  <c r="R119" i="6"/>
  <c r="M263" i="6"/>
  <c r="N263" i="6"/>
  <c r="O263" i="6"/>
  <c r="P263" i="6"/>
  <c r="Q263" i="6"/>
  <c r="R263" i="6"/>
  <c r="M272" i="6"/>
  <c r="N272" i="6"/>
  <c r="O272" i="6"/>
  <c r="P272" i="6"/>
  <c r="Q272" i="6"/>
  <c r="R272" i="6"/>
  <c r="M274" i="6"/>
  <c r="N274" i="6"/>
  <c r="O274" i="6"/>
  <c r="P274" i="6"/>
  <c r="Q274" i="6"/>
  <c r="R274" i="6"/>
  <c r="M270" i="6"/>
  <c r="N270" i="6"/>
  <c r="O270" i="6"/>
  <c r="P270" i="6"/>
  <c r="Q270" i="6"/>
  <c r="R270" i="6"/>
  <c r="M269" i="6"/>
  <c r="N269" i="6"/>
  <c r="O269" i="6"/>
  <c r="P269" i="6"/>
  <c r="Q269" i="6"/>
  <c r="R269" i="6"/>
  <c r="M271" i="6"/>
  <c r="N271" i="6"/>
  <c r="O271" i="6"/>
  <c r="P271" i="6"/>
  <c r="Q271" i="6"/>
  <c r="R271" i="6"/>
  <c r="M268" i="6"/>
  <c r="N268" i="6"/>
  <c r="O268" i="6"/>
  <c r="P268" i="6"/>
  <c r="Q268" i="6"/>
  <c r="R268" i="6"/>
  <c r="M278" i="6"/>
  <c r="N278" i="6"/>
  <c r="O278" i="6"/>
  <c r="P278" i="6"/>
  <c r="Q278" i="6"/>
  <c r="R278" i="6"/>
  <c r="M277" i="6"/>
  <c r="N277" i="6"/>
  <c r="O277" i="6"/>
  <c r="P277" i="6"/>
  <c r="Q277" i="6"/>
  <c r="R277" i="6"/>
  <c r="M275" i="6"/>
  <c r="N275" i="6"/>
  <c r="O275" i="6"/>
  <c r="P275" i="6"/>
  <c r="Q275" i="6"/>
  <c r="R275" i="6"/>
  <c r="M273" i="6"/>
  <c r="N273" i="6"/>
  <c r="O273" i="6"/>
  <c r="P273" i="6"/>
  <c r="Q273" i="6"/>
  <c r="R273" i="6"/>
  <c r="M276" i="6"/>
  <c r="N276" i="6"/>
  <c r="O276" i="6"/>
  <c r="P276" i="6"/>
  <c r="Q276" i="6"/>
  <c r="R276" i="6"/>
  <c r="M266" i="6"/>
  <c r="N266" i="6"/>
  <c r="O266" i="6"/>
  <c r="P266" i="6"/>
  <c r="Q266" i="6"/>
  <c r="R266" i="6"/>
  <c r="M198" i="6"/>
  <c r="N198" i="6"/>
  <c r="O198" i="6"/>
  <c r="P198" i="6"/>
  <c r="Q198" i="6"/>
  <c r="R198" i="6"/>
  <c r="M18" i="6"/>
  <c r="N18" i="6"/>
  <c r="O18" i="6"/>
  <c r="P18" i="6"/>
  <c r="Q18" i="6"/>
  <c r="R18" i="6"/>
  <c r="M17" i="6"/>
  <c r="N17" i="6"/>
  <c r="O17" i="6"/>
  <c r="P17" i="6"/>
  <c r="Q17" i="6"/>
  <c r="R17" i="6"/>
  <c r="M12" i="6"/>
  <c r="N12" i="6"/>
  <c r="O12" i="6"/>
  <c r="P12" i="6"/>
  <c r="Q12" i="6"/>
  <c r="R12" i="6"/>
  <c r="M324" i="6"/>
  <c r="N324" i="6"/>
  <c r="O324" i="6"/>
  <c r="P324" i="6"/>
  <c r="Q324" i="6"/>
  <c r="R324" i="6"/>
  <c r="M134" i="6"/>
  <c r="N134" i="6"/>
  <c r="O134" i="6"/>
  <c r="P134" i="6"/>
  <c r="Q134" i="6"/>
  <c r="R134" i="6"/>
  <c r="M61" i="6"/>
  <c r="N61" i="6"/>
  <c r="O61" i="6"/>
  <c r="P61" i="6"/>
  <c r="Q61" i="6"/>
  <c r="R61" i="6"/>
  <c r="M320" i="6"/>
  <c r="N320" i="6"/>
  <c r="O320" i="6"/>
  <c r="P320" i="6"/>
  <c r="Q320" i="6"/>
  <c r="R320" i="6"/>
  <c r="M323" i="6"/>
  <c r="N323" i="6"/>
  <c r="O323" i="6"/>
  <c r="P323" i="6"/>
  <c r="Q323" i="6"/>
  <c r="R323" i="6"/>
  <c r="M75" i="6"/>
  <c r="N75" i="6"/>
  <c r="O75" i="6"/>
  <c r="P75" i="6"/>
  <c r="Q75" i="6"/>
  <c r="R75" i="6"/>
  <c r="M376" i="6"/>
  <c r="N376" i="6"/>
  <c r="O376" i="6"/>
  <c r="P376" i="6"/>
  <c r="Q376" i="6"/>
  <c r="R376" i="6"/>
  <c r="M11" i="6"/>
  <c r="N11" i="6"/>
  <c r="O11" i="6"/>
  <c r="P11" i="6"/>
  <c r="Q11" i="6"/>
  <c r="R11" i="6"/>
  <c r="M190" i="6"/>
  <c r="N190" i="6"/>
  <c r="O190" i="6"/>
  <c r="P190" i="6"/>
  <c r="Q190" i="6"/>
  <c r="R190" i="6"/>
  <c r="M282" i="6"/>
  <c r="N282" i="6"/>
  <c r="O282" i="6"/>
  <c r="P282" i="6"/>
  <c r="Q282" i="6"/>
  <c r="R282" i="6"/>
  <c r="M359" i="6"/>
  <c r="N359" i="6"/>
  <c r="O359" i="6"/>
  <c r="P359" i="6"/>
  <c r="Q359" i="6"/>
  <c r="R359" i="6"/>
  <c r="M331" i="6"/>
  <c r="N331" i="6"/>
  <c r="O331" i="6"/>
  <c r="P331" i="6"/>
  <c r="Q331" i="6"/>
  <c r="R331" i="6"/>
  <c r="M332" i="6"/>
  <c r="N332" i="6"/>
  <c r="O332" i="6"/>
  <c r="P332" i="6"/>
  <c r="Q332" i="6"/>
  <c r="R332" i="6"/>
  <c r="M147" i="6"/>
  <c r="N147" i="6"/>
  <c r="O147" i="6"/>
  <c r="P147" i="6"/>
  <c r="Q147" i="6"/>
  <c r="R147" i="6"/>
  <c r="M345" i="6"/>
  <c r="N345" i="6"/>
  <c r="O345" i="6"/>
  <c r="P345" i="6"/>
  <c r="Q345" i="6"/>
  <c r="R345" i="6"/>
  <c r="M156" i="6"/>
  <c r="N156" i="6"/>
  <c r="O156" i="6"/>
  <c r="P156" i="6"/>
  <c r="Q156" i="6"/>
  <c r="R156" i="6"/>
  <c r="M294" i="6"/>
  <c r="N294" i="6"/>
  <c r="O294" i="6"/>
  <c r="P294" i="6"/>
  <c r="Q294" i="6"/>
  <c r="R294" i="6"/>
  <c r="M309" i="6"/>
  <c r="N309" i="6"/>
  <c r="O309" i="6"/>
  <c r="P309" i="6"/>
  <c r="Q309" i="6"/>
  <c r="R309" i="6"/>
  <c r="M176" i="6"/>
  <c r="N176" i="6"/>
  <c r="O176" i="6"/>
  <c r="P176" i="6"/>
  <c r="Q176" i="6"/>
  <c r="R176" i="6"/>
  <c r="M179" i="6"/>
  <c r="N179" i="6"/>
  <c r="O179" i="6"/>
  <c r="P179" i="6"/>
  <c r="Q179" i="6"/>
  <c r="R179" i="6"/>
  <c r="M180" i="6"/>
  <c r="N180" i="6"/>
  <c r="O180" i="6"/>
  <c r="P180" i="6"/>
  <c r="Q180" i="6"/>
  <c r="R180" i="6"/>
  <c r="M150" i="6"/>
  <c r="N150" i="6"/>
  <c r="O150" i="6"/>
  <c r="P150" i="6"/>
  <c r="Q150" i="6"/>
  <c r="R150" i="6"/>
  <c r="M55" i="6"/>
  <c r="N55" i="6"/>
  <c r="O55" i="6"/>
  <c r="P55" i="6"/>
  <c r="Q55" i="6"/>
  <c r="R55" i="6"/>
  <c r="M199" i="6"/>
  <c r="N199" i="6"/>
  <c r="O199" i="6"/>
  <c r="P199" i="6"/>
  <c r="Q199" i="6"/>
  <c r="R199" i="6"/>
  <c r="M195" i="6"/>
  <c r="N195" i="6"/>
  <c r="O195" i="6"/>
  <c r="P195" i="6"/>
  <c r="Q195" i="6"/>
  <c r="R195" i="6"/>
  <c r="M196" i="6"/>
  <c r="N196" i="6"/>
  <c r="O196" i="6"/>
  <c r="P196" i="6"/>
  <c r="Q196" i="6"/>
  <c r="R196" i="6"/>
  <c r="M4" i="6"/>
  <c r="N4" i="6"/>
  <c r="O4" i="6"/>
  <c r="P4" i="6"/>
  <c r="Q4" i="6"/>
  <c r="R4" i="6"/>
  <c r="M237" i="6"/>
  <c r="N237" i="6"/>
  <c r="O237" i="6"/>
  <c r="P237" i="6"/>
  <c r="Q237" i="6"/>
  <c r="R237" i="6"/>
  <c r="M37" i="6"/>
  <c r="N37" i="6"/>
  <c r="O37" i="6"/>
  <c r="P37" i="6"/>
  <c r="Q37" i="6"/>
  <c r="R37" i="6"/>
  <c r="M33" i="6"/>
  <c r="N33" i="6"/>
  <c r="O33" i="6"/>
  <c r="P33" i="6"/>
  <c r="Q33" i="6"/>
  <c r="R33" i="6"/>
  <c r="M153" i="6"/>
  <c r="N153" i="6"/>
  <c r="O153" i="6"/>
  <c r="P153" i="6"/>
  <c r="Q153" i="6"/>
  <c r="R153" i="6"/>
  <c r="M152" i="6"/>
  <c r="N152" i="6"/>
  <c r="O152" i="6"/>
  <c r="P152" i="6"/>
  <c r="Q152" i="6"/>
  <c r="R152" i="6"/>
  <c r="M207" i="6"/>
  <c r="N207" i="6"/>
  <c r="O207" i="6"/>
  <c r="P207" i="6"/>
  <c r="Q207" i="6"/>
  <c r="R207" i="6"/>
  <c r="M247" i="6"/>
  <c r="N247" i="6"/>
  <c r="O247" i="6"/>
  <c r="P247" i="6"/>
  <c r="Q247" i="6"/>
  <c r="R247" i="6"/>
  <c r="M222" i="6"/>
  <c r="N222" i="6"/>
  <c r="O222" i="6"/>
  <c r="P222" i="6"/>
  <c r="Q222" i="6"/>
  <c r="R222" i="6"/>
  <c r="M93" i="6"/>
  <c r="N93" i="6"/>
  <c r="O93" i="6"/>
  <c r="P93" i="6"/>
  <c r="Q93" i="6"/>
  <c r="R93" i="6"/>
  <c r="M83" i="6"/>
  <c r="N83" i="6"/>
  <c r="O83" i="6"/>
  <c r="P83" i="6"/>
  <c r="Q83" i="6"/>
  <c r="R83" i="6"/>
  <c r="M81" i="6"/>
  <c r="N81" i="6"/>
  <c r="O81" i="6"/>
  <c r="P81" i="6"/>
  <c r="Q81" i="6"/>
  <c r="R81" i="6"/>
  <c r="M159" i="6"/>
  <c r="N159" i="6"/>
  <c r="O159" i="6"/>
  <c r="P159" i="6"/>
  <c r="Q159" i="6"/>
  <c r="R159" i="6"/>
  <c r="M158" i="6"/>
  <c r="N158" i="6"/>
  <c r="O158" i="6"/>
  <c r="P158" i="6"/>
  <c r="Q158" i="6"/>
  <c r="R158" i="6"/>
  <c r="M138" i="6"/>
  <c r="N138" i="6"/>
  <c r="O138" i="6"/>
  <c r="P138" i="6"/>
  <c r="Q138" i="6"/>
  <c r="R138" i="6"/>
  <c r="M22" i="6"/>
  <c r="N22" i="6"/>
  <c r="O22" i="6"/>
  <c r="P22" i="6"/>
  <c r="Q22" i="6"/>
  <c r="R22" i="6"/>
  <c r="M208" i="6"/>
  <c r="N208" i="6"/>
  <c r="O208" i="6"/>
  <c r="P208" i="6"/>
  <c r="Q208" i="6"/>
  <c r="R208" i="6"/>
  <c r="M171" i="6"/>
  <c r="N171" i="6"/>
  <c r="O171" i="6"/>
  <c r="P171" i="6"/>
  <c r="Q171" i="6"/>
  <c r="R171" i="6"/>
  <c r="M133" i="6"/>
  <c r="N133" i="6"/>
  <c r="O133" i="6"/>
  <c r="P133" i="6"/>
  <c r="Q133" i="6"/>
  <c r="R133" i="6"/>
  <c r="M184" i="6"/>
  <c r="N184" i="6"/>
  <c r="O184" i="6"/>
  <c r="P184" i="6"/>
  <c r="Q184" i="6"/>
  <c r="R184" i="6"/>
  <c r="M118" i="6"/>
  <c r="N118" i="6"/>
  <c r="O118" i="6"/>
  <c r="P118" i="6"/>
  <c r="Q118" i="6"/>
  <c r="R118" i="6"/>
  <c r="M10" i="6"/>
  <c r="N10" i="6"/>
  <c r="O10" i="6"/>
  <c r="P10" i="6"/>
  <c r="Q10" i="6"/>
  <c r="R10" i="6"/>
  <c r="M305" i="6"/>
  <c r="N305" i="6"/>
  <c r="O305" i="6"/>
  <c r="P305" i="6"/>
  <c r="Q305" i="6"/>
  <c r="R305" i="6"/>
  <c r="M233" i="6"/>
  <c r="N233" i="6"/>
  <c r="O233" i="6"/>
  <c r="P233" i="6"/>
  <c r="Q233" i="6"/>
  <c r="R233" i="6"/>
  <c r="M193" i="6"/>
  <c r="N193" i="6"/>
  <c r="O193" i="6"/>
  <c r="P193" i="6"/>
  <c r="Q193" i="6"/>
  <c r="R193" i="6"/>
  <c r="M19" i="6"/>
  <c r="N19" i="6"/>
  <c r="O19" i="6"/>
  <c r="P19" i="6"/>
  <c r="Q19" i="6"/>
  <c r="R19" i="6"/>
  <c r="M97" i="6"/>
  <c r="N97" i="6"/>
  <c r="O97" i="6"/>
  <c r="P97" i="6"/>
  <c r="Q97" i="6"/>
  <c r="R97" i="6"/>
  <c r="M70" i="6"/>
  <c r="N70" i="6"/>
  <c r="O70" i="6"/>
  <c r="P70" i="6"/>
  <c r="Q70" i="6"/>
  <c r="R70" i="6"/>
  <c r="M357" i="6"/>
  <c r="N357" i="6"/>
  <c r="O357" i="6"/>
  <c r="P357" i="6"/>
  <c r="Q357" i="6"/>
  <c r="R357" i="6"/>
  <c r="M284" i="6"/>
  <c r="N284" i="6"/>
  <c r="O284" i="6"/>
  <c r="P284" i="6"/>
  <c r="Q284" i="6"/>
  <c r="R284" i="6"/>
  <c r="M102" i="6"/>
  <c r="N102" i="6"/>
  <c r="O102" i="6"/>
  <c r="P102" i="6"/>
  <c r="Q102" i="6"/>
  <c r="R102" i="6"/>
  <c r="M101" i="6"/>
  <c r="N101" i="6"/>
  <c r="O101" i="6"/>
  <c r="P101" i="6"/>
  <c r="Q101" i="6"/>
  <c r="R101" i="6"/>
  <c r="M258" i="6"/>
  <c r="N258" i="6"/>
  <c r="O258" i="6"/>
  <c r="P258" i="6"/>
  <c r="Q258" i="6"/>
  <c r="R258" i="6"/>
  <c r="M108" i="6"/>
  <c r="N108" i="6"/>
  <c r="O108" i="6"/>
  <c r="P108" i="6"/>
  <c r="Q108" i="6"/>
  <c r="R108" i="6"/>
  <c r="M356" i="6"/>
  <c r="N356" i="6"/>
  <c r="O356" i="6"/>
  <c r="P356" i="6"/>
  <c r="Q356" i="6"/>
  <c r="R356" i="6"/>
  <c r="M87" i="6"/>
  <c r="N87" i="6"/>
  <c r="O87" i="6"/>
  <c r="P87" i="6"/>
  <c r="Q87" i="6"/>
  <c r="R87" i="6"/>
  <c r="M375" i="6"/>
  <c r="N375" i="6"/>
  <c r="O375" i="6"/>
  <c r="P375" i="6"/>
  <c r="Q375" i="6"/>
  <c r="R375" i="6"/>
  <c r="M58" i="6"/>
  <c r="N58" i="6"/>
  <c r="O58" i="6"/>
  <c r="P58" i="6"/>
  <c r="Q58" i="6"/>
  <c r="R58" i="6"/>
  <c r="M175" i="6"/>
  <c r="N175" i="6"/>
  <c r="O175" i="6"/>
  <c r="P175" i="6"/>
  <c r="Q175" i="6"/>
  <c r="R175" i="6"/>
  <c r="M361" i="6"/>
  <c r="N361" i="6"/>
  <c r="O361" i="6"/>
  <c r="P361" i="6"/>
  <c r="Q361" i="6"/>
  <c r="R361" i="6"/>
  <c r="M157" i="6"/>
  <c r="N157" i="6"/>
  <c r="O157" i="6"/>
  <c r="P157" i="6"/>
  <c r="Q157" i="6"/>
  <c r="R157" i="6"/>
  <c r="M251" i="6"/>
  <c r="N251" i="6"/>
  <c r="O251" i="6"/>
  <c r="P251" i="6"/>
  <c r="Q251" i="6"/>
  <c r="R251" i="6"/>
  <c r="M107" i="6"/>
  <c r="N107" i="6"/>
  <c r="O107" i="6"/>
  <c r="P107" i="6"/>
  <c r="Q107" i="6"/>
  <c r="R107" i="6"/>
  <c r="M318" i="6"/>
  <c r="N318" i="6"/>
  <c r="O318" i="6"/>
  <c r="P318" i="6"/>
  <c r="Q318" i="6"/>
  <c r="R318" i="6"/>
  <c r="M319" i="6"/>
  <c r="N319" i="6"/>
  <c r="O319" i="6"/>
  <c r="P319" i="6"/>
  <c r="Q319" i="6"/>
  <c r="R319" i="6"/>
  <c r="M283" i="6"/>
  <c r="N283" i="6"/>
  <c r="O283" i="6"/>
  <c r="P283" i="6"/>
  <c r="Q283" i="6"/>
  <c r="R283" i="6"/>
  <c r="M65" i="6"/>
  <c r="N65" i="6"/>
  <c r="O65" i="6"/>
  <c r="P65" i="6"/>
  <c r="Q65" i="6"/>
  <c r="R65" i="6"/>
  <c r="M151" i="6"/>
  <c r="N151" i="6"/>
  <c r="O151" i="6"/>
  <c r="P151" i="6"/>
  <c r="Q151" i="6"/>
  <c r="R151" i="6"/>
  <c r="M36" i="6"/>
  <c r="N36" i="6"/>
  <c r="O36" i="6"/>
  <c r="P36" i="6"/>
  <c r="Q36" i="6"/>
  <c r="R36" i="6"/>
  <c r="M38" i="6"/>
  <c r="N38" i="6"/>
  <c r="O38" i="6"/>
  <c r="P38" i="6"/>
  <c r="Q38" i="6"/>
  <c r="R38" i="6"/>
  <c r="M5" i="6"/>
  <c r="N5" i="6"/>
  <c r="O5" i="6"/>
  <c r="P5" i="6"/>
  <c r="Q5" i="6"/>
  <c r="R5" i="6"/>
  <c r="M219" i="6"/>
  <c r="N219" i="6"/>
  <c r="O219" i="6"/>
  <c r="P219" i="6"/>
  <c r="Q219" i="6"/>
  <c r="R219" i="6"/>
  <c r="M109" i="6"/>
  <c r="N109" i="6"/>
  <c r="O109" i="6"/>
  <c r="P109" i="6"/>
  <c r="Q109" i="6"/>
  <c r="R109" i="6"/>
  <c r="M368" i="6"/>
  <c r="N368" i="6"/>
  <c r="O368" i="6"/>
  <c r="P368" i="6"/>
  <c r="Q368" i="6"/>
  <c r="R368" i="6"/>
  <c r="M16" i="6"/>
  <c r="N16" i="6"/>
  <c r="O16" i="6"/>
  <c r="P16" i="6"/>
  <c r="Q16" i="6"/>
  <c r="R16" i="6"/>
  <c r="M174" i="6"/>
  <c r="N174" i="6"/>
  <c r="O174" i="6"/>
  <c r="P174" i="6"/>
  <c r="Q174" i="6"/>
  <c r="R174" i="6"/>
  <c r="M169" i="6"/>
  <c r="N169" i="6"/>
  <c r="O169" i="6"/>
  <c r="P169" i="6"/>
  <c r="Q169" i="6"/>
  <c r="R169" i="6"/>
  <c r="M89" i="6"/>
  <c r="N89" i="6"/>
  <c r="O89" i="6"/>
  <c r="P89" i="6"/>
  <c r="Q89" i="6"/>
  <c r="R89" i="6"/>
  <c r="M6" i="6"/>
  <c r="N6" i="6"/>
  <c r="O6" i="6"/>
  <c r="P6" i="6"/>
  <c r="Q6" i="6"/>
  <c r="R6" i="6"/>
  <c r="M128" i="6"/>
  <c r="N128" i="6"/>
  <c r="O128" i="6"/>
  <c r="P128" i="6"/>
  <c r="Q128" i="6"/>
  <c r="R128" i="6"/>
  <c r="M252" i="6"/>
  <c r="N252" i="6"/>
  <c r="O252" i="6"/>
  <c r="P252" i="6"/>
  <c r="Q252" i="6"/>
  <c r="R252" i="6"/>
  <c r="M250" i="6"/>
  <c r="N250" i="6"/>
  <c r="O250" i="6"/>
  <c r="P250" i="6"/>
  <c r="Q250" i="6"/>
  <c r="R250" i="6"/>
  <c r="M333" i="6"/>
  <c r="N333" i="6"/>
  <c r="O333" i="6"/>
  <c r="P333" i="6"/>
  <c r="Q333" i="6"/>
  <c r="R333" i="6"/>
  <c r="M7" i="6"/>
  <c r="N7" i="6"/>
  <c r="O7" i="6"/>
  <c r="P7" i="6"/>
  <c r="Q7" i="6"/>
  <c r="R7" i="6"/>
  <c r="M239" i="6"/>
  <c r="N239" i="6"/>
  <c r="O239" i="6"/>
  <c r="P239" i="6"/>
  <c r="Q239" i="6"/>
  <c r="R239" i="6"/>
  <c r="M296" i="6"/>
  <c r="N296" i="6"/>
  <c r="O296" i="6"/>
  <c r="P296" i="6"/>
  <c r="Q296" i="6"/>
  <c r="R296" i="6"/>
  <c r="M29" i="6"/>
  <c r="N29" i="6"/>
  <c r="O29" i="6"/>
  <c r="P29" i="6"/>
  <c r="Q29" i="6"/>
  <c r="R29" i="6"/>
  <c r="M30" i="6"/>
  <c r="N30" i="6"/>
  <c r="O30" i="6"/>
  <c r="P30" i="6"/>
  <c r="Q30" i="6"/>
  <c r="R30" i="6"/>
  <c r="M330" i="6"/>
  <c r="N330" i="6"/>
  <c r="O330" i="6"/>
  <c r="P330" i="6"/>
  <c r="Q330" i="6"/>
  <c r="R330" i="6"/>
  <c r="M358" i="6"/>
  <c r="N358" i="6"/>
  <c r="O358" i="6"/>
  <c r="P358" i="6"/>
  <c r="Q358" i="6"/>
  <c r="R358" i="6"/>
  <c r="M51" i="6"/>
  <c r="N51" i="6"/>
  <c r="O51" i="6"/>
  <c r="P51" i="6"/>
  <c r="Q51" i="6"/>
  <c r="R51" i="6"/>
  <c r="M52" i="6"/>
  <c r="N52" i="6"/>
  <c r="O52" i="6"/>
  <c r="P52" i="6"/>
  <c r="Q52" i="6"/>
  <c r="R52" i="6"/>
  <c r="M50" i="6"/>
  <c r="N50" i="6"/>
  <c r="O50" i="6"/>
  <c r="P50" i="6"/>
  <c r="Q50" i="6"/>
  <c r="R50" i="6"/>
  <c r="M281" i="6"/>
  <c r="N281" i="6"/>
  <c r="O281" i="6"/>
  <c r="P281" i="6"/>
  <c r="Q281" i="6"/>
  <c r="R281" i="6"/>
  <c r="M54" i="6"/>
  <c r="N54" i="6"/>
  <c r="O54" i="6"/>
  <c r="P54" i="6"/>
  <c r="Q54" i="6"/>
  <c r="R54" i="6"/>
  <c r="M24" i="6"/>
  <c r="N24" i="6"/>
  <c r="O24" i="6"/>
  <c r="P24" i="6"/>
  <c r="Q24" i="6"/>
  <c r="R24" i="6"/>
  <c r="M254" i="6"/>
  <c r="N254" i="6"/>
  <c r="O254" i="6"/>
  <c r="P254" i="6"/>
  <c r="Q254" i="6"/>
  <c r="R254" i="6"/>
  <c r="M340" i="6"/>
  <c r="N340" i="6"/>
  <c r="O340" i="6"/>
  <c r="P340" i="6"/>
  <c r="Q340" i="6"/>
  <c r="R340" i="6"/>
  <c r="M211" i="6"/>
  <c r="N211" i="6"/>
  <c r="O211" i="6"/>
  <c r="P211" i="6"/>
  <c r="Q211" i="6"/>
  <c r="R211" i="6"/>
  <c r="M354" i="6"/>
  <c r="N354" i="6"/>
  <c r="O354" i="6"/>
  <c r="P354" i="6"/>
  <c r="Q354" i="6"/>
  <c r="R354" i="6"/>
  <c r="M307" i="6"/>
  <c r="N307" i="6"/>
  <c r="O307" i="6"/>
  <c r="P307" i="6"/>
  <c r="Q307" i="6"/>
  <c r="R307" i="6"/>
  <c r="M308" i="6"/>
  <c r="N308" i="6"/>
  <c r="O308" i="6"/>
  <c r="P308" i="6"/>
  <c r="Q308" i="6"/>
  <c r="R308" i="6"/>
  <c r="M76" i="6"/>
  <c r="N76" i="6"/>
  <c r="O76" i="6"/>
  <c r="P76" i="6"/>
  <c r="Q76" i="6"/>
  <c r="R76" i="6"/>
  <c r="M172" i="6"/>
  <c r="N172" i="6"/>
  <c r="O172" i="6"/>
  <c r="P172" i="6"/>
  <c r="Q172" i="6"/>
  <c r="R172" i="6"/>
  <c r="M32" i="6"/>
  <c r="N32" i="6"/>
  <c r="O32" i="6"/>
  <c r="P32" i="6"/>
  <c r="Q32" i="6"/>
  <c r="R32" i="6"/>
  <c r="M177" i="6"/>
  <c r="N177" i="6"/>
  <c r="O177" i="6"/>
  <c r="P177" i="6"/>
  <c r="Q177" i="6"/>
  <c r="R177" i="6"/>
  <c r="M104" i="6"/>
  <c r="N104" i="6"/>
  <c r="O104" i="6"/>
  <c r="P104" i="6"/>
  <c r="Q104" i="6"/>
  <c r="R104" i="6"/>
  <c r="M84" i="6"/>
  <c r="N84" i="6"/>
  <c r="O84" i="6"/>
  <c r="P84" i="6"/>
  <c r="Q84" i="6"/>
  <c r="R84" i="6"/>
  <c r="M372" i="6"/>
  <c r="N372" i="6"/>
  <c r="O372" i="6"/>
  <c r="P372" i="6"/>
  <c r="Q372" i="6"/>
  <c r="R372" i="6"/>
  <c r="M293" i="6"/>
  <c r="N293" i="6"/>
  <c r="O293" i="6"/>
  <c r="P293" i="6"/>
  <c r="Q293" i="6"/>
  <c r="R293" i="6"/>
  <c r="M328" i="6"/>
  <c r="N328" i="6"/>
  <c r="O328" i="6"/>
  <c r="P328" i="6"/>
  <c r="Q328" i="6"/>
  <c r="R328" i="6"/>
  <c r="M167" i="6"/>
  <c r="N167" i="6"/>
  <c r="O167" i="6"/>
  <c r="P167" i="6"/>
  <c r="Q167" i="6"/>
  <c r="R167" i="6"/>
  <c r="M191" i="6"/>
  <c r="N191" i="6"/>
  <c r="O191" i="6"/>
  <c r="P191" i="6"/>
  <c r="Q191" i="6"/>
  <c r="R191" i="6"/>
  <c r="M192" i="6"/>
  <c r="N192" i="6"/>
  <c r="O192" i="6"/>
  <c r="P192" i="6"/>
  <c r="Q192" i="6"/>
  <c r="R192" i="6"/>
  <c r="M203" i="6"/>
  <c r="N203" i="6"/>
  <c r="O203" i="6"/>
  <c r="P203" i="6"/>
  <c r="Q203" i="6"/>
  <c r="R203" i="6"/>
  <c r="M8" i="6"/>
  <c r="N8" i="6"/>
  <c r="O8" i="6"/>
  <c r="P8" i="6"/>
  <c r="Q8" i="6"/>
  <c r="R8" i="6"/>
  <c r="M265" i="6"/>
  <c r="N265" i="6"/>
  <c r="O265" i="6"/>
  <c r="P265" i="6"/>
  <c r="Q265" i="6"/>
  <c r="R265" i="6"/>
  <c r="M165" i="6"/>
  <c r="N165" i="6"/>
  <c r="O165" i="6"/>
  <c r="P165" i="6"/>
  <c r="Q165" i="6"/>
  <c r="R165" i="6"/>
  <c r="M261" i="6"/>
  <c r="N261" i="6"/>
  <c r="O261" i="6"/>
  <c r="P261" i="6"/>
  <c r="Q261" i="6"/>
  <c r="R261" i="6"/>
  <c r="M205" i="6"/>
  <c r="N205" i="6"/>
  <c r="O205" i="6"/>
  <c r="P205" i="6"/>
  <c r="Q205" i="6"/>
  <c r="R205" i="6"/>
  <c r="M353" i="6"/>
  <c r="N353" i="6"/>
  <c r="O353" i="6"/>
  <c r="P353" i="6"/>
  <c r="Q353" i="6"/>
  <c r="R353" i="6"/>
  <c r="M28" i="6"/>
  <c r="N28" i="6"/>
  <c r="O28" i="6"/>
  <c r="P28" i="6"/>
  <c r="Q28" i="6"/>
  <c r="R28" i="6"/>
  <c r="M98" i="6"/>
  <c r="N98" i="6"/>
  <c r="O98" i="6"/>
  <c r="P98" i="6"/>
  <c r="Q98" i="6"/>
  <c r="R98" i="6"/>
  <c r="M154" i="6"/>
  <c r="N154" i="6"/>
  <c r="O154" i="6"/>
  <c r="P154" i="6"/>
  <c r="Q154" i="6"/>
  <c r="R154" i="6"/>
  <c r="M285" i="6"/>
  <c r="N285" i="6"/>
  <c r="O285" i="6"/>
  <c r="P285" i="6"/>
  <c r="Q285" i="6"/>
  <c r="R285" i="6"/>
  <c r="M322" i="6"/>
  <c r="N322" i="6"/>
  <c r="O322" i="6"/>
  <c r="P322" i="6"/>
  <c r="Q322" i="6"/>
  <c r="R322" i="6"/>
  <c r="M25" i="6"/>
  <c r="N25" i="6"/>
  <c r="O25" i="6"/>
  <c r="P25" i="6"/>
  <c r="Q25" i="6"/>
  <c r="R25" i="6"/>
  <c r="M163" i="6"/>
  <c r="N163" i="6"/>
  <c r="O163" i="6"/>
  <c r="P163" i="6"/>
  <c r="Q163" i="6"/>
  <c r="R163" i="6"/>
  <c r="M162" i="6"/>
  <c r="N162" i="6"/>
  <c r="O162" i="6"/>
  <c r="P162" i="6"/>
  <c r="Q162" i="6"/>
  <c r="R162" i="6"/>
  <c r="M160" i="6"/>
  <c r="N160" i="6"/>
  <c r="O160" i="6"/>
  <c r="P160" i="6"/>
  <c r="Q160" i="6"/>
  <c r="R160" i="6"/>
  <c r="M188" i="6"/>
  <c r="N188" i="6"/>
  <c r="O188" i="6"/>
  <c r="P188" i="6"/>
  <c r="Q188" i="6"/>
  <c r="R188" i="6"/>
  <c r="M15" i="6"/>
  <c r="N15" i="6"/>
  <c r="O15" i="6"/>
  <c r="P15" i="6"/>
  <c r="Q15" i="6"/>
  <c r="R15" i="6"/>
  <c r="M315" i="6"/>
  <c r="N315" i="6"/>
  <c r="O315" i="6"/>
  <c r="P315" i="6"/>
  <c r="Q315" i="6"/>
  <c r="R315" i="6"/>
  <c r="M106" i="6"/>
  <c r="N106" i="6"/>
  <c r="O106" i="6"/>
  <c r="P106" i="6"/>
  <c r="Q106" i="6"/>
  <c r="R106" i="6"/>
  <c r="M362" i="6"/>
  <c r="N362" i="6"/>
  <c r="O362" i="6"/>
  <c r="P362" i="6"/>
  <c r="Q362" i="6"/>
  <c r="R362" i="6"/>
  <c r="M267" i="6"/>
  <c r="N267" i="6"/>
  <c r="O267" i="6"/>
  <c r="P267" i="6"/>
  <c r="Q267" i="6"/>
  <c r="R267" i="6"/>
  <c r="M351" i="6"/>
  <c r="N351" i="6"/>
  <c r="O351" i="6"/>
  <c r="P351" i="6"/>
  <c r="Q351" i="6"/>
  <c r="R351" i="6"/>
  <c r="R232" i="6"/>
  <c r="Q232" i="6"/>
  <c r="P232" i="6"/>
  <c r="O232" i="6"/>
  <c r="N232" i="6"/>
  <c r="M232" i="6"/>
  <c r="U86" i="7" l="1"/>
  <c r="Y111" i="7"/>
  <c r="T111" i="7"/>
  <c r="V41" i="7"/>
  <c r="W114" i="7"/>
  <c r="V4" i="7"/>
  <c r="V111" i="7"/>
  <c r="W30" i="7"/>
  <c r="U30" i="7"/>
  <c r="W38" i="7"/>
  <c r="U38" i="7"/>
  <c r="X38" i="7"/>
  <c r="U71" i="7"/>
  <c r="T38" i="7"/>
  <c r="Y5" i="7"/>
  <c r="U114" i="7"/>
  <c r="V92" i="7"/>
  <c r="X48" i="7"/>
  <c r="U58" i="7"/>
  <c r="V94" i="7"/>
  <c r="T30" i="7"/>
  <c r="U135" i="7"/>
  <c r="W94" i="7"/>
  <c r="W65" i="7"/>
  <c r="T9" i="7"/>
  <c r="X141" i="7"/>
  <c r="U111" i="7"/>
  <c r="X111" i="7"/>
  <c r="X30" i="7"/>
  <c r="W74" i="7"/>
  <c r="Y38" i="7"/>
  <c r="T137" i="7"/>
  <c r="X104" i="7"/>
  <c r="V13" i="7"/>
  <c r="Y71" i="7"/>
  <c r="X126" i="7"/>
  <c r="X69" i="7"/>
  <c r="Y27" i="7"/>
  <c r="W130" i="7"/>
  <c r="T94" i="7"/>
  <c r="Y127" i="7"/>
  <c r="X94" i="7"/>
  <c r="Y45" i="7"/>
  <c r="Y100" i="7"/>
  <c r="Y94" i="7"/>
  <c r="T65" i="7"/>
  <c r="W42" i="7"/>
  <c r="X41" i="7"/>
  <c r="Y30" i="7"/>
  <c r="T110" i="7"/>
  <c r="V104" i="7"/>
  <c r="W110" i="7"/>
  <c r="W137" i="7"/>
  <c r="W85" i="7"/>
  <c r="U70" i="7"/>
  <c r="U110" i="7"/>
  <c r="W17" i="7"/>
  <c r="U105" i="7"/>
  <c r="X73" i="7"/>
  <c r="X133" i="7"/>
  <c r="T12" i="7"/>
  <c r="Y126" i="7"/>
  <c r="W12" i="7"/>
  <c r="X12" i="7"/>
  <c r="X37" i="7"/>
  <c r="V137" i="7"/>
  <c r="T29" i="7"/>
  <c r="V12" i="7"/>
  <c r="W84" i="7"/>
  <c r="X58" i="7"/>
  <c r="T116" i="7"/>
  <c r="V65" i="7"/>
  <c r="T126" i="7"/>
  <c r="U116" i="7"/>
  <c r="X65" i="7"/>
  <c r="T114" i="7"/>
  <c r="T22" i="7"/>
  <c r="Y116" i="7"/>
  <c r="U12" i="7"/>
  <c r="W7" i="7"/>
  <c r="U126" i="7"/>
  <c r="W126" i="7"/>
  <c r="V40" i="7"/>
  <c r="X40" i="7"/>
  <c r="Y85" i="7"/>
  <c r="W10" i="7"/>
  <c r="Y137" i="7"/>
  <c r="U137" i="7"/>
  <c r="W39" i="7"/>
  <c r="W116" i="7"/>
  <c r="V116" i="7"/>
  <c r="T61" i="7"/>
  <c r="T25" i="7"/>
  <c r="T17" i="7"/>
  <c r="Y65" i="7"/>
  <c r="Y55" i="7"/>
  <c r="X53" i="7"/>
  <c r="U15" i="7"/>
  <c r="Y134" i="7"/>
  <c r="Y15" i="7"/>
  <c r="Y138" i="7"/>
  <c r="Y49" i="7"/>
  <c r="X15" i="7"/>
  <c r="X35" i="7"/>
  <c r="Y19" i="7"/>
  <c r="U81" i="7"/>
  <c r="W81" i="7"/>
  <c r="T127" i="7"/>
  <c r="V70" i="7"/>
  <c r="V16" i="7"/>
  <c r="Y106" i="7"/>
  <c r="U68" i="7"/>
  <c r="W106" i="7"/>
  <c r="T70" i="7"/>
  <c r="V15" i="7"/>
  <c r="U138" i="7"/>
  <c r="W15" i="7"/>
  <c r="V50" i="7"/>
  <c r="W41" i="7"/>
  <c r="Y54" i="7"/>
  <c r="U120" i="7"/>
  <c r="V81" i="7"/>
  <c r="Y81" i="7"/>
  <c r="W69" i="7"/>
  <c r="T23" i="7"/>
  <c r="V83" i="7"/>
  <c r="X83" i="7"/>
  <c r="U41" i="7"/>
  <c r="V141" i="7"/>
  <c r="W70" i="7"/>
  <c r="W50" i="7"/>
  <c r="X43" i="7"/>
  <c r="U54" i="7"/>
  <c r="T81" i="7"/>
  <c r="W138" i="7"/>
  <c r="T41" i="7"/>
  <c r="X11" i="7"/>
  <c r="T50" i="7"/>
  <c r="Y50" i="7"/>
  <c r="U64" i="7"/>
  <c r="W133" i="7"/>
  <c r="W53" i="7"/>
  <c r="V127" i="7"/>
  <c r="Y110" i="7"/>
  <c r="X70" i="7"/>
  <c r="V75" i="7"/>
  <c r="U127" i="7"/>
  <c r="V66" i="7"/>
  <c r="T85" i="7"/>
  <c r="T98" i="7"/>
  <c r="U108" i="7"/>
  <c r="X85" i="7"/>
  <c r="X47" i="7"/>
  <c r="U47" i="7"/>
  <c r="V14" i="7"/>
  <c r="W61" i="7"/>
  <c r="X93" i="7"/>
  <c r="U13" i="7"/>
  <c r="T133" i="7"/>
  <c r="U123" i="7"/>
  <c r="X132" i="7"/>
  <c r="U141" i="7"/>
  <c r="V134" i="7"/>
  <c r="V132" i="7"/>
  <c r="W18" i="7"/>
  <c r="X23" i="7"/>
  <c r="V140" i="7"/>
  <c r="Y140" i="7"/>
  <c r="Y141" i="7"/>
  <c r="V80" i="7"/>
  <c r="U134" i="7"/>
  <c r="X124" i="7"/>
  <c r="Y91" i="7"/>
  <c r="X14" i="7"/>
  <c r="Y23" i="7"/>
  <c r="V110" i="7"/>
  <c r="W67" i="7"/>
  <c r="X102" i="7"/>
  <c r="T93" i="7"/>
  <c r="Y67" i="7"/>
  <c r="W64" i="7"/>
  <c r="V34" i="7"/>
  <c r="Y36" i="7"/>
  <c r="V88" i="7"/>
  <c r="Y35" i="7"/>
  <c r="V57" i="7"/>
  <c r="V9" i="7"/>
  <c r="Y9" i="7"/>
  <c r="U99" i="7"/>
  <c r="Y133" i="7"/>
  <c r="U140" i="7"/>
  <c r="Y18" i="7"/>
  <c r="V77" i="7"/>
  <c r="U124" i="7"/>
  <c r="V61" i="7"/>
  <c r="T67" i="7"/>
  <c r="W23" i="7"/>
  <c r="X140" i="7"/>
  <c r="Y114" i="7"/>
  <c r="X114" i="7"/>
  <c r="T140" i="7"/>
  <c r="V133" i="7"/>
  <c r="U85" i="7"/>
  <c r="W21" i="7"/>
  <c r="U40" i="7"/>
  <c r="T57" i="7"/>
  <c r="V37" i="7"/>
  <c r="X127" i="7"/>
  <c r="X84" i="7"/>
  <c r="X106" i="7"/>
  <c r="U106" i="7"/>
  <c r="T106" i="7"/>
  <c r="X50" i="7"/>
  <c r="T120" i="7"/>
  <c r="U23" i="7"/>
  <c r="X89" i="7"/>
  <c r="T5" i="7"/>
  <c r="X129" i="7"/>
  <c r="Y17" i="7"/>
  <c r="T141" i="7"/>
  <c r="T35" i="7"/>
  <c r="T79" i="7"/>
  <c r="W79" i="7"/>
  <c r="Y62" i="7"/>
  <c r="U62" i="7"/>
  <c r="V62" i="7"/>
  <c r="Y26" i="7"/>
  <c r="V26" i="7"/>
  <c r="U26" i="7"/>
  <c r="T26" i="7"/>
  <c r="X103" i="7"/>
  <c r="W103" i="7"/>
  <c r="U103" i="7"/>
  <c r="T103" i="7"/>
  <c r="V51" i="7"/>
  <c r="T51" i="7"/>
  <c r="Y51" i="7"/>
  <c r="W109" i="7"/>
  <c r="T109" i="7"/>
  <c r="X109" i="7"/>
  <c r="Y6" i="7"/>
  <c r="W6" i="7"/>
  <c r="T6" i="7"/>
  <c r="T62" i="7"/>
  <c r="U8" i="7"/>
  <c r="W8" i="7"/>
  <c r="X8" i="7"/>
  <c r="T8" i="7"/>
  <c r="W52" i="7"/>
  <c r="U52" i="7"/>
  <c r="Y52" i="7"/>
  <c r="Y89" i="7"/>
  <c r="U28" i="7"/>
  <c r="X28" i="7"/>
  <c r="W28" i="7"/>
  <c r="W45" i="7"/>
  <c r="U45" i="7"/>
  <c r="W95" i="7"/>
  <c r="V95" i="7"/>
  <c r="U22" i="7"/>
  <c r="X22" i="7"/>
  <c r="W88" i="7"/>
  <c r="T88" i="7"/>
  <c r="Y97" i="7"/>
  <c r="X97" i="7"/>
  <c r="U97" i="7"/>
  <c r="U89" i="7"/>
  <c r="X95" i="7"/>
  <c r="U121" i="7"/>
  <c r="Y121" i="7"/>
  <c r="X121" i="7"/>
  <c r="V121" i="7"/>
  <c r="W139" i="7"/>
  <c r="U139" i="7"/>
  <c r="T139" i="7"/>
  <c r="X52" i="7"/>
  <c r="V63" i="7"/>
  <c r="U76" i="7"/>
  <c r="V76" i="7"/>
  <c r="X115" i="7"/>
  <c r="Y115" i="7"/>
  <c r="T115" i="7"/>
  <c r="X31" i="7"/>
  <c r="U31" i="7"/>
  <c r="Y31" i="7"/>
  <c r="T31" i="7"/>
  <c r="X90" i="7"/>
  <c r="W90" i="7"/>
  <c r="U90" i="7"/>
  <c r="W72" i="7"/>
  <c r="U72" i="7"/>
  <c r="V72" i="7"/>
  <c r="X44" i="7"/>
  <c r="V44" i="7"/>
  <c r="Y4" i="7"/>
  <c r="T4" i="7"/>
  <c r="X4" i="7"/>
  <c r="U44" i="7"/>
  <c r="W115" i="7"/>
  <c r="W117" i="7"/>
  <c r="Y117" i="7"/>
  <c r="T117" i="7"/>
  <c r="W2" i="7"/>
  <c r="U2" i="7"/>
  <c r="T2" i="7"/>
  <c r="Y2" i="7"/>
  <c r="X26" i="7"/>
  <c r="T28" i="7"/>
  <c r="T55" i="7"/>
  <c r="V86" i="7"/>
  <c r="Y86" i="7"/>
  <c r="T95" i="7"/>
  <c r="V93" i="7"/>
  <c r="T97" i="7"/>
  <c r="X27" i="7"/>
  <c r="T27" i="7"/>
  <c r="U27" i="7"/>
  <c r="T107" i="7"/>
  <c r="W107" i="7"/>
  <c r="Y107" i="7"/>
  <c r="X62" i="7"/>
  <c r="X108" i="7"/>
  <c r="V108" i="7"/>
  <c r="V74" i="7"/>
  <c r="U74" i="7"/>
  <c r="T74" i="7"/>
  <c r="Y74" i="7"/>
  <c r="U119" i="7"/>
  <c r="T102" i="7"/>
  <c r="W76" i="7"/>
  <c r="X45" i="7"/>
  <c r="U4" i="7"/>
  <c r="X5" i="7"/>
  <c r="W5" i="7"/>
  <c r="U5" i="7"/>
  <c r="W97" i="7"/>
  <c r="Y96" i="7"/>
  <c r="V96" i="7"/>
  <c r="U96" i="7"/>
  <c r="T96" i="7"/>
  <c r="X32" i="7"/>
  <c r="T32" i="7"/>
  <c r="W32" i="7"/>
  <c r="V32" i="7"/>
  <c r="W121" i="7"/>
  <c r="W20" i="7"/>
  <c r="V20" i="7"/>
  <c r="T20" i="7"/>
  <c r="V29" i="7"/>
  <c r="X29" i="7"/>
  <c r="Y29" i="7"/>
  <c r="X122" i="7"/>
  <c r="V122" i="7"/>
  <c r="T122" i="7"/>
  <c r="U21" i="7"/>
  <c r="X88" i="7"/>
  <c r="Y11" i="7"/>
  <c r="T11" i="7"/>
  <c r="U11" i="7"/>
  <c r="X56" i="7"/>
  <c r="U56" i="7"/>
  <c r="T56" i="7"/>
  <c r="W56" i="7"/>
  <c r="Y48" i="7"/>
  <c r="W48" i="7"/>
  <c r="T48" i="7"/>
  <c r="U55" i="7"/>
  <c r="X18" i="7"/>
  <c r="V18" i="7"/>
  <c r="X107" i="7"/>
  <c r="X61" i="7"/>
  <c r="U61" i="7"/>
  <c r="Y99" i="7"/>
  <c r="W99" i="7"/>
  <c r="V99" i="7"/>
  <c r="T99" i="7"/>
  <c r="U18" i="7"/>
  <c r="W134" i="7"/>
  <c r="X134" i="7"/>
  <c r="V115" i="7"/>
  <c r="T34" i="7"/>
  <c r="Y72" i="7"/>
  <c r="W31" i="7"/>
  <c r="Y95" i="7"/>
  <c r="W44" i="7"/>
  <c r="V56" i="7"/>
  <c r="T89" i="7"/>
  <c r="X67" i="7"/>
  <c r="V67" i="7"/>
  <c r="Y53" i="7"/>
  <c r="U53" i="7"/>
  <c r="V53" i="7"/>
  <c r="V2" i="7"/>
  <c r="W108" i="7"/>
  <c r="U95" i="7"/>
  <c r="U32" i="7"/>
  <c r="X13" i="7"/>
  <c r="T13" i="7"/>
  <c r="W13" i="7"/>
  <c r="X3" i="7"/>
  <c r="U20" i="7"/>
  <c r="X6" i="7"/>
  <c r="U29" i="7"/>
  <c r="Y124" i="7"/>
  <c r="V124" i="7"/>
  <c r="W122" i="7"/>
  <c r="V107" i="7"/>
  <c r="U75" i="7"/>
  <c r="X75" i="7"/>
  <c r="T75" i="7"/>
  <c r="X36" i="7"/>
  <c r="V36" i="7"/>
  <c r="V22" i="7"/>
  <c r="X54" i="7"/>
  <c r="V54" i="7"/>
  <c r="Y120" i="7"/>
  <c r="W120" i="7"/>
  <c r="T131" i="7"/>
  <c r="Y131" i="7"/>
  <c r="W131" i="7"/>
  <c r="V131" i="7"/>
  <c r="Y112" i="7"/>
  <c r="U112" i="7"/>
  <c r="W112" i="7"/>
  <c r="T112" i="7"/>
  <c r="W129" i="7"/>
  <c r="T129" i="7"/>
  <c r="Y129" i="7"/>
  <c r="T33" i="7"/>
  <c r="X33" i="7"/>
  <c r="W33" i="7"/>
  <c r="Y46" i="7"/>
  <c r="U46" i="7"/>
  <c r="T46" i="7"/>
  <c r="U51" i="7"/>
  <c r="X24" i="7"/>
  <c r="U24" i="7"/>
  <c r="Y24" i="7"/>
  <c r="T24" i="7"/>
  <c r="W101" i="7"/>
  <c r="U101" i="7"/>
  <c r="T101" i="7"/>
  <c r="W93" i="7"/>
  <c r="U93" i="7"/>
  <c r="T3" i="7"/>
  <c r="U87" i="7"/>
  <c r="T87" i="7"/>
  <c r="W87" i="7"/>
  <c r="X87" i="7"/>
  <c r="V73" i="7"/>
  <c r="U73" i="7"/>
  <c r="U33" i="7"/>
  <c r="V119" i="7"/>
  <c r="T119" i="7"/>
  <c r="Y119" i="7"/>
  <c r="X119" i="7"/>
  <c r="V101" i="7"/>
  <c r="V102" i="7"/>
  <c r="Y102" i="7"/>
  <c r="U102" i="7"/>
  <c r="W27" i="7"/>
  <c r="Y135" i="7"/>
  <c r="T135" i="7"/>
  <c r="W135" i="7"/>
  <c r="T86" i="7"/>
  <c r="T76" i="7"/>
  <c r="X112" i="7"/>
  <c r="U98" i="7"/>
  <c r="W98" i="7"/>
  <c r="U35" i="7"/>
  <c r="X55" i="7"/>
  <c r="V97" i="7"/>
  <c r="U6" i="7"/>
  <c r="T78" i="7"/>
  <c r="W78" i="7"/>
  <c r="V78" i="7"/>
  <c r="Y82" i="7"/>
  <c r="T82" i="7"/>
  <c r="V35" i="7"/>
  <c r="U77" i="7"/>
  <c r="X77" i="7"/>
  <c r="W77" i="7"/>
  <c r="U125" i="7"/>
  <c r="T125" i="7"/>
  <c r="Y125" i="7"/>
  <c r="X125" i="7"/>
  <c r="V135" i="7"/>
  <c r="X113" i="7"/>
  <c r="U113" i="7"/>
  <c r="Y113" i="7"/>
  <c r="W113" i="7"/>
  <c r="T113" i="7"/>
  <c r="Y76" i="7"/>
  <c r="V28" i="7"/>
  <c r="W25" i="7"/>
  <c r="X25" i="7"/>
  <c r="U25" i="7"/>
  <c r="U82" i="7"/>
  <c r="T108" i="7"/>
  <c r="V45" i="7"/>
  <c r="U117" i="7"/>
  <c r="W51" i="7"/>
  <c r="Y98" i="7"/>
  <c r="X51" i="7"/>
  <c r="X138" i="7"/>
  <c r="T138" i="7"/>
  <c r="W60" i="7"/>
  <c r="X72" i="7"/>
  <c r="Y68" i="7"/>
  <c r="T68" i="7"/>
  <c r="W68" i="7"/>
  <c r="Y44" i="7"/>
  <c r="W55" i="7"/>
  <c r="X98" i="7"/>
  <c r="Y130" i="7"/>
  <c r="V130" i="7"/>
  <c r="U130" i="7"/>
  <c r="V128" i="7"/>
  <c r="W128" i="7"/>
  <c r="U128" i="7"/>
  <c r="T128" i="7"/>
  <c r="V68" i="7"/>
  <c r="Y84" i="7"/>
  <c r="V84" i="7"/>
  <c r="U84" i="7"/>
  <c r="W82" i="7"/>
  <c r="X101" i="7"/>
  <c r="V8" i="7"/>
  <c r="Y7" i="7"/>
  <c r="V7" i="7"/>
  <c r="X7" i="7"/>
  <c r="U7" i="7"/>
  <c r="Y16" i="7"/>
  <c r="W16" i="7"/>
  <c r="U16" i="7"/>
  <c r="T16" i="7"/>
  <c r="W3" i="7"/>
  <c r="X86" i="7"/>
  <c r="X100" i="7"/>
  <c r="X17" i="7"/>
  <c r="Y105" i="7"/>
  <c r="X105" i="7"/>
  <c r="V105" i="7"/>
  <c r="Y43" i="7"/>
  <c r="T43" i="7"/>
  <c r="U43" i="7"/>
  <c r="Y8" i="7"/>
  <c r="V48" i="7"/>
  <c r="Y122" i="7"/>
  <c r="X96" i="7"/>
  <c r="W43" i="7"/>
  <c r="U80" i="7"/>
  <c r="X80" i="7"/>
  <c r="T80" i="7"/>
  <c r="W132" i="7"/>
  <c r="Y132" i="7"/>
  <c r="U132" i="7"/>
  <c r="V87" i="7"/>
  <c r="X139" i="7"/>
  <c r="X49" i="7"/>
  <c r="W49" i="7"/>
  <c r="V49" i="7"/>
  <c r="T118" i="7"/>
  <c r="X118" i="7"/>
  <c r="V118" i="7"/>
  <c r="Y118" i="7"/>
  <c r="T124" i="7"/>
  <c r="W46" i="7"/>
  <c r="W104" i="7"/>
  <c r="T104" i="7"/>
  <c r="W75" i="7"/>
  <c r="T36" i="7"/>
  <c r="V42" i="7"/>
  <c r="Y42" i="7"/>
  <c r="X42" i="7"/>
  <c r="W80" i="7"/>
  <c r="U19" i="7"/>
  <c r="X19" i="7"/>
  <c r="W19" i="7"/>
  <c r="T54" i="7"/>
  <c r="X20" i="7"/>
  <c r="U131" i="7"/>
  <c r="U109" i="7"/>
  <c r="X2" i="7"/>
  <c r="Y63" i="7"/>
  <c r="T63" i="7"/>
  <c r="U63" i="7"/>
  <c r="Y60" i="7"/>
  <c r="V60" i="7"/>
  <c r="T60" i="7"/>
  <c r="U60" i="7"/>
  <c r="T64" i="7"/>
  <c r="Y64" i="7"/>
  <c r="X64" i="7"/>
  <c r="X46" i="7"/>
  <c r="X76" i="7"/>
  <c r="Y136" i="7"/>
  <c r="V136" i="7"/>
  <c r="T136" i="7"/>
  <c r="U136" i="7"/>
  <c r="T44" i="7"/>
  <c r="X136" i="7"/>
  <c r="Y34" i="7"/>
  <c r="U34" i="7"/>
  <c r="W58" i="7"/>
  <c r="T58" i="7"/>
  <c r="Y58" i="7"/>
  <c r="X34" i="7"/>
  <c r="V33" i="7"/>
  <c r="X82" i="7"/>
  <c r="X92" i="7"/>
  <c r="W92" i="7"/>
  <c r="U92" i="7"/>
  <c r="T100" i="7"/>
  <c r="W100" i="7"/>
  <c r="W22" i="7"/>
  <c r="U107" i="7"/>
  <c r="Y87" i="7"/>
  <c r="X63" i="7"/>
  <c r="T73" i="7"/>
  <c r="Y103" i="7"/>
  <c r="W37" i="7"/>
  <c r="U37" i="7"/>
  <c r="T37" i="7"/>
  <c r="U78" i="7"/>
  <c r="Y3" i="7"/>
  <c r="W83" i="7"/>
  <c r="Y83" i="7"/>
  <c r="T83" i="7"/>
  <c r="T77" i="7"/>
  <c r="T92" i="7"/>
  <c r="X91" i="7"/>
  <c r="V91" i="7"/>
  <c r="U91" i="7"/>
  <c r="U100" i="7"/>
  <c r="Y21" i="7"/>
  <c r="V21" i="7"/>
  <c r="X21" i="7"/>
  <c r="Y73" i="7"/>
  <c r="W96" i="7"/>
  <c r="V109" i="7"/>
  <c r="T90" i="7"/>
  <c r="U59" i="7"/>
  <c r="T59" i="7"/>
  <c r="Y59" i="7"/>
  <c r="X59" i="7"/>
  <c r="Y14" i="7"/>
  <c r="W14" i="7"/>
  <c r="T14" i="7"/>
  <c r="W66" i="7"/>
  <c r="T66" i="7"/>
  <c r="Y66" i="7"/>
  <c r="V125" i="7"/>
  <c r="T130" i="7"/>
  <c r="W11" i="7"/>
  <c r="V24" i="7"/>
  <c r="Y90" i="7"/>
  <c r="U66" i="7"/>
  <c r="W59" i="7"/>
  <c r="U17" i="7"/>
  <c r="X71" i="7"/>
  <c r="V71" i="7"/>
  <c r="W71" i="7"/>
  <c r="Y88" i="7"/>
  <c r="V47" i="7"/>
  <c r="Y47" i="7"/>
  <c r="W47" i="7"/>
  <c r="Y128" i="7"/>
  <c r="T105" i="7"/>
  <c r="Y33" i="7"/>
  <c r="V39" i="7"/>
  <c r="Y39" i="7"/>
  <c r="U39" i="7"/>
  <c r="V69" i="7"/>
  <c r="U69" i="7"/>
  <c r="Y69" i="7"/>
  <c r="V52" i="7"/>
  <c r="V129" i="7"/>
  <c r="V139" i="7"/>
  <c r="Y109" i="7"/>
  <c r="Y40" i="7"/>
  <c r="T40" i="7"/>
  <c r="V25" i="7"/>
  <c r="V46" i="7"/>
  <c r="W91" i="7"/>
  <c r="T49" i="7"/>
  <c r="X39" i="7"/>
  <c r="V117" i="7"/>
  <c r="U118" i="7"/>
  <c r="U36" i="7"/>
  <c r="U3" i="7"/>
  <c r="U9" i="7"/>
  <c r="W9" i="7"/>
  <c r="X57" i="7"/>
  <c r="W57" i="7"/>
  <c r="U57" i="7"/>
  <c r="Y78" i="7"/>
  <c r="U104" i="7"/>
  <c r="V89" i="7"/>
  <c r="T42" i="7"/>
  <c r="X79" i="7"/>
  <c r="V79" i="7"/>
  <c r="Y79" i="7"/>
  <c r="T19" i="7"/>
  <c r="V10" i="7"/>
  <c r="X10" i="7"/>
  <c r="Y10" i="7"/>
  <c r="T10" i="7"/>
  <c r="T123" i="7"/>
  <c r="W123" i="7"/>
  <c r="Y123" i="7"/>
  <c r="X120" i="7"/>
  <c r="V123" i="7"/>
  <c r="S137" i="6"/>
  <c r="W137" i="6" s="1"/>
  <c r="S30" i="6"/>
  <c r="V30" i="6" s="1"/>
  <c r="S170" i="6"/>
  <c r="U170" i="6" s="1"/>
  <c r="S158" i="6"/>
  <c r="X158" i="6" s="1"/>
  <c r="S153" i="6"/>
  <c r="U153" i="6" s="1"/>
  <c r="S257" i="6"/>
  <c r="X257" i="6" s="1"/>
  <c r="S374" i="6"/>
  <c r="T374" i="6" s="1"/>
  <c r="S289" i="6"/>
  <c r="W289" i="6" s="1"/>
  <c r="S146" i="6"/>
  <c r="V146" i="6" s="1"/>
  <c r="S95" i="6"/>
  <c r="Y95" i="6" s="1"/>
  <c r="S98" i="6"/>
  <c r="W98" i="6" s="1"/>
  <c r="S174" i="6"/>
  <c r="T174" i="6" s="1"/>
  <c r="S209" i="6"/>
  <c r="V209" i="6" s="1"/>
  <c r="S186" i="6"/>
  <c r="V186" i="6" s="1"/>
  <c r="S73" i="6"/>
  <c r="T73" i="6" s="1"/>
  <c r="S295" i="6"/>
  <c r="U295" i="6" s="1"/>
  <c r="S80" i="6"/>
  <c r="S302" i="6"/>
  <c r="U302" i="6" s="1"/>
  <c r="S315" i="6"/>
  <c r="U315" i="6" s="1"/>
  <c r="S366" i="6"/>
  <c r="W366" i="6" s="1"/>
  <c r="S85" i="6"/>
  <c r="V85" i="6" s="1"/>
  <c r="S267" i="6"/>
  <c r="Y267" i="6" s="1"/>
  <c r="S162" i="6"/>
  <c r="T162" i="6" s="1"/>
  <c r="S154" i="6"/>
  <c r="S265" i="6"/>
  <c r="T265" i="6" s="1"/>
  <c r="S250" i="6"/>
  <c r="U250" i="6" s="1"/>
  <c r="S4" i="6"/>
  <c r="Y4" i="6" s="1"/>
  <c r="S199" i="6"/>
  <c r="V199" i="6" s="1"/>
  <c r="S269" i="6"/>
  <c r="W269" i="6" s="1"/>
  <c r="S314" i="6"/>
  <c r="Y314" i="6" s="1"/>
  <c r="S234" i="6"/>
  <c r="V234" i="6" s="1"/>
  <c r="S2" i="6"/>
  <c r="W2" i="6" s="1"/>
  <c r="S303" i="6"/>
  <c r="S214" i="6"/>
  <c r="X214" i="6" s="1"/>
  <c r="S106" i="6"/>
  <c r="X106" i="6" s="1"/>
  <c r="S28" i="6"/>
  <c r="S192" i="6"/>
  <c r="T192" i="6" s="1"/>
  <c r="S177" i="6"/>
  <c r="T177" i="6" s="1"/>
  <c r="S340" i="6"/>
  <c r="S5" i="6"/>
  <c r="S361" i="6"/>
  <c r="S133" i="6"/>
  <c r="X133" i="6" s="1"/>
  <c r="S83" i="6"/>
  <c r="T83" i="6" s="1"/>
  <c r="S180" i="6"/>
  <c r="Y180" i="6" s="1"/>
  <c r="S323" i="6"/>
  <c r="S198" i="6"/>
  <c r="Y198" i="6" s="1"/>
  <c r="S272" i="6"/>
  <c r="U272" i="6" s="1"/>
  <c r="S350" i="6"/>
  <c r="Y350" i="6" s="1"/>
  <c r="S144" i="6"/>
  <c r="Y144" i="6" s="1"/>
  <c r="S286" i="6"/>
  <c r="X286" i="6" s="1"/>
  <c r="S206" i="6"/>
  <c r="W206" i="6" s="1"/>
  <c r="S309" i="6"/>
  <c r="S151" i="6"/>
  <c r="Y151" i="6" s="1"/>
  <c r="S332" i="6"/>
  <c r="W332" i="6" s="1"/>
  <c r="S160" i="6"/>
  <c r="S322" i="6"/>
  <c r="U322" i="6" s="1"/>
  <c r="S165" i="6"/>
  <c r="S293" i="6"/>
  <c r="Y293" i="6" s="1"/>
  <c r="S308" i="6"/>
  <c r="W308" i="6" s="1"/>
  <c r="S358" i="6"/>
  <c r="W358" i="6" s="1"/>
  <c r="S296" i="6"/>
  <c r="X296" i="6" s="1"/>
  <c r="S6" i="6"/>
  <c r="X6" i="6" s="1"/>
  <c r="S16" i="6"/>
  <c r="W16" i="6" s="1"/>
  <c r="S65" i="6"/>
  <c r="U65" i="6" s="1"/>
  <c r="S175" i="6"/>
  <c r="W175" i="6" s="1"/>
  <c r="S102" i="6"/>
  <c r="Y102" i="6" s="1"/>
  <c r="S305" i="6"/>
  <c r="V305" i="6" s="1"/>
  <c r="S138" i="6"/>
  <c r="S207" i="6"/>
  <c r="T207" i="6" s="1"/>
  <c r="S37" i="6"/>
  <c r="S195" i="6"/>
  <c r="S294" i="6"/>
  <c r="S190" i="6"/>
  <c r="S324" i="6"/>
  <c r="S275" i="6"/>
  <c r="U275" i="6" s="1"/>
  <c r="S271" i="6"/>
  <c r="V271" i="6" s="1"/>
  <c r="S228" i="6"/>
  <c r="S76" i="6"/>
  <c r="S54" i="6"/>
  <c r="X54" i="6" s="1"/>
  <c r="S219" i="6"/>
  <c r="W219" i="6" s="1"/>
  <c r="S87" i="6"/>
  <c r="T87" i="6" s="1"/>
  <c r="S184" i="6"/>
  <c r="Y184" i="6" s="1"/>
  <c r="S33" i="6"/>
  <c r="S268" i="6"/>
  <c r="T268" i="6" s="1"/>
  <c r="S107" i="6"/>
  <c r="V107" i="6" s="1"/>
  <c r="S104" i="6"/>
  <c r="W104" i="6" s="1"/>
  <c r="S356" i="6"/>
  <c r="S15" i="6"/>
  <c r="W15" i="6" s="1"/>
  <c r="S163" i="6"/>
  <c r="S205" i="6"/>
  <c r="U205" i="6" s="1"/>
  <c r="S8" i="6"/>
  <c r="V8" i="6" s="1"/>
  <c r="S167" i="6"/>
  <c r="S84" i="6"/>
  <c r="V84" i="6" s="1"/>
  <c r="S307" i="6"/>
  <c r="S354" i="6"/>
  <c r="Y354" i="6" s="1"/>
  <c r="S24" i="6"/>
  <c r="V24" i="6" s="1"/>
  <c r="S50" i="6"/>
  <c r="U50" i="6" s="1"/>
  <c r="S52" i="6"/>
  <c r="U52" i="6" s="1"/>
  <c r="S7" i="6"/>
  <c r="Y7" i="6" s="1"/>
  <c r="S252" i="6"/>
  <c r="W252" i="6" s="1"/>
  <c r="S169" i="6"/>
  <c r="V169" i="6" s="1"/>
  <c r="S109" i="6"/>
  <c r="S36" i="6"/>
  <c r="S319" i="6"/>
  <c r="U319" i="6" s="1"/>
  <c r="S157" i="6"/>
  <c r="V157" i="6" s="1"/>
  <c r="S375" i="6"/>
  <c r="T375" i="6" s="1"/>
  <c r="S108" i="6"/>
  <c r="X108" i="6" s="1"/>
  <c r="S258" i="6"/>
  <c r="V258" i="6" s="1"/>
  <c r="S357" i="6"/>
  <c r="W357" i="6" s="1"/>
  <c r="S193" i="6"/>
  <c r="W193" i="6" s="1"/>
  <c r="S118" i="6"/>
  <c r="S208" i="6"/>
  <c r="T208" i="6" s="1"/>
  <c r="S159" i="6"/>
  <c r="Y159" i="6" s="1"/>
  <c r="S222" i="6"/>
  <c r="S55" i="6"/>
  <c r="S176" i="6"/>
  <c r="T176" i="6" s="1"/>
  <c r="S345" i="6"/>
  <c r="S359" i="6"/>
  <c r="U359" i="6" s="1"/>
  <c r="S376" i="6"/>
  <c r="S61" i="6"/>
  <c r="W61" i="6" s="1"/>
  <c r="S17" i="6"/>
  <c r="U17" i="6" s="1"/>
  <c r="S276" i="6"/>
  <c r="S278" i="6"/>
  <c r="U278" i="6" s="1"/>
  <c r="S270" i="6"/>
  <c r="V270" i="6" s="1"/>
  <c r="S119" i="6"/>
  <c r="T119" i="6" s="1"/>
  <c r="S103" i="6"/>
  <c r="U103" i="6" s="1"/>
  <c r="S334" i="6"/>
  <c r="S313" i="6"/>
  <c r="W313" i="6" s="1"/>
  <c r="S373" i="6"/>
  <c r="T373" i="6" s="1"/>
  <c r="S115" i="6"/>
  <c r="Y115" i="6" s="1"/>
  <c r="S221" i="6"/>
  <c r="T221" i="6" s="1"/>
  <c r="S338" i="6"/>
  <c r="Y338" i="6" s="1"/>
  <c r="S218" i="6"/>
  <c r="S288" i="6"/>
  <c r="W288" i="6" s="1"/>
  <c r="S111" i="6"/>
  <c r="Y111" i="6" s="1"/>
  <c r="S341" i="6"/>
  <c r="X341" i="6" s="1"/>
  <c r="S363" i="6"/>
  <c r="T363" i="6" s="1"/>
  <c r="S264" i="6"/>
  <c r="V264" i="6" s="1"/>
  <c r="S344" i="6"/>
  <c r="Y344" i="6" s="1"/>
  <c r="S63" i="6"/>
  <c r="Y63" i="6" s="1"/>
  <c r="S337" i="6"/>
  <c r="S342" i="6"/>
  <c r="W342" i="6" s="1"/>
  <c r="S139" i="6"/>
  <c r="V139" i="6" s="1"/>
  <c r="S131" i="6"/>
  <c r="V131" i="6" s="1"/>
  <c r="S229" i="6"/>
  <c r="X229" i="6" s="1"/>
  <c r="S60" i="6"/>
  <c r="V60" i="6" s="1"/>
  <c r="S148" i="6"/>
  <c r="X148" i="6" s="1"/>
  <c r="S279" i="6"/>
  <c r="X279" i="6" s="1"/>
  <c r="S299" i="6"/>
  <c r="U299" i="6" s="1"/>
  <c r="S201" i="6"/>
  <c r="V201" i="6" s="1"/>
  <c r="S69" i="6"/>
  <c r="T69" i="6" s="1"/>
  <c r="S349" i="6"/>
  <c r="V349" i="6" s="1"/>
  <c r="S45" i="6"/>
  <c r="U45" i="6" s="1"/>
  <c r="S41" i="6"/>
  <c r="X41" i="6" s="1"/>
  <c r="S79" i="6"/>
  <c r="U79" i="6" s="1"/>
  <c r="S57" i="6"/>
  <c r="T57" i="6" s="1"/>
  <c r="S39" i="6"/>
  <c r="W39" i="6" s="1"/>
  <c r="S245" i="6"/>
  <c r="U245" i="6" s="1"/>
  <c r="S194" i="6"/>
  <c r="T194" i="6" s="1"/>
  <c r="S213" i="6"/>
  <c r="S44" i="6"/>
  <c r="X44" i="6" s="1"/>
  <c r="S311" i="6"/>
  <c r="X311" i="6" s="1"/>
  <c r="S135" i="6"/>
  <c r="Y135" i="6" s="1"/>
  <c r="S325" i="6"/>
  <c r="S166" i="6"/>
  <c r="S26" i="6"/>
  <c r="W26" i="6" s="1"/>
  <c r="S230" i="6"/>
  <c r="W230" i="6" s="1"/>
  <c r="S62" i="6"/>
  <c r="T62" i="6" s="1"/>
  <c r="S235" i="6"/>
  <c r="S129" i="6"/>
  <c r="S224" i="6"/>
  <c r="X224" i="6" s="1"/>
  <c r="S88" i="6"/>
  <c r="Y88" i="6" s="1"/>
  <c r="S72" i="6"/>
  <c r="X72" i="6" s="1"/>
  <c r="S126" i="6"/>
  <c r="X126" i="6" s="1"/>
  <c r="S189" i="6"/>
  <c r="S142" i="6"/>
  <c r="T142" i="6" s="1"/>
  <c r="S120" i="6"/>
  <c r="W120" i="6" s="1"/>
  <c r="S121" i="6"/>
  <c r="S35" i="6"/>
  <c r="S34" i="6"/>
  <c r="Y34" i="6" s="1"/>
  <c r="S187" i="6"/>
  <c r="W187" i="6" s="1"/>
  <c r="S231" i="6"/>
  <c r="U231" i="6" s="1"/>
  <c r="S300" i="6"/>
  <c r="V300" i="6" s="1"/>
  <c r="S181" i="6"/>
  <c r="V181" i="6" s="1"/>
  <c r="S164" i="6"/>
  <c r="V164" i="6" s="1"/>
  <c r="S172" i="6"/>
  <c r="W172" i="6" s="1"/>
  <c r="S97" i="6"/>
  <c r="W97" i="6" s="1"/>
  <c r="S281" i="6"/>
  <c r="W281" i="6" s="1"/>
  <c r="S10" i="6"/>
  <c r="V10" i="6" s="1"/>
  <c r="S74" i="6"/>
  <c r="U74" i="6" s="1"/>
  <c r="S343" i="6"/>
  <c r="T343" i="6" s="1"/>
  <c r="S351" i="6"/>
  <c r="S285" i="6"/>
  <c r="X285" i="6" s="1"/>
  <c r="S353" i="6"/>
  <c r="Y353" i="6" s="1"/>
  <c r="S372" i="6"/>
  <c r="V372" i="6" s="1"/>
  <c r="S330" i="6"/>
  <c r="V330" i="6" s="1"/>
  <c r="S89" i="6"/>
  <c r="V89" i="6" s="1"/>
  <c r="S368" i="6"/>
  <c r="S251" i="6"/>
  <c r="U251" i="6" s="1"/>
  <c r="S58" i="6"/>
  <c r="W58" i="6" s="1"/>
  <c r="S19" i="6"/>
  <c r="Y19" i="6" s="1"/>
  <c r="S152" i="6"/>
  <c r="W152" i="6" s="1"/>
  <c r="S179" i="6"/>
  <c r="S156" i="6"/>
  <c r="W156" i="6" s="1"/>
  <c r="S331" i="6"/>
  <c r="U331" i="6" s="1"/>
  <c r="S11" i="6"/>
  <c r="S320" i="6"/>
  <c r="U320" i="6" s="1"/>
  <c r="S12" i="6"/>
  <c r="X12" i="6" s="1"/>
  <c r="S266" i="6"/>
  <c r="S277" i="6"/>
  <c r="X277" i="6" s="1"/>
  <c r="S263" i="6"/>
  <c r="U263" i="6" s="1"/>
  <c r="S143" i="6"/>
  <c r="U143" i="6" s="1"/>
  <c r="S321" i="6"/>
  <c r="T321" i="6" s="1"/>
  <c r="S48" i="6"/>
  <c r="U48" i="6" s="1"/>
  <c r="S117" i="6"/>
  <c r="T117" i="6" s="1"/>
  <c r="S339" i="6"/>
  <c r="U339" i="6" s="1"/>
  <c r="S248" i="6"/>
  <c r="S287" i="6"/>
  <c r="Y287" i="6" s="1"/>
  <c r="S202" i="6"/>
  <c r="W202" i="6" s="1"/>
  <c r="S64" i="6"/>
  <c r="S178" i="6"/>
  <c r="S112" i="6"/>
  <c r="Y112" i="6" s="1"/>
  <c r="S149" i="6"/>
  <c r="W149" i="6" s="1"/>
  <c r="S130" i="6"/>
  <c r="S346" i="6"/>
  <c r="U346" i="6" s="1"/>
  <c r="S365" i="6"/>
  <c r="V365" i="6" s="1"/>
  <c r="S59" i="6"/>
  <c r="S141" i="6"/>
  <c r="X141" i="6" s="1"/>
  <c r="S123" i="6"/>
  <c r="X123" i="6" s="1"/>
  <c r="S367" i="6"/>
  <c r="Y367" i="6" s="1"/>
  <c r="S155" i="6"/>
  <c r="W155" i="6" s="1"/>
  <c r="S124" i="6"/>
  <c r="X124" i="6" s="1"/>
  <c r="S94" i="6"/>
  <c r="X94" i="6" s="1"/>
  <c r="S310" i="6"/>
  <c r="V310" i="6" s="1"/>
  <c r="S40" i="6"/>
  <c r="U40" i="6" s="1"/>
  <c r="S220" i="6"/>
  <c r="S47" i="6"/>
  <c r="X47" i="6" s="1"/>
  <c r="S246" i="6"/>
  <c r="U246" i="6" s="1"/>
  <c r="S355" i="6"/>
  <c r="U355" i="6" s="1"/>
  <c r="S216" i="6"/>
  <c r="X216" i="6" s="1"/>
  <c r="S259" i="6"/>
  <c r="S262" i="6"/>
  <c r="S105" i="6"/>
  <c r="X105" i="6" s="1"/>
  <c r="S27" i="6"/>
  <c r="T27" i="6" s="1"/>
  <c r="S20" i="6"/>
  <c r="W20" i="6" s="1"/>
  <c r="S352" i="6"/>
  <c r="U352" i="6" s="1"/>
  <c r="S3" i="6"/>
  <c r="S13" i="6"/>
  <c r="S92" i="6"/>
  <c r="X92" i="6" s="1"/>
  <c r="S43" i="6"/>
  <c r="W43" i="6" s="1"/>
  <c r="S217" i="6"/>
  <c r="U217" i="6" s="1"/>
  <c r="S122" i="6"/>
  <c r="X122" i="6" s="1"/>
  <c r="S223" i="6"/>
  <c r="W223" i="6" s="1"/>
  <c r="S182" i="6"/>
  <c r="S371" i="6"/>
  <c r="S254" i="6"/>
  <c r="U254" i="6" s="1"/>
  <c r="S171" i="6"/>
  <c r="X171" i="6" s="1"/>
  <c r="S256" i="6"/>
  <c r="X256" i="6" s="1"/>
  <c r="S23" i="6"/>
  <c r="Y23" i="6" s="1"/>
  <c r="S114" i="6"/>
  <c r="X114" i="6" s="1"/>
  <c r="S336" i="6"/>
  <c r="S53" i="6"/>
  <c r="U53" i="6" s="1"/>
  <c r="S31" i="6"/>
  <c r="S168" i="6"/>
  <c r="U168" i="6" s="1"/>
  <c r="S100" i="6"/>
  <c r="S145" i="6"/>
  <c r="U145" i="6" s="1"/>
  <c r="S136" i="6"/>
  <c r="S301" i="6"/>
  <c r="S140" i="6"/>
  <c r="U140" i="6" s="1"/>
  <c r="S364" i="6"/>
  <c r="S260" i="6"/>
  <c r="S68" i="6"/>
  <c r="W68" i="6" s="1"/>
  <c r="S77" i="6"/>
  <c r="X77" i="6" s="1"/>
  <c r="S369" i="6"/>
  <c r="S110" i="6"/>
  <c r="U110" i="6" s="1"/>
  <c r="S238" i="6"/>
  <c r="W238" i="6" s="1"/>
  <c r="S316" i="6"/>
  <c r="W316" i="6" s="1"/>
  <c r="S243" i="6"/>
  <c r="S329" i="6"/>
  <c r="U329" i="6" s="1"/>
  <c r="S210" i="6"/>
  <c r="S304" i="6"/>
  <c r="W304" i="6" s="1"/>
  <c r="S185" i="6"/>
  <c r="W185" i="6" s="1"/>
  <c r="S113" i="6"/>
  <c r="W113" i="6" s="1"/>
  <c r="S291" i="6"/>
  <c r="U291" i="6" s="1"/>
  <c r="S249" i="6"/>
  <c r="W249" i="6" s="1"/>
  <c r="S236" i="6"/>
  <c r="Y236" i="6" s="1"/>
  <c r="S67" i="6"/>
  <c r="U67" i="6" s="1"/>
  <c r="S86" i="6"/>
  <c r="X86" i="6" s="1"/>
  <c r="S227" i="6"/>
  <c r="U227" i="6" s="1"/>
  <c r="S317" i="6"/>
  <c r="W317" i="6" s="1"/>
  <c r="S241" i="6"/>
  <c r="V241" i="6" s="1"/>
  <c r="S253" i="6"/>
  <c r="S226" i="6"/>
  <c r="V226" i="6" s="1"/>
  <c r="S9" i="6"/>
  <c r="W9" i="6" s="1"/>
  <c r="S49" i="6"/>
  <c r="T49" i="6" s="1"/>
  <c r="S298" i="6"/>
  <c r="S132" i="6"/>
  <c r="V132" i="6" s="1"/>
  <c r="S191" i="6"/>
  <c r="W191" i="6" s="1"/>
  <c r="S14" i="6"/>
  <c r="Y14" i="6" s="1"/>
  <c r="S161" i="6"/>
  <c r="S204" i="6"/>
  <c r="W204" i="6" s="1"/>
  <c r="S203" i="6"/>
  <c r="S211" i="6"/>
  <c r="Y211" i="6" s="1"/>
  <c r="S333" i="6"/>
  <c r="W333" i="6" s="1"/>
  <c r="S101" i="6"/>
  <c r="X101" i="6" s="1"/>
  <c r="S22" i="6"/>
  <c r="V22" i="6" s="1"/>
  <c r="S247" i="6"/>
  <c r="S196" i="6"/>
  <c r="W196" i="6" s="1"/>
  <c r="S147" i="6"/>
  <c r="U147" i="6" s="1"/>
  <c r="S282" i="6"/>
  <c r="V282" i="6" s="1"/>
  <c r="S134" i="6"/>
  <c r="X134" i="6" s="1"/>
  <c r="S297" i="6"/>
  <c r="S96" i="6"/>
  <c r="V96" i="6" s="1"/>
  <c r="S197" i="6"/>
  <c r="Y197" i="6" s="1"/>
  <c r="S116" i="6"/>
  <c r="X116" i="6" s="1"/>
  <c r="S71" i="6"/>
  <c r="T71" i="6" s="1"/>
  <c r="S335" i="6"/>
  <c r="Y335" i="6" s="1"/>
  <c r="S290" i="6"/>
  <c r="T290" i="6" s="1"/>
  <c r="S280" i="6"/>
  <c r="T280" i="6" s="1"/>
  <c r="S173" i="6"/>
  <c r="S327" i="6"/>
  <c r="T327" i="6" s="1"/>
  <c r="S78" i="6"/>
  <c r="Y78" i="6" s="1"/>
  <c r="S255" i="6"/>
  <c r="V255" i="6" s="1"/>
  <c r="S188" i="6"/>
  <c r="S51" i="6"/>
  <c r="W51" i="6" s="1"/>
  <c r="S38" i="6"/>
  <c r="X38" i="6" s="1"/>
  <c r="S284" i="6"/>
  <c r="W284" i="6" s="1"/>
  <c r="S93" i="6"/>
  <c r="Y93" i="6" s="1"/>
  <c r="S200" i="6"/>
  <c r="S21" i="6"/>
  <c r="Y21" i="6" s="1"/>
  <c r="S56" i="6"/>
  <c r="X56" i="6" s="1"/>
  <c r="S46" i="6"/>
  <c r="U46" i="6" s="1"/>
  <c r="S125" i="6"/>
  <c r="U125" i="6" s="1"/>
  <c r="S232" i="6"/>
  <c r="X232" i="6" s="1"/>
  <c r="S32" i="6"/>
  <c r="S239" i="6"/>
  <c r="T239" i="6" s="1"/>
  <c r="S283" i="6"/>
  <c r="Y283" i="6" s="1"/>
  <c r="S233" i="6"/>
  <c r="S237" i="6"/>
  <c r="T237" i="6" s="1"/>
  <c r="S91" i="6"/>
  <c r="W91" i="6" s="1"/>
  <c r="S240" i="6"/>
  <c r="V240" i="6" s="1"/>
  <c r="S306" i="6"/>
  <c r="W306" i="6" s="1"/>
  <c r="S82" i="6"/>
  <c r="V82" i="6" s="1"/>
  <c r="S225" i="6"/>
  <c r="W225" i="6" s="1"/>
  <c r="S212" i="6"/>
  <c r="S66" i="6"/>
  <c r="W66" i="6" s="1"/>
  <c r="S362" i="6"/>
  <c r="S25" i="6"/>
  <c r="W25" i="6" s="1"/>
  <c r="S261" i="6"/>
  <c r="S328" i="6"/>
  <c r="S29" i="6"/>
  <c r="V29" i="6" s="1"/>
  <c r="S128" i="6"/>
  <c r="U128" i="6" s="1"/>
  <c r="S318" i="6"/>
  <c r="X318" i="6" s="1"/>
  <c r="S70" i="6"/>
  <c r="Y70" i="6" s="1"/>
  <c r="S81" i="6"/>
  <c r="S150" i="6"/>
  <c r="Y150" i="6" s="1"/>
  <c r="S18" i="6"/>
  <c r="T18" i="6" s="1"/>
  <c r="S274" i="6"/>
  <c r="Y274" i="6" s="1"/>
  <c r="S347" i="6"/>
  <c r="W347" i="6" s="1"/>
  <c r="S42" i="6"/>
  <c r="Y42" i="6" s="1"/>
  <c r="S244" i="6"/>
  <c r="U244" i="6" s="1"/>
  <c r="S90" i="6"/>
  <c r="U90" i="6" s="1"/>
  <c r="S75" i="6"/>
  <c r="X75" i="6" s="1"/>
  <c r="S273" i="6"/>
  <c r="X273" i="6" s="1"/>
  <c r="S326" i="6"/>
  <c r="V326" i="6" s="1"/>
  <c r="S99" i="6"/>
  <c r="X99" i="6" s="1"/>
  <c r="S183" i="6"/>
  <c r="S127" i="6"/>
  <c r="X127" i="6" s="1"/>
  <c r="S348" i="6"/>
  <c r="U348" i="6" s="1"/>
  <c r="S312" i="6"/>
  <c r="X312" i="6" s="1"/>
  <c r="S370" i="6"/>
  <c r="W370" i="6" s="1"/>
  <c r="S360" i="6"/>
  <c r="U360" i="6" s="1"/>
  <c r="S215" i="6"/>
  <c r="Y215" i="6" s="1"/>
  <c r="S292" i="6"/>
  <c r="Y292" i="6" s="1"/>
  <c r="S242" i="6"/>
  <c r="Z30" i="7" l="1"/>
  <c r="Z111" i="7"/>
  <c r="AA41" i="7"/>
  <c r="AA111" i="7"/>
  <c r="AA65" i="7"/>
  <c r="AA12" i="7"/>
  <c r="AA38" i="7"/>
  <c r="AA94" i="7"/>
  <c r="Z141" i="7"/>
  <c r="AA114" i="7"/>
  <c r="Z38" i="7"/>
  <c r="Z137" i="7"/>
  <c r="AA127" i="7"/>
  <c r="Z12" i="7"/>
  <c r="Z126" i="7"/>
  <c r="AA30" i="7"/>
  <c r="AA110" i="7"/>
  <c r="Z74" i="7"/>
  <c r="Z94" i="7"/>
  <c r="Z66" i="7"/>
  <c r="Z17" i="7"/>
  <c r="AA93" i="7"/>
  <c r="AA37" i="7"/>
  <c r="Z85" i="7"/>
  <c r="AA133" i="7"/>
  <c r="Z114" i="7"/>
  <c r="AA81" i="7"/>
  <c r="Z116" i="7"/>
  <c r="AA116" i="7"/>
  <c r="Z70" i="7"/>
  <c r="AA126" i="7"/>
  <c r="Z67" i="7"/>
  <c r="AA15" i="7"/>
  <c r="AA70" i="7"/>
  <c r="AA137" i="7"/>
  <c r="Z54" i="7"/>
  <c r="Z13" i="7"/>
  <c r="Z65" i="7"/>
  <c r="Z10" i="7"/>
  <c r="AA73" i="7"/>
  <c r="Z71" i="7"/>
  <c r="AA33" i="7"/>
  <c r="AA141" i="7"/>
  <c r="AA50" i="7"/>
  <c r="Z7" i="7"/>
  <c r="Z77" i="7"/>
  <c r="Z55" i="7"/>
  <c r="Z81" i="7"/>
  <c r="Z41" i="7"/>
  <c r="Z15" i="7"/>
  <c r="Z35" i="7"/>
  <c r="Z42" i="7"/>
  <c r="Z50" i="7"/>
  <c r="Z130" i="7"/>
  <c r="AA53" i="7"/>
  <c r="Z102" i="7"/>
  <c r="Z69" i="7"/>
  <c r="Z138" i="7"/>
  <c r="AA31" i="7"/>
  <c r="Z127" i="7"/>
  <c r="Z123" i="7"/>
  <c r="AA19" i="7"/>
  <c r="AA57" i="7"/>
  <c r="Z47" i="7"/>
  <c r="Z105" i="7"/>
  <c r="Z110" i="7"/>
  <c r="Z39" i="7"/>
  <c r="AA17" i="7"/>
  <c r="Z64" i="7"/>
  <c r="AA104" i="7"/>
  <c r="AA5" i="7"/>
  <c r="AA91" i="7"/>
  <c r="AA25" i="7"/>
  <c r="Z23" i="7"/>
  <c r="Z133" i="7"/>
  <c r="Z140" i="7"/>
  <c r="Z9" i="7"/>
  <c r="Z80" i="7"/>
  <c r="AA7" i="7"/>
  <c r="AA106" i="7"/>
  <c r="AA140" i="7"/>
  <c r="Z106" i="7"/>
  <c r="AA44" i="7"/>
  <c r="AA132" i="7"/>
  <c r="AA108" i="7"/>
  <c r="Z113" i="7"/>
  <c r="AA112" i="7"/>
  <c r="Z120" i="7"/>
  <c r="AA75" i="7"/>
  <c r="Z107" i="7"/>
  <c r="Z86" i="7"/>
  <c r="Z40" i="7"/>
  <c r="AA14" i="7"/>
  <c r="AA90" i="7"/>
  <c r="AA118" i="7"/>
  <c r="AA16" i="7"/>
  <c r="AA138" i="7"/>
  <c r="AA45" i="7"/>
  <c r="AA11" i="7"/>
  <c r="AA49" i="7"/>
  <c r="AA130" i="7"/>
  <c r="Z29" i="7"/>
  <c r="AA72" i="7"/>
  <c r="AA47" i="7"/>
  <c r="Z34" i="7"/>
  <c r="Z136" i="7"/>
  <c r="Z84" i="7"/>
  <c r="Z135" i="7"/>
  <c r="Z119" i="7"/>
  <c r="Z131" i="7"/>
  <c r="Z53" i="7"/>
  <c r="AA18" i="7"/>
  <c r="Z56" i="7"/>
  <c r="Z62" i="7"/>
  <c r="AA71" i="7"/>
  <c r="Z63" i="7"/>
  <c r="AA79" i="7"/>
  <c r="Z96" i="7"/>
  <c r="Z68" i="7"/>
  <c r="AA101" i="7"/>
  <c r="AA134" i="7"/>
  <c r="Z115" i="7"/>
  <c r="AA9" i="7"/>
  <c r="Z21" i="7"/>
  <c r="AA23" i="7"/>
  <c r="AA82" i="7"/>
  <c r="Z124" i="7"/>
  <c r="AA67" i="7"/>
  <c r="AA99" i="7"/>
  <c r="Z18" i="7"/>
  <c r="AA21" i="7"/>
  <c r="AA20" i="7"/>
  <c r="Z4" i="7"/>
  <c r="AA22" i="7"/>
  <c r="Z89" i="7"/>
  <c r="AA62" i="7"/>
  <c r="Z24" i="7"/>
  <c r="Z93" i="7"/>
  <c r="AA61" i="7"/>
  <c r="Z48" i="7"/>
  <c r="Z32" i="7"/>
  <c r="AA39" i="7"/>
  <c r="AA85" i="7"/>
  <c r="AA52" i="7"/>
  <c r="AA26" i="7"/>
  <c r="AA10" i="7"/>
  <c r="Z79" i="7"/>
  <c r="AA54" i="7"/>
  <c r="AA125" i="7"/>
  <c r="AA35" i="7"/>
  <c r="Z36" i="7"/>
  <c r="AA29" i="7"/>
  <c r="AA6" i="7"/>
  <c r="Z100" i="7"/>
  <c r="Z60" i="7"/>
  <c r="Z104" i="7"/>
  <c r="AA128" i="7"/>
  <c r="AA135" i="7"/>
  <c r="Z44" i="7"/>
  <c r="AA32" i="7"/>
  <c r="Z5" i="7"/>
  <c r="Z103" i="7"/>
  <c r="Z58" i="7"/>
  <c r="Z46" i="7"/>
  <c r="AA119" i="7"/>
  <c r="AA129" i="7"/>
  <c r="AA55" i="7"/>
  <c r="Z91" i="7"/>
  <c r="AA63" i="7"/>
  <c r="Z49" i="7"/>
  <c r="Z27" i="7"/>
  <c r="AA74" i="7"/>
  <c r="AA42" i="7"/>
  <c r="Z118" i="7"/>
  <c r="AA64" i="7"/>
  <c r="AA68" i="7"/>
  <c r="AA78" i="7"/>
  <c r="Z61" i="7"/>
  <c r="Z52" i="7"/>
  <c r="Z59" i="7"/>
  <c r="AA77" i="7"/>
  <c r="Z51" i="7"/>
  <c r="AA3" i="7"/>
  <c r="AA69" i="7"/>
  <c r="Z99" i="7"/>
  <c r="AA122" i="7"/>
  <c r="Z20" i="7"/>
  <c r="AA97" i="7"/>
  <c r="AA28" i="7"/>
  <c r="AA117" i="7"/>
  <c r="AA139" i="7"/>
  <c r="AA88" i="7"/>
  <c r="Z45" i="7"/>
  <c r="AA8" i="7"/>
  <c r="AA51" i="7"/>
  <c r="Z57" i="7"/>
  <c r="Z14" i="7"/>
  <c r="AA100" i="7"/>
  <c r="AA13" i="7"/>
  <c r="AA107" i="7"/>
  <c r="Z87" i="7"/>
  <c r="AA131" i="7"/>
  <c r="Z73" i="7"/>
  <c r="Z92" i="7"/>
  <c r="AA80" i="7"/>
  <c r="Z128" i="7"/>
  <c r="Z98" i="7"/>
  <c r="AA87" i="7"/>
  <c r="AA46" i="7"/>
  <c r="Z129" i="7"/>
  <c r="AA56" i="7"/>
  <c r="AA96" i="7"/>
  <c r="AA27" i="7"/>
  <c r="Z125" i="7"/>
  <c r="Z2" i="7"/>
  <c r="AA4" i="7"/>
  <c r="AA92" i="7"/>
  <c r="Z25" i="7"/>
  <c r="Z112" i="7"/>
  <c r="AA98" i="7"/>
  <c r="AA115" i="7"/>
  <c r="Z6" i="7"/>
  <c r="AA84" i="7"/>
  <c r="AA40" i="7"/>
  <c r="AA66" i="7"/>
  <c r="AA59" i="7"/>
  <c r="Z37" i="7"/>
  <c r="Z26" i="7"/>
  <c r="AA36" i="7"/>
  <c r="Z43" i="7"/>
  <c r="AA43" i="7"/>
  <c r="AA76" i="7"/>
  <c r="Z33" i="7"/>
  <c r="Z108" i="7"/>
  <c r="AA89" i="7"/>
  <c r="AA34" i="7"/>
  <c r="Z121" i="7"/>
  <c r="Z76" i="7"/>
  <c r="Z90" i="7"/>
  <c r="Z88" i="7"/>
  <c r="Z28" i="7"/>
  <c r="AA121" i="7"/>
  <c r="AA123" i="7"/>
  <c r="Z83" i="7"/>
  <c r="AA58" i="7"/>
  <c r="Z132" i="7"/>
  <c r="Z134" i="7"/>
  <c r="AA2" i="7"/>
  <c r="AA109" i="7"/>
  <c r="Z11" i="7"/>
  <c r="Z16" i="7"/>
  <c r="Z101" i="7"/>
  <c r="Z72" i="7"/>
  <c r="Z95" i="7"/>
  <c r="Z109" i="7"/>
  <c r="AA136" i="7"/>
  <c r="AA124" i="7"/>
  <c r="Z82" i="7"/>
  <c r="Z78" i="7"/>
  <c r="AA24" i="7"/>
  <c r="Z31" i="7"/>
  <c r="AA105" i="7"/>
  <c r="AA83" i="7"/>
  <c r="Z22" i="7"/>
  <c r="AA60" i="7"/>
  <c r="Z19" i="7"/>
  <c r="Z75" i="7"/>
  <c r="Z3" i="7"/>
  <c r="AA113" i="7"/>
  <c r="AA120" i="7"/>
  <c r="AA86" i="7"/>
  <c r="Z122" i="7"/>
  <c r="AA48" i="7"/>
  <c r="Z97" i="7"/>
  <c r="AA102" i="7"/>
  <c r="AA95" i="7"/>
  <c r="Z117" i="7"/>
  <c r="Z139" i="7"/>
  <c r="Z8" i="7"/>
  <c r="AA103" i="7"/>
  <c r="T137" i="6"/>
  <c r="T30" i="6"/>
  <c r="U95" i="6"/>
  <c r="U137" i="6"/>
  <c r="V137" i="6"/>
  <c r="Y137" i="6"/>
  <c r="V98" i="6"/>
  <c r="W95" i="6"/>
  <c r="V170" i="6"/>
  <c r="X170" i="6"/>
  <c r="Y315" i="6"/>
  <c r="Y170" i="6"/>
  <c r="X4" i="6"/>
  <c r="U106" i="6"/>
  <c r="W315" i="6"/>
  <c r="Y30" i="6"/>
  <c r="X95" i="6"/>
  <c r="T98" i="6"/>
  <c r="W30" i="6"/>
  <c r="T299" i="6"/>
  <c r="Y308" i="6"/>
  <c r="V95" i="6"/>
  <c r="W194" i="6"/>
  <c r="T56" i="6"/>
  <c r="W227" i="6"/>
  <c r="X315" i="6"/>
  <c r="Y98" i="6"/>
  <c r="V275" i="6"/>
  <c r="Y229" i="6"/>
  <c r="Y157" i="6"/>
  <c r="V4" i="6"/>
  <c r="Y106" i="6"/>
  <c r="X137" i="6"/>
  <c r="W170" i="6"/>
  <c r="W145" i="6"/>
  <c r="U4" i="6"/>
  <c r="X98" i="6"/>
  <c r="T4" i="6"/>
  <c r="X184" i="6"/>
  <c r="U317" i="6"/>
  <c r="U157" i="6"/>
  <c r="W4" i="6"/>
  <c r="U98" i="6"/>
  <c r="T315" i="6"/>
  <c r="U102" i="6"/>
  <c r="U126" i="6"/>
  <c r="W87" i="6"/>
  <c r="W27" i="6"/>
  <c r="V366" i="6"/>
  <c r="W116" i="6"/>
  <c r="X87" i="6"/>
  <c r="U49" i="6"/>
  <c r="Y145" i="6"/>
  <c r="T131" i="6"/>
  <c r="W217" i="6"/>
  <c r="V194" i="6"/>
  <c r="U30" i="6"/>
  <c r="X46" i="6"/>
  <c r="V217" i="6"/>
  <c r="T95" i="6"/>
  <c r="U194" i="6"/>
  <c r="U112" i="6"/>
  <c r="W112" i="6"/>
  <c r="Y143" i="6"/>
  <c r="T77" i="6"/>
  <c r="X30" i="6"/>
  <c r="W38" i="6"/>
  <c r="W75" i="6"/>
  <c r="V148" i="6"/>
  <c r="Y194" i="6"/>
  <c r="U83" i="6"/>
  <c r="Y104" i="6"/>
  <c r="T326" i="6"/>
  <c r="W126" i="6"/>
  <c r="T135" i="6"/>
  <c r="W148" i="6"/>
  <c r="W330" i="6"/>
  <c r="X26" i="6"/>
  <c r="Y245" i="6"/>
  <c r="T78" i="6"/>
  <c r="W88" i="6"/>
  <c r="U148" i="6"/>
  <c r="Y26" i="6"/>
  <c r="W56" i="6"/>
  <c r="Y225" i="6"/>
  <c r="V126" i="6"/>
  <c r="T104" i="6"/>
  <c r="Y27" i="6"/>
  <c r="Y158" i="6"/>
  <c r="T148" i="6"/>
  <c r="U88" i="6"/>
  <c r="U169" i="6"/>
  <c r="Y91" i="6"/>
  <c r="Y224" i="6"/>
  <c r="X321" i="6"/>
  <c r="Y169" i="6"/>
  <c r="V245" i="6"/>
  <c r="V314" i="6"/>
  <c r="W299" i="6"/>
  <c r="U124" i="6"/>
  <c r="Y83" i="6"/>
  <c r="U87" i="6"/>
  <c r="V145" i="6"/>
  <c r="T126" i="6"/>
  <c r="T230" i="6"/>
  <c r="X107" i="6"/>
  <c r="W286" i="6"/>
  <c r="X373" i="6"/>
  <c r="Y363" i="6"/>
  <c r="W258" i="6"/>
  <c r="X246" i="6"/>
  <c r="X143" i="6"/>
  <c r="W142" i="6"/>
  <c r="Y77" i="6"/>
  <c r="U208" i="6"/>
  <c r="W157" i="6"/>
  <c r="X131" i="6"/>
  <c r="X271" i="6"/>
  <c r="U175" i="6"/>
  <c r="X234" i="6"/>
  <c r="W318" i="6"/>
  <c r="U321" i="6"/>
  <c r="Y124" i="6"/>
  <c r="Y103" i="6"/>
  <c r="W285" i="6"/>
  <c r="T234" i="6"/>
  <c r="X180" i="6"/>
  <c r="Y181" i="6"/>
  <c r="Y286" i="6"/>
  <c r="T116" i="6"/>
  <c r="T292" i="6"/>
  <c r="W8" i="6"/>
  <c r="V62" i="6"/>
  <c r="V286" i="6"/>
  <c r="V83" i="6"/>
  <c r="W135" i="6"/>
  <c r="U365" i="6"/>
  <c r="U62" i="6"/>
  <c r="Y148" i="6"/>
  <c r="U271" i="6"/>
  <c r="W62" i="6"/>
  <c r="W83" i="6"/>
  <c r="X365" i="6"/>
  <c r="T75" i="6"/>
  <c r="W46" i="6"/>
  <c r="Y326" i="6"/>
  <c r="U230" i="6"/>
  <c r="W365" i="6"/>
  <c r="Y175" i="6"/>
  <c r="W363" i="6"/>
  <c r="Y234" i="6"/>
  <c r="Y38" i="6"/>
  <c r="V257" i="6"/>
  <c r="X115" i="6"/>
  <c r="X91" i="6"/>
  <c r="V141" i="6"/>
  <c r="X83" i="6"/>
  <c r="V315" i="6"/>
  <c r="T107" i="6"/>
  <c r="W131" i="6"/>
  <c r="U115" i="6"/>
  <c r="W139" i="6"/>
  <c r="U350" i="6"/>
  <c r="W141" i="6"/>
  <c r="Y8" i="6"/>
  <c r="Y374" i="6"/>
  <c r="V230" i="6"/>
  <c r="V342" i="6"/>
  <c r="V176" i="6"/>
  <c r="U180" i="6"/>
  <c r="W6" i="6"/>
  <c r="Y140" i="6"/>
  <c r="Y271" i="6"/>
  <c r="W169" i="6"/>
  <c r="V124" i="6"/>
  <c r="T84" i="6"/>
  <c r="U142" i="6"/>
  <c r="U277" i="6"/>
  <c r="U373" i="6"/>
  <c r="V350" i="6"/>
  <c r="Y131" i="6"/>
  <c r="W132" i="6"/>
  <c r="Y257" i="6"/>
  <c r="W168" i="6"/>
  <c r="T150" i="6"/>
  <c r="W34" i="6"/>
  <c r="U135" i="6"/>
  <c r="W277" i="6"/>
  <c r="X264" i="6"/>
  <c r="V116" i="6"/>
  <c r="T256" i="6"/>
  <c r="V112" i="6"/>
  <c r="U104" i="6"/>
  <c r="X161" i="6"/>
  <c r="V161" i="6"/>
  <c r="W364" i="6"/>
  <c r="Y364" i="6"/>
  <c r="W361" i="6"/>
  <c r="T361" i="6"/>
  <c r="U361" i="6"/>
  <c r="T231" i="6"/>
  <c r="Y231" i="6"/>
  <c r="X231" i="6"/>
  <c r="W231" i="6"/>
  <c r="U235" i="6"/>
  <c r="X235" i="6"/>
  <c r="W235" i="6"/>
  <c r="W319" i="6"/>
  <c r="V319" i="6"/>
  <c r="V76" i="6"/>
  <c r="W76" i="6"/>
  <c r="W147" i="6"/>
  <c r="T10" i="6"/>
  <c r="W10" i="6"/>
  <c r="X10" i="6"/>
  <c r="V231" i="6"/>
  <c r="U276" i="6"/>
  <c r="V276" i="6"/>
  <c r="U340" i="6"/>
  <c r="T340" i="6"/>
  <c r="X340" i="6"/>
  <c r="V340" i="6"/>
  <c r="X154" i="6"/>
  <c r="V154" i="6"/>
  <c r="Y237" i="6"/>
  <c r="U237" i="6"/>
  <c r="X237" i="6"/>
  <c r="U220" i="6"/>
  <c r="X220" i="6"/>
  <c r="X367" i="6"/>
  <c r="W367" i="6"/>
  <c r="U367" i="6"/>
  <c r="V367" i="6"/>
  <c r="Y235" i="6"/>
  <c r="U10" i="6"/>
  <c r="Y10" i="6"/>
  <c r="W226" i="6"/>
  <c r="X226" i="6"/>
  <c r="U262" i="6"/>
  <c r="W262" i="6"/>
  <c r="T220" i="6"/>
  <c r="T353" i="6"/>
  <c r="W353" i="6"/>
  <c r="V67" i="6"/>
  <c r="Y67" i="6"/>
  <c r="U259" i="6"/>
  <c r="X259" i="6"/>
  <c r="V252" i="6"/>
  <c r="U252" i="6"/>
  <c r="W321" i="6"/>
  <c r="X253" i="6"/>
  <c r="Y253" i="6"/>
  <c r="X361" i="6"/>
  <c r="U253" i="6"/>
  <c r="W340" i="6"/>
  <c r="W259" i="6"/>
  <c r="Y340" i="6"/>
  <c r="X203" i="6"/>
  <c r="W203" i="6"/>
  <c r="W294" i="6"/>
  <c r="V294" i="6"/>
  <c r="Y294" i="6"/>
  <c r="U294" i="6"/>
  <c r="V203" i="6"/>
  <c r="V309" i="6"/>
  <c r="T309" i="6"/>
  <c r="U161" i="6"/>
  <c r="W18" i="6"/>
  <c r="Y252" i="6"/>
  <c r="Y243" i="6"/>
  <c r="V243" i="6"/>
  <c r="W243" i="6"/>
  <c r="W118" i="6"/>
  <c r="Y118" i="6"/>
  <c r="U118" i="6"/>
  <c r="W374" i="6"/>
  <c r="W79" i="6"/>
  <c r="X62" i="6"/>
  <c r="Y299" i="6"/>
  <c r="Y73" i="6"/>
  <c r="U141" i="6"/>
  <c r="U12" i="6"/>
  <c r="V41" i="6"/>
  <c r="X112" i="6"/>
  <c r="W41" i="6"/>
  <c r="Y62" i="6"/>
  <c r="U41" i="6"/>
  <c r="U84" i="6"/>
  <c r="Y285" i="6"/>
  <c r="T112" i="6"/>
  <c r="V322" i="6"/>
  <c r="X16" i="6"/>
  <c r="X169" i="6"/>
  <c r="W257" i="6"/>
  <c r="U286" i="6"/>
  <c r="U117" i="6"/>
  <c r="Y318" i="6"/>
  <c r="T257" i="6"/>
  <c r="V363" i="6"/>
  <c r="T318" i="6"/>
  <c r="U374" i="6"/>
  <c r="Y56" i="6"/>
  <c r="Y316" i="6"/>
  <c r="U131" i="6"/>
  <c r="W117" i="6"/>
  <c r="Y6" i="6"/>
  <c r="Y117" i="6"/>
  <c r="Y12" i="6"/>
  <c r="W24" i="6"/>
  <c r="X164" i="6"/>
  <c r="X34" i="6"/>
  <c r="X135" i="6"/>
  <c r="T286" i="6"/>
  <c r="T74" i="6"/>
  <c r="X49" i="6"/>
  <c r="T88" i="6"/>
  <c r="V117" i="6"/>
  <c r="T169" i="6"/>
  <c r="V25" i="6"/>
  <c r="X374" i="6"/>
  <c r="Y126" i="6"/>
  <c r="U77" i="6"/>
  <c r="W114" i="6"/>
  <c r="V135" i="6"/>
  <c r="U114" i="6"/>
  <c r="W320" i="6"/>
  <c r="Y192" i="6"/>
  <c r="V374" i="6"/>
  <c r="V97" i="6"/>
  <c r="W140" i="6"/>
  <c r="Y116" i="6"/>
  <c r="W207" i="6"/>
  <c r="U38" i="6"/>
  <c r="T170" i="6"/>
  <c r="V299" i="6"/>
  <c r="X117" i="6"/>
  <c r="U257" i="6"/>
  <c r="U56" i="6"/>
  <c r="W77" i="6"/>
  <c r="W234" i="6"/>
  <c r="U375" i="6"/>
  <c r="Y320" i="6"/>
  <c r="W84" i="6"/>
  <c r="X299" i="6"/>
  <c r="V91" i="6"/>
  <c r="X104" i="6"/>
  <c r="V285" i="6"/>
  <c r="T225" i="6"/>
  <c r="W138" i="6"/>
  <c r="U138" i="6"/>
  <c r="W81" i="6"/>
  <c r="Y81" i="6"/>
  <c r="U269" i="6"/>
  <c r="W260" i="6"/>
  <c r="U260" i="6"/>
  <c r="T136" i="6"/>
  <c r="Y136" i="6"/>
  <c r="T269" i="6"/>
  <c r="V109" i="6"/>
  <c r="Y109" i="6"/>
  <c r="V165" i="6"/>
  <c r="Y165" i="6"/>
  <c r="X303" i="6"/>
  <c r="V303" i="6"/>
  <c r="X146" i="6"/>
  <c r="U146" i="6"/>
  <c r="W146" i="6"/>
  <c r="T146" i="6"/>
  <c r="W127" i="6"/>
  <c r="Y127" i="6"/>
  <c r="T14" i="6"/>
  <c r="V283" i="6"/>
  <c r="U283" i="6"/>
  <c r="Y13" i="6"/>
  <c r="W13" i="6"/>
  <c r="X130" i="6"/>
  <c r="W130" i="6"/>
  <c r="T130" i="6"/>
  <c r="Y130" i="6"/>
  <c r="V121" i="6"/>
  <c r="X121" i="6"/>
  <c r="U121" i="6"/>
  <c r="W121" i="6"/>
  <c r="V268" i="6"/>
  <c r="U268" i="6"/>
  <c r="X268" i="6"/>
  <c r="Y289" i="6"/>
  <c r="T289" i="6"/>
  <c r="X289" i="6"/>
  <c r="U289" i="6"/>
  <c r="V289" i="6"/>
  <c r="Y201" i="6"/>
  <c r="U13" i="6"/>
  <c r="X244" i="6"/>
  <c r="V244" i="6"/>
  <c r="W244" i="6"/>
  <c r="Y244" i="6"/>
  <c r="T244" i="6"/>
  <c r="T226" i="6"/>
  <c r="U136" i="6"/>
  <c r="Y260" i="6"/>
  <c r="X280" i="6"/>
  <c r="U280" i="6"/>
  <c r="Y280" i="6"/>
  <c r="W280" i="6"/>
  <c r="W100" i="6"/>
  <c r="Y100" i="6"/>
  <c r="U202" i="6"/>
  <c r="Y202" i="6"/>
  <c r="Y343" i="6"/>
  <c r="U343" i="6"/>
  <c r="V269" i="6"/>
  <c r="T50" i="6"/>
  <c r="V50" i="6"/>
  <c r="W50" i="6"/>
  <c r="U6" i="6"/>
  <c r="V6" i="6"/>
  <c r="T6" i="6"/>
  <c r="V177" i="6"/>
  <c r="Y177" i="6"/>
  <c r="U177" i="6"/>
  <c r="W90" i="6"/>
  <c r="U85" i="6"/>
  <c r="W373" i="6"/>
  <c r="Y330" i="6"/>
  <c r="T241" i="6"/>
  <c r="W241" i="6"/>
  <c r="X241" i="6"/>
  <c r="Y241" i="6"/>
  <c r="U241" i="6"/>
  <c r="Y208" i="6"/>
  <c r="V208" i="6"/>
  <c r="T184" i="6"/>
  <c r="U184" i="6"/>
  <c r="W184" i="6"/>
  <c r="W296" i="6"/>
  <c r="Y296" i="6"/>
  <c r="Y160" i="6"/>
  <c r="V160" i="6"/>
  <c r="X160" i="6"/>
  <c r="W180" i="6"/>
  <c r="V180" i="6"/>
  <c r="Y269" i="6"/>
  <c r="X269" i="6"/>
  <c r="V153" i="6"/>
  <c r="X153" i="6"/>
  <c r="Y153" i="6"/>
  <c r="T153" i="6"/>
  <c r="W153" i="6"/>
  <c r="W55" i="6"/>
  <c r="Y55" i="6"/>
  <c r="X55" i="6"/>
  <c r="U55" i="6"/>
  <c r="V324" i="6"/>
  <c r="U324" i="6"/>
  <c r="W324" i="6"/>
  <c r="Y146" i="6"/>
  <c r="T212" i="6"/>
  <c r="X212" i="6"/>
  <c r="U130" i="6"/>
  <c r="Y138" i="6"/>
  <c r="X217" i="6"/>
  <c r="T217" i="6"/>
  <c r="Y217" i="6"/>
  <c r="T283" i="6"/>
  <c r="W338" i="6"/>
  <c r="T338" i="6"/>
  <c r="U338" i="6"/>
  <c r="X102" i="6"/>
  <c r="W102" i="6"/>
  <c r="T102" i="6"/>
  <c r="V102" i="6"/>
  <c r="U327" i="6"/>
  <c r="V327" i="6"/>
  <c r="Y185" i="6"/>
  <c r="T185" i="6"/>
  <c r="U185" i="6"/>
  <c r="X266" i="6"/>
  <c r="U266" i="6"/>
  <c r="X372" i="6"/>
  <c r="W372" i="6"/>
  <c r="Y372" i="6"/>
  <c r="U372" i="6"/>
  <c r="T372" i="6"/>
  <c r="X129" i="6"/>
  <c r="V129" i="6"/>
  <c r="W334" i="6"/>
  <c r="T334" i="6"/>
  <c r="Y334" i="6"/>
  <c r="T85" i="6"/>
  <c r="Y85" i="6"/>
  <c r="W85" i="6"/>
  <c r="X85" i="6"/>
  <c r="T209" i="6"/>
  <c r="X209" i="6"/>
  <c r="U209" i="6"/>
  <c r="Y209" i="6"/>
  <c r="Y129" i="6"/>
  <c r="U19" i="6"/>
  <c r="X93" i="6"/>
  <c r="W93" i="6"/>
  <c r="U93" i="6"/>
  <c r="T143" i="6"/>
  <c r="W143" i="6"/>
  <c r="X60" i="6"/>
  <c r="W60" i="6"/>
  <c r="T60" i="6"/>
  <c r="T180" i="6"/>
  <c r="W209" i="6"/>
  <c r="Y324" i="6"/>
  <c r="W96" i="6"/>
  <c r="X96" i="6"/>
  <c r="U96" i="6"/>
  <c r="Y246" i="6"/>
  <c r="W246" i="6"/>
  <c r="U11" i="6"/>
  <c r="T11" i="6"/>
  <c r="W11" i="6"/>
  <c r="V11" i="6"/>
  <c r="Y11" i="6"/>
  <c r="X11" i="6"/>
  <c r="V368" i="6"/>
  <c r="U368" i="6"/>
  <c r="Y368" i="6"/>
  <c r="T368" i="6"/>
  <c r="X368" i="6"/>
  <c r="W368" i="6"/>
  <c r="U151" i="6"/>
  <c r="T151" i="6"/>
  <c r="X145" i="6"/>
  <c r="V147" i="6"/>
  <c r="U86" i="6"/>
  <c r="W335" i="6"/>
  <c r="W253" i="6"/>
  <c r="W86" i="6"/>
  <c r="Y76" i="6"/>
  <c r="V88" i="6"/>
  <c r="Y256" i="6"/>
  <c r="W49" i="6"/>
  <c r="Y49" i="6"/>
  <c r="Y86" i="6"/>
  <c r="W124" i="6"/>
  <c r="Y141" i="6"/>
  <c r="U116" i="6"/>
  <c r="Y321" i="6"/>
  <c r="U76" i="6"/>
  <c r="Y162" i="6"/>
  <c r="T86" i="6"/>
  <c r="T145" i="6"/>
  <c r="T285" i="6"/>
  <c r="T124" i="6"/>
  <c r="T141" i="6"/>
  <c r="X326" i="6"/>
  <c r="T41" i="6"/>
  <c r="V69" i="6"/>
  <c r="X193" i="6"/>
  <c r="X252" i="6"/>
  <c r="X8" i="6"/>
  <c r="X225" i="6"/>
  <c r="X243" i="6"/>
  <c r="Y41" i="6"/>
  <c r="U23" i="6"/>
  <c r="W174" i="6"/>
  <c r="Y366" i="6"/>
  <c r="U234" i="6"/>
  <c r="U158" i="6"/>
  <c r="Y87" i="6"/>
  <c r="U285" i="6"/>
  <c r="V235" i="6"/>
  <c r="T335" i="6"/>
  <c r="U73" i="6"/>
  <c r="U225" i="6"/>
  <c r="U243" i="6"/>
  <c r="W162" i="6"/>
  <c r="U335" i="6"/>
  <c r="U309" i="6"/>
  <c r="T243" i="6"/>
  <c r="V56" i="6"/>
  <c r="V253" i="6"/>
  <c r="T235" i="6"/>
  <c r="T252" i="6"/>
  <c r="X192" i="6"/>
  <c r="V87" i="6"/>
  <c r="Y147" i="6"/>
  <c r="U58" i="6"/>
  <c r="U162" i="6"/>
  <c r="Y309" i="6"/>
  <c r="W158" i="6"/>
  <c r="T367" i="6"/>
  <c r="X147" i="6"/>
  <c r="T158" i="6"/>
  <c r="V47" i="6"/>
  <c r="V321" i="6"/>
  <c r="V158" i="6"/>
  <c r="V38" i="6"/>
  <c r="V66" i="6"/>
  <c r="X66" i="6"/>
  <c r="Y66" i="6"/>
  <c r="Y189" i="6"/>
  <c r="X189" i="6"/>
  <c r="U189" i="6"/>
  <c r="W189" i="6"/>
  <c r="V189" i="6"/>
  <c r="X313" i="6"/>
  <c r="T313" i="6"/>
  <c r="U313" i="6"/>
  <c r="Y376" i="6"/>
  <c r="W376" i="6"/>
  <c r="T376" i="6"/>
  <c r="U376" i="6"/>
  <c r="V376" i="6"/>
  <c r="Y167" i="6"/>
  <c r="U167" i="6"/>
  <c r="X228" i="6"/>
  <c r="Y228" i="6"/>
  <c r="U228" i="6"/>
  <c r="V228" i="6"/>
  <c r="T272" i="6"/>
  <c r="X272" i="6"/>
  <c r="V272" i="6"/>
  <c r="T2" i="6"/>
  <c r="U2" i="6"/>
  <c r="Y2" i="6"/>
  <c r="V2" i="6"/>
  <c r="W295" i="6"/>
  <c r="V295" i="6"/>
  <c r="Y295" i="6"/>
  <c r="W302" i="6"/>
  <c r="U239" i="6"/>
  <c r="Y18" i="6"/>
  <c r="X18" i="6"/>
  <c r="U279" i="6"/>
  <c r="W171" i="6"/>
  <c r="W173" i="6"/>
  <c r="Y173" i="6"/>
  <c r="U173" i="6"/>
  <c r="X290" i="6"/>
  <c r="Y290" i="6"/>
  <c r="W270" i="6"/>
  <c r="V9" i="6"/>
  <c r="Y9" i="6"/>
  <c r="V212" i="6"/>
  <c r="T223" i="6"/>
  <c r="Y310" i="6"/>
  <c r="T310" i="6"/>
  <c r="U310" i="6"/>
  <c r="V266" i="6"/>
  <c r="W266" i="6"/>
  <c r="Y266" i="6"/>
  <c r="T189" i="6"/>
  <c r="Y302" i="6"/>
  <c r="X223" i="6"/>
  <c r="T66" i="6"/>
  <c r="T282" i="6"/>
  <c r="V167" i="6"/>
  <c r="U212" i="6"/>
  <c r="U290" i="6"/>
  <c r="W154" i="6"/>
  <c r="V14" i="6"/>
  <c r="U14" i="6"/>
  <c r="W14" i="6"/>
  <c r="T9" i="6"/>
  <c r="T295" i="6"/>
  <c r="X291" i="6"/>
  <c r="T291" i="6"/>
  <c r="Y291" i="6"/>
  <c r="W291" i="6"/>
  <c r="T214" i="6"/>
  <c r="U100" i="6"/>
  <c r="T100" i="6"/>
  <c r="X288" i="6"/>
  <c r="T13" i="6"/>
  <c r="X13" i="6"/>
  <c r="V114" i="6"/>
  <c r="X263" i="6"/>
  <c r="Y263" i="6"/>
  <c r="W263" i="6"/>
  <c r="T266" i="6"/>
  <c r="X181" i="6"/>
  <c r="U181" i="6"/>
  <c r="V35" i="6"/>
  <c r="T35" i="6"/>
  <c r="W35" i="6"/>
  <c r="X213" i="6"/>
  <c r="U213" i="6"/>
  <c r="V213" i="6"/>
  <c r="T79" i="6"/>
  <c r="Y79" i="6"/>
  <c r="Y342" i="6"/>
  <c r="T342" i="6"/>
  <c r="U222" i="6"/>
  <c r="X222" i="6"/>
  <c r="X175" i="6"/>
  <c r="V175" i="6"/>
  <c r="T175" i="6"/>
  <c r="V133" i="6"/>
  <c r="Y133" i="6"/>
  <c r="X314" i="6"/>
  <c r="T314" i="6"/>
  <c r="U314" i="6"/>
  <c r="W314" i="6"/>
  <c r="W267" i="6"/>
  <c r="U267" i="6"/>
  <c r="T267" i="6"/>
  <c r="V267" i="6"/>
  <c r="U186" i="6"/>
  <c r="Y186" i="6"/>
  <c r="U223" i="6"/>
  <c r="U92" i="6"/>
  <c r="X35" i="6"/>
  <c r="X27" i="6"/>
  <c r="V45" i="6"/>
  <c r="T186" i="6"/>
  <c r="V288" i="6"/>
  <c r="X353" i="6"/>
  <c r="W181" i="6"/>
  <c r="Y43" i="6"/>
  <c r="W213" i="6"/>
  <c r="W228" i="6"/>
  <c r="V237" i="6"/>
  <c r="W237" i="6"/>
  <c r="U342" i="6"/>
  <c r="U363" i="6"/>
  <c r="Y272" i="6"/>
  <c r="X255" i="6"/>
  <c r="W255" i="6"/>
  <c r="U255" i="6"/>
  <c r="Y255" i="6"/>
  <c r="U326" i="6"/>
  <c r="U226" i="6"/>
  <c r="Y226" i="6"/>
  <c r="X342" i="6"/>
  <c r="T262" i="6"/>
  <c r="X262" i="6"/>
  <c r="T365" i="6"/>
  <c r="T263" i="6"/>
  <c r="X251" i="6"/>
  <c r="V251" i="6"/>
  <c r="T330" i="6"/>
  <c r="U330" i="6"/>
  <c r="X330" i="6"/>
  <c r="X74" i="6"/>
  <c r="Y74" i="6"/>
  <c r="T181" i="6"/>
  <c r="X317" i="6"/>
  <c r="X67" i="6"/>
  <c r="Y166" i="6"/>
  <c r="X166" i="6"/>
  <c r="W166" i="6"/>
  <c r="V103" i="6"/>
  <c r="W103" i="6"/>
  <c r="T103" i="6"/>
  <c r="T193" i="6"/>
  <c r="W354" i="6"/>
  <c r="X354" i="6"/>
  <c r="U354" i="6"/>
  <c r="U356" i="6"/>
  <c r="V356" i="6"/>
  <c r="Y356" i="6"/>
  <c r="W356" i="6"/>
  <c r="T160" i="6"/>
  <c r="U160" i="6"/>
  <c r="W160" i="6"/>
  <c r="W309" i="6"/>
  <c r="X309" i="6"/>
  <c r="X103" i="6"/>
  <c r="T128" i="6"/>
  <c r="X239" i="6"/>
  <c r="Y239" i="6"/>
  <c r="W239" i="6"/>
  <c r="W110" i="6"/>
  <c r="X110" i="6"/>
  <c r="V110" i="6"/>
  <c r="T110" i="6"/>
  <c r="Y110" i="6"/>
  <c r="Y171" i="6"/>
  <c r="T171" i="6"/>
  <c r="X45" i="6"/>
  <c r="T45" i="6"/>
  <c r="W45" i="6"/>
  <c r="Y36" i="6"/>
  <c r="U36" i="6"/>
  <c r="U305" i="6"/>
  <c r="W305" i="6"/>
  <c r="T5" i="6"/>
  <c r="Y5" i="6"/>
  <c r="X5" i="6"/>
  <c r="V5" i="6"/>
  <c r="Y214" i="6"/>
  <c r="U214" i="6"/>
  <c r="V214" i="6"/>
  <c r="V250" i="6"/>
  <c r="Y250" i="6"/>
  <c r="X250" i="6"/>
  <c r="T302" i="6"/>
  <c r="X302" i="6"/>
  <c r="V302" i="6"/>
  <c r="V312" i="6"/>
  <c r="Y312" i="6"/>
  <c r="W312" i="6"/>
  <c r="U312" i="6"/>
  <c r="W42" i="6"/>
  <c r="U347" i="6"/>
  <c r="T347" i="6"/>
  <c r="X347" i="6"/>
  <c r="W29" i="6"/>
  <c r="X29" i="6"/>
  <c r="T29" i="6"/>
  <c r="U288" i="6"/>
  <c r="W297" i="6"/>
  <c r="V297" i="6"/>
  <c r="U304" i="6"/>
  <c r="T304" i="6"/>
  <c r="Y304" i="6"/>
  <c r="X31" i="6"/>
  <c r="T31" i="6"/>
  <c r="V216" i="6"/>
  <c r="W216" i="6"/>
  <c r="U216" i="6"/>
  <c r="U178" i="6"/>
  <c r="V178" i="6"/>
  <c r="Y178" i="6"/>
  <c r="U248" i="6"/>
  <c r="Y248" i="6"/>
  <c r="W248" i="6"/>
  <c r="X248" i="6"/>
  <c r="X152" i="6"/>
  <c r="U152" i="6"/>
  <c r="U224" i="6"/>
  <c r="W224" i="6"/>
  <c r="T279" i="6"/>
  <c r="V279" i="6"/>
  <c r="T344" i="6"/>
  <c r="T288" i="6"/>
  <c r="V119" i="6"/>
  <c r="Y119" i="6"/>
  <c r="Y163" i="6"/>
  <c r="U163" i="6"/>
  <c r="T163" i="6"/>
  <c r="U165" i="6"/>
  <c r="X165" i="6"/>
  <c r="U303" i="6"/>
  <c r="Y303" i="6"/>
  <c r="V265" i="6"/>
  <c r="X265" i="6"/>
  <c r="Y265" i="6"/>
  <c r="T80" i="6"/>
  <c r="W80" i="6"/>
  <c r="U80" i="6"/>
  <c r="Y39" i="6"/>
  <c r="W134" i="6"/>
  <c r="Y212" i="6"/>
  <c r="Y80" i="6"/>
  <c r="U89" i="6"/>
  <c r="W165" i="6"/>
  <c r="X43" i="6"/>
  <c r="X306" i="6"/>
  <c r="T306" i="6"/>
  <c r="Y306" i="6"/>
  <c r="U39" i="6"/>
  <c r="U344" i="6"/>
  <c r="W250" i="6"/>
  <c r="W119" i="6"/>
  <c r="Y210" i="6"/>
  <c r="U210" i="6"/>
  <c r="T303" i="6"/>
  <c r="X344" i="6"/>
  <c r="W371" i="6"/>
  <c r="X371" i="6"/>
  <c r="V223" i="6"/>
  <c r="Y223" i="6"/>
  <c r="T216" i="6"/>
  <c r="U149" i="6"/>
  <c r="V149" i="6"/>
  <c r="T224" i="6"/>
  <c r="T44" i="6"/>
  <c r="U44" i="6"/>
  <c r="X139" i="6"/>
  <c r="U139" i="6"/>
  <c r="Y218" i="6"/>
  <c r="T218" i="6"/>
  <c r="X218" i="6"/>
  <c r="T270" i="6"/>
  <c r="U270" i="6"/>
  <c r="W108" i="6"/>
  <c r="Y108" i="6"/>
  <c r="V108" i="6"/>
  <c r="T108" i="6"/>
  <c r="T109" i="6"/>
  <c r="X109" i="6"/>
  <c r="W109" i="6"/>
  <c r="U109" i="6"/>
  <c r="X24" i="6"/>
  <c r="U24" i="6"/>
  <c r="T165" i="6"/>
  <c r="Y154" i="6"/>
  <c r="T154" i="6"/>
  <c r="U154" i="6"/>
  <c r="W214" i="6"/>
  <c r="W303" i="6"/>
  <c r="V311" i="6"/>
  <c r="Y371" i="6"/>
  <c r="Y44" i="6"/>
  <c r="X2" i="6"/>
  <c r="T250" i="6"/>
  <c r="X295" i="6"/>
  <c r="X230" i="6"/>
  <c r="Y230" i="6"/>
  <c r="V44" i="6"/>
  <c r="X57" i="6"/>
  <c r="W57" i="6"/>
  <c r="T139" i="6"/>
  <c r="V375" i="6"/>
  <c r="X375" i="6"/>
  <c r="W375" i="6"/>
  <c r="V239" i="6"/>
  <c r="T24" i="6"/>
  <c r="T167" i="6"/>
  <c r="T15" i="6"/>
  <c r="V15" i="6"/>
  <c r="T219" i="6"/>
  <c r="U219" i="6"/>
  <c r="V219" i="6"/>
  <c r="T228" i="6"/>
  <c r="X270" i="6"/>
  <c r="W28" i="6"/>
  <c r="T28" i="6"/>
  <c r="U28" i="6"/>
  <c r="V28" i="6"/>
  <c r="Y28" i="6"/>
  <c r="V242" i="6"/>
  <c r="T242" i="6"/>
  <c r="Y242" i="6"/>
  <c r="W242" i="6"/>
  <c r="W101" i="6"/>
  <c r="U9" i="6"/>
  <c r="W212" i="6"/>
  <c r="U306" i="6"/>
  <c r="Y279" i="6"/>
  <c r="Y139" i="6"/>
  <c r="Y270" i="6"/>
  <c r="W215" i="6"/>
  <c r="T215" i="6"/>
  <c r="V215" i="6"/>
  <c r="W290" i="6"/>
  <c r="Y15" i="6"/>
  <c r="U108" i="6"/>
  <c r="X310" i="6"/>
  <c r="V344" i="6"/>
  <c r="U66" i="6"/>
  <c r="Y216" i="6"/>
  <c r="U265" i="6"/>
  <c r="W44" i="6"/>
  <c r="W310" i="6"/>
  <c r="Y31" i="6"/>
  <c r="Y305" i="6"/>
  <c r="U15" i="6"/>
  <c r="Y365" i="6"/>
  <c r="U42" i="6"/>
  <c r="U273" i="6"/>
  <c r="W167" i="6"/>
  <c r="W163" i="6"/>
  <c r="T132" i="6"/>
  <c r="Y132" i="6"/>
  <c r="U132" i="6"/>
  <c r="V168" i="6"/>
  <c r="T168" i="6"/>
  <c r="Y168" i="6"/>
  <c r="X168" i="6"/>
  <c r="X80" i="6"/>
  <c r="X19" i="6"/>
  <c r="W19" i="6"/>
  <c r="V63" i="6"/>
  <c r="W63" i="6"/>
  <c r="T63" i="6"/>
  <c r="X159" i="6"/>
  <c r="V159" i="6"/>
  <c r="W205" i="6"/>
  <c r="T205" i="6"/>
  <c r="X205" i="6"/>
  <c r="V54" i="6"/>
  <c r="U54" i="6"/>
  <c r="T16" i="6"/>
  <c r="Y16" i="6"/>
  <c r="U308" i="6"/>
  <c r="T308" i="6"/>
  <c r="X308" i="6"/>
  <c r="V308" i="6"/>
  <c r="X15" i="6"/>
  <c r="X350" i="6"/>
  <c r="W350" i="6"/>
  <c r="X199" i="6"/>
  <c r="Y199" i="6"/>
  <c r="W199" i="6"/>
  <c r="T366" i="6"/>
  <c r="X366" i="6"/>
  <c r="Y174" i="6"/>
  <c r="U174" i="6"/>
  <c r="X174" i="6"/>
  <c r="Y45" i="6"/>
  <c r="W186" i="6"/>
  <c r="W326" i="6"/>
  <c r="Y313" i="6"/>
  <c r="W54" i="6"/>
  <c r="U371" i="6"/>
  <c r="W272" i="6"/>
  <c r="U199" i="6"/>
  <c r="U171" i="6"/>
  <c r="Y219" i="6"/>
  <c r="T255" i="6"/>
  <c r="V224" i="6"/>
  <c r="T173" i="6"/>
  <c r="T312" i="6"/>
  <c r="T273" i="6"/>
  <c r="U215" i="6"/>
  <c r="U366" i="6"/>
  <c r="W279" i="6"/>
  <c r="Y288" i="6"/>
  <c r="Y375" i="6"/>
  <c r="Y273" i="6"/>
  <c r="U353" i="6"/>
  <c r="U63" i="6"/>
  <c r="U159" i="6"/>
  <c r="U193" i="6"/>
  <c r="W265" i="6"/>
  <c r="W200" i="6"/>
  <c r="T200" i="6"/>
  <c r="U200" i="6"/>
  <c r="X327" i="6"/>
  <c r="W327" i="6"/>
  <c r="Y327" i="6"/>
  <c r="W344" i="6"/>
  <c r="U318" i="6"/>
  <c r="Y191" i="6"/>
  <c r="X185" i="6"/>
  <c r="V185" i="6"/>
  <c r="V80" i="6"/>
  <c r="X63" i="6"/>
  <c r="X363" i="6"/>
  <c r="U336" i="6"/>
  <c r="X336" i="6"/>
  <c r="Y336" i="6"/>
  <c r="T336" i="6"/>
  <c r="V336" i="6"/>
  <c r="W336" i="6"/>
  <c r="Y220" i="6"/>
  <c r="V220" i="6"/>
  <c r="W220" i="6"/>
  <c r="X186" i="6"/>
  <c r="V346" i="6"/>
  <c r="Y346" i="6"/>
  <c r="W287" i="6"/>
  <c r="U287" i="6"/>
  <c r="T199" i="6"/>
  <c r="T19" i="6"/>
  <c r="X219" i="6"/>
  <c r="X120" i="6"/>
  <c r="V120" i="6"/>
  <c r="U120" i="6"/>
  <c r="T245" i="6"/>
  <c r="W245" i="6"/>
  <c r="X245" i="6"/>
  <c r="U229" i="6"/>
  <c r="W229" i="6"/>
  <c r="T229" i="6"/>
  <c r="V229" i="6"/>
  <c r="X198" i="6"/>
  <c r="X176" i="6"/>
  <c r="U176" i="6"/>
  <c r="W176" i="6"/>
  <c r="Y176" i="6"/>
  <c r="Y319" i="6"/>
  <c r="X319" i="6"/>
  <c r="T319" i="6"/>
  <c r="X28" i="6"/>
  <c r="W105" i="6"/>
  <c r="V193" i="6"/>
  <c r="X138" i="6"/>
  <c r="V138" i="6"/>
  <c r="T138" i="6"/>
  <c r="V174" i="6"/>
  <c r="Y24" i="6"/>
  <c r="T350" i="6"/>
  <c r="X267" i="6"/>
  <c r="X162" i="6"/>
  <c r="V162" i="6"/>
  <c r="W73" i="6"/>
  <c r="X73" i="6"/>
  <c r="V73" i="6"/>
  <c r="V127" i="6"/>
  <c r="U127" i="6"/>
  <c r="W150" i="6"/>
  <c r="U150" i="6"/>
  <c r="U25" i="6"/>
  <c r="X25" i="6"/>
  <c r="U122" i="6"/>
  <c r="W122" i="6"/>
  <c r="V122" i="6"/>
  <c r="Y60" i="6"/>
  <c r="U60" i="6"/>
  <c r="V338" i="6"/>
  <c r="X338" i="6"/>
  <c r="V334" i="6"/>
  <c r="U334" i="6"/>
  <c r="V55" i="6"/>
  <c r="T55" i="6"/>
  <c r="Y52" i="6"/>
  <c r="X52" i="6"/>
  <c r="T52" i="6"/>
  <c r="T127" i="6"/>
  <c r="T99" i="6"/>
  <c r="T147" i="6"/>
  <c r="V335" i="6"/>
  <c r="T352" i="6"/>
  <c r="Y352" i="6"/>
  <c r="V246" i="6"/>
  <c r="T246" i="6"/>
  <c r="U97" i="6"/>
  <c r="X97" i="6"/>
  <c r="Y97" i="6"/>
  <c r="V118" i="6"/>
  <c r="X118" i="6"/>
  <c r="T25" i="6"/>
  <c r="U358" i="6"/>
  <c r="V358" i="6"/>
  <c r="W177" i="6"/>
  <c r="X177" i="6"/>
  <c r="V86" i="6"/>
  <c r="X50" i="6"/>
  <c r="V225" i="6"/>
  <c r="T91" i="6"/>
  <c r="W233" i="6"/>
  <c r="V233" i="6"/>
  <c r="X233" i="6"/>
  <c r="X125" i="6"/>
  <c r="T125" i="6"/>
  <c r="X51" i="6"/>
  <c r="V51" i="6"/>
  <c r="Y51" i="6"/>
  <c r="U51" i="6"/>
  <c r="W247" i="6"/>
  <c r="T247" i="6"/>
  <c r="X247" i="6"/>
  <c r="Y247" i="6"/>
  <c r="V247" i="6"/>
  <c r="U247" i="6"/>
  <c r="W182" i="6"/>
  <c r="T182" i="6"/>
  <c r="X182" i="6"/>
  <c r="V182" i="6"/>
  <c r="X3" i="6"/>
  <c r="V3" i="6"/>
  <c r="T3" i="6"/>
  <c r="U351" i="6"/>
  <c r="V351" i="6"/>
  <c r="X351" i="6"/>
  <c r="W351" i="6"/>
  <c r="T351" i="6"/>
  <c r="V337" i="6"/>
  <c r="Y337" i="6"/>
  <c r="W264" i="6"/>
  <c r="Y264" i="6"/>
  <c r="T264" i="6"/>
  <c r="Y332" i="6"/>
  <c r="X332" i="6"/>
  <c r="V332" i="6"/>
  <c r="U332" i="6"/>
  <c r="T332" i="6"/>
  <c r="U370" i="6"/>
  <c r="Y370" i="6"/>
  <c r="X370" i="6"/>
  <c r="V370" i="6"/>
  <c r="U337" i="6"/>
  <c r="W274" i="6"/>
  <c r="V274" i="6"/>
  <c r="X274" i="6"/>
  <c r="U274" i="6"/>
  <c r="Y328" i="6"/>
  <c r="U328" i="6"/>
  <c r="V328" i="6"/>
  <c r="W328" i="6"/>
  <c r="T328" i="6"/>
  <c r="T233" i="6"/>
  <c r="W337" i="6"/>
  <c r="Y284" i="6"/>
  <c r="W236" i="6"/>
  <c r="V236" i="6"/>
  <c r="U236" i="6"/>
  <c r="X78" i="6"/>
  <c r="V125" i="6"/>
  <c r="X236" i="6"/>
  <c r="Y105" i="6"/>
  <c r="V105" i="6"/>
  <c r="U105" i="6"/>
  <c r="T105" i="6"/>
  <c r="X155" i="6"/>
  <c r="V155" i="6"/>
  <c r="T155" i="6"/>
  <c r="T179" i="6"/>
  <c r="V179" i="6"/>
  <c r="W179" i="6"/>
  <c r="X179" i="6"/>
  <c r="Y179" i="6"/>
  <c r="X343" i="6"/>
  <c r="V343" i="6"/>
  <c r="U311" i="6"/>
  <c r="Y311" i="6"/>
  <c r="T311" i="6"/>
  <c r="T33" i="6"/>
  <c r="U33" i="6"/>
  <c r="X33" i="6"/>
  <c r="Y33" i="6"/>
  <c r="Y190" i="6"/>
  <c r="X190" i="6"/>
  <c r="T190" i="6"/>
  <c r="V190" i="6"/>
  <c r="U293" i="6"/>
  <c r="V293" i="6"/>
  <c r="T293" i="6"/>
  <c r="X293" i="6"/>
  <c r="X206" i="6"/>
  <c r="V206" i="6"/>
  <c r="T206" i="6"/>
  <c r="X323" i="6"/>
  <c r="V323" i="6"/>
  <c r="W323" i="6"/>
  <c r="Y323" i="6"/>
  <c r="U323" i="6"/>
  <c r="T323" i="6"/>
  <c r="Y300" i="6"/>
  <c r="U190" i="6"/>
  <c r="W343" i="6"/>
  <c r="Y360" i="6"/>
  <c r="U179" i="6"/>
  <c r="Y261" i="6"/>
  <c r="X261" i="6"/>
  <c r="W261" i="6"/>
  <c r="T261" i="6"/>
  <c r="U261" i="6"/>
  <c r="V261" i="6"/>
  <c r="U292" i="6"/>
  <c r="Y278" i="6"/>
  <c r="Y125" i="6"/>
  <c r="W3" i="6"/>
  <c r="U264" i="6"/>
  <c r="X191" i="6"/>
  <c r="V191" i="6"/>
  <c r="T191" i="6"/>
  <c r="U191" i="6"/>
  <c r="T316" i="6"/>
  <c r="U316" i="6"/>
  <c r="X316" i="6"/>
  <c r="V316" i="6"/>
  <c r="U68" i="6"/>
  <c r="Y68" i="6"/>
  <c r="X68" i="6"/>
  <c r="V68" i="6"/>
  <c r="T68" i="6"/>
  <c r="T47" i="6"/>
  <c r="Y47" i="6"/>
  <c r="U47" i="6"/>
  <c r="W47" i="6"/>
  <c r="U59" i="6"/>
  <c r="X59" i="6"/>
  <c r="W59" i="6"/>
  <c r="Y59" i="6"/>
  <c r="V59" i="6"/>
  <c r="T59" i="6"/>
  <c r="T337" i="6"/>
  <c r="X287" i="6"/>
  <c r="V287" i="6"/>
  <c r="T287" i="6"/>
  <c r="X22" i="6"/>
  <c r="T129" i="6"/>
  <c r="U129" i="6"/>
  <c r="W129" i="6"/>
  <c r="V26" i="6"/>
  <c r="U26" i="6"/>
  <c r="T26" i="6"/>
  <c r="X201" i="6"/>
  <c r="T201" i="6"/>
  <c r="U201" i="6"/>
  <c r="W201" i="6"/>
  <c r="X360" i="6"/>
  <c r="V360" i="6"/>
  <c r="W360" i="6"/>
  <c r="U82" i="6"/>
  <c r="T82" i="6"/>
  <c r="Y82" i="6"/>
  <c r="V78" i="6"/>
  <c r="U113" i="6"/>
  <c r="T113" i="6"/>
  <c r="Y113" i="6"/>
  <c r="T53" i="6"/>
  <c r="W53" i="6"/>
  <c r="Y53" i="6"/>
  <c r="X53" i="6"/>
  <c r="V53" i="6"/>
  <c r="V48" i="6"/>
  <c r="Y48" i="6"/>
  <c r="T48" i="6"/>
  <c r="W48" i="6"/>
  <c r="X300" i="6"/>
  <c r="U300" i="6"/>
  <c r="T300" i="6"/>
  <c r="X82" i="6"/>
  <c r="X278" i="6"/>
  <c r="T278" i="6"/>
  <c r="W278" i="6"/>
  <c r="V359" i="6"/>
  <c r="Y359" i="6"/>
  <c r="T359" i="6"/>
  <c r="X359" i="6"/>
  <c r="W359" i="6"/>
  <c r="U307" i="6"/>
  <c r="W307" i="6"/>
  <c r="V307" i="6"/>
  <c r="T51" i="6"/>
  <c r="Y65" i="6"/>
  <c r="T65" i="6"/>
  <c r="W65" i="6"/>
  <c r="V65" i="6"/>
  <c r="T144" i="6"/>
  <c r="W144" i="6"/>
  <c r="U144" i="6"/>
  <c r="X144" i="6"/>
  <c r="V144" i="6"/>
  <c r="Y233" i="6"/>
  <c r="U81" i="6"/>
  <c r="T81" i="6"/>
  <c r="V81" i="6"/>
  <c r="Y362" i="6"/>
  <c r="X362" i="6"/>
  <c r="W362" i="6"/>
  <c r="U362" i="6"/>
  <c r="T362" i="6"/>
  <c r="V362" i="6"/>
  <c r="T370" i="6"/>
  <c r="T274" i="6"/>
  <c r="Y3" i="6"/>
  <c r="V71" i="6"/>
  <c r="U71" i="6"/>
  <c r="W71" i="6"/>
  <c r="Y71" i="6"/>
  <c r="W282" i="6"/>
  <c r="Y282" i="6"/>
  <c r="X282" i="6"/>
  <c r="U282" i="6"/>
  <c r="Y307" i="6"/>
  <c r="Y298" i="6"/>
  <c r="X298" i="6"/>
  <c r="V298" i="6"/>
  <c r="T298" i="6"/>
  <c r="W298" i="6"/>
  <c r="U298" i="6"/>
  <c r="T238" i="6"/>
  <c r="X238" i="6"/>
  <c r="V238" i="6"/>
  <c r="V254" i="6"/>
  <c r="X254" i="6"/>
  <c r="T254" i="6"/>
  <c r="Y254" i="6"/>
  <c r="W254" i="6"/>
  <c r="V92" i="6"/>
  <c r="W92" i="6"/>
  <c r="Y92" i="6"/>
  <c r="T92" i="6"/>
  <c r="V113" i="6"/>
  <c r="W94" i="6"/>
  <c r="Y94" i="6"/>
  <c r="U94" i="6"/>
  <c r="V94" i="6"/>
  <c r="T94" i="6"/>
  <c r="V331" i="6"/>
  <c r="T331" i="6"/>
  <c r="X331" i="6"/>
  <c r="W331" i="6"/>
  <c r="T72" i="6"/>
  <c r="Y72" i="6"/>
  <c r="W72" i="6"/>
  <c r="V72" i="6"/>
  <c r="Y341" i="6"/>
  <c r="T341" i="6"/>
  <c r="V341" i="6"/>
  <c r="W341" i="6"/>
  <c r="U341" i="6"/>
  <c r="Y276" i="6"/>
  <c r="T276" i="6"/>
  <c r="W276" i="6"/>
  <c r="X276" i="6"/>
  <c r="V345" i="6"/>
  <c r="T345" i="6"/>
  <c r="Y345" i="6"/>
  <c r="X345" i="6"/>
  <c r="U345" i="6"/>
  <c r="Y258" i="6"/>
  <c r="X258" i="6"/>
  <c r="U258" i="6"/>
  <c r="T258" i="6"/>
  <c r="V195" i="6"/>
  <c r="X195" i="6"/>
  <c r="U195" i="6"/>
  <c r="T195" i="6"/>
  <c r="Y195" i="6"/>
  <c r="U238" i="6"/>
  <c r="W273" i="6"/>
  <c r="W125" i="6"/>
  <c r="U155" i="6"/>
  <c r="W195" i="6"/>
  <c r="X90" i="6"/>
  <c r="T90" i="6"/>
  <c r="Y90" i="6"/>
  <c r="V90" i="6"/>
  <c r="W70" i="6"/>
  <c r="T70" i="6"/>
  <c r="X70" i="6"/>
  <c r="V70" i="6"/>
  <c r="U70" i="6"/>
  <c r="X307" i="6"/>
  <c r="Y182" i="6"/>
  <c r="U78" i="6"/>
  <c r="Y155" i="6"/>
  <c r="U206" i="6"/>
  <c r="W240" i="6"/>
  <c r="Y240" i="6"/>
  <c r="X240" i="6"/>
  <c r="U240" i="6"/>
  <c r="T240" i="6"/>
  <c r="Y238" i="6"/>
  <c r="Y206" i="6"/>
  <c r="U18" i="6"/>
  <c r="Y331" i="6"/>
  <c r="X196" i="6"/>
  <c r="U196" i="6"/>
  <c r="Y196" i="6"/>
  <c r="V196" i="6"/>
  <c r="T196" i="6"/>
  <c r="T333" i="6"/>
  <c r="Y333" i="6"/>
  <c r="V333" i="6"/>
  <c r="X333" i="6"/>
  <c r="U333" i="6"/>
  <c r="X249" i="6"/>
  <c r="V249" i="6"/>
  <c r="U249" i="6"/>
  <c r="T249" i="6"/>
  <c r="Y249" i="6"/>
  <c r="W301" i="6"/>
  <c r="U301" i="6"/>
  <c r="V301" i="6"/>
  <c r="T301" i="6"/>
  <c r="Y301" i="6"/>
  <c r="U20" i="6"/>
  <c r="V20" i="6"/>
  <c r="X20" i="6"/>
  <c r="T20" i="6"/>
  <c r="Y20" i="6"/>
  <c r="Y355" i="6"/>
  <c r="T355" i="6"/>
  <c r="W355" i="6"/>
  <c r="X355" i="6"/>
  <c r="X64" i="6"/>
  <c r="Y64" i="6"/>
  <c r="W64" i="6"/>
  <c r="U64" i="6"/>
  <c r="V64" i="6"/>
  <c r="T64" i="6"/>
  <c r="V152" i="6"/>
  <c r="T152" i="6"/>
  <c r="Y152" i="6"/>
  <c r="X328" i="6"/>
  <c r="U325" i="6"/>
  <c r="Y325" i="6"/>
  <c r="V325" i="6"/>
  <c r="X325" i="6"/>
  <c r="T325" i="6"/>
  <c r="W325" i="6"/>
  <c r="X301" i="6"/>
  <c r="V111" i="6"/>
  <c r="W111" i="6"/>
  <c r="U111" i="6"/>
  <c r="T111" i="6"/>
  <c r="X111" i="6"/>
  <c r="W222" i="6"/>
  <c r="Y222" i="6"/>
  <c r="V222" i="6"/>
  <c r="T222" i="6"/>
  <c r="V348" i="6"/>
  <c r="T348" i="6"/>
  <c r="X348" i="6"/>
  <c r="Y348" i="6"/>
  <c r="U32" i="6"/>
  <c r="X32" i="6"/>
  <c r="V32" i="6"/>
  <c r="T32" i="6"/>
  <c r="Y32" i="6"/>
  <c r="W32" i="6"/>
  <c r="X21" i="6"/>
  <c r="V21" i="6"/>
  <c r="T21" i="6"/>
  <c r="W21" i="6"/>
  <c r="U21" i="6"/>
  <c r="W197" i="6"/>
  <c r="U197" i="6"/>
  <c r="X197" i="6"/>
  <c r="T197" i="6"/>
  <c r="V197" i="6"/>
  <c r="W22" i="6"/>
  <c r="T22" i="6"/>
  <c r="U22" i="6"/>
  <c r="T211" i="6"/>
  <c r="X211" i="6"/>
  <c r="U211" i="6"/>
  <c r="V211" i="6"/>
  <c r="W211" i="6"/>
  <c r="W369" i="6"/>
  <c r="Y369" i="6"/>
  <c r="U369" i="6"/>
  <c r="X369" i="6"/>
  <c r="V369" i="6"/>
  <c r="T369" i="6"/>
  <c r="W292" i="6"/>
  <c r="V292" i="6"/>
  <c r="W348" i="6"/>
  <c r="X183" i="6"/>
  <c r="V183" i="6"/>
  <c r="T183" i="6"/>
  <c r="W183" i="6"/>
  <c r="U183" i="6"/>
  <c r="U182" i="6"/>
  <c r="Y183" i="6"/>
  <c r="W82" i="6"/>
  <c r="X337" i="6"/>
  <c r="V232" i="6"/>
  <c r="T232" i="6"/>
  <c r="Y232" i="6"/>
  <c r="W232" i="6"/>
  <c r="X284" i="6"/>
  <c r="V284" i="6"/>
  <c r="T284" i="6"/>
  <c r="U284" i="6"/>
  <c r="Y351" i="6"/>
  <c r="V227" i="6"/>
  <c r="Y227" i="6"/>
  <c r="X227" i="6"/>
  <c r="T227" i="6"/>
  <c r="V329" i="6"/>
  <c r="Y329" i="6"/>
  <c r="W329" i="6"/>
  <c r="X329" i="6"/>
  <c r="T329" i="6"/>
  <c r="V259" i="6"/>
  <c r="Y259" i="6"/>
  <c r="T259" i="6"/>
  <c r="U123" i="6"/>
  <c r="V123" i="6"/>
  <c r="T123" i="6"/>
  <c r="W123" i="6"/>
  <c r="Y123" i="6"/>
  <c r="X339" i="6"/>
  <c r="Y339" i="6"/>
  <c r="V339" i="6"/>
  <c r="T339" i="6"/>
  <c r="W339" i="6"/>
  <c r="T156" i="6"/>
  <c r="Y156" i="6"/>
  <c r="X156" i="6"/>
  <c r="U156" i="6"/>
  <c r="V156" i="6"/>
  <c r="T58" i="6"/>
  <c r="V58" i="6"/>
  <c r="Y58" i="6"/>
  <c r="X58" i="6"/>
  <c r="Y89" i="6"/>
  <c r="T89" i="6"/>
  <c r="W89" i="6"/>
  <c r="X89" i="6"/>
  <c r="T172" i="6"/>
  <c r="Y172" i="6"/>
  <c r="X172" i="6"/>
  <c r="U172" i="6"/>
  <c r="Y187" i="6"/>
  <c r="V187" i="6"/>
  <c r="X187" i="6"/>
  <c r="U187" i="6"/>
  <c r="T187" i="6"/>
  <c r="X113" i="6"/>
  <c r="Y349" i="6"/>
  <c r="X349" i="6"/>
  <c r="U349" i="6"/>
  <c r="W349" i="6"/>
  <c r="T349" i="6"/>
  <c r="X221" i="6"/>
  <c r="V221" i="6"/>
  <c r="Y221" i="6"/>
  <c r="U221" i="6"/>
  <c r="V17" i="6"/>
  <c r="T17" i="6"/>
  <c r="W17" i="6"/>
  <c r="Y17" i="6"/>
  <c r="X17" i="6"/>
  <c r="W275" i="6"/>
  <c r="X275" i="6"/>
  <c r="Y275" i="6"/>
  <c r="T275" i="6"/>
  <c r="U37" i="6"/>
  <c r="T37" i="6"/>
  <c r="X37" i="6"/>
  <c r="Y37" i="6"/>
  <c r="V37" i="6"/>
  <c r="W78" i="6"/>
  <c r="W33" i="6"/>
  <c r="W99" i="6"/>
  <c r="Y99" i="6"/>
  <c r="V99" i="6"/>
  <c r="U99" i="6"/>
  <c r="U72" i="6"/>
  <c r="U3" i="6"/>
  <c r="W221" i="6"/>
  <c r="W190" i="6"/>
  <c r="W37" i="6"/>
  <c r="Y22" i="6"/>
  <c r="T42" i="6"/>
  <c r="V42" i="6"/>
  <c r="X42" i="6"/>
  <c r="W128" i="6"/>
  <c r="V128" i="6"/>
  <c r="X128" i="6"/>
  <c r="Y128" i="6"/>
  <c r="T236" i="6"/>
  <c r="T360" i="6"/>
  <c r="X48" i="6"/>
  <c r="V278" i="6"/>
  <c r="W300" i="6"/>
  <c r="W311" i="6"/>
  <c r="W293" i="6"/>
  <c r="W345" i="6"/>
  <c r="U233" i="6"/>
  <c r="U204" i="6"/>
  <c r="X204" i="6"/>
  <c r="V204" i="6"/>
  <c r="T204" i="6"/>
  <c r="Y204" i="6"/>
  <c r="U364" i="6"/>
  <c r="X364" i="6"/>
  <c r="V364" i="6"/>
  <c r="T364" i="6"/>
  <c r="W23" i="6"/>
  <c r="T23" i="6"/>
  <c r="X23" i="6"/>
  <c r="V23" i="6"/>
  <c r="X292" i="6"/>
  <c r="W40" i="6"/>
  <c r="Y40" i="6"/>
  <c r="X40" i="6"/>
  <c r="V40" i="6"/>
  <c r="T40" i="6"/>
  <c r="X346" i="6"/>
  <c r="W346" i="6"/>
  <c r="T346" i="6"/>
  <c r="X71" i="6"/>
  <c r="X81" i="6"/>
  <c r="T307" i="6"/>
  <c r="Y164" i="6"/>
  <c r="T164" i="6"/>
  <c r="W164" i="6"/>
  <c r="U164" i="6"/>
  <c r="V355" i="6"/>
  <c r="Y61" i="6"/>
  <c r="X61" i="6"/>
  <c r="T61" i="6"/>
  <c r="V61" i="6"/>
  <c r="U61" i="6"/>
  <c r="X65" i="6"/>
  <c r="V172" i="6"/>
  <c r="V18" i="6"/>
  <c r="W322" i="6"/>
  <c r="T322" i="6"/>
  <c r="X322" i="6"/>
  <c r="Y322" i="6"/>
  <c r="V273" i="6"/>
  <c r="V33" i="6"/>
  <c r="U232" i="6"/>
  <c r="W251" i="6"/>
  <c r="W188" i="6"/>
  <c r="T188" i="6"/>
  <c r="Y188" i="6"/>
  <c r="T134" i="6"/>
  <c r="Y134" i="6"/>
  <c r="X69" i="6"/>
  <c r="V49" i="6"/>
  <c r="X297" i="6"/>
  <c r="V371" i="6"/>
  <c r="V13" i="6"/>
  <c r="V352" i="6"/>
  <c r="V200" i="6"/>
  <c r="V12" i="6"/>
  <c r="V218" i="6"/>
  <c r="T101" i="6"/>
  <c r="X157" i="6"/>
  <c r="Y121" i="6"/>
  <c r="Y193" i="6"/>
  <c r="U281" i="6"/>
  <c r="U256" i="6"/>
  <c r="W67" i="6"/>
  <c r="U27" i="6"/>
  <c r="W161" i="6"/>
  <c r="W198" i="6"/>
  <c r="V34" i="6"/>
  <c r="X352" i="6"/>
  <c r="V166" i="6"/>
  <c r="T46" i="6"/>
  <c r="V79" i="6"/>
  <c r="V313" i="6"/>
  <c r="T297" i="6"/>
  <c r="V7" i="6"/>
  <c r="Y122" i="6"/>
  <c r="Y262" i="6"/>
  <c r="U207" i="6"/>
  <c r="U5" i="6"/>
  <c r="Y347" i="6"/>
  <c r="W256" i="6"/>
  <c r="Y120" i="6"/>
  <c r="Y57" i="6"/>
  <c r="Y161" i="6"/>
  <c r="W178" i="6"/>
  <c r="Y107" i="6"/>
  <c r="U7" i="6"/>
  <c r="Y281" i="6"/>
  <c r="U8" i="6"/>
  <c r="Y200" i="6"/>
  <c r="T96" i="6"/>
  <c r="Y96" i="6"/>
  <c r="U297" i="6"/>
  <c r="Y277" i="6"/>
  <c r="U134" i="6"/>
  <c r="W208" i="6"/>
  <c r="W36" i="6"/>
  <c r="W52" i="6"/>
  <c r="U188" i="6"/>
  <c r="T253" i="6"/>
  <c r="T317" i="6"/>
  <c r="X88" i="6"/>
  <c r="T67" i="6"/>
  <c r="V46" i="6"/>
  <c r="X194" i="6"/>
  <c r="X39" i="6"/>
  <c r="V173" i="6"/>
  <c r="T161" i="6"/>
  <c r="T114" i="6"/>
  <c r="T122" i="6"/>
  <c r="T43" i="6"/>
  <c r="V291" i="6"/>
  <c r="V304" i="6"/>
  <c r="X215" i="6"/>
  <c r="X173" i="6"/>
  <c r="V31" i="6"/>
  <c r="X14" i="6"/>
  <c r="T277" i="6"/>
  <c r="T12" i="6"/>
  <c r="T38" i="6"/>
  <c r="V192" i="6"/>
  <c r="X132" i="6"/>
  <c r="X9" i="6"/>
  <c r="T121" i="6"/>
  <c r="V27" i="6"/>
  <c r="V262" i="6"/>
  <c r="T39" i="6"/>
  <c r="V74" i="6"/>
  <c r="V263" i="6"/>
  <c r="V277" i="6"/>
  <c r="X324" i="6"/>
  <c r="X294" i="6"/>
  <c r="V93" i="6"/>
  <c r="V171" i="6"/>
  <c r="V19" i="6"/>
  <c r="T157" i="6"/>
  <c r="T36" i="6"/>
  <c r="T7" i="6"/>
  <c r="T354" i="6"/>
  <c r="Y84" i="6"/>
  <c r="X84" i="6"/>
  <c r="T8" i="6"/>
  <c r="W12" i="6"/>
  <c r="X149" i="6"/>
  <c r="V318" i="6"/>
  <c r="T358" i="6"/>
  <c r="V104" i="6"/>
  <c r="Y50" i="6"/>
  <c r="V347" i="6"/>
  <c r="X334" i="6"/>
  <c r="X376" i="6"/>
  <c r="T133" i="6"/>
  <c r="V361" i="6"/>
  <c r="U192" i="6"/>
  <c r="W283" i="6"/>
  <c r="U91" i="6"/>
  <c r="V136" i="6"/>
  <c r="V281" i="6"/>
  <c r="V43" i="6"/>
  <c r="X210" i="6"/>
  <c r="X140" i="6"/>
  <c r="V357" i="6"/>
  <c r="Y357" i="6"/>
  <c r="X356" i="6"/>
  <c r="X281" i="6"/>
  <c r="X200" i="6"/>
  <c r="X208" i="6"/>
  <c r="V101" i="6"/>
  <c r="T281" i="6"/>
  <c r="W151" i="6"/>
  <c r="X151" i="6"/>
  <c r="X119" i="6"/>
  <c r="Y142" i="6"/>
  <c r="Y213" i="6"/>
  <c r="U57" i="6"/>
  <c r="Y69" i="6"/>
  <c r="U198" i="6"/>
  <c r="U35" i="6"/>
  <c r="U43" i="6"/>
  <c r="Y46" i="6"/>
  <c r="Y297" i="6"/>
  <c r="W133" i="6"/>
  <c r="Y361" i="6"/>
  <c r="W5" i="6"/>
  <c r="Y29" i="6"/>
  <c r="W192" i="6"/>
  <c r="X178" i="6"/>
  <c r="X320" i="6"/>
  <c r="V36" i="6"/>
  <c r="V52" i="6"/>
  <c r="U242" i="6"/>
  <c r="U133" i="6"/>
  <c r="Y75" i="6"/>
  <c r="Y25" i="6"/>
  <c r="U34" i="6"/>
  <c r="W352" i="6"/>
  <c r="U166" i="6"/>
  <c r="U218" i="6"/>
  <c r="Y114" i="6"/>
  <c r="U119" i="6"/>
  <c r="Y149" i="6"/>
  <c r="W218" i="6"/>
  <c r="W115" i="6"/>
  <c r="U75" i="6"/>
  <c r="U101" i="6"/>
  <c r="Y251" i="6"/>
  <c r="W7" i="6"/>
  <c r="T120" i="6"/>
  <c r="T210" i="6"/>
  <c r="X79" i="6"/>
  <c r="T260" i="6"/>
  <c r="T140" i="6"/>
  <c r="V280" i="6"/>
  <c r="V290" i="6"/>
  <c r="T371" i="6"/>
  <c r="X242" i="6"/>
  <c r="V210" i="6"/>
  <c r="V57" i="6"/>
  <c r="V306" i="6"/>
  <c r="V77" i="6"/>
  <c r="V260" i="6"/>
  <c r="V140" i="6"/>
  <c r="T178" i="6"/>
  <c r="T202" i="6"/>
  <c r="T248" i="6"/>
  <c r="T320" i="6"/>
  <c r="X150" i="6"/>
  <c r="V207" i="6"/>
  <c r="T251" i="6"/>
  <c r="V256" i="6"/>
  <c r="T34" i="6"/>
  <c r="T166" i="6"/>
  <c r="T213" i="6"/>
  <c r="X260" i="6"/>
  <c r="X136" i="6"/>
  <c r="V202" i="6"/>
  <c r="V248" i="6"/>
  <c r="T115" i="6"/>
  <c r="V320" i="6"/>
  <c r="T159" i="6"/>
  <c r="T118" i="6"/>
  <c r="T357" i="6"/>
  <c r="Y205" i="6"/>
  <c r="V205" i="6"/>
  <c r="X283" i="6"/>
  <c r="T54" i="6"/>
  <c r="Y54" i="6"/>
  <c r="T324" i="6"/>
  <c r="T294" i="6"/>
  <c r="V184" i="6"/>
  <c r="T356" i="6"/>
  <c r="X36" i="6"/>
  <c r="X167" i="6"/>
  <c r="X163" i="6"/>
  <c r="T198" i="6"/>
  <c r="T97" i="6"/>
  <c r="V151" i="6"/>
  <c r="X7" i="6"/>
  <c r="V188" i="6"/>
  <c r="T93" i="6"/>
  <c r="X188" i="6"/>
  <c r="V143" i="6"/>
  <c r="Y268" i="6"/>
  <c r="W268" i="6"/>
  <c r="X357" i="6"/>
  <c r="V106" i="6"/>
  <c r="W106" i="6"/>
  <c r="U107" i="6"/>
  <c r="U296" i="6"/>
  <c r="W210" i="6"/>
  <c r="W136" i="6"/>
  <c r="Y101" i="6"/>
  <c r="W107" i="6"/>
  <c r="V142" i="6"/>
  <c r="V39" i="6"/>
  <c r="V115" i="6"/>
  <c r="V354" i="6"/>
  <c r="V163" i="6"/>
  <c r="Y35" i="6"/>
  <c r="W69" i="6"/>
  <c r="Y317" i="6"/>
  <c r="U69" i="6"/>
  <c r="W74" i="6"/>
  <c r="Y207" i="6"/>
  <c r="U357" i="6"/>
  <c r="Y358" i="6"/>
  <c r="U29" i="6"/>
  <c r="Y203" i="6"/>
  <c r="T203" i="6"/>
  <c r="U203" i="6"/>
  <c r="X142" i="6"/>
  <c r="U31" i="6"/>
  <c r="W31" i="6"/>
  <c r="V317" i="6"/>
  <c r="T149" i="6"/>
  <c r="V100" i="6"/>
  <c r="X335" i="6"/>
  <c r="V198" i="6"/>
  <c r="V296" i="6"/>
  <c r="X304" i="6"/>
  <c r="V130" i="6"/>
  <c r="X100" i="6"/>
  <c r="V373" i="6"/>
  <c r="Y373" i="6"/>
  <c r="X207" i="6"/>
  <c r="X305" i="6"/>
  <c r="X358" i="6"/>
  <c r="V353" i="6"/>
  <c r="X202" i="6"/>
  <c r="T76" i="6"/>
  <c r="X76" i="6"/>
  <c r="W271" i="6"/>
  <c r="T271" i="6"/>
  <c r="V75" i="6"/>
  <c r="V150" i="6"/>
  <c r="T305" i="6"/>
  <c r="U16" i="6"/>
  <c r="V16" i="6"/>
  <c r="T296" i="6"/>
  <c r="W159" i="6"/>
  <c r="V134" i="6"/>
  <c r="T106" i="6"/>
  <c r="AA137" i="6" l="1"/>
  <c r="Z137" i="6"/>
  <c r="Z30" i="6"/>
  <c r="AA170" i="6"/>
  <c r="Z95" i="6"/>
  <c r="Z62" i="6"/>
  <c r="AA98" i="6"/>
  <c r="AA4" i="6"/>
  <c r="Z4" i="6"/>
  <c r="AA30" i="6"/>
  <c r="Z315" i="6"/>
  <c r="Z98" i="6"/>
  <c r="AA169" i="6"/>
  <c r="Z170" i="6"/>
  <c r="AA148" i="6"/>
  <c r="AA95" i="6"/>
  <c r="AA237" i="6"/>
  <c r="AA62" i="6"/>
  <c r="Z113" i="6"/>
  <c r="AA85" i="6"/>
  <c r="Z131" i="6"/>
  <c r="AA83" i="6"/>
  <c r="AA375" i="6"/>
  <c r="AA321" i="6"/>
  <c r="Z56" i="6"/>
  <c r="Z126" i="6"/>
  <c r="AA194" i="6"/>
  <c r="Z102" i="6"/>
  <c r="AA131" i="6"/>
  <c r="Z109" i="6"/>
  <c r="Z117" i="6"/>
  <c r="AA219" i="6"/>
  <c r="Z235" i="6"/>
  <c r="AA257" i="6"/>
  <c r="Z257" i="6"/>
  <c r="AA73" i="6"/>
  <c r="Z148" i="6"/>
  <c r="AA199" i="6"/>
  <c r="Z169" i="6"/>
  <c r="Z186" i="6"/>
  <c r="Z326" i="6"/>
  <c r="AA158" i="6"/>
  <c r="AA285" i="6"/>
  <c r="AA217" i="6"/>
  <c r="AA299" i="6"/>
  <c r="Z299" i="6"/>
  <c r="AA340" i="6"/>
  <c r="Z83" i="6"/>
  <c r="AA87" i="6"/>
  <c r="Z342" i="6"/>
  <c r="Z314" i="6"/>
  <c r="AA10" i="6"/>
  <c r="AA135" i="6"/>
  <c r="AA93" i="6"/>
  <c r="Z191" i="6"/>
  <c r="AA243" i="6"/>
  <c r="Z11" i="6"/>
  <c r="AA146" i="6"/>
  <c r="AA153" i="6"/>
  <c r="Z6" i="6"/>
  <c r="AA56" i="6"/>
  <c r="Z217" i="6"/>
  <c r="AA141" i="6"/>
  <c r="AA269" i="6"/>
  <c r="AA286" i="6"/>
  <c r="AA117" i="6"/>
  <c r="Z10" i="6"/>
  <c r="AA109" i="6"/>
  <c r="Z104" i="6"/>
  <c r="AA104" i="6"/>
  <c r="AA315" i="6"/>
  <c r="Z103" i="6"/>
  <c r="AA175" i="6"/>
  <c r="AA124" i="6"/>
  <c r="Z135" i="6"/>
  <c r="AA226" i="6"/>
  <c r="AA176" i="6"/>
  <c r="Z2" i="6"/>
  <c r="Z14" i="6"/>
  <c r="Z358" i="6"/>
  <c r="AA67" i="6"/>
  <c r="Z225" i="6"/>
  <c r="AA350" i="6"/>
  <c r="Z234" i="6"/>
  <c r="Z112" i="6"/>
  <c r="Z374" i="6"/>
  <c r="Z252" i="6"/>
  <c r="Z237" i="6"/>
  <c r="AA231" i="6"/>
  <c r="Z306" i="6"/>
  <c r="Z340" i="6"/>
  <c r="Z365" i="6"/>
  <c r="Z226" i="6"/>
  <c r="AA214" i="6"/>
  <c r="Z158" i="6"/>
  <c r="Z289" i="6"/>
  <c r="AA8" i="6"/>
  <c r="Z366" i="6"/>
  <c r="Z145" i="6"/>
  <c r="Z368" i="6"/>
  <c r="AA246" i="6"/>
  <c r="Z85" i="6"/>
  <c r="Z338" i="6"/>
  <c r="Z241" i="6"/>
  <c r="Z285" i="6"/>
  <c r="Z361" i="6"/>
  <c r="AA119" i="6"/>
  <c r="AA266" i="6"/>
  <c r="Z231" i="6"/>
  <c r="Z243" i="6"/>
  <c r="Z116" i="6"/>
  <c r="AA143" i="6"/>
  <c r="AA13" i="6"/>
  <c r="Z141" i="6"/>
  <c r="AA102" i="6"/>
  <c r="AA335" i="6"/>
  <c r="AA163" i="6"/>
  <c r="AA77" i="6"/>
  <c r="Z9" i="6"/>
  <c r="Z173" i="6"/>
  <c r="AA368" i="6"/>
  <c r="AA374" i="6"/>
  <c r="AA132" i="6"/>
  <c r="AA126" i="6"/>
  <c r="Z150" i="6"/>
  <c r="AA306" i="6"/>
  <c r="AA287" i="6"/>
  <c r="Z163" i="6"/>
  <c r="Z214" i="6"/>
  <c r="AA314" i="6"/>
  <c r="Z286" i="6"/>
  <c r="Z367" i="6"/>
  <c r="AA252" i="6"/>
  <c r="AA234" i="6"/>
  <c r="AA145" i="6"/>
  <c r="Z209" i="6"/>
  <c r="AA241" i="6"/>
  <c r="AA244" i="6"/>
  <c r="Z81" i="6"/>
  <c r="AA303" i="6"/>
  <c r="AA112" i="6"/>
  <c r="Z75" i="6"/>
  <c r="AA55" i="6"/>
  <c r="AA45" i="6"/>
  <c r="Z110" i="6"/>
  <c r="Z213" i="6"/>
  <c r="Z288" i="6"/>
  <c r="AA41" i="6"/>
  <c r="Z321" i="6"/>
  <c r="Z60" i="6"/>
  <c r="Z372" i="6"/>
  <c r="Z180" i="6"/>
  <c r="Z244" i="6"/>
  <c r="Z259" i="6"/>
  <c r="AA365" i="6"/>
  <c r="AA319" i="6"/>
  <c r="Z159" i="6"/>
  <c r="Z114" i="6"/>
  <c r="AA253" i="6"/>
  <c r="AA342" i="6"/>
  <c r="Z143" i="6"/>
  <c r="Z73" i="6"/>
  <c r="Z229" i="6"/>
  <c r="AA366" i="6"/>
  <c r="AA80" i="6"/>
  <c r="Z181" i="6"/>
  <c r="Z228" i="6"/>
  <c r="Z87" i="6"/>
  <c r="AA97" i="6"/>
  <c r="Z124" i="6"/>
  <c r="AA338" i="6"/>
  <c r="AA162" i="6"/>
  <c r="Z167" i="6"/>
  <c r="Z44" i="6"/>
  <c r="Z375" i="6"/>
  <c r="Z224" i="6"/>
  <c r="AA103" i="6"/>
  <c r="AA326" i="6"/>
  <c r="AA272" i="6"/>
  <c r="AA225" i="6"/>
  <c r="Z55" i="6"/>
  <c r="Z269" i="6"/>
  <c r="AA177" i="6"/>
  <c r="AA372" i="6"/>
  <c r="Z54" i="6"/>
  <c r="AA118" i="6"/>
  <c r="Z334" i="6"/>
  <c r="AA60" i="6"/>
  <c r="Z350" i="6"/>
  <c r="Z319" i="6"/>
  <c r="AA235" i="6"/>
  <c r="Z206" i="6"/>
  <c r="Z279" i="6"/>
  <c r="Z308" i="6"/>
  <c r="AA165" i="6"/>
  <c r="Z76" i="6"/>
  <c r="Z146" i="6"/>
  <c r="AA36" i="6"/>
  <c r="AA263" i="6"/>
  <c r="AA304" i="6"/>
  <c r="AA79" i="6"/>
  <c r="Z121" i="6"/>
  <c r="AA273" i="6"/>
  <c r="Z164" i="6"/>
  <c r="AA110" i="6"/>
  <c r="AA116" i="6"/>
  <c r="AA348" i="6"/>
  <c r="Z155" i="6"/>
  <c r="Z139" i="6"/>
  <c r="Z250" i="6"/>
  <c r="AA279" i="6"/>
  <c r="Z312" i="6"/>
  <c r="AA239" i="6"/>
  <c r="AA160" i="6"/>
  <c r="Z175" i="6"/>
  <c r="Z373" i="6"/>
  <c r="AA218" i="6"/>
  <c r="AA347" i="6"/>
  <c r="AA74" i="6"/>
  <c r="AA291" i="6"/>
  <c r="Z46" i="6"/>
  <c r="Z49" i="6"/>
  <c r="AA99" i="6"/>
  <c r="Z152" i="6"/>
  <c r="Z41" i="6"/>
  <c r="AA274" i="6"/>
  <c r="Z138" i="6"/>
  <c r="Z176" i="6"/>
  <c r="AA220" i="6"/>
  <c r="AA215" i="6"/>
  <c r="AA308" i="6"/>
  <c r="Z310" i="6"/>
  <c r="Z66" i="6"/>
  <c r="Z216" i="6"/>
  <c r="AA39" i="6"/>
  <c r="AA180" i="6"/>
  <c r="AA78" i="6"/>
  <c r="Z303" i="6"/>
  <c r="AA142" i="6"/>
  <c r="Z194" i="6"/>
  <c r="Z88" i="6"/>
  <c r="Z153" i="6"/>
  <c r="AA367" i="6"/>
  <c r="AA186" i="6"/>
  <c r="Z343" i="6"/>
  <c r="Z336" i="6"/>
  <c r="AA15" i="6"/>
  <c r="Z230" i="6"/>
  <c r="AA203" i="6"/>
  <c r="AA205" i="6"/>
  <c r="AA256" i="6"/>
  <c r="AA178" i="6"/>
  <c r="Z149" i="6"/>
  <c r="Z200" i="6"/>
  <c r="AA192" i="6"/>
  <c r="AA84" i="6"/>
  <c r="AA14" i="6"/>
  <c r="Z281" i="6"/>
  <c r="Z157" i="6"/>
  <c r="Z187" i="6"/>
  <c r="Z123" i="6"/>
  <c r="Z90" i="6"/>
  <c r="Z92" i="6"/>
  <c r="AA6" i="6"/>
  <c r="AA209" i="6"/>
  <c r="Z264" i="6"/>
  <c r="AA182" i="6"/>
  <c r="Z177" i="6"/>
  <c r="AA147" i="6"/>
  <c r="Z122" i="6"/>
  <c r="Z63" i="6"/>
  <c r="Z219" i="6"/>
  <c r="Z45" i="6"/>
  <c r="AA289" i="6"/>
  <c r="AA324" i="6"/>
  <c r="Z313" i="6"/>
  <c r="Z18" i="6"/>
  <c r="AA68" i="6"/>
  <c r="AA228" i="6"/>
  <c r="AA11" i="6"/>
  <c r="Z91" i="6"/>
  <c r="AA277" i="6"/>
  <c r="AA174" i="6"/>
  <c r="AA265" i="6"/>
  <c r="AA224" i="6"/>
  <c r="AA130" i="6"/>
  <c r="Z107" i="6"/>
  <c r="Z184" i="6"/>
  <c r="AA25" i="6"/>
  <c r="AA52" i="6"/>
  <c r="AA230" i="6"/>
  <c r="Z96" i="6"/>
  <c r="Z160" i="6"/>
  <c r="Z193" i="6"/>
  <c r="Z58" i="6"/>
  <c r="Z15" i="6"/>
  <c r="Z246" i="6"/>
  <c r="AA229" i="6"/>
  <c r="AA185" i="6"/>
  <c r="AA154" i="6"/>
  <c r="AA267" i="6"/>
  <c r="Z79" i="6"/>
  <c r="AA181" i="6"/>
  <c r="AA212" i="6"/>
  <c r="Z171" i="6"/>
  <c r="Z189" i="6"/>
  <c r="AA115" i="6"/>
  <c r="Z238" i="6"/>
  <c r="Z271" i="6"/>
  <c r="Z290" i="6"/>
  <c r="AA290" i="6"/>
  <c r="AA38" i="6"/>
  <c r="Z38" i="6"/>
  <c r="Z208" i="6"/>
  <c r="Z291" i="6"/>
  <c r="Z207" i="6"/>
  <c r="AA251" i="6"/>
  <c r="Z280" i="6"/>
  <c r="AA280" i="6"/>
  <c r="Z50" i="6"/>
  <c r="AA50" i="6"/>
  <c r="Z19" i="6"/>
  <c r="AA12" i="6"/>
  <c r="AA43" i="6"/>
  <c r="AA200" i="6"/>
  <c r="AA345" i="6"/>
  <c r="AA344" i="6"/>
  <c r="Z344" i="6"/>
  <c r="Z330" i="6"/>
  <c r="Z255" i="6"/>
  <c r="AA295" i="6"/>
  <c r="Z266" i="6"/>
  <c r="Z295" i="6"/>
  <c r="AA376" i="6"/>
  <c r="AA189" i="6"/>
  <c r="AA139" i="6"/>
  <c r="Z223" i="6"/>
  <c r="Z165" i="6"/>
  <c r="Z80" i="6"/>
  <c r="AA5" i="6"/>
  <c r="Z309" i="6"/>
  <c r="AA309" i="6"/>
  <c r="Z267" i="6"/>
  <c r="AA28" i="6"/>
  <c r="Z28" i="6"/>
  <c r="Z57" i="6"/>
  <c r="AA57" i="6"/>
  <c r="Z363" i="6"/>
  <c r="AA363" i="6"/>
  <c r="AA24" i="6"/>
  <c r="Z108" i="6"/>
  <c r="AA107" i="6"/>
  <c r="Z24" i="6"/>
  <c r="Z134" i="6"/>
  <c r="Z293" i="6"/>
  <c r="AA370" i="6"/>
  <c r="Z86" i="6"/>
  <c r="AA86" i="6"/>
  <c r="Z162" i="6"/>
  <c r="Z245" i="6"/>
  <c r="Z220" i="6"/>
  <c r="AA327" i="6"/>
  <c r="Z327" i="6"/>
  <c r="Z168" i="6"/>
  <c r="AA168" i="6"/>
  <c r="AA108" i="6"/>
  <c r="AA44" i="6"/>
  <c r="Z39" i="6"/>
  <c r="Z347" i="6"/>
  <c r="Z227" i="6"/>
  <c r="AA245" i="6"/>
  <c r="AA312" i="6"/>
  <c r="Z272" i="6"/>
  <c r="AA63" i="6"/>
  <c r="AA270" i="6"/>
  <c r="Z370" i="6"/>
  <c r="AA351" i="6"/>
  <c r="Z147" i="6"/>
  <c r="AA66" i="6"/>
  <c r="AA171" i="6"/>
  <c r="AA262" i="6"/>
  <c r="AA339" i="6"/>
  <c r="AA249" i="6"/>
  <c r="Z77" i="6"/>
  <c r="AA373" i="6"/>
  <c r="Z166" i="6"/>
  <c r="AA322" i="6"/>
  <c r="AA64" i="6"/>
  <c r="AA127" i="6"/>
  <c r="Z212" i="6"/>
  <c r="Z185" i="6"/>
  <c r="Z174" i="6"/>
  <c r="AA310" i="6"/>
  <c r="AA2" i="6"/>
  <c r="AA305" i="6"/>
  <c r="Z202" i="6"/>
  <c r="Z100" i="6"/>
  <c r="Z136" i="6"/>
  <c r="Z268" i="6"/>
  <c r="AA167" i="6"/>
  <c r="AA283" i="6"/>
  <c r="AA213" i="6"/>
  <c r="AA75" i="6"/>
  <c r="AA69" i="6"/>
  <c r="Z357" i="6"/>
  <c r="AA133" i="6"/>
  <c r="AA318" i="6"/>
  <c r="Z294" i="6"/>
  <c r="AA121" i="6"/>
  <c r="AA31" i="6"/>
  <c r="AA161" i="6"/>
  <c r="Z297" i="6"/>
  <c r="Z27" i="6"/>
  <c r="Z13" i="6"/>
  <c r="AA307" i="6"/>
  <c r="Z23" i="6"/>
  <c r="AA204" i="6"/>
  <c r="Z82" i="6"/>
  <c r="Z369" i="6"/>
  <c r="Z196" i="6"/>
  <c r="AA113" i="6"/>
  <c r="AA191" i="6"/>
  <c r="AA250" i="6"/>
  <c r="Z300" i="6"/>
  <c r="AA236" i="6"/>
  <c r="AA232" i="6"/>
  <c r="AA183" i="6"/>
  <c r="AA32" i="6"/>
  <c r="Z333" i="6"/>
  <c r="AA71" i="6"/>
  <c r="AA261" i="6"/>
  <c r="Z105" i="6"/>
  <c r="AA330" i="6"/>
  <c r="Z270" i="6"/>
  <c r="AA207" i="6"/>
  <c r="AA140" i="6"/>
  <c r="Z119" i="6"/>
  <c r="AA122" i="6"/>
  <c r="Z172" i="6"/>
  <c r="AA16" i="6"/>
  <c r="Z142" i="6"/>
  <c r="Z74" i="6"/>
  <c r="Z260" i="6"/>
  <c r="Z356" i="6"/>
  <c r="AA361" i="6"/>
  <c r="AA27" i="6"/>
  <c r="Z262" i="6"/>
  <c r="AA352" i="6"/>
  <c r="AA188" i="6"/>
  <c r="AA349" i="6"/>
  <c r="AA22" i="6"/>
  <c r="Z21" i="6"/>
  <c r="Z355" i="6"/>
  <c r="Z258" i="6"/>
  <c r="Z276" i="6"/>
  <c r="Z68" i="6"/>
  <c r="AA155" i="6"/>
  <c r="Z337" i="6"/>
  <c r="Z51" i="6"/>
  <c r="AA336" i="6"/>
  <c r="AA150" i="6"/>
  <c r="AA149" i="6"/>
  <c r="Z317" i="6"/>
  <c r="Z35" i="6"/>
  <c r="Z210" i="6"/>
  <c r="Z248" i="6"/>
  <c r="Z192" i="6"/>
  <c r="AA136" i="6"/>
  <c r="Z376" i="6"/>
  <c r="AA9" i="6"/>
  <c r="AA173" i="6"/>
  <c r="Z371" i="6"/>
  <c r="Z61" i="6"/>
  <c r="AA364" i="6"/>
  <c r="Z239" i="6"/>
  <c r="AA128" i="6"/>
  <c r="AA292" i="6"/>
  <c r="Z111" i="6"/>
  <c r="Z249" i="6"/>
  <c r="Z127" i="6"/>
  <c r="Z359" i="6"/>
  <c r="AA201" i="6"/>
  <c r="AA129" i="6"/>
  <c r="AA332" i="6"/>
  <c r="AA138" i="6"/>
  <c r="Z265" i="6"/>
  <c r="AA255" i="6"/>
  <c r="Z154" i="6"/>
  <c r="AA223" i="6"/>
  <c r="Z302" i="6"/>
  <c r="Z353" i="6"/>
  <c r="Z304" i="6"/>
  <c r="AA151" i="6"/>
  <c r="AA356" i="6"/>
  <c r="Z320" i="6"/>
  <c r="AA34" i="6"/>
  <c r="AA202" i="6"/>
  <c r="AA242" i="6"/>
  <c r="AA120" i="6"/>
  <c r="Z218" i="6"/>
  <c r="AA29" i="6"/>
  <c r="Z101" i="6"/>
  <c r="Z140" i="6"/>
  <c r="AA334" i="6"/>
  <c r="Z132" i="6"/>
  <c r="Z215" i="6"/>
  <c r="Z120" i="6"/>
  <c r="Z130" i="6"/>
  <c r="Z42" i="6"/>
  <c r="AA221" i="6"/>
  <c r="Z156" i="6"/>
  <c r="AA227" i="6"/>
  <c r="Z284" i="6"/>
  <c r="AA197" i="6"/>
  <c r="Z20" i="6"/>
  <c r="Z282" i="6"/>
  <c r="AA47" i="6"/>
  <c r="Z316" i="6"/>
  <c r="AA190" i="6"/>
  <c r="Z199" i="6"/>
  <c r="AA216" i="6"/>
  <c r="AA288" i="6"/>
  <c r="AA302" i="6"/>
  <c r="Z151" i="6"/>
  <c r="Z324" i="6"/>
  <c r="AA313" i="6"/>
  <c r="AA19" i="6"/>
  <c r="AA35" i="6"/>
  <c r="Z233" i="6"/>
  <c r="AA296" i="6"/>
  <c r="AA353" i="6"/>
  <c r="Z296" i="6"/>
  <c r="AA371" i="6"/>
  <c r="Z178" i="6"/>
  <c r="Z188" i="6"/>
  <c r="AA193" i="6"/>
  <c r="AA346" i="6"/>
  <c r="Z40" i="6"/>
  <c r="AA100" i="6"/>
  <c r="Z345" i="6"/>
  <c r="AA360" i="6"/>
  <c r="Z78" i="6"/>
  <c r="AA275" i="6"/>
  <c r="AA156" i="6"/>
  <c r="AA123" i="6"/>
  <c r="AA284" i="6"/>
  <c r="AA282" i="6"/>
  <c r="Z204" i="6"/>
  <c r="Z292" i="6"/>
  <c r="Z8" i="6"/>
  <c r="Z22" i="6"/>
  <c r="AA21" i="6"/>
  <c r="Z222" i="6"/>
  <c r="AA355" i="6"/>
  <c r="AA333" i="6"/>
  <c r="Z16" i="6"/>
  <c r="Z273" i="6"/>
  <c r="AA258" i="6"/>
  <c r="AA341" i="6"/>
  <c r="Z362" i="6"/>
  <c r="AA82" i="6"/>
  <c r="AA208" i="6"/>
  <c r="AA26" i="6"/>
  <c r="Z287" i="6"/>
  <c r="Z318" i="6"/>
  <c r="AA33" i="6"/>
  <c r="AA179" i="6"/>
  <c r="Z236" i="6"/>
  <c r="AA328" i="6"/>
  <c r="Z274" i="6"/>
  <c r="AA125" i="6"/>
  <c r="Z332" i="6"/>
  <c r="AA76" i="6"/>
  <c r="Z29" i="6"/>
  <c r="Z106" i="6"/>
  <c r="AA198" i="6"/>
  <c r="AA294" i="6"/>
  <c r="Z7" i="6"/>
  <c r="Z352" i="6"/>
  <c r="Z5" i="6"/>
  <c r="AA281" i="6"/>
  <c r="Z118" i="6"/>
  <c r="Z283" i="6"/>
  <c r="AA358" i="6"/>
  <c r="AA114" i="6"/>
  <c r="AA46" i="6"/>
  <c r="Z198" i="6"/>
  <c r="Z346" i="6"/>
  <c r="Z311" i="6"/>
  <c r="AA42" i="6"/>
  <c r="Z17" i="6"/>
  <c r="Z339" i="6"/>
  <c r="AA329" i="6"/>
  <c r="Z211" i="6"/>
  <c r="Z25" i="6"/>
  <c r="AA88" i="6"/>
  <c r="AA301" i="6"/>
  <c r="AA196" i="6"/>
  <c r="AA240" i="6"/>
  <c r="Z331" i="6"/>
  <c r="Z254" i="6"/>
  <c r="AA238" i="6"/>
  <c r="AA51" i="6"/>
  <c r="AA359" i="6"/>
  <c r="AA300" i="6"/>
  <c r="AA343" i="6"/>
  <c r="Z360" i="6"/>
  <c r="Z59" i="6"/>
  <c r="AA206" i="6"/>
  <c r="Z328" i="6"/>
  <c r="AA247" i="6"/>
  <c r="AA317" i="6"/>
  <c r="Z161" i="6"/>
  <c r="AA17" i="6"/>
  <c r="AA369" i="6"/>
  <c r="Z64" i="6"/>
  <c r="AA70" i="6"/>
  <c r="Z195" i="6"/>
  <c r="Z94" i="6"/>
  <c r="Z203" i="6"/>
  <c r="Z144" i="6"/>
  <c r="AA316" i="6"/>
  <c r="Z247" i="6"/>
  <c r="AA184" i="6"/>
  <c r="Z31" i="6"/>
  <c r="Z69" i="6"/>
  <c r="AA357" i="6"/>
  <c r="Z133" i="6"/>
  <c r="Z277" i="6"/>
  <c r="AA101" i="6"/>
  <c r="AA134" i="6"/>
  <c r="Z251" i="6"/>
  <c r="Z322" i="6"/>
  <c r="AA61" i="6"/>
  <c r="AA164" i="6"/>
  <c r="Z275" i="6"/>
  <c r="Z349" i="6"/>
  <c r="AA187" i="6"/>
  <c r="AA172" i="6"/>
  <c r="AA58" i="6"/>
  <c r="Z329" i="6"/>
  <c r="AA49" i="6"/>
  <c r="Z232" i="6"/>
  <c r="AA18" i="6"/>
  <c r="AA91" i="6"/>
  <c r="AA325" i="6"/>
  <c r="AA20" i="6"/>
  <c r="Z205" i="6"/>
  <c r="Z70" i="6"/>
  <c r="Z364" i="6"/>
  <c r="AA276" i="6"/>
  <c r="AA331" i="6"/>
  <c r="AA254" i="6"/>
  <c r="Z335" i="6"/>
  <c r="AA144" i="6"/>
  <c r="Z305" i="6"/>
  <c r="Z201" i="6"/>
  <c r="Z129" i="6"/>
  <c r="Z26" i="6"/>
  <c r="Z261" i="6"/>
  <c r="Z253" i="6"/>
  <c r="AA323" i="6"/>
  <c r="Z351" i="6"/>
  <c r="AA3" i="6"/>
  <c r="Z182" i="6"/>
  <c r="AA106" i="6"/>
  <c r="AA54" i="6"/>
  <c r="AA260" i="6"/>
  <c r="AA7" i="6"/>
  <c r="AA96" i="6"/>
  <c r="Z93" i="6"/>
  <c r="AA40" i="6"/>
  <c r="Z37" i="6"/>
  <c r="Z99" i="6"/>
  <c r="AA259" i="6"/>
  <c r="AA152" i="6"/>
  <c r="Z301" i="6"/>
  <c r="Z242" i="6"/>
  <c r="AA195" i="6"/>
  <c r="Z72" i="6"/>
  <c r="Z34" i="6"/>
  <c r="AA81" i="6"/>
  <c r="Z307" i="6"/>
  <c r="Z278" i="6"/>
  <c r="Z53" i="6"/>
  <c r="Z47" i="6"/>
  <c r="Z3" i="6"/>
  <c r="AA233" i="6"/>
  <c r="AA354" i="6"/>
  <c r="Z325" i="6"/>
  <c r="Z71" i="6"/>
  <c r="AA159" i="6"/>
  <c r="AA320" i="6"/>
  <c r="Z52" i="6"/>
  <c r="Z67" i="6"/>
  <c r="Z190" i="6"/>
  <c r="Z33" i="6"/>
  <c r="Z89" i="6"/>
  <c r="Z84" i="6"/>
  <c r="Z348" i="6"/>
  <c r="AA211" i="6"/>
  <c r="Z197" i="6"/>
  <c r="Z32" i="6"/>
  <c r="AA222" i="6"/>
  <c r="AA111" i="6"/>
  <c r="Z263" i="6"/>
  <c r="Z240" i="6"/>
  <c r="Z125" i="6"/>
  <c r="AA92" i="6"/>
  <c r="Z298" i="6"/>
  <c r="Z65" i="6"/>
  <c r="AA278" i="6"/>
  <c r="Z48" i="6"/>
  <c r="AA53" i="6"/>
  <c r="AA337" i="6"/>
  <c r="AA293" i="6"/>
  <c r="AA311" i="6"/>
  <c r="AA105" i="6"/>
  <c r="AA264" i="6"/>
  <c r="AA271" i="6"/>
  <c r="AA166" i="6"/>
  <c r="AA248" i="6"/>
  <c r="AA210" i="6"/>
  <c r="Z115" i="6"/>
  <c r="Z12" i="6"/>
  <c r="AA157" i="6"/>
  <c r="Z36" i="6"/>
  <c r="Z256" i="6"/>
  <c r="AA297" i="6"/>
  <c r="AA23" i="6"/>
  <c r="Z128" i="6"/>
  <c r="Z221" i="6"/>
  <c r="AA37" i="6"/>
  <c r="AA89" i="6"/>
  <c r="Z97" i="6"/>
  <c r="Z183" i="6"/>
  <c r="AA90" i="6"/>
  <c r="Z341" i="6"/>
  <c r="AA72" i="6"/>
  <c r="AA94" i="6"/>
  <c r="AA298" i="6"/>
  <c r="AA362" i="6"/>
  <c r="AA268" i="6"/>
  <c r="AA65" i="6"/>
  <c r="AA48" i="6"/>
  <c r="Z354" i="6"/>
  <c r="AA59" i="6"/>
  <c r="Z323" i="6"/>
  <c r="Z179" i="6"/>
  <c r="Z43" i="6"/>
</calcChain>
</file>

<file path=xl/sharedStrings.xml><?xml version="1.0" encoding="utf-8"?>
<sst xmlns="http://schemas.openxmlformats.org/spreadsheetml/2006/main" count="2114" uniqueCount="1180">
  <si>
    <t>WT1</t>
  </si>
  <si>
    <t>WT2</t>
  </si>
  <si>
    <t>WT3</t>
  </si>
  <si>
    <t>KO1</t>
  </si>
  <si>
    <t>KO2</t>
  </si>
  <si>
    <t>KO3</t>
  </si>
  <si>
    <t>SGFAATSQPGPrLPFIQHSQNPR</t>
  </si>
  <si>
    <t>sp|Q13227|GPS2_HUMAN G protein pathway suppressor 2 OS=Homo sapiens GN=GPS2 PE=1 SV=3</t>
  </si>
  <si>
    <t>GMQHFPPGPGGPMPGPHGGPGGPVGPrLLGPPPPPR</t>
  </si>
  <si>
    <t>sp|Q96QC0|PP1RA_HUMAN Serine/threonine-protein phosphatase 1 regulatory subunit 10 OS=Homo sapiens GN=PPP1R10 PE=1 SV=1</t>
  </si>
  <si>
    <t>QGSIGLYTQNQPLPAGGPrVDPYrPVrLPMQK</t>
  </si>
  <si>
    <t>sp|Q93074-2|MED12_HUMAN Isoform 2 of Mediator of RNA polymerase II transcription subunit 12 OS=Homo sapiens GN=MED12</t>
  </si>
  <si>
    <t>VELPTCMYrLPNVHGR</t>
  </si>
  <si>
    <t>sp|Q13155|AIMP2_HUMAN Aminoacyl tRNA synthase complex-interacting multifunctional protein 2 OS=Homo sapiens GN=AIMP2 PE=1 SV=2</t>
  </si>
  <si>
    <t>sp|Q13435|SF3B2_HUMAN Splicing factor 3B subunit 2 OS=Homo sapiens GN=SF3B2 PE=1 SV=2</t>
  </si>
  <si>
    <t>sp|P0CG42|F157B_HUMAN Putative protein FAM157B OS=Homo sapiens GN=FAM157B PE=3 SV=1</t>
  </si>
  <si>
    <t>FDGQPGQPSLLPrFDGLHGQPGPrFER</t>
  </si>
  <si>
    <t>sp|O94913|PCF11_HUMAN Pre-mRNA cleavage complex 2 protein Pcf11 OS=Homo sapiens GN=PCF11 PE=1 SV=3</t>
  </si>
  <si>
    <t>GGAPFQFGGQrRPLLSQLK</t>
  </si>
  <si>
    <t>sp|Q9BTC0|DIDO1_HUMAN Death-inducer obliterator 1 OS=Homo sapiens GN=DIDO1 PE=1 SV=5</t>
  </si>
  <si>
    <t>QGSIGLYTQNQPLPAGGPrVDPYrPVRLPMQK</t>
  </si>
  <si>
    <t>INPGLEYrQHLLLR</t>
  </si>
  <si>
    <t>sp|Q8NEZ4-3|KMT2C_HUMAN Isoform 3 of Histone-lysine N-methyltransferase 2C OS=Homo sapiens GN=KMT2C</t>
  </si>
  <si>
    <t>MGTPVPrPPQDMGQIGVRTPLGPR</t>
  </si>
  <si>
    <t>AGGLLGTGSGLNLrMAGPQGLDLAPILR</t>
  </si>
  <si>
    <t>sp|P0CG12|CTF8A_HUMAN Chromosome transmission fidelity protein 8 homolog isoform 2 OS=Homo sapiens GN=CHTF8 PE=1 SV=1</t>
  </si>
  <si>
    <t>LSLPPIHTLYQPrFGNSQSFTSK</t>
  </si>
  <si>
    <t>sp|Q6N021|TET2_HUMAN Methylcytosine dioxygenase TET2 OS=Homo sapiens GN=TET2 PE=1 SV=3</t>
  </si>
  <si>
    <t>AGGAASGGGGNSWDLPGSHVrLPGR</t>
  </si>
  <si>
    <t>sp|P49247|RPIA_HUMAN Ribose-5-phosphate isomerase OS=Homo sapiens GN=RPIA PE=1 SV=3</t>
  </si>
  <si>
    <t>FFHMPrFQHQAPrQLFYK</t>
  </si>
  <si>
    <t>sp|Q9C0J8|WDR33_HUMAN pre-mRNA 3' end processing protein WDR33 OS=Homo sapiens GN=WDR33 PE=1 SV=2</t>
  </si>
  <si>
    <t>YLQTVQYGVHGNFPrLSYPTFFPR</t>
  </si>
  <si>
    <t>sp|Q14527|HLTF_HUMAN Helicase-like transcription factor OS=Homo sapiens GN=HLTF PE=1 SV=2</t>
  </si>
  <si>
    <t>GSGTGIYSNAAPPPVTYQGNLYrPLLR</t>
  </si>
  <si>
    <t>sp|Q9H0D6|XRN2_HUMAN 5'-3' exoribonuclease 2 OS=Homo sapiens GN=XRN2 PE=1 SV=1</t>
  </si>
  <si>
    <t>LINFQNHSPKPNGPVLPPHPQQLrYPPNQNIPR</t>
  </si>
  <si>
    <t>sp|O15164-2|TIF1A_HUMAN Isoform Short of Transcription intermediary factor 1-alpha OS=Homo sapiens GN=TRIM24</t>
  </si>
  <si>
    <t>GrGALLQDICK</t>
  </si>
  <si>
    <t>sp|Q8TF74|WIPF2_HUMAN WAS/WASL-interacting protein family member 2 OS=Homo sapiens GN=WIPF2 PE=1 SV=1</t>
  </si>
  <si>
    <t>DFAFYNPrLQGK</t>
  </si>
  <si>
    <t>sp|A7KAX9|RHG32_HUMAN Rho GTPase-activating protein 32 OS=Homo sapiens GN=ARHGAP32 PE=1 SV=1</t>
  </si>
  <si>
    <t>MGTPVPrPPQDMGQIGVRTPLGPrVAAPVGPVGPTPTVLPMGAPVPrPR</t>
  </si>
  <si>
    <t>sp|P56545|CTBP2_HUMAN C-terminal-binding protein 2 OS=Homo sapiens GN=CTBP2 PE=1 SV=1</t>
  </si>
  <si>
    <t>LFHLPEYTWrLPCGGVR</t>
  </si>
  <si>
    <t>sp|Q15025|TNIP1_HUMAN TNFAIP3-interacting protein 1 OS=Homo sapiens GN=TNIP1 PE=1 SV=2</t>
  </si>
  <si>
    <t>FIQPrPTLNQPPPPLIrPANSMPPR</t>
  </si>
  <si>
    <t>sp|Q9P2K3-3|RCOR3_HUMAN Isoform 3 of REST corepressor 3 OS=Homo sapiens GN=RCOR3</t>
  </si>
  <si>
    <t>SLIPPIPVSPPILAPrLSSGALK</t>
  </si>
  <si>
    <t>sp|P48382|RFX5_HUMAN DNA-binding protein RFX5 OS=Homo sapiens GN=RFX5 PE=1 SV=1</t>
  </si>
  <si>
    <t>MGTPVPRPPQDMGQIGVrTPLGPRVAAPVGPVGPTPTVLPMGAPVPrPR</t>
  </si>
  <si>
    <t>TATVTIrPNTSGSGGTTSNSQVITGPQIrPGMTVIrTPLQQSTLGK</t>
  </si>
  <si>
    <t>sp|Q12830|BPTF_HUMAN Nucleosome-remodeling factor subunit BPTF OS=Homo sapiens GN=BPTF PE=1 SV=3</t>
  </si>
  <si>
    <t>APDEPQQAQVPHVWGWEVAGAPALrLQK</t>
  </si>
  <si>
    <t>sp|Q8IVT2|MISP_HUMAN Mitotic interactor and substrate of PLK1 OS=Homo sapiens GN=MISP PE=1 SV=1</t>
  </si>
  <si>
    <t>AAGMTPLYAGQrLPQHGYPGPPQAQPLPrQGVK</t>
  </si>
  <si>
    <t>sp|Q8NF64-2|ZMIZ2_HUMAN Isoform 2 of Zinc finger MIZ domain-containing protein 2 OS=Homo sapiens GN=ZMIZ2</t>
  </si>
  <si>
    <t>RPQLYGMGSNPHSQPQQSSPYPGGSYGPPGPQrYPIGIQGR</t>
  </si>
  <si>
    <t>sp|Q8NFD5-3|ARI1B_HUMAN Isoform 3 of AT-rich interactive domain-containing protein 1B OS=Homo sapiens GN=ARID1B</t>
  </si>
  <si>
    <t>EPFLSrDPFHSLK</t>
  </si>
  <si>
    <t>QMAVPSFTQQILCPKPVHVrPPMPPrYPAPYGER</t>
  </si>
  <si>
    <t>sp|Q86TB9|PATL1_HUMAN Protein PAT1 homolog 1 OS=Homo sapiens GN=PATL1 PE=1 SV=2</t>
  </si>
  <si>
    <t>sp|Q9BUT9|F195A_HUMAN Protein FAM195A OS=Homo sapiens GN=FAM195A PE=1 SV=2</t>
  </si>
  <si>
    <t>DLPLHPrGFLPGHAPFrPLGSLGPrEYFIPGTrLPPPTHGPQEYPPPPAVR</t>
  </si>
  <si>
    <t>sp|Q5JRA6|MIA3_HUMAN Melanoma inhibitory activity protein 3 OS=Homo sapiens GN=MIA3 PE=1 SV=1</t>
  </si>
  <si>
    <t>QrLPFSAPPGSVVEASSNLR</t>
  </si>
  <si>
    <t>QLrMQLQQR</t>
  </si>
  <si>
    <t>sp|Q9Y6Q9|NCOA3_HUMAN Nuclear receptor coactivator 3 OS=Homo sapiens GN=NCOA3 PE=1 SV=1</t>
  </si>
  <si>
    <t>SPYTTTrYGSPINTFTVrPGTR</t>
  </si>
  <si>
    <t>sp|Q5T0Z8|CF132_HUMAN Uncharacterized protein C6orf132 OS=Homo sapiens GN=C6orf132 PE=1 SV=4</t>
  </si>
  <si>
    <t>LNASIAGLFPPQINIPLPPrPNLNR</t>
  </si>
  <si>
    <t>sp|Q14686|NCOA6_HUMAN Nuclear receptor coactivator 6 OS=Homo sapiens GN=NCOA6 PE=1 SV=3</t>
  </si>
  <si>
    <t>FLQPrLAPNQPPPPLIrPALAAPR</t>
  </si>
  <si>
    <t>sp|Q8IZ40|RCOR2_HUMAN REST corepressor 2 OS=Homo sapiens GN=RCOR2 PE=1 SV=2</t>
  </si>
  <si>
    <t>GPPPGSANPPrLVSSYrLK</t>
  </si>
  <si>
    <t>LAQNAArIPGIPrHSGPQYSMMQPHLQR</t>
  </si>
  <si>
    <t>sp|Q9UPN9-2|TRI33_HUMAN Isoform Beta of E3 ubiquitin-protein ligase TRIM33 OS=Homo sapiens GN=TRIM33</t>
  </si>
  <si>
    <t>INPGLEYrQHLLLrGPPPGSANPPR</t>
  </si>
  <si>
    <t>GSQDSPAVPHPGPLQHWQPENVNQAFTrPPPPYPGNIrSPVAPPLGPrYAVFPK</t>
  </si>
  <si>
    <t>SPVAPPLGPrYAVFPK</t>
  </si>
  <si>
    <t>TPGQINLAQLrLQHMQQQVYAQK</t>
  </si>
  <si>
    <t>TYSEVYPGQQYLQGGQYAPSTAQFAPSPGQPPAPSPSYPGHrLPLQQGMTQSLSVPGPTGLHYKPTR</t>
  </si>
  <si>
    <t>LQGQQFLNQSrQALELK</t>
  </si>
  <si>
    <t>QHLLLrGPPPGSANPPrLVSSYrLK</t>
  </si>
  <si>
    <t>SVVESSAPGANNLQVNALVArLPLLLPR</t>
  </si>
  <si>
    <t>LLFQNLWKPrLNVP</t>
  </si>
  <si>
    <t>sp|O60573|IF4E2_HUMAN Eukaryotic translation initiation factor 4E type 2 OS=Homo sapiens GN=EIF4E2 PE=1 SV=1</t>
  </si>
  <si>
    <t>MGTPVPrPPQDMGQIGVrTPLGPrVAAPVGPVGPTPTVLPMGAPVPrPR</t>
  </si>
  <si>
    <t>AVDLTKPYQNQQLSIrVPLR</t>
  </si>
  <si>
    <t>sp|Q9H7U1-3|CCSE2_HUMAN Isoform 3 of Serine-rich coiled-coil domain-containing protein 2 OS=Homo sapiens GN=CCSER2</t>
  </si>
  <si>
    <t>MQLQQrLQGQQFLNQSrQALELK</t>
  </si>
  <si>
    <t>VrINLQQQPPPLQIK</t>
  </si>
  <si>
    <t>sp|O94842|TOX4_HUMAN TOX high mobility group box family member 4 OS=Homo sapiens GN=TOX4 PE=1 SV=1</t>
  </si>
  <si>
    <t>KYPLPPPSGrYNWN</t>
  </si>
  <si>
    <t>TPTATTSGIrATLTPTVLAPR</t>
  </si>
  <si>
    <t>sp|O00268|TAF4_HUMAN Transcription initiation factor TFIID subunit 4 OS=Homo sapiens GN=TAF4 PE=1 SV=2</t>
  </si>
  <si>
    <t>SSYLESPrGPrFDGPR</t>
  </si>
  <si>
    <t>sp|P49750-4|YLPM1_HUMAN Isoform 4 of YLP motif-containing protein 1 OS=Homo sapiens GN=YLPM1</t>
  </si>
  <si>
    <t>MGTPVPRPPQDMGQIGVrTPLGPrVAAPVGPVGPTPTVLPMGAPVPrPR</t>
  </si>
  <si>
    <t>QTGSPGMIYSTrYGSPK</t>
  </si>
  <si>
    <t>sp|Q13303-5|KCAB2_HUMAN Isoform 5 of Voltage-gated potassium channel subunit beta-2 OS=Homo sapiens GN=KCNAB2</t>
  </si>
  <si>
    <t>DQPGTSAVPNLASVGTrLPPPLPQNLLYTVSER</t>
  </si>
  <si>
    <t>sp|Q9P2N5|RBM27_HUMAN RNA-binding protein 27 OS=Homo sapiens GN=RBM27 PE=1 SV=2</t>
  </si>
  <si>
    <t>TGALPGPGPLSNPrLGGLPGPGPMSNPR</t>
  </si>
  <si>
    <t>IPYPAGTLPNPLLPHPLHENEVLrHQLFAAPYR</t>
  </si>
  <si>
    <t>sp|P54259|ATN1_HUMAN Atrophin-1 OS=Homo sapiens GN=ATN1 PE=1 SV=3</t>
  </si>
  <si>
    <t>TGALPGPGPLSNPrLGGLPGPGPMSNPrAGGLLGAGPDPrGGGPMGPGSGPNLR</t>
  </si>
  <si>
    <t>APPGGLHAPrLSLEGAAR</t>
  </si>
  <si>
    <t>GQPVGGLrFEGPHGQPVGGLrFDNPR</t>
  </si>
  <si>
    <t>TGFTNIPSrYGTNNR</t>
  </si>
  <si>
    <t>sp|Q6NXT4-2|ZNT6_HUMAN Isoform 2 of Zinc transporter 6 OS=Homo sapiens GN=SLC30A6</t>
  </si>
  <si>
    <t>SLCASTLTVSSGSSrGSLASSrGSLASSR</t>
  </si>
  <si>
    <t>sp|Q9ULE0|WWC3_HUMAN Protein WWC3 OS=Homo sapiens GN=WWC3 PE=1 SV=3</t>
  </si>
  <si>
    <t>QSSATSSFGGLGGGSVrFGPGVAFR</t>
  </si>
  <si>
    <t>sp|P08727|K1C19_HUMAN Keratin; type I cytoskeletal 19 OS=Homo sapiens GN=KRT19 PE=1 SV=4</t>
  </si>
  <si>
    <t>LINFQNHSPKPNGPVLPPHPQQLrYPPNQNIPrQAIKPNPLQMAFLAQQAIK</t>
  </si>
  <si>
    <t>AFHDYSAAAAPSPVLGNIPPNDGMPGGPIPPGFFQPFMSPrYAGGPrPPIR</t>
  </si>
  <si>
    <t>sp|Q9BWW4-2|SSBP3_HUMAN Isoform 2 of Single-stranded DNA-binding protein 3 OS=Homo sapiens GN=SSBP3</t>
  </si>
  <si>
    <t>ASAPAADPPrYTFAPSVSLNK</t>
  </si>
  <si>
    <t>sp|Q9NR12|PDLI7_HUMAN PDZ and LIM domain protein 7 OS=Homo sapiens GN=PDLIM7 PE=1 SV=1</t>
  </si>
  <si>
    <t>MGTPVPRPPQDMGQIGVrTPLGPrVAAPVGPVGPTPTVLPMGAPVPRPR</t>
  </si>
  <si>
    <t>MAPALSGANLTSPrVPLSAYER</t>
  </si>
  <si>
    <t>sp|Q9UQ35|SRRM2_HUMAN Serine/arginine repetitive matrix protein 2 OS=Homo sapiens GN=SRRM2 PE=1 SV=2</t>
  </si>
  <si>
    <t>FLQPrLAPNQPPPPLIrPALAAPRHSARPGPQPPPTLIGTPLEPPAPSL</t>
  </si>
  <si>
    <t>LQHMQQQQPPPrLINFQNHSPKPNGPVLPPHPQQLrYPPNQNIPR</t>
  </si>
  <si>
    <t>QLrMQLQQrLQGQQFLNQSR</t>
  </si>
  <si>
    <t>GQLFrLPSALNR</t>
  </si>
  <si>
    <t>sp|Q53ET0|CRTC2_HUMAN CREB-regulated transcription coactivator 2 OS=Homo sapiens GN=CRTC2 PE=1 SV=2</t>
  </si>
  <si>
    <t>SGFAATSQPGPrLPFIQHSQNPrFYHK</t>
  </si>
  <si>
    <t>GTVVTPVQVPLLPVPSQPrPAVGPQrFPGPPEFPQHTPGPVPNSFSQPPrLPLQDQWrAPPPPQDR</t>
  </si>
  <si>
    <t>sp|Q96EV2|RBM33_HUMAN RNA-binding protein 33 OS=Homo sapiens GN=RBM33 PE=1 SV=3</t>
  </si>
  <si>
    <t>DGLTPVPPLAPAPrPPSSGLPAVLNPrPTLTPGrLPTPTLGTArAPMPTPTLVrPLLK</t>
  </si>
  <si>
    <t>sp|Q6ZRS2|SRCAP_HUMAN Helicase SRCAP OS=Homo sapiens GN=SRCAP PE=1 SV=3</t>
  </si>
  <si>
    <t>AGPrLLLIPVQQGSPTLrPVSNTQLQGHrMVLQPVR</t>
  </si>
  <si>
    <t>sp|Q8IWI9-4|MGAP_HUMAN Isoform 4 of MAX gene-associated protein OS=Homo sapiens GN=MGA</t>
  </si>
  <si>
    <t>LPNRDFAFYNPrLQGK</t>
  </si>
  <si>
    <t>HQQLQQMrMQQPPAPVPTTTTTTQQHPrQAAPQMLQQQPPrLISVQTMQR</t>
  </si>
  <si>
    <t>GPrFEGNrPDGPrPrYEGHPAEGTK</t>
  </si>
  <si>
    <t>TGALPGPGPLSNPrLGGLPGPGPMSNPrAGGLLGAGPDPR</t>
  </si>
  <si>
    <t>TPGQPGPQrFDGPPGQQVQPrFDGVPQrFDGPQHQQASR</t>
  </si>
  <si>
    <t>MGTPVPRPPQDMGQIGVRTPLGPrVAAPVGPVGPTPTVLPMGAPVPrPrGPPPPPGDENR</t>
  </si>
  <si>
    <t>GLPTTTQrVGVPTAVQNLAPrAAVAAAAPrAVAPYK</t>
  </si>
  <si>
    <t>sp|Q13310-2|PABP4_HUMAN Isoform 2 of Polyadenylate-binding protein 4 OS=Homo sapiens GN=PABPC4</t>
  </si>
  <si>
    <t>sp|O14497|ARI1A_HUMAN AT-rich interactive domain-containing protein 1A OS=Homo sapiens GN=ARID1A PE=1 SV=3</t>
  </si>
  <si>
    <t>HSAYSYCGrGFYPQYGALETrGGFNPR</t>
  </si>
  <si>
    <t>sp|Q63ZY3-2|KANK2_HUMAN Isoform 2 of KN motif and ankyrin repeat domain-containing protein 2 OS=Homo sapiens GN=KANK2</t>
  </si>
  <si>
    <t>LQLGTPPPLLAArLVPPR</t>
  </si>
  <si>
    <t>VTrYPILGIPQAHR</t>
  </si>
  <si>
    <t>IPGIPrHSGPQYSMMQPHLQR</t>
  </si>
  <si>
    <t>QLQLQQQrMQLAQK</t>
  </si>
  <si>
    <t>sp|O14686-3|KMT2D_HUMAN Isoform 3 of Histone-lysine N-methyltransferase 2D OS=Homo sapiens GN=KMT2D</t>
  </si>
  <si>
    <t>sp|Q9HAH7-1|FBRS_HUMAN Isoform 1 of Probable fibrosin-1 OS=Homo sapiens GN=FBRS</t>
  </si>
  <si>
    <t>YPLPPPSGrYNWN</t>
  </si>
  <si>
    <t>QLrYQQPGPGSSPSSFLLK</t>
  </si>
  <si>
    <t>QLrMQLQQrLQGQQFLNQSrQALELK</t>
  </si>
  <si>
    <t>SHLSTAGGLAVPSLPTAGPYYSPYALYGQrLASASALGYQ</t>
  </si>
  <si>
    <t>sp|Q9H7S9|ZN703_HUMAN Zinc finger protein 703 OS=Homo sapiens GN=ZNF703 PE=1 SV=1</t>
  </si>
  <si>
    <t>EELLrHQLLEKR</t>
  </si>
  <si>
    <t>sp|Q86UU0|BCL9L_HUMAN B-cell CLL/lymphoma 9-like protein OS=Homo sapiens GN=BCL9L PE=1 SV=1</t>
  </si>
  <si>
    <t>MRPQPYGGTNPYSQQQGPPSGPQQGHGYPGQPYGSQTPQrYPMTMQGR</t>
  </si>
  <si>
    <t>VPASPQSQSSSQSPLTPrPLSAEAFCPSPVTPRFQSPDPYSRPPSRPQSR</t>
  </si>
  <si>
    <t>EYFIPGTrLPPPTHGPQEYPPPPAVR</t>
  </si>
  <si>
    <t>FSPNPPQQGAVrPQTLNFSSR</t>
  </si>
  <si>
    <t>sp|Q9P2D1|CHD7_HUMAN Chromodomain-helicase-DNA-binding protein 7 OS=Homo sapiens GN=CHD7 PE=1 SV=3</t>
  </si>
  <si>
    <t>AQPFAQPPGPWPLSSPGPrLVFNR</t>
  </si>
  <si>
    <t>TSSGLFPrIPLQPQAPVSSIGSPVGTPK</t>
  </si>
  <si>
    <t>sp|Q8N3J3|CQ053_HUMAN Uncharacterized protein C17orf53 OS=Homo sapiens GN=C17orf53 PE=1 SV=1</t>
  </si>
  <si>
    <t>AGPrLLLIPVQQGSPTLRPVSNTQLQGHrMVLQPVR</t>
  </si>
  <si>
    <t>APAGGSLGrALMR</t>
  </si>
  <si>
    <t>sp|Q9H089|LSG1_HUMAN Large subunit GTPase 1 homolog OS=Homo sapiens GN=LSG1 PE=1 SV=2</t>
  </si>
  <si>
    <t>LTVPrYSIPTGDPPPYPEIASQLAQGR</t>
  </si>
  <si>
    <t>sp|Q9NRJ4|TULP4_HUMAN Tubby-related protein 4 OS=Homo sapiens GN=TULP4 PE=2 SV=2</t>
  </si>
  <si>
    <t>EELLrHQLLEK</t>
  </si>
  <si>
    <t>TSVYrQQQPAVPQGQrLrQQLQAK</t>
  </si>
  <si>
    <t>MGTPVPrPPQDMGQIGVrTPLGPRVAAPVGPVGPTPTVLPMGAPVPrPR</t>
  </si>
  <si>
    <t>VGVPTAVQNLAPrAAVAAAAPrAVAPYK</t>
  </si>
  <si>
    <t>TSGELGPFNNGASYPLQAGQPrLTK</t>
  </si>
  <si>
    <t>sp|Q96JK9|MAML3_HUMAN Mastermind-like protein 3 OS=Homo sapiens GN=MAML3 PE=1 SV=4</t>
  </si>
  <si>
    <t>STArFTLNPNPTGVQNPHIER</t>
  </si>
  <si>
    <t>sp|P45985-2|MP2K4_HUMAN Isoform 2 of Dual specificity mitogen-activated protein kinase kinase 4 OS=Homo sapiens GN=MAP2K4</t>
  </si>
  <si>
    <t>VANTSTQTMGPrPAAAAAAATPAVR</t>
  </si>
  <si>
    <t>sp|P11940|PABP1_HUMAN Polyadenylate-binding protein 1 OS=Homo sapiens GN=PABPC1 PE=1 SV=2</t>
  </si>
  <si>
    <t>FEGQHNQLGGNLrFEGPHGQPGVGIrFEGPLVQQGGGMrFEGPSVPGGGLR</t>
  </si>
  <si>
    <t>MGTPVPRPPQDMGQIGVrTPLGPrVAAPVGPVGPTPTVLPMGAPVPrPRGPPPPPGDENR</t>
  </si>
  <si>
    <t>LrQQLQAK</t>
  </si>
  <si>
    <t>GSGTGIYSNAAPPPVTYQGNLYrPLLrGQAQIPK</t>
  </si>
  <si>
    <t>LPGTPPLFSPPPrHHLDPHR</t>
  </si>
  <si>
    <t>sp|Q9C0K0|BC11B_HUMAN B-cell lymphoma/leukemia 11B OS=Homo sapiens GN=BCL11B PE=1 SV=1</t>
  </si>
  <si>
    <t>FEGSPGLrFEGSPGGLrFEGPGGQPVGGLrFEGHR</t>
  </si>
  <si>
    <t>FPAGArYAGAGGLER</t>
  </si>
  <si>
    <t>TEQAGrNALLSDISK</t>
  </si>
  <si>
    <t>sp|O43516-3|WIPF1_HUMAN Isoform 3 of WAS/WASL-interacting protein family member 1 OS=Homo sapiens GN=WIPF1</t>
  </si>
  <si>
    <t>VrPVLNLPGPGPALPR</t>
  </si>
  <si>
    <t>sp|Q96FF7|YS003_HUMAN Uncharacterized protein LOC113230 OS=Homo sapiens PE=2 SV=4</t>
  </si>
  <si>
    <t>MGTPVPRPPQDMGQIGVrTPLGPrVAAPVGPVGPTPTVLPMGAPVPrPrGPPPPPGDENR</t>
  </si>
  <si>
    <t>FCAFGGNPPVTGPrSALAPNLLTSGK</t>
  </si>
  <si>
    <t>sp|O15446-2|RPA34_HUMAN Isoform 2 of DNA-directed RNA polymerase I subunit RPA34 OS=Homo sapiens GN=CD3EAP</t>
  </si>
  <si>
    <t>PVPPPPAPPPPPTFALANTEKPTLNKTEQAGrNALLSDISK</t>
  </si>
  <si>
    <t>SLGSVQAPSYGARPVSSAASVYAGAGGSGSrISVSR</t>
  </si>
  <si>
    <t>sp|P05783|K1C18_HUMAN Keratin; type I cytoskeletal 18 OS=Homo sapiens GN=KRT18 PE=1 SV=2</t>
  </si>
  <si>
    <t>DVEAATGQDLGSSrYSGK</t>
  </si>
  <si>
    <t>sp|Q2YD98|UVSSA_HUMAN UV-stimulated scaffold protein A OS=Homo sapiens GN=UVSSA PE=1 SV=2</t>
  </si>
  <si>
    <t>sp|P16989|YBOX3_HUMAN Y-box-binding protein 3 OS=Homo sapiens GN=YBX3 PE=1 SV=4</t>
  </si>
  <si>
    <t>TPLLGDGPrAPFNQEGQSTGPPPLIPGLGQQGAQGR</t>
  </si>
  <si>
    <t>AYGQQYWGQPGNrGGYrNFYDR</t>
  </si>
  <si>
    <t>sp|Q1KMD3|HNRL2_HUMAN Heterogeneous nuclear ribonucleoprotein U-like protein 2 OS=Homo sapiens GN=HNRNPUL2 PE=1 SV=1</t>
  </si>
  <si>
    <t>GPPGGNrGGFQNrGGGSGGGGNYrGGFNR</t>
  </si>
  <si>
    <t>sp|Q9BUJ2|HNRL1_HUMAN Heterogeneous nuclear ribonucleoprotein U-like protein 1 OS=Homo sapiens GN=HNRNPUL1 PE=1 SV=2</t>
  </si>
  <si>
    <t>LLGQRPGPYDrPIGGrGGYYGAGrGSMYDR</t>
  </si>
  <si>
    <t>sp|P31942|HNRH3_HUMAN Heterogeneous nuclear ribonucleoprotein H3 OS=Homo sapiens GN=HNRNPH3 PE=1 SV=2</t>
  </si>
  <si>
    <t>GFYPQYGALETrGGFNPR</t>
  </si>
  <si>
    <t>YCLTAPNYrLK</t>
  </si>
  <si>
    <t>sp|Q16594|TAF9_HUMAN Transcription initiation factor TFIID subunit 9 OS=Homo sapiens GN=TAF9 PE=1 SV=1</t>
  </si>
  <si>
    <t>APVFPGrGSYSNR</t>
  </si>
  <si>
    <t>sp|Q00839|HNRPU_HUMAN Heterogeneous nuclear ribonucleoprotein U OS=Homo sapiens GN=HNRNPU PE=1 SV=6</t>
  </si>
  <si>
    <t>SSGSPYGGGYGSGGGSGGYGSrRF</t>
  </si>
  <si>
    <t>sp|P51991|ROA3_HUMAN Heterogeneous nuclear ribonucleoprotein A3 OS=Homo sapiens GN=HNRNPA3 PE=1 SV=2</t>
  </si>
  <si>
    <t>sp|O43896|KIF1C_HUMAN Kinesin-like protein KIF1C OS=Homo sapiens GN=KIF1C PE=1 SV=3</t>
  </si>
  <si>
    <t>QVTITGSAASISLAQYLINAr</t>
  </si>
  <si>
    <t>sp|Q15365|PCBP1_HUMAN Poly(rC)-binding protein 1 OS=Homo sapiens GN=PCBP1 PE=1 SV=2</t>
  </si>
  <si>
    <t>GAEAANVTGPDGVPVEGSrYAADR</t>
  </si>
  <si>
    <t>GGrGrGGSGGGGGGGGGGYNR</t>
  </si>
  <si>
    <t>sp|P35637|FUS_HUMAN RNA-binding protein FUS OS=Homo sapiens GN=FUS PE=1 SV=1</t>
  </si>
  <si>
    <t>LFIGGLSFETTDDSLr</t>
  </si>
  <si>
    <t>ErDQLYYECYSDVSVHEEMIADR</t>
  </si>
  <si>
    <t>sp|Q96LA8|ANM6_HUMAN Protein arginine N-methyltransferase 6 OS=Homo sapiens GN=PRMT6 PE=1 SV=1</t>
  </si>
  <si>
    <t>GVGPPrGALVrGTPVrGAITR</t>
  </si>
  <si>
    <t>sp|Q07666|KHDR1_HUMAN KH domain-containing; RNA-binding; signal transduction-associated protein 1 OS=Homo sapiens GN=KHDRBS1 PE=1 SV=1</t>
  </si>
  <si>
    <t>LLALSGPGGGrGrGSLLLR</t>
  </si>
  <si>
    <t>sp|Q9H307|PININ_HUMAN Pinin OS=Homo sapiens GN=PNN PE=1 SV=4</t>
  </si>
  <si>
    <t>GGGSGNFMGrGGNFGGGGGNFGrGGNFGGrGGYGGGGGGSR</t>
  </si>
  <si>
    <t>KLFIGGLSFETTDDSLr</t>
  </si>
  <si>
    <t>SAGGRPGSGPQLGTGrGTLR</t>
  </si>
  <si>
    <t>sp|O14908|GIPC1_HUMAN PDZ domain-containing protein GIPC1 OS=Homo sapiens GN=GIPC1 PE=1 SV=2</t>
  </si>
  <si>
    <t>DCGTLPNrFVITPR</t>
  </si>
  <si>
    <t>sp|Q96HA1|P121A_HUMAN Nuclear envelope pore membrane protein POM 121 OS=Homo sapiens GN=POM121 PE=1 SV=2</t>
  </si>
  <si>
    <t>GVVDSDDLPLNVSr</t>
  </si>
  <si>
    <t>sp|P14625|ENPL_HUMAN Endoplasmin OS=Homo sapiens GN=HSP90B1 PE=1 SV=1</t>
  </si>
  <si>
    <t>GPSGGYrGSGGFQrGGGrGAYGTGYFGQGR</t>
  </si>
  <si>
    <t>sp|Q08211|DHX9_HUMAN ATP-dependent RNA helicase A OS=Homo sapiens GN=DHX9 PE=1 SV=4</t>
  </si>
  <si>
    <t>LQGLQGSGGrGGGLR</t>
  </si>
  <si>
    <t>RAPAGGSLGrALMR</t>
  </si>
  <si>
    <t>GGrFSAQGMGTFNPADYAEPANTDDNYGNSSGNTWNNTGHFEPDDGTSAWR</t>
  </si>
  <si>
    <t>sp|Q14157-5|UBP2L_HUMAN Isoform 5 of Ubiquitin-associated protein 2-like OS=Homo sapiens GN=UBAP2L</t>
  </si>
  <si>
    <t>LPPDRYCLTAPNYrLK</t>
  </si>
  <si>
    <t>APGPrGSYLGGYSAGrGIYSR</t>
  </si>
  <si>
    <t>sp|A0AV96|RBM47_HUMAN RNA-binding protein 47 OS=Homo sapiens GN=RBM47 PE=1 SV=2</t>
  </si>
  <si>
    <t>RAPVPVrGGPK</t>
  </si>
  <si>
    <t>GrGTLTrGAFVGATAAPGYIAPGYGTPYGYSTAAPAYGLPKR</t>
  </si>
  <si>
    <t>sp|Q96SI9|STRBP_HUMAN Spermatid perinuclear RNA-binding protein OS=Homo sapiens GN=STRBP PE=1 SV=1</t>
  </si>
  <si>
    <t>AYSSFGGGrGSR</t>
  </si>
  <si>
    <t>sp|Q15056|IF4H_HUMAN Eukaryotic translation initiation factor 4H OS=Homo sapiens GN=EIF4H PE=1 SV=5</t>
  </si>
  <si>
    <t>ASrGrGGLGPSWASANSGSGGSrGK</t>
  </si>
  <si>
    <t>sp|Q69YN4|VIR_HUMAN Protein virilizer homolog OS=Homo sapiens GN=KIAA1429 PE=1 SV=2</t>
  </si>
  <si>
    <t>LLGQRPGPYDRPIGGrGGYYGAGR</t>
  </si>
  <si>
    <t>APVFPGrGSYSNr</t>
  </si>
  <si>
    <t>GPQWKRGArGGNLVTGTQr</t>
  </si>
  <si>
    <t>sp|O15037|KHNYN_HUMAN Protein KHNYN OS=Homo sapiens GN=KHNYN PE=2 SV=3</t>
  </si>
  <si>
    <t>GGFQNrGGGSGGGGNYrGGFNR</t>
  </si>
  <si>
    <t>GPGGPrGGLGGGMR</t>
  </si>
  <si>
    <t>sp|Q13283|G3BP1_HUMAN Ras GTPase-activating protein-binding protein 1 OS=Homo sapiens GN=G3BP1 PE=1 SV=1</t>
  </si>
  <si>
    <t>APGPrGSYLGGYSAGR</t>
  </si>
  <si>
    <t>APVFPGrGSYSNrGNYNR</t>
  </si>
  <si>
    <t>SKPQLArYLGGSMDLSTFDFR</t>
  </si>
  <si>
    <t>sp|O95983|MBD3_HUMAN Methyl-CpG-binding domain protein 3 OS=Homo sapiens GN=MBD3 PE=1 SV=1</t>
  </si>
  <si>
    <t>LRGPGGPrGGLGGGMR</t>
  </si>
  <si>
    <t>AGSQGGrGGGAQAAAR</t>
  </si>
  <si>
    <t>sp|Q86V81|THOC4_HUMAN THO complex subunit 4 OS=Homo sapiens GN=ALYREF PE=1 SV=3</t>
  </si>
  <si>
    <t>NRPAIArGAAGGGGR</t>
  </si>
  <si>
    <t>NrGFYPWGQYNrGGYGNYR</t>
  </si>
  <si>
    <t>sp|Q9Y2W1|TR150_HUMAN Thyroid hormone receptor-associated protein 3 OS=Homo sapiens GN=THRAP3 PE=1 SV=2</t>
  </si>
  <si>
    <t>SGSNWGrGSNMNSGPPR</t>
  </si>
  <si>
    <t>DLYANTVLSGGSTMYPGIADr</t>
  </si>
  <si>
    <t>sp|Q562R1|ACTBL_HUMAN Beta-actin-like protein 2 OS=Homo sapiens GN=ACTBL2 PE=1 SV=2</t>
  </si>
  <si>
    <t>QrGVSHAMGGrGGINrGNIN</t>
  </si>
  <si>
    <t>sp|P12270|TPR_HUMAN Nucleoprotein TPR OS=Homo sapiens GN=TPR PE=1 SV=3</t>
  </si>
  <si>
    <t>GVVNTAVSAAVQAVrGrGrGTLTr</t>
  </si>
  <si>
    <t>SYSrGGGDQGYGSGR</t>
  </si>
  <si>
    <t>sp|P98179|RBM3_HUMAN Putative RNA-binding protein 3 OS=Homo sapiens GN=RBM3 PE=1 SV=1</t>
  </si>
  <si>
    <t>LTrGQLQHLGTR</t>
  </si>
  <si>
    <t>sp|O94941|RNF37_HUMAN RING finger protein 37 OS=Homo sapiens GN=UBOX5 PE=1 SV=1</t>
  </si>
  <si>
    <t>LISVQTMQrGNMNCGAFQAHQMR</t>
  </si>
  <si>
    <t>SNSGPYrGGYGGGGGYGGSSF</t>
  </si>
  <si>
    <t>sp|Q13151|ROA0_HUMAN Heterogeneous nuclear ribonucleoprotein A0 OS=Homo sapiens GN=HNRNPA0 PE=1 SV=1</t>
  </si>
  <si>
    <t>QrGVSHAMGGrGGINR</t>
  </si>
  <si>
    <t>SVKDLVILLYETALLSSDFGLEGPQTHANr</t>
  </si>
  <si>
    <t>sp|Q58FG1|HS904_HUMAN Putative heat shock protein HSP 90-alpha A4 OS=Homo sapiens GN=HSP90AA4P PE=5 SV=1</t>
  </si>
  <si>
    <t>AYGQQYWGQPGNrGGYR</t>
  </si>
  <si>
    <t>FAPrGAPHFrFIIAGR</t>
  </si>
  <si>
    <t>sp|Q9Y6J9|TAF6L_HUMAN TAF6-like RNA polymerase II p300/CBP-associated factor-associated factor 65 kDa subunit 6L OS=Homo sapiens GN=TAF6L PE=1 SV=1</t>
  </si>
  <si>
    <t>DLVILLYETALLSSDFGLEGPQTHANr</t>
  </si>
  <si>
    <t>LLGQRPGPYDrPIGGRGGYYGAGrGSMYDR</t>
  </si>
  <si>
    <t>RPAQSVNrGGMTR</t>
  </si>
  <si>
    <t>NrGAGGFGGGGGTR</t>
  </si>
  <si>
    <t>SYrGGGGGGGGWR</t>
  </si>
  <si>
    <t>sp|P62995|TRA2B_HUMAN Transformer-2 protein homolog beta OS=Homo sapiens GN=TRA2B PE=1 SV=1</t>
  </si>
  <si>
    <t>LLGQRPGPYDRPIGGrGGYYGAGrGSMYDR</t>
  </si>
  <si>
    <t>sp|P09651|ROA1_HUMAN Heterogeneous nuclear ribonucleoprotein A1 OS=Homo sapiens GN=HNRNPA1 PE=1 SV=5</t>
  </si>
  <si>
    <t>GTPVrGAITR</t>
  </si>
  <si>
    <t>NELIArYIK</t>
  </si>
  <si>
    <t>LGRPIGALArGAIGGR</t>
  </si>
  <si>
    <t>sp|Q9Y3Y2-3|CHTOP_HUMAN Isoform 2 of Chromatin target of PRMT1 protein OS=Homo sapiens GN=CHTOP</t>
  </si>
  <si>
    <t>GAPHFrFIIAGR</t>
  </si>
  <si>
    <t>AYGQQYWGQPGNrGGYRNFYDR</t>
  </si>
  <si>
    <t>SGSGNFGGGrGGGFGGNDNFGrGGNFSGrGGFGGSR</t>
  </si>
  <si>
    <t>TLLrGGMSLrGQNLLrGGR</t>
  </si>
  <si>
    <t>FrPNPLNNPR</t>
  </si>
  <si>
    <t>sp|Q8IWZ8|SUGP1_HUMAN SURP and G-patch domain-containing protein 1 OS=Homo sapiens GN=SUGP1 PE=1 SV=2</t>
  </si>
  <si>
    <t>GrGTLTrGAFVGATAAPGYIAPGYGTPYGYSTAAPAYGLPK</t>
  </si>
  <si>
    <t>GAAGAVTQSLSrTPTATTSGIrATLTPTVLAPrLPQPPQNPTNIQNFQLPPGMVLVR</t>
  </si>
  <si>
    <t>QGQPTPLVIQQPPKPGALIrPPQVTLTQTPMVALrQPHNR</t>
  </si>
  <si>
    <t>TPTATTSGIrATLTPTVLAPrLPQPPQNPTNIQNFQLPPGMVLVR</t>
  </si>
  <si>
    <t>GLGPGGTPFPGQGPPQrPrFYPVSEDPHR</t>
  </si>
  <si>
    <t>QALGSPLAGISTrLPGPGEPVPGPAGPAQFIELrHNVQK</t>
  </si>
  <si>
    <t>QLVGGSQAFYQrAPYPGSLPLQQQQQQLWQQQQATAATSMrFAMSARFPSTPGPELGR</t>
  </si>
  <si>
    <t>YRPYDGAASAYAQNYrYPEPERPSSR</t>
  </si>
  <si>
    <t>DYFPPGDFPGPPPAPFAMrNVYPPrGFPPYLPPrPGFFPPPPHSEGR</t>
  </si>
  <si>
    <t>NDTKDDLGNLNVPDSSLPAENEATGPGFVPPPLAPIrGPLFPVDArGPFLR</t>
  </si>
  <si>
    <t>QIrFSQGQQLVTK</t>
  </si>
  <si>
    <t>ACLTSGTPGPrAQLTAVTPDTR</t>
  </si>
  <si>
    <t>HASErGHLR</t>
  </si>
  <si>
    <t>AGIGVYWGPGHPLNVGIrLPGR</t>
  </si>
  <si>
    <t>FDGSPGQMGGGGPLrFEGPQGQLGGGCPLrFEGPPGPVGTPLrFEGPIGQAGGGGFR</t>
  </si>
  <si>
    <t>FEGGHGPSGAAIrFDGPHGQPGGGIrFEGPLLQQGVGMrFEGPHGQSVAGLR</t>
  </si>
  <si>
    <t>FEGPQGQLGGGCPLrFEGPPGPVGTPLrFEGPIGQAGGGGFR</t>
  </si>
  <si>
    <t>QVHPFHVYPQPGMQrFR</t>
  </si>
  <si>
    <t>AFSSrSYTSGPGSrISSSSFSR</t>
  </si>
  <si>
    <t>ISSSSFSrVGSSNFR</t>
  </si>
  <si>
    <t>VGSSNFrGGLGGGYGGASGMGGITAVTVNQSLLSPLVLEVDPNIQAVR</t>
  </si>
  <si>
    <t>VSTSGPrAFSSR</t>
  </si>
  <si>
    <t>VSTSGPrAFSSrSYTSGPGSR</t>
  </si>
  <si>
    <t>VSTSGPrAFSSrSYTSGPGSrISSSSFSR</t>
  </si>
  <si>
    <t>QSSATSSFGGLGGGSVrFGPGVAFrAPSIHGGSGGR</t>
  </si>
  <si>
    <t>VPrFSSLSSCNPPAMATSAEK</t>
  </si>
  <si>
    <t>TDGFAEAIHSPQVAGVPrFR</t>
  </si>
  <si>
    <t>VPLAGAAGGPGIGrAAGrGIPAGVPMPQAPAGLAGPVR</t>
  </si>
  <si>
    <t>LAQDPYrLGHDPYR</t>
  </si>
  <si>
    <t>LGHDAYrLGQDPYR</t>
  </si>
  <si>
    <t>LGHDAYrLGQDPYrLGHDPYR</t>
  </si>
  <si>
    <t>LGHDPYrLGHDAYrLGQDPYrLGHDPYR</t>
  </si>
  <si>
    <t>LGQDPYrLGHDPYR</t>
  </si>
  <si>
    <t>VQTHLENPTrYHLQQAR</t>
  </si>
  <si>
    <t>QPVPFGLVrFGVAPDHPEVK</t>
  </si>
  <si>
    <t>SIVPTMHYQDSLPrLPIPK</t>
  </si>
  <si>
    <t>LHPQLHrAPIR</t>
  </si>
  <si>
    <t>SQGAQPQQVTLrLALR</t>
  </si>
  <si>
    <t>GASQAGMTGYGMPrQIL</t>
  </si>
  <si>
    <t>EPLVATNLPGrGQLQK</t>
  </si>
  <si>
    <t>APrSLIPPIPVSPPILAPrLSSGALK</t>
  </si>
  <si>
    <t>SVVESSAPGANNLQVNALVArLPLLLPrAPR</t>
  </si>
  <si>
    <t>GPrFEGNRPDGPrPrYEGHPAEGTK</t>
  </si>
  <si>
    <t>GPPLArLPHDPGVFR</t>
  </si>
  <si>
    <t>TVPMGGVrLVTPVTVSAVKPAVTTLVVK</t>
  </si>
  <si>
    <t>MGAGMGFGLErMAAPIDR</t>
  </si>
  <si>
    <t>VIGTAVArYNFAAR</t>
  </si>
  <si>
    <t>ErLALAAGPALrPDMSYAER</t>
  </si>
  <si>
    <t>AVCSTPLSSSLLGPPGTSALPrLSR</t>
  </si>
  <si>
    <t>RGPPPPPPGrGGrGGSR</t>
  </si>
  <si>
    <t>APPSFPPPAASrGGLGGTR</t>
  </si>
  <si>
    <t>ELSHPPLYrLPLLENAETPQ</t>
  </si>
  <si>
    <t>STrGGHMNSGGHAK</t>
  </si>
  <si>
    <t>WrYNKPLPPTPDLPQPHLPPISAPGSSR</t>
  </si>
  <si>
    <t>TATVTIrPNTSGSGGTTSNSQVITGPQIrPGMTVIRTPLQQSTLGK</t>
  </si>
  <si>
    <t>VLGIIPSSTGTSQQTFTSFQPrTATVTIrPNTSGSGGTTSNSQVITGPQIrPGMTVIrTPLQQSTLGK</t>
  </si>
  <si>
    <t>SPFLGSArPrLR</t>
  </si>
  <si>
    <t>SPFLGSArPrLrFSPYQIPVTIPPSTSLLTTGLASEGSK</t>
  </si>
  <si>
    <t>LAMDFGGAGAAQQGLTDSCQSGGVPTAVQNLAPrAAVAAAAPrAVAPYK</t>
  </si>
  <si>
    <t>MGTPVPRPPQDMGQIGVrTPLGPrVAAPVGPVGPTPTVLPMGAPVPRPrGPPPPPGDENR</t>
  </si>
  <si>
    <t>VGVPPQNPrPSLNSAPSPFNPQGQSQITDPR</t>
  </si>
  <si>
    <t>GArGLMNGYR</t>
  </si>
  <si>
    <t>VFrYSTSLEK</t>
  </si>
  <si>
    <t>GPLPPPRPTPrPPVPPrGPLrGPLPQ</t>
  </si>
  <si>
    <t>GTPGPPPAHGAALQPHPrVNFCPLPSEQCYQAPGGPEDR</t>
  </si>
  <si>
    <t>FGGPVHHQAQrFR</t>
  </si>
  <si>
    <t>NAALGPSEPrLALAPVGPrAAMSASSEGPrLALASPrPILAPLCTPEGQK</t>
  </si>
  <si>
    <t>ITVPrLSVGSVTSrPSTPTLGTPTPQTMSVSTK</t>
  </si>
  <si>
    <t>GrFPGAVPGGDrFPGPAGPGGPPPPFPGNLIK</t>
  </si>
  <si>
    <t>SAPWNSFLPPPPPMPGPrLGPGKPGLK</t>
  </si>
  <si>
    <t>FGDMSYSIrHSISMPAMR</t>
  </si>
  <si>
    <t>KDLYANTVLSGGSTMYPGIADr</t>
  </si>
  <si>
    <t>GPPPFPGVPLMSTPMGGPVPPPIrYGPPPQLCGPFGPrPLPPPFGPGMrPPLGLREFAPGVPPGrR</t>
  </si>
  <si>
    <t>RGPLSQNGSFGPSPVSGGECSPPLTVEPPVrPLSATLNR</t>
  </si>
  <si>
    <t>MGLLSPSGIGGVSPrHALTSPSLGGQGR</t>
  </si>
  <si>
    <t>SHGYKPHFVPNFNGPNAIrQFQPNQINENWK</t>
  </si>
  <si>
    <t>APPGGLHAPrLSLEGAArGAAEAK</t>
  </si>
  <si>
    <t>QLPNAGPGAPPALGFSrFPAGAR</t>
  </si>
  <si>
    <t>QLPNAGPGAPPALGFSrFPAGArYAGAGGLER</t>
  </si>
  <si>
    <t>ELAPrAHVLSK</t>
  </si>
  <si>
    <t>SGIILrSPrPDFrPrEPFLSrDPFHSLK</t>
  </si>
  <si>
    <t>CPADNPGLVQAQPrVPLTPTR</t>
  </si>
  <si>
    <t>APESPPSADPALVAGPAEEAECPPPRQPQPAQNVLAAPrLR</t>
  </si>
  <si>
    <t>QPQPAQNVLAAPrLR</t>
  </si>
  <si>
    <t>NVNPVILLNTQTrPYGFGLNHGHTPYSSMLNQGLGVPGIGATQGLrTGFTNIPSrYGTNNR</t>
  </si>
  <si>
    <t>GALSISAPLGDFrHTLHVGR</t>
  </si>
  <si>
    <t>KPPNQSLPLQPFQLAFGHQVNrQVFrQGPPPPNPVAAFPPQK</t>
  </si>
  <si>
    <t>EVVrYLGGSGGAGGR</t>
  </si>
  <si>
    <t>LEPPLTPrCPLDFAPQTLSFPYAR</t>
  </si>
  <si>
    <t>QAPrDGLTPVPPLAPAPrPPSSGLPAVLNPrPTLTPGrLPTPTLGTArAPMPTPTLVrPLLK</t>
  </si>
  <si>
    <t>KPLPLGVrAPLAGPSAAAR</t>
  </si>
  <si>
    <t>LLPAPrAYLVPENFR</t>
  </si>
  <si>
    <t>VREELLrHQLLEK</t>
  </si>
  <si>
    <t>SAPrLNTTNAWGAAPPSLGSQPLYR</t>
  </si>
  <si>
    <t>APrFPSNIIVTNGAAR</t>
  </si>
  <si>
    <t>LSAETWDLLrLPLER</t>
  </si>
  <si>
    <t>EGAEGVNGGEESVNLNDADEGFSSGASLSSQPIGTKPSSSSQrGSLR</t>
  </si>
  <si>
    <t>RPPPEHFrRPPPEHFR</t>
  </si>
  <si>
    <t>INPLPGGrNFSGTASTSLLGPPPGLLTPPVATELSQNAR</t>
  </si>
  <si>
    <t>IAQPVrSFLQPPKPLSSLSTLR</t>
  </si>
  <si>
    <t>LIAAAQSGLPVrIESIK</t>
  </si>
  <si>
    <t>SAPFFIPTIPGLVPrYAAPEQNNDPQQSK</t>
  </si>
  <si>
    <t>rPFGISALIVGFDDDGISR</t>
  </si>
  <si>
    <t>TPASTWASPrPLLNWSR</t>
  </si>
  <si>
    <t>AMLPGSPLFTrAPPPK</t>
  </si>
  <si>
    <t>ATSPrPrAFDGAGSSLGrAPSPrPGPGPLrQQGPPTPFDFLGR</t>
  </si>
  <si>
    <t>GRPSSPrTPLYLQPDAYGSLDR</t>
  </si>
  <si>
    <t>LQNAFWEHGASrAMLPGSPLFTrAPPPK</t>
  </si>
  <si>
    <t>LQEVSLrQGMr</t>
  </si>
  <si>
    <t>SPGVFRPEQDPVPrMPFEK</t>
  </si>
  <si>
    <t>TYQASSAAFrYTAGTPYK</t>
  </si>
  <si>
    <t>YSAFQLAPFQDHGLPAVSVDSPVrYK</t>
  </si>
  <si>
    <t>RPEFMrGGGSGGGR</t>
  </si>
  <si>
    <t>TNRPGISTTDrGFPrArYR</t>
  </si>
  <si>
    <t>KSTLKPQPAPQAGPIPVAPIGTLKPQPQPVPASYTTASTSSrPTFNVQVK</t>
  </si>
  <si>
    <t>STLKPQPAPQAGPIPVAPIGTLKPQPQPVPASYTTASTSSrPTFNVQVK</t>
  </si>
  <si>
    <t>ErDMQYVQR</t>
  </si>
  <si>
    <t>FrHNIAYFPQIVSVAAR</t>
  </si>
  <si>
    <t>DPFSQALSrCQLQQAAALNAQHK</t>
  </si>
  <si>
    <t>FFEAAAGSGSSAGAGDGAGPQrLPEPGGRPR</t>
  </si>
  <si>
    <t>VrPVLNLPGPGPALPrALER</t>
  </si>
  <si>
    <t>GPVGQALPrPQAPPrLQSLMGTVQQGAQSWQQR</t>
  </si>
  <si>
    <t>EVYQQQQYGSGGrGNR</t>
  </si>
  <si>
    <t>FrLSLFSDLPEDTELQR</t>
  </si>
  <si>
    <t>GQPrTWLQSPV</t>
  </si>
  <si>
    <t>ErYLGGIK</t>
  </si>
  <si>
    <t>CrQPAPPTSQPPrAQPFAQPPGPWPLSSPGPrLVFNR</t>
  </si>
  <si>
    <t>GPVTPGGLPPrGLLGDAPNDPR</t>
  </si>
  <si>
    <t>NPFLTGLSAPSPTNPFGAGEPGrPTLNQMR</t>
  </si>
  <si>
    <t>TRNPFLTGLSAPSPTNPFGAGEPGrPTLNQMR</t>
  </si>
  <si>
    <t>SQAPArYSLQSANASSLSSGQLK</t>
  </si>
  <si>
    <t>SVGQGYSVGQSMrLGLGGNAPVSIPQQSQSVK</t>
  </si>
  <si>
    <t>SYGLGSEQrSQAPArYSLQSANASSLSSGQLK</t>
  </si>
  <si>
    <t>GrGSLLLR</t>
  </si>
  <si>
    <t>RPPTPGPDTSVSGPrLTLALAPGPPPPPSR</t>
  </si>
  <si>
    <t>GArLPGPVSSAR</t>
  </si>
  <si>
    <t>NPHTLGLSrYHPYGK</t>
  </si>
  <si>
    <t>CAGFLEPTWLAAPPrLARPPR</t>
  </si>
  <si>
    <t>CAGFLEPTWLAAPPRLArPPR</t>
  </si>
  <si>
    <t>CAGFLEPTWLAAPPrLArPPrFYEAGEELTGPGAVAAAR</t>
  </si>
  <si>
    <t>LHrSPLTFPAWVrPPEAAR</t>
  </si>
  <si>
    <t>STNPELPPrLGPVPSGLSQK</t>
  </si>
  <si>
    <t>LVPrLSVGAVSSKPTTPTIATPQTVSVPNK</t>
  </si>
  <si>
    <t>LYrYSPQSFLPDSTIQK</t>
  </si>
  <si>
    <t>NSCPGPLDSSAFLSSDFLLPEDPKPrLPPPPVPPPLLHYPPPAK</t>
  </si>
  <si>
    <t>SPLLNQPVPELSHASLIANQSPFrAPLNVTNTAGTSLPSVDLLQK</t>
  </si>
  <si>
    <t>KVPQPCSSATLNrLTVPrYSIPTGDPPPYPEIASQLAQGR</t>
  </si>
  <si>
    <t>EIrYSLLPFANESGTSAAAEVNR</t>
  </si>
  <si>
    <t>ANYNFrGMYNQrYHCPVPK</t>
  </si>
  <si>
    <t>GMYNQrYHCPVPK</t>
  </si>
  <si>
    <t>FArVPLALHPVVGQPFLK</t>
  </si>
  <si>
    <t>GGrGPFPLQVVSVGGPAR</t>
  </si>
  <si>
    <t>GrGFAGVCGFGGPYGETVATGPYrAFR</t>
  </si>
  <si>
    <t>QSHTLPFPPPPALPFYPASAYPrHFGPVPPSQGR</t>
  </si>
  <si>
    <t>LGrLLGIFEQNQDRKHR</t>
  </si>
  <si>
    <t>GSRLPLALPPASQGCSSGGGGGGGGGSSAGGSGNSrPPR</t>
  </si>
  <si>
    <t>KPLGTAPHCPrLPLR</t>
  </si>
  <si>
    <t>KPLGTAPHCPrLPLRK</t>
  </si>
  <si>
    <t>GILPMNPrNMMNHSQVGQGIGIPSR</t>
  </si>
  <si>
    <t>ATSVLPrYGPPCLFK</t>
  </si>
  <si>
    <t>VrATSVLPrYGPPCLFK</t>
  </si>
  <si>
    <t>FIQPrPTLNQPPPPLIRPANSMPPR</t>
  </si>
  <si>
    <t>QPPPLQQQArFIQPrPTLNQPPPPLIrPANSMPPR</t>
  </si>
  <si>
    <t>DQPGTSAVPNLASVGTrLPPPLPQNLLYTVSErQPMYSR</t>
  </si>
  <si>
    <t>GGrGrGSLNHMVVDHRPK</t>
  </si>
  <si>
    <t>QLESLWSDSPAPPGPQAGPPSRPPrYSSSSIPEPFGSR</t>
  </si>
  <si>
    <t>ErLALAGPQLrPEMSYPDR</t>
  </si>
  <si>
    <t>VrLPCQPLVPGPELRPSAAELK</t>
  </si>
  <si>
    <t>MPTMPMLDIrPGLIPQAPGPrFPLIQPGIPPQR</t>
  </si>
  <si>
    <t>CDPVPAANGAIrFHCDPTFWAK</t>
  </si>
  <si>
    <t>LITFQLrHILK</t>
  </si>
  <si>
    <t>QAAPQMLQQQPPrLISVQTMQR</t>
  </si>
  <si>
    <t>TAAALAPASLTSArMAPALSGANLTSPrVPLSAYER</t>
  </si>
  <si>
    <t>NHPrVYQNR</t>
  </si>
  <si>
    <t>APPVrYCIPGER</t>
  </si>
  <si>
    <t>GIPLDAAAAYYLPrHLAPNPTYPHLYPPYLIrGYPDTAALENR</t>
  </si>
  <si>
    <t>log2WT1</t>
  </si>
  <si>
    <t>log2WT2</t>
  </si>
  <si>
    <t>log2WT3</t>
  </si>
  <si>
    <t>log2KO1</t>
  </si>
  <si>
    <t>log2KO3</t>
  </si>
  <si>
    <t>QGSIGLYTQNQPLPAGGPRVDPYrPVRLPMQK</t>
  </si>
  <si>
    <t>QQQQQQQQQQQQLDLLFHQrIQISLWPR</t>
  </si>
  <si>
    <t>MN WT1</t>
  </si>
  <si>
    <t>MN WT2</t>
  </si>
  <si>
    <t>MN WT3</t>
  </si>
  <si>
    <t>MN KO1</t>
  </si>
  <si>
    <t>MN KO2</t>
  </si>
  <si>
    <t>MN KO3</t>
  </si>
  <si>
    <t>pvalue</t>
  </si>
  <si>
    <t>start</t>
  </si>
  <si>
    <t>stop</t>
  </si>
  <si>
    <t>Protein description</t>
  </si>
  <si>
    <t>sp|O43464|HTRA2_HUMAN Serine protease HTRA2; mitochondrial OS=Homo sapiens GN=HTRA2 PE=1 SV=2</t>
  </si>
  <si>
    <t>sp|P05787-2|K2C8_HUMAN Isoform 2 of Keratin; type II cytoskeletal 8 OS=Homo sapiens GN=KRT8</t>
  </si>
  <si>
    <t>sp|O60930|RNH1_HUMAN Ribonuclease H1 OS=Homo sapiens GN=RNASEH1 PE=1 SV=2</t>
  </si>
  <si>
    <t>sp|Q8WUF5|IASPP_HUMAN RelA-associated inhibitor OS=Homo sapiens GN=PPP1R13L PE=1 SV=4</t>
  </si>
  <si>
    <t>sp|Q9NUL3|STAU2_HUMAN Double-stranded RNA-binding protein Staufen homolog 2 OS=Homo sapiens GN=STAU2 PE=1 SV=1</t>
  </si>
  <si>
    <t>sp|Q6EEV4|GL1AD_HUMAN DNA-directed RNA polymerase II subunit GRINL1A; isoforms 4/5 OS=Homo sapiens GN=POLR2M PE=1 SV=1</t>
  </si>
  <si>
    <t>sp|Q03518|TAP1_HUMAN Antigen peptide transporter 1 OS=Homo sapiens GN=TAP1 PE=1 SV=2</t>
  </si>
  <si>
    <t>sp|Q9Y3B2|EXOS1_HUMAN Exosome complex component CSL4 OS=Homo sapiens GN=EXOSC1 PE=1 SV=1</t>
  </si>
  <si>
    <t>sp|Q86WR7|PRSR2_HUMAN Proline and serine-rich protein 2 OS=Homo sapiens GN=PROSER2 PE=1 SV=2</t>
  </si>
  <si>
    <t>sp|Q9P0W8|SPAT7_HUMAN Spermatogenesis-associated protein 7 OS=Homo sapiens GN=SPATA7 PE=2 SV=3</t>
  </si>
  <si>
    <t>sp|P55198|AF17_HUMAN Protein AF-17 OS=Homo sapiens GN=MLLT6 PE=1 SV=2</t>
  </si>
  <si>
    <t>sp|Q9UPN9|TRI33_HUMAN E3 ubiquitin-protein ligase TRIM33 OS=Homo sapiens GN=TRIM33 PE=1 SV=3</t>
  </si>
  <si>
    <t>sp|Q68CZ2|TENS3_HUMAN Tensin-3 OS=Homo sapiens GN=TNS3 PE=1 SV=2</t>
  </si>
  <si>
    <t>sp|Q96DF8|DGC14_HUMAN Protein DGCR14 OS=Homo sapiens GN=DGCR14 PE=1 SV=1</t>
  </si>
  <si>
    <t>sp|O15320|CTGE5_HUMAN cTAGE family member 5 OS=Homo sapiens GN=CTAGE5 PE=1 SV=4</t>
  </si>
  <si>
    <t>sp|Q8IXS8|F126B_HUMAN Protein FAM126B OS=Homo sapiens GN=FAM126B PE=2 SV=1</t>
  </si>
  <si>
    <t>sp|Q9NRM7|LATS2_HUMAN Serine/threonine-protein kinase LATS2 OS=Homo sapiens GN=LATS2 PE=1 SV=2</t>
  </si>
  <si>
    <t>sp|Q5T1R4|ZEP3_HUMAN Transcription factor HIVEP3 OS=Homo sapiens GN=HIVEP3 PE=2 SV=1</t>
  </si>
  <si>
    <t>sp|Q07890|SOS2_HUMAN Son of sevenless homolog 2 OS=Homo sapiens GN=SOS2 PE=1 SV=2</t>
  </si>
  <si>
    <t>sp|Q5VT52-3|RPRD2_HUMAN Isoform 3 of Regulation of nuclear pre-mRNA domain-containing protein 2 OS=Homo sapiens GN=RPRD2</t>
  </si>
  <si>
    <t>sp|P42166|LAP2A_HUMAN Lamina-associated polypeptide 2; isoform alpha OS=Homo sapiens GN=TMPO PE=1 SV=2</t>
  </si>
  <si>
    <t>sp|Q969S3|ZN622_HUMAN Zinc finger protein 622 OS=Homo sapiens GN=ZNF622 PE=1 SV=1</t>
  </si>
  <si>
    <t>sp|Q9P2R6|RERE_HUMAN Arginine-glutamic acid dipeptide repeats protein OS=Homo sapiens GN=RERE PE=1 SV=2</t>
  </si>
  <si>
    <t>sp|Q9BUQ8|DDX23_HUMAN Probable ATP-dependent RNA helicase DDX23 OS=Homo sapiens GN=DDX23 PE=1 SV=3</t>
  </si>
  <si>
    <t>sp|Q6SPF0|SAMD1_HUMAN Atherin OS=Homo sapiens GN=SAMD1 PE=1 SV=1</t>
  </si>
  <si>
    <t>sp|Q99729-3|ROAA_HUMAN Isoform 3 of Heterogeneous nuclear ribonucleoprotein A/B OS=Homo sapiens GN=HNRNPAB</t>
  </si>
  <si>
    <t>sp|Q9NYV4|CDK12_HUMAN Cyclin-dependent kinase 12 OS=Homo sapiens GN=CDK12 PE=1 SV=2</t>
  </si>
  <si>
    <t>sp|Q16890|TPD53_HUMAN Tumor protein D53 OS=Homo sapiens GN=TPD52L1 PE=1 SV=1</t>
  </si>
  <si>
    <t>sp|Q15717-2|ELAV1_HUMAN Isoform 2 of ELAV-like protein 1 OS=Homo sapiens GN=ELAVL1</t>
  </si>
  <si>
    <t>sp|Q96AB3-2|ISOC2_HUMAN Isoform 2 of Isochorismatase domain-containing protein 2; mitochondrial OS=Homo sapiens GN=ISOC2</t>
  </si>
  <si>
    <t>sp|Q9BST9|RTKN_HUMAN Rhotekin OS=Homo sapiens GN=RTKN PE=1 SV=2</t>
  </si>
  <si>
    <t>sp|Q6NZY7|BORG3_HUMAN Cdc42 effector protein 5 OS=Homo sapiens GN=CDC42EP5 PE=1 SV=1</t>
  </si>
  <si>
    <t>sp|Q14444|CAPR1_HUMAN Caprin-1 OS=Homo sapiens GN=CAPRIN1 PE=1 SV=2</t>
  </si>
  <si>
    <t>sp|Q9H7E9-2|CH033_HUMAN Isoform 2 of UPF0488 protein C8orf33 OS=Homo sapiens GN=C8orf33</t>
  </si>
  <si>
    <t>sp|P37802-2|TAGL2_HUMAN Isoform 2 of Transgelin-2 OS=Homo sapiens GN=TAGLN2</t>
  </si>
  <si>
    <t>sp|Q9NZB2-6|F120A_HUMAN Isoform F of Constitutive coactivator of PPAR-gamma-like protein 1 OS=Homo sapiens GN=FAM120A</t>
  </si>
  <si>
    <t>sp|Q9NZN8|CNOT2_HUMAN CCR4-NOT transcription complex subunit 2 OS=Homo sapiens GN=CNOT2 PE=1 SV=1</t>
  </si>
  <si>
    <t>sp|Q9Y618|NCOR2_HUMAN Nuclear receptor corepressor 2 OS=Homo sapiens GN=NCOR2 PE=1 SV=2</t>
  </si>
  <si>
    <t>sp|Q15427|SF3B4_HUMAN Splicing factor 3B subunit 4 OS=Homo sapiens GN=SF3B4 PE=1 SV=1</t>
  </si>
  <si>
    <t>sp|P50548|ERF_HUMAN ETS domain-containing transcription factor ERF OS=Homo sapiens GN=ERF PE=1 SV=2</t>
  </si>
  <si>
    <t>sp|Q9H0L4|CSTFT_HUMAN Cleavage stimulation factor subunit 2 tau variant OS=Homo sapiens GN=CSTF2T PE=1 SV=1</t>
  </si>
  <si>
    <t>sp|Q16630-2|CPSF6_HUMAN Isoform 2 of Cleavage and polyadenylation specificity factor subunit 6 OS=Homo sapiens GN=CPSF6</t>
  </si>
  <si>
    <t>sp|Q9NZL4|HPBP1_HUMAN Hsp70-binding protein 1 OS=Homo sapiens GN=HSPBP1 PE=1 SV=1</t>
  </si>
  <si>
    <t>sp|Q15654|TRIP6_HUMAN Thyroid receptor-interacting protein 6 OS=Homo sapiens GN=TRIP6 PE=1 SV=3</t>
  </si>
  <si>
    <t>sp|O60293|ZC3H1_HUMAN Zinc finger C3H1 domain-containing protein OS=Homo sapiens GN=ZFC3H1 PE=1 SV=3</t>
  </si>
  <si>
    <t>sp|Q8ND83|SLAI1_HUMAN SLAIN motif-containing protein 1 OS=Homo sapiens GN=SLAIN1 PE=1 SV=3</t>
  </si>
  <si>
    <t>sp|Q8N163|CCAR2_HUMAN Cell cycle and apoptosis regulator protein 2 OS=Homo sapiens GN=CCAR2 PE=1 SV=2</t>
  </si>
  <si>
    <t>sp|Q9NZM4|GSCR1_HUMAN Glioma tumor suppressor candidate region gene 1 protein OS=Homo sapiens GN=GLTSCR1 PE=1 SV=2</t>
  </si>
  <si>
    <t>sp|Q86UD0|SAPC2_HUMAN Suppressor APC domain-containing protein 2 OS=Homo sapiens GN=SAPCD2 PE=2 SV=2</t>
  </si>
  <si>
    <t>sp|Q6PJG2|EMSA1_HUMAN ELM2 and SANT domain-containing protein 1 OS=Homo sapiens GN=ELMSAN1 PE=1 SV=2</t>
  </si>
  <si>
    <t>sp|Q93052|LPP_HUMAN Lipoma-preferred partner OS=Homo sapiens GN=LPP PE=1 SV=1</t>
  </si>
  <si>
    <t>sp|Q13310|PABP4_HUMAN Polyadenylate-binding protein 4 OS=Homo sapiens GN=PABPC4 PE=1 SV=1</t>
  </si>
  <si>
    <t>sp|P18583-5|SON_HUMAN Isoform D of Protein SON OS=Homo sapiens GN=SON</t>
  </si>
  <si>
    <t>sp|Q6ZRI6|CO039_HUMAN Uncharacterized protein C15orf39 OS=Homo sapiens GN=C15orf39 PE=1 SV=3</t>
  </si>
  <si>
    <t>sp|Q9NZJ9-2|NUDT4_HUMAN Isoform 2 of Diphosphoinositol polyphosphate phosphohydrolase 2 OS=Homo sapiens GN=NUDT4</t>
  </si>
  <si>
    <t>sp|P29590-13|PML_HUMAN Isoform PML-13 of Protein PML OS=Homo sapiens GN=PML</t>
  </si>
  <si>
    <t>sp|Q8NFH8|REPS2_HUMAN RalBP1-associated Eps domain-containing protein 2 OS=Homo sapiens GN=REPS2 PE=1 SV=2</t>
  </si>
  <si>
    <t>sp|O15164|TIF1A_HUMAN Transcription intermediary factor 1-alpha OS=Homo sapiens GN=TRIM24 PE=1 SV=3</t>
  </si>
  <si>
    <t>sp|Q86UK7|ZN598_HUMAN Zinc finger protein 598 OS=Homo sapiens GN=ZNF598 PE=1 SV=1</t>
  </si>
  <si>
    <t>sp|Q8WVB6|CTF18_HUMAN Chromosome transmission fidelity protein 18 homolog OS=Homo sapiens GN=CHTF18 PE=1 SV=1</t>
  </si>
  <si>
    <t>sp|Q86YR5|GPSM1_HUMAN G-protein-signaling modulator 1 OS=Homo sapiens GN=GPSM1 PE=1 SV=2</t>
  </si>
  <si>
    <t>sp|Q9HBM6|TAF9B_HUMAN Transcription initiation factor TFIID subunit 9B OS=Homo sapiens GN=TAF9B PE=1 SV=1</t>
  </si>
  <si>
    <t>sp|Q9HCM1|K1551_HUMAN Uncharacterized protein KIAA1551 OS=Homo sapiens GN=KIAA1551 PE=1 SV=3</t>
  </si>
  <si>
    <t>sp|P52272|HNRPM_HUMAN Heterogeneous nuclear ribonucleoprotein M OS=Homo sapiens GN=HNRNPM PE=1 SV=3</t>
  </si>
  <si>
    <t>sp|Q5PRF9|SMAG2_HUMAN Protein Smaug homolog 2 OS=Homo sapiens GN=SAMD4B PE=1 SV=1</t>
  </si>
  <si>
    <t>sp|Q9UPN6-2|SCAF8_HUMAN Isoform 2 of Protein SCAF8 OS=Homo sapiens GN=SCAF8</t>
  </si>
  <si>
    <t>sp|Q15735|PI5PA_HUMAN Phosphatidylinositol 4;5-bisphosphate 5-phosphatase A OS=Homo sapiens GN=INPP5J PE=2 SV=3</t>
  </si>
  <si>
    <t>sp|Q99594|TEAD3_HUMAN Transcriptional enhancer factor TEF-5 OS=Homo sapiens GN=TEAD3 PE=1 SV=2</t>
  </si>
  <si>
    <t>sp|Q9H201|EPN3_HUMAN Epsin-3 OS=Homo sapiens GN=EPN3 PE=2 SV=1</t>
  </si>
  <si>
    <t>sp|Q9NP71|MLXPL_HUMAN Carbohydrate-responsive element-binding protein OS=Homo sapiens GN=MLXIPL PE=1 SV=1</t>
  </si>
  <si>
    <t>sp|O15516|CLOCK_HUMAN Circadian locomoter output cycles protein kaput OS=Homo sapiens GN=CLOCK PE=1 SV=1</t>
  </si>
  <si>
    <t>sp|P55265-2|DSRAD_HUMAN Isoform 2 of Double-stranded RNA-specific adenosine deaminase OS=Homo sapiens GN=ADAR</t>
  </si>
  <si>
    <t>sp|P22570-3|ADRO_HUMAN Isoform 3 of NADPH:adrenodoxin oxidoreductase; mitochondrial OS=Homo sapiens GN=FDXR</t>
  </si>
  <si>
    <t>sp|O95817|BAG3_HUMAN BAG family molecular chaperone regulator 3 OS=Homo sapiens GN=BAG3 PE=1 SV=3</t>
  </si>
  <si>
    <t>sp|Q12906|ILF3_HUMAN Interleukin enhancer-binding factor 3 OS=Homo sapiens GN=ILF3 PE=1 SV=3</t>
  </si>
  <si>
    <t>sp|P61978|HNRPK_HUMAN Heterogeneous nuclear ribonucleoprotein K OS=Homo sapiens GN=HNRNPK PE=1 SV=1</t>
  </si>
  <si>
    <t>sp|Q92804|RBP56_HUMAN TATA-binding protein-associated factor 2N OS=Homo sapiens GN=TAF15 PE=1 SV=1</t>
  </si>
  <si>
    <t>sp|Q8TAA3|PSA7L_HUMAN Proteasome subunit alpha type-7-like OS=Homo sapiens GN=PSMA8 PE=1 SV=3</t>
  </si>
  <si>
    <t>sp|Q8IXT5|RB12B_HUMAN RNA-binding protein 12B OS=Homo sapiens GN=RBM12B PE=1 SV=2</t>
  </si>
  <si>
    <t>sp|Q9H6K5|YS027_HUMAN Putative uncharacterized protein FLJ22184 OS=Homo sapiens PE=2 SV=1</t>
  </si>
  <si>
    <t>sp|Q8NI36|WDR36_HUMAN WD repeat-containing protein 36 OS=Homo sapiens GN=WDR36 PE=1 SV=1</t>
  </si>
  <si>
    <t>sp|Q86UW9|DTX2_HUMAN Probable E3 ubiquitin-protein ligase DTX2 OS=Homo sapiens GN=DTX2 PE=1 SV=3</t>
  </si>
  <si>
    <t>sp|Q16637|SMN_HUMAN Survival motor neuron protein OS=Homo sapiens GN=SMN1 PE=1 SV=1</t>
  </si>
  <si>
    <t>sp|Q5T0W9|FA83B_HUMAN Protein FAM83B OS=Homo sapiens GN=FAM83B PE=1 SV=1</t>
  </si>
  <si>
    <t>sp|P23786|CPT2_HUMAN Carnitine O-palmitoyltransferase 2; mitochondrial OS=Homo sapiens GN=CPT2 PE=1 SV=2</t>
  </si>
  <si>
    <t>sp|Q13207|TBX2_HUMAN T-box transcription factor TBX2 OS=Homo sapiens GN=TBX2 PE=1 SV=3</t>
  </si>
  <si>
    <t>sp|Q92540|SMG7_HUMAN Protein SMG7 OS=Homo sapiens GN=SMG7 PE=1 SV=2</t>
  </si>
  <si>
    <t>sp|Q9NPI6|DCP1A_HUMAN mRNA-decapping enzyme 1A OS=Homo sapiens GN=DCP1A PE=1 SV=2</t>
  </si>
  <si>
    <t>sp|Q9H2P0|ADNP_HUMAN Activity-dependent neuroprotector homeobox protein OS=Homo sapiens GN=ADNP PE=1 SV=1</t>
  </si>
  <si>
    <t>sp|P29590-2|PML_HUMAN Isoform PML-5 of Protein PML OS=Homo sapiens GN=PML</t>
  </si>
  <si>
    <t>sp|Q12774|ARHG5_HUMAN Rho guanine nucleotide exchange factor 5 OS=Homo sapiens GN=ARHGEF5 PE=1 SV=3</t>
  </si>
  <si>
    <t>sp|Q92843-2|B2CL2_HUMAN Isoform 3 of Bcl-2-like protein 2 OS=Homo sapiens GN=BCL2L2</t>
  </si>
  <si>
    <t>sp|Q8TCX5|RHPN1_HUMAN Rhophilin-1 OS=Homo sapiens GN=RHPN1 PE=2 SV=1</t>
  </si>
  <si>
    <t>sp|P51610|HCFC1_HUMAN Host cell factor 1 OS=Homo sapiens GN=HCFC1 PE=1 SV=2</t>
  </si>
  <si>
    <t>sp|Q92567|F168A_HUMAN Protein FAM168A OS=Homo sapiens GN=FAM168A PE=1 SV=2</t>
  </si>
  <si>
    <t>sp|Q15020|SART3_HUMAN Squamous cell carcinoma antigen recognized by T-cells 3 OS=Homo sapiens GN=SART3 PE=1 SV=1</t>
  </si>
  <si>
    <t>sp|Q13950|RUNX2_HUMAN Runt-related transcription factor 2 OS=Homo sapiens GN=RUNX2 PE=1 SV=2</t>
  </si>
  <si>
    <t>sp|P52735|VAV2_HUMAN Guanine nucleotide exchange factor VAV2 OS=Homo sapiens GN=VAV2 PE=1 SV=2</t>
  </si>
  <si>
    <t>sp|P14678|RSMB_HUMAN Small nuclear ribonucleoprotein-associated proteins B and B' OS=Homo sapiens GN=SNRPB PE=1 SV=2</t>
  </si>
  <si>
    <t>sp|P10071|GLI3_HUMAN Transcriptional activator GLI3 OS=Homo sapiens GN=GLI3 PE=1 SV=6</t>
  </si>
  <si>
    <t>sp|P19532|TFE3_HUMAN Transcription factor E3 OS=Homo sapiens GN=TFE3 PE=1 SV=4</t>
  </si>
  <si>
    <t>sp|Q9UGP4|LIMD1_HUMAN LIM domain-containing protein 1 OS=Homo sapiens GN=LIMD1 PE=1 SV=1</t>
  </si>
  <si>
    <t>sp|O15027-5|SC16A_HUMAN Isoform 5 of Protein transport protein Sec16A OS=Homo sapiens GN=SEC16A</t>
  </si>
  <si>
    <t>sp|Q92738-2|US6NL_HUMAN Isoform 2 of USP6 N-terminal-like protein OS=Homo sapiens GN=USP6NL</t>
  </si>
  <si>
    <t>Q8NF64-2</t>
  </si>
  <si>
    <t>O43464</t>
  </si>
  <si>
    <t>Q9BWW4-2</t>
  </si>
  <si>
    <t>P05787-2</t>
  </si>
  <si>
    <t>P49247</t>
  </si>
  <si>
    <t>P0CG12</t>
  </si>
  <si>
    <t>O60930</t>
  </si>
  <si>
    <t>Q8IWI9-4</t>
  </si>
  <si>
    <t>Q86V81</t>
  </si>
  <si>
    <t>Q8WUF5</t>
  </si>
  <si>
    <t>Q9NUL3</t>
  </si>
  <si>
    <t>Q9H089</t>
  </si>
  <si>
    <t>Q8IVT2</t>
  </si>
  <si>
    <t>Q6EEV4</t>
  </si>
  <si>
    <t>A0AV96</t>
  </si>
  <si>
    <t>Q5T0Z8</t>
  </si>
  <si>
    <t>Q03518</t>
  </si>
  <si>
    <t>Q9Y3B2</t>
  </si>
  <si>
    <t>Q86WR7</t>
  </si>
  <si>
    <t>P48382</t>
  </si>
  <si>
    <t>Q00839</t>
  </si>
  <si>
    <t>Q9BUT9</t>
  </si>
  <si>
    <t>Q9NR12</t>
  </si>
  <si>
    <t>Q69YN4</t>
  </si>
  <si>
    <t>Q9P0W8</t>
  </si>
  <si>
    <t>P55198</t>
  </si>
  <si>
    <t>Q9H7U1-3</t>
  </si>
  <si>
    <t>Q1KMD3</t>
  </si>
  <si>
    <t>Q15056</t>
  </si>
  <si>
    <t>Q9HAH7-1</t>
  </si>
  <si>
    <t>Q9UPN9</t>
  </si>
  <si>
    <t>Q68CZ2</t>
  </si>
  <si>
    <t>Q96HA1</t>
  </si>
  <si>
    <t>A7KAX9</t>
  </si>
  <si>
    <t>Q6ZRS2</t>
  </si>
  <si>
    <t>Q5JRA6</t>
  </si>
  <si>
    <t>Q58FG1</t>
  </si>
  <si>
    <t>Q562R1</t>
  </si>
  <si>
    <t>Q96DF8</t>
  </si>
  <si>
    <t>Q9P2N5</t>
  </si>
  <si>
    <t>Q2YD98</t>
  </si>
  <si>
    <t>O15320</t>
  </si>
  <si>
    <t>Q86UU0</t>
  </si>
  <si>
    <t>Q8IXS8</t>
  </si>
  <si>
    <t>Q9NRM7</t>
  </si>
  <si>
    <t>Q5T1R4</t>
  </si>
  <si>
    <t>Q07890</t>
  </si>
  <si>
    <t>Q5VT52-3</t>
  </si>
  <si>
    <t>P42166</t>
  </si>
  <si>
    <t>Q969S3</t>
  </si>
  <si>
    <t>Q96LA8</t>
  </si>
  <si>
    <t>P54259</t>
  </si>
  <si>
    <t>Q9P2R6</t>
  </si>
  <si>
    <t>Q9BUQ8</t>
  </si>
  <si>
    <t>Q6SPF0</t>
  </si>
  <si>
    <t>Q99729-3</t>
  </si>
  <si>
    <t>Q9Y6J9</t>
  </si>
  <si>
    <t>Q9NYV4</t>
  </si>
  <si>
    <t>O15446-2</t>
  </si>
  <si>
    <t>O94913</t>
  </si>
  <si>
    <t>Q96FF7</t>
  </si>
  <si>
    <t>Q9C0J8</t>
  </si>
  <si>
    <t>Q16890</t>
  </si>
  <si>
    <t>Q15717-2</t>
  </si>
  <si>
    <t>Q9P2K3-3</t>
  </si>
  <si>
    <t>Q8IZ40</t>
  </si>
  <si>
    <t>Q96AB3-2</t>
  </si>
  <si>
    <t>Q9BST9</t>
  </si>
  <si>
    <t>Q8IWZ8</t>
  </si>
  <si>
    <t>Q9P2D1</t>
  </si>
  <si>
    <t>O00268</t>
  </si>
  <si>
    <t>P16989</t>
  </si>
  <si>
    <t>Q6NZY7</t>
  </si>
  <si>
    <t>Q14444</t>
  </si>
  <si>
    <t>Q9H7E9-2</t>
  </si>
  <si>
    <t>P37802-2</t>
  </si>
  <si>
    <t>Q63ZY3-2</t>
  </si>
  <si>
    <t>Q9BTC0</t>
  </si>
  <si>
    <t>Q9BUJ2</t>
  </si>
  <si>
    <t>P51991</t>
  </si>
  <si>
    <t>Q14157-5</t>
  </si>
  <si>
    <t>Q9NZB2-6</t>
  </si>
  <si>
    <t>P35637</t>
  </si>
  <si>
    <t>Q9NZN8</t>
  </si>
  <si>
    <t>Q9Y618</t>
  </si>
  <si>
    <t>O14686-3</t>
  </si>
  <si>
    <t>Q13310-2</t>
  </si>
  <si>
    <t>Q96QC0</t>
  </si>
  <si>
    <t>Q13283</t>
  </si>
  <si>
    <t>Q15427</t>
  </si>
  <si>
    <t>P50548</t>
  </si>
  <si>
    <t>Q8NEZ4-3</t>
  </si>
  <si>
    <t>O15037</t>
  </si>
  <si>
    <t>P49750-4</t>
  </si>
  <si>
    <t>Q08211</t>
  </si>
  <si>
    <t>Q96JK9</t>
  </si>
  <si>
    <t>Q9H0L4</t>
  </si>
  <si>
    <t>Q53ET0</t>
  </si>
  <si>
    <t>Q16630-2</t>
  </si>
  <si>
    <t>Q8TF74</t>
  </si>
  <si>
    <t>Q9H307</t>
  </si>
  <si>
    <t>Q96SI9</t>
  </si>
  <si>
    <t>Q9H0D6</t>
  </si>
  <si>
    <t>Q9NZL4</t>
  </si>
  <si>
    <t>Q15654</t>
  </si>
  <si>
    <t>Q07666</t>
  </si>
  <si>
    <t>Q96EV2</t>
  </si>
  <si>
    <t>P14625</t>
  </si>
  <si>
    <t>O60293</t>
  </si>
  <si>
    <t>Q9UPN9-2</t>
  </si>
  <si>
    <t>Q8ND83</t>
  </si>
  <si>
    <t>P56545</t>
  </si>
  <si>
    <t>Q8N163</t>
  </si>
  <si>
    <t>Q16594</t>
  </si>
  <si>
    <t>Q9NZM4</t>
  </si>
  <si>
    <t>Q86UD0</t>
  </si>
  <si>
    <t>Q6PJG2</t>
  </si>
  <si>
    <t>Q93052</t>
  </si>
  <si>
    <t>Q9NRJ4</t>
  </si>
  <si>
    <t>Q13310</t>
  </si>
  <si>
    <t>P18583-5</t>
  </si>
  <si>
    <t>Q6ZRI6</t>
  </si>
  <si>
    <t>Q15025</t>
  </si>
  <si>
    <t>Q9NZJ9-2</t>
  </si>
  <si>
    <t>Q9Y3Y2-3</t>
  </si>
  <si>
    <t>P29590-13</t>
  </si>
  <si>
    <t>Q8NFH8</t>
  </si>
  <si>
    <t>O15164</t>
  </si>
  <si>
    <t>O60573</t>
  </si>
  <si>
    <t>P31942</t>
  </si>
  <si>
    <t>Q86UK7</t>
  </si>
  <si>
    <t>Q14686</t>
  </si>
  <si>
    <t>Q9C0K0</t>
  </si>
  <si>
    <t>Q8WVB6</t>
  </si>
  <si>
    <t>O43896</t>
  </si>
  <si>
    <t>Q9Y6Q9</t>
  </si>
  <si>
    <t>O15164-2</t>
  </si>
  <si>
    <t>Q93074-2</t>
  </si>
  <si>
    <t>Q86YR5</t>
  </si>
  <si>
    <t>Q6N021</t>
  </si>
  <si>
    <t>O94941</t>
  </si>
  <si>
    <t>Q9HBM6</t>
  </si>
  <si>
    <t>Q9HCM1</t>
  </si>
  <si>
    <t>Q9UQ35</t>
  </si>
  <si>
    <t>P52272</t>
  </si>
  <si>
    <t>Q5PRF9</t>
  </si>
  <si>
    <t>Q13435</t>
  </si>
  <si>
    <t>Q9UPN6-2</t>
  </si>
  <si>
    <t>O14497</t>
  </si>
  <si>
    <t>Q15735</t>
  </si>
  <si>
    <t>Q99594</t>
  </si>
  <si>
    <t>Q9Y2W1</t>
  </si>
  <si>
    <t>Q9H201</t>
  </si>
  <si>
    <t>Q9H7S9</t>
  </si>
  <si>
    <t>Q9NP71</t>
  </si>
  <si>
    <t>Q6NXT4-2</t>
  </si>
  <si>
    <t>O43516-3</t>
  </si>
  <si>
    <t>O15516</t>
  </si>
  <si>
    <t>P55265-2</t>
  </si>
  <si>
    <t>Q86TB9</t>
  </si>
  <si>
    <t>P22570-3</t>
  </si>
  <si>
    <t>P0CG42</t>
  </si>
  <si>
    <t>P12270</t>
  </si>
  <si>
    <t>P08727</t>
  </si>
  <si>
    <t>Q13303-5</t>
  </si>
  <si>
    <t>O95817</t>
  </si>
  <si>
    <t>Q15365</t>
  </si>
  <si>
    <t>Q12906</t>
  </si>
  <si>
    <t>P61978</t>
  </si>
  <si>
    <t>Q92804</t>
  </si>
  <si>
    <t>Q8TAA3</t>
  </si>
  <si>
    <t>Q8IXT5</t>
  </si>
  <si>
    <t>Q9H6K5</t>
  </si>
  <si>
    <t>Q8NFD5-3</t>
  </si>
  <si>
    <t>O14908</t>
  </si>
  <si>
    <t>Q8NI36</t>
  </si>
  <si>
    <t>Q86UW9</t>
  </si>
  <si>
    <t>Q16637</t>
  </si>
  <si>
    <t>Q13227</t>
  </si>
  <si>
    <t>P09651</t>
  </si>
  <si>
    <t>Q5T0W9</t>
  </si>
  <si>
    <t>P23786</t>
  </si>
  <si>
    <t>O95983</t>
  </si>
  <si>
    <t>Q9ULE0</t>
  </si>
  <si>
    <t>P05783</t>
  </si>
  <si>
    <t>Q13151</t>
  </si>
  <si>
    <t>Q13207</t>
  </si>
  <si>
    <t>Q92540</t>
  </si>
  <si>
    <t>Q9NPI6</t>
  </si>
  <si>
    <t>Q9H2P0</t>
  </si>
  <si>
    <t>P29590-2</t>
  </si>
  <si>
    <t>P45985-2</t>
  </si>
  <si>
    <t>Q12774</t>
  </si>
  <si>
    <t>P62995</t>
  </si>
  <si>
    <t>P98179</t>
  </si>
  <si>
    <t>Q12830</t>
  </si>
  <si>
    <t>Q92843-2</t>
  </si>
  <si>
    <t>Q8TCX5</t>
  </si>
  <si>
    <t>Q8N3J3</t>
  </si>
  <si>
    <t>P51610</t>
  </si>
  <si>
    <t>Q92567</t>
  </si>
  <si>
    <t>P11940</t>
  </si>
  <si>
    <t>Q13155</t>
  </si>
  <si>
    <t>Q15020</t>
  </si>
  <si>
    <t>Q13950</t>
  </si>
  <si>
    <t>P52735</t>
  </si>
  <si>
    <t>P14678</t>
  </si>
  <si>
    <t>P10071</t>
  </si>
  <si>
    <t>P19532</t>
  </si>
  <si>
    <t>O94842</t>
  </si>
  <si>
    <t>Q9UGP4</t>
  </si>
  <si>
    <t>Q14527</t>
  </si>
  <si>
    <t>O15027-5</t>
  </si>
  <si>
    <t>Q92738-2</t>
  </si>
  <si>
    <t>UniProt ID</t>
  </si>
  <si>
    <t>ZMIZ2</t>
  </si>
  <si>
    <t>SSBP3</t>
  </si>
  <si>
    <t>KRT8</t>
  </si>
  <si>
    <t>MGA</t>
  </si>
  <si>
    <t>CCSER2</t>
  </si>
  <si>
    <t>FBRS</t>
  </si>
  <si>
    <t>RPRD2</t>
  </si>
  <si>
    <t>HNRNPAB</t>
  </si>
  <si>
    <t>CD3EAP</t>
  </si>
  <si>
    <t>ELAVL1</t>
  </si>
  <si>
    <t>RCOR3</t>
  </si>
  <si>
    <t>ISOC2</t>
  </si>
  <si>
    <t>C8orf33</t>
  </si>
  <si>
    <t>TAGLN2</t>
  </si>
  <si>
    <t>KANK2</t>
  </si>
  <si>
    <t>UBAP2L</t>
  </si>
  <si>
    <t>FAM120A</t>
  </si>
  <si>
    <t>KMT2D</t>
  </si>
  <si>
    <t>PABPC4</t>
  </si>
  <si>
    <t>KMT2C</t>
  </si>
  <si>
    <t>YLPM1</t>
  </si>
  <si>
    <t>CPSF6</t>
  </si>
  <si>
    <t>TRIM33</t>
  </si>
  <si>
    <t>SON</t>
  </si>
  <si>
    <t>NUDT4</t>
  </si>
  <si>
    <t>CHTOP</t>
  </si>
  <si>
    <t>PML</t>
  </si>
  <si>
    <t>TRIM24</t>
  </si>
  <si>
    <t>MED12</t>
  </si>
  <si>
    <t>SCAF8</t>
  </si>
  <si>
    <t>SLC30A6</t>
  </si>
  <si>
    <t>WIPF1</t>
  </si>
  <si>
    <t>ADAR</t>
  </si>
  <si>
    <t>FDXR</t>
  </si>
  <si>
    <t>KCNAB2</t>
  </si>
  <si>
    <t>ARID1B</t>
  </si>
  <si>
    <t>MAP2K4</t>
  </si>
  <si>
    <t>BCL2L2</t>
  </si>
  <si>
    <t>SEC16A</t>
  </si>
  <si>
    <t>USP6NL</t>
  </si>
  <si>
    <t xml:space="preserve">HTRA2 </t>
  </si>
  <si>
    <t xml:space="preserve">RPIA </t>
  </si>
  <si>
    <t xml:space="preserve">CHTF8 </t>
  </si>
  <si>
    <t xml:space="preserve">RNASEH1 </t>
  </si>
  <si>
    <t xml:space="preserve">ALYREF </t>
  </si>
  <si>
    <t xml:space="preserve">PPP1R13L </t>
  </si>
  <si>
    <t xml:space="preserve">STAU2 </t>
  </si>
  <si>
    <t xml:space="preserve">LSG1 </t>
  </si>
  <si>
    <t xml:space="preserve">MISP </t>
  </si>
  <si>
    <t xml:space="preserve">POLR2M </t>
  </si>
  <si>
    <t xml:space="preserve">RBM47 </t>
  </si>
  <si>
    <t xml:space="preserve">C6orf132 </t>
  </si>
  <si>
    <t xml:space="preserve">TAP1 </t>
  </si>
  <si>
    <t xml:space="preserve">EXOSC1 </t>
  </si>
  <si>
    <t xml:space="preserve">PROSER2 </t>
  </si>
  <si>
    <t xml:space="preserve">RFX5 </t>
  </si>
  <si>
    <t xml:space="preserve">HNRNPU </t>
  </si>
  <si>
    <t xml:space="preserve">FAM195A </t>
  </si>
  <si>
    <t xml:space="preserve">PDLIM7 </t>
  </si>
  <si>
    <t xml:space="preserve">KIAA1429 </t>
  </si>
  <si>
    <t xml:space="preserve">SPATA7 </t>
  </si>
  <si>
    <t xml:space="preserve">MLLT6 </t>
  </si>
  <si>
    <t xml:space="preserve">HNRNPUL2 </t>
  </si>
  <si>
    <t xml:space="preserve">EIF4H </t>
  </si>
  <si>
    <t xml:space="preserve">TRIM33 </t>
  </si>
  <si>
    <t xml:space="preserve">TNS3 </t>
  </si>
  <si>
    <t xml:space="preserve">POM121 </t>
  </si>
  <si>
    <t xml:space="preserve">ARHGAP32 </t>
  </si>
  <si>
    <t xml:space="preserve">SRCAP </t>
  </si>
  <si>
    <t xml:space="preserve">MIA3 </t>
  </si>
  <si>
    <t xml:space="preserve">HSP90AA4P </t>
  </si>
  <si>
    <t xml:space="preserve">ACTBL2 </t>
  </si>
  <si>
    <t xml:space="preserve">DGCR14 </t>
  </si>
  <si>
    <t xml:space="preserve">RBM27 </t>
  </si>
  <si>
    <t xml:space="preserve">UVSSA </t>
  </si>
  <si>
    <t xml:space="preserve">CTAGE5 </t>
  </si>
  <si>
    <t xml:space="preserve">BCL9L </t>
  </si>
  <si>
    <t xml:space="preserve">FAM126B </t>
  </si>
  <si>
    <t xml:space="preserve">LATS2 </t>
  </si>
  <si>
    <t xml:space="preserve">HIVEP3 </t>
  </si>
  <si>
    <t xml:space="preserve">SOS2 </t>
  </si>
  <si>
    <t xml:space="preserve">TMPO </t>
  </si>
  <si>
    <t xml:space="preserve">ZNF622 </t>
  </si>
  <si>
    <t xml:space="preserve">PRMT6 </t>
  </si>
  <si>
    <t xml:space="preserve">ATN1 </t>
  </si>
  <si>
    <t xml:space="preserve">RERE </t>
  </si>
  <si>
    <t xml:space="preserve">DDX23 </t>
  </si>
  <si>
    <t xml:space="preserve">SAMD1 </t>
  </si>
  <si>
    <t xml:space="preserve">TAF6L </t>
  </si>
  <si>
    <t xml:space="preserve">CDK12 </t>
  </si>
  <si>
    <t xml:space="preserve">PCF11 </t>
  </si>
  <si>
    <t xml:space="preserve">WDR33 </t>
  </si>
  <si>
    <t xml:space="preserve">TPD52L1 </t>
  </si>
  <si>
    <t xml:space="preserve">RCOR2 </t>
  </si>
  <si>
    <t xml:space="preserve">RTKN </t>
  </si>
  <si>
    <t xml:space="preserve">SUGP1 </t>
  </si>
  <si>
    <t xml:space="preserve">CHD7 </t>
  </si>
  <si>
    <t xml:space="preserve">TAF4 </t>
  </si>
  <si>
    <t xml:space="preserve">YBX3 </t>
  </si>
  <si>
    <t xml:space="preserve">CDC42EP5 </t>
  </si>
  <si>
    <t xml:space="preserve">CAPRIN1 </t>
  </si>
  <si>
    <t xml:space="preserve">DIDO1 </t>
  </si>
  <si>
    <t xml:space="preserve">HNRNPUL1 </t>
  </si>
  <si>
    <t xml:space="preserve">HNRNPA3 </t>
  </si>
  <si>
    <t xml:space="preserve">FUS </t>
  </si>
  <si>
    <t xml:space="preserve">CNOT2 </t>
  </si>
  <si>
    <t xml:space="preserve">NCOR2 </t>
  </si>
  <si>
    <t xml:space="preserve">PPP1R10 </t>
  </si>
  <si>
    <t xml:space="preserve">G3BP1 </t>
  </si>
  <si>
    <t xml:space="preserve">SF3B4 </t>
  </si>
  <si>
    <t xml:space="preserve">ERF </t>
  </si>
  <si>
    <t xml:space="preserve">KHNYN </t>
  </si>
  <si>
    <t xml:space="preserve">DHX9 </t>
  </si>
  <si>
    <t xml:space="preserve">MAML3 </t>
  </si>
  <si>
    <t xml:space="preserve">CSTF2T </t>
  </si>
  <si>
    <t xml:space="preserve">CRTC2 </t>
  </si>
  <si>
    <t xml:space="preserve">WIPF2 </t>
  </si>
  <si>
    <t xml:space="preserve">PNN </t>
  </si>
  <si>
    <t xml:space="preserve">STRBP </t>
  </si>
  <si>
    <t xml:space="preserve">XRN2 </t>
  </si>
  <si>
    <t xml:space="preserve">HSPBP1 </t>
  </si>
  <si>
    <t xml:space="preserve">TRIP6 </t>
  </si>
  <si>
    <t xml:space="preserve">KHDRBS1 </t>
  </si>
  <si>
    <t xml:space="preserve">RBM33 </t>
  </si>
  <si>
    <t xml:space="preserve">HSP90B1 </t>
  </si>
  <si>
    <t xml:space="preserve">ZFC3H1 </t>
  </si>
  <si>
    <t xml:space="preserve">SLAIN1 </t>
  </si>
  <si>
    <t xml:space="preserve">CTBP2 </t>
  </si>
  <si>
    <t xml:space="preserve">CCAR2 </t>
  </si>
  <si>
    <t xml:space="preserve">TAF9 </t>
  </si>
  <si>
    <t xml:space="preserve">GLTSCR1 </t>
  </si>
  <si>
    <t xml:space="preserve">SAPCD2 </t>
  </si>
  <si>
    <t xml:space="preserve">ELMSAN1 </t>
  </si>
  <si>
    <t xml:space="preserve">LPP </t>
  </si>
  <si>
    <t xml:space="preserve">TULP4 </t>
  </si>
  <si>
    <t xml:space="preserve">PABPC4 </t>
  </si>
  <si>
    <t xml:space="preserve">C15orf39 </t>
  </si>
  <si>
    <t xml:space="preserve">TNIP1 </t>
  </si>
  <si>
    <t xml:space="preserve">REPS2 </t>
  </si>
  <si>
    <t xml:space="preserve">TRIM24 </t>
  </si>
  <si>
    <t xml:space="preserve">EIF4E2 </t>
  </si>
  <si>
    <t xml:space="preserve">HNRNPH3 </t>
  </si>
  <si>
    <t xml:space="preserve">ZNF598 </t>
  </si>
  <si>
    <t xml:space="preserve">NCOA6 </t>
  </si>
  <si>
    <t xml:space="preserve">BCL11B </t>
  </si>
  <si>
    <t xml:space="preserve">CHTF18 </t>
  </si>
  <si>
    <t xml:space="preserve">KIF1C </t>
  </si>
  <si>
    <t xml:space="preserve">NCOA3 </t>
  </si>
  <si>
    <t xml:space="preserve">GPSM1 </t>
  </si>
  <si>
    <t xml:space="preserve">TET2 </t>
  </si>
  <si>
    <t xml:space="preserve">UBOX5 </t>
  </si>
  <si>
    <t xml:space="preserve">TAF9B </t>
  </si>
  <si>
    <t xml:space="preserve">KIAA1551 </t>
  </si>
  <si>
    <t xml:space="preserve">SRRM2 </t>
  </si>
  <si>
    <t xml:space="preserve">HNRNPM </t>
  </si>
  <si>
    <t xml:space="preserve">SAMD4B </t>
  </si>
  <si>
    <t xml:space="preserve">SF3B2 </t>
  </si>
  <si>
    <t xml:space="preserve">ARID1A </t>
  </si>
  <si>
    <t xml:space="preserve">INPP5J </t>
  </si>
  <si>
    <t xml:space="preserve">TEAD3 </t>
  </si>
  <si>
    <t xml:space="preserve">THRAP3 </t>
  </si>
  <si>
    <t xml:space="preserve">EPN3 </t>
  </si>
  <si>
    <t xml:space="preserve">ZNF703 </t>
  </si>
  <si>
    <t xml:space="preserve">MLXIPL </t>
  </si>
  <si>
    <t xml:space="preserve">CLOCK </t>
  </si>
  <si>
    <t xml:space="preserve">PATL1 </t>
  </si>
  <si>
    <t xml:space="preserve">FAM157B </t>
  </si>
  <si>
    <t xml:space="preserve">TPR </t>
  </si>
  <si>
    <t xml:space="preserve">KRT19 </t>
  </si>
  <si>
    <t xml:space="preserve">BAG3 </t>
  </si>
  <si>
    <t xml:space="preserve">PCBP1 </t>
  </si>
  <si>
    <t xml:space="preserve">ILF3 </t>
  </si>
  <si>
    <t xml:space="preserve">HNRNPK </t>
  </si>
  <si>
    <t xml:space="preserve">TAF15 </t>
  </si>
  <si>
    <t xml:space="preserve">PSMA8 </t>
  </si>
  <si>
    <t xml:space="preserve">RBM12B </t>
  </si>
  <si>
    <t xml:space="preserve">GIPC1 </t>
  </si>
  <si>
    <t xml:space="preserve">WDR36 </t>
  </si>
  <si>
    <t xml:space="preserve">DTX2 </t>
  </si>
  <si>
    <t xml:space="preserve">SMN1 </t>
  </si>
  <si>
    <t xml:space="preserve">GPS2 </t>
  </si>
  <si>
    <t xml:space="preserve">HNRNPA1 </t>
  </si>
  <si>
    <t xml:space="preserve">FAM83B </t>
  </si>
  <si>
    <t xml:space="preserve">CPT2 </t>
  </si>
  <si>
    <t xml:space="preserve">MBD3 </t>
  </si>
  <si>
    <t xml:space="preserve">WWC3 </t>
  </si>
  <si>
    <t xml:space="preserve">KRT18 </t>
  </si>
  <si>
    <t xml:space="preserve">HNRNPA0 </t>
  </si>
  <si>
    <t xml:space="preserve">TBX2 </t>
  </si>
  <si>
    <t xml:space="preserve">SMG7 </t>
  </si>
  <si>
    <t xml:space="preserve">DCP1A </t>
  </si>
  <si>
    <t xml:space="preserve">ADNP </t>
  </si>
  <si>
    <t xml:space="preserve">ARHGEF5 </t>
  </si>
  <si>
    <t xml:space="preserve">TRA2B </t>
  </si>
  <si>
    <t xml:space="preserve">RBM3 </t>
  </si>
  <si>
    <t xml:space="preserve">BPTF </t>
  </si>
  <si>
    <t xml:space="preserve">RHPN1 </t>
  </si>
  <si>
    <t xml:space="preserve">C17orf53 </t>
  </si>
  <si>
    <t xml:space="preserve">HCFC1 </t>
  </si>
  <si>
    <t xml:space="preserve">FAM168A </t>
  </si>
  <si>
    <t xml:space="preserve">PABPC1 </t>
  </si>
  <si>
    <t xml:space="preserve">AIMP2 </t>
  </si>
  <si>
    <t xml:space="preserve">SART3 </t>
  </si>
  <si>
    <t xml:space="preserve">RUNX2 </t>
  </si>
  <si>
    <t xml:space="preserve">VAV2 </t>
  </si>
  <si>
    <t xml:space="preserve">SNRPB </t>
  </si>
  <si>
    <t xml:space="preserve">GLI3 </t>
  </si>
  <si>
    <t xml:space="preserve">TFE3 </t>
  </si>
  <si>
    <t xml:space="preserve">TOX4 </t>
  </si>
  <si>
    <t xml:space="preserve">LIMD1 </t>
  </si>
  <si>
    <t xml:space="preserve">HLTF </t>
  </si>
  <si>
    <t>SPYTTTRYGSPINTFTVrPGTR</t>
  </si>
  <si>
    <t>Mean</t>
  </si>
  <si>
    <t>log2KO2</t>
  </si>
  <si>
    <t>NA</t>
  </si>
  <si>
    <t>LDrICEGIRPQIMNGPLHPRPLVALLDGR</t>
  </si>
  <si>
    <t>ICEGIRPQIMNGPLHPrPLVALLDGR</t>
  </si>
  <si>
    <t>Peptide (blue - putative substrate of CARM1)</t>
  </si>
  <si>
    <t>Uniprot ID</t>
  </si>
  <si>
    <t>Start</t>
  </si>
  <si>
    <t>Stop</t>
  </si>
  <si>
    <t>log(WT2)</t>
  </si>
  <si>
    <t>Fold Change</t>
  </si>
  <si>
    <t>GPLFPVDArGPFLR</t>
  </si>
  <si>
    <t>O15320-5</t>
  </si>
  <si>
    <t>sp|O15320-5|CTGE5_HUMAN Isoform 6 of cTAGE family member 5 OS=Homo sapiens GN=CTAGE5</t>
  </si>
  <si>
    <t>GGNFSGrGGFGGSR</t>
  </si>
  <si>
    <t>QEMASASSSQrGR</t>
  </si>
  <si>
    <t>DPSMASFPrGMNPTGTGAVSFPrPGGLLGPGPGPGPTLNPrTGALPGPGPLSNPrLGGLPGPGPMSNPR</t>
  </si>
  <si>
    <t>LLGQRPGPYDrPIGGrGGYYGAGRGSMYDR</t>
  </si>
  <si>
    <t>P51610-4</t>
  </si>
  <si>
    <t>sp|P51610-4|HCFC1_HUMAN Isoform 4 of Host cell factor 1 OS=Homo sapiens GN=HCFC1</t>
  </si>
  <si>
    <t>P55265-4</t>
  </si>
  <si>
    <t>sp|P55265-4|DSRAD_HUMAN Isoform 4 of Double-stranded RNA-specific adenosine deaminase OS=Homo sapiens GN=ADAR</t>
  </si>
  <si>
    <t>Q12906-7</t>
  </si>
  <si>
    <t>sp|Q12906-7|ILF3_HUMAN Isoform 7 of Interleukin enhancer-binding factor 3 OS=Homo sapiens GN=ILF3</t>
  </si>
  <si>
    <t>Q13310-3</t>
  </si>
  <si>
    <t>sp|Q13310-3|PABP4_HUMAN Isoform 3 of Polyadenylate-binding protein 4 OS=Homo sapiens GN=PABPC4</t>
  </si>
  <si>
    <t>MGTPVPRPPQDMGQIGVrTPLGPR</t>
  </si>
  <si>
    <t>TTVVSAVPVMPrPPMASVVrLPPGSVIAPMPPIIHAPR</t>
  </si>
  <si>
    <t>Q15459</t>
  </si>
  <si>
    <t>sp|Q15459|SF3A1_HUMAN Splicing factor 3A subunit 1 OS=Homo sapiens GN=SF3A1 PE=1 SV=1</t>
  </si>
  <si>
    <t>GrFPGAVPGGDrFPGPAGPGGPPPPFPAGQTPPrPPLGPPGPPGPPGPPPPGQVLPPPLAGPPNR</t>
  </si>
  <si>
    <t>Q16630</t>
  </si>
  <si>
    <t>sp|Q16630|CPSF6_HUMAN Cleavage and polyadenylation specificity factor subunit 6 OS=Homo sapiens GN=CPSF6 PE=1 SV=2</t>
  </si>
  <si>
    <t>GPPPFPGVPLMSTPMGGPVPPPIrYGPPPQLCGPFGPrPLPPPFGPGMrPPLGLrEFAPGVPPGrR</t>
  </si>
  <si>
    <t>Q5VT52</t>
  </si>
  <si>
    <t>sp|Q5VT52|RPRD2_HUMAN Regulation of nuclear pre-mRNA domain-containing protein 2 OS=Homo sapiens GN=RPRD2 PE=1 SV=1</t>
  </si>
  <si>
    <t>GNYNESrGGQSNFNR</t>
  </si>
  <si>
    <t>Q8NF64</t>
  </si>
  <si>
    <t>sp|Q8NF64|ZMIZ2_HUMAN Zinc finger MIZ domain-containing protein 2 OS=Homo sapiens GN=ZMIZ2 PE=1 SV=2</t>
  </si>
  <si>
    <t>LQLAIEErDEAIAr</t>
  </si>
  <si>
    <t>Q8TD10</t>
  </si>
  <si>
    <t>sp|Q8TD10|MIPO1_HUMAN Mirror-image polydactyly gene 1 protein OS=Homo sapiens GN=MIPOL1 PE=2 SV=1</t>
  </si>
  <si>
    <t>QGSIGLYTQNQPLPAGGPrVDPYRPVrLPMQK</t>
  </si>
  <si>
    <t>GrAAAAAAAAAVSR</t>
  </si>
  <si>
    <t>Q96JP5</t>
  </si>
  <si>
    <t>sp|Q96JP5|ZFP91_HUMAN E3 ubiquitin-protein ligase ZFP91 OS=Homo sapiens GN=ZFP91 PE=1 SV=1</t>
  </si>
  <si>
    <t>Q99729-4</t>
  </si>
  <si>
    <t>sp|Q99729-4|ROAA_HUMAN Isoform 4 of Heterogeneous nuclear ribonucleoprotein A/B OS=Homo sapiens GN=HNRNPAB</t>
  </si>
  <si>
    <t>SMrYQQNR</t>
  </si>
  <si>
    <t>Q9C0C7-5</t>
  </si>
  <si>
    <t>sp|Q9C0C7-5|AMRA1_HUMAN Isoform 5 of Activating molecule in BECN1-regulated autophagy protein 1 OS=Homo sapiens GN=AMBRA1</t>
  </si>
  <si>
    <t>TLGHVMPrGSGTGIYSNAAPPPVTYQGNLYrPLLrGQAQIPK</t>
  </si>
  <si>
    <t>TLGPSPPAPSSTPTPTAPIATLNQPPPLLrPTLPAAPALHrQPPPLQQQArFIQPrPTLNQPPPPLIrPANSMPPR</t>
  </si>
  <si>
    <t>TPSrASLTR</t>
  </si>
  <si>
    <t>Q9UF83</t>
  </si>
  <si>
    <t>sp|Q9UF83|YM012_HUMAN Uncharacterized protein DKFZp434B061 OS=Homo sapiens PE=2 SV=2</t>
  </si>
  <si>
    <t>DTrGKLEGLELR</t>
  </si>
  <si>
    <t>Q9Y250</t>
  </si>
  <si>
    <t>sp|Q9Y250|LZTS1_HUMAN Leucine zipper putative tumor suppressor 1 OS=Homo sapiens GN=LZTS1 PE=1 SV=3</t>
  </si>
  <si>
    <t>CTAGE5</t>
  </si>
  <si>
    <t>HCFC1</t>
  </si>
  <si>
    <t>ILF3</t>
  </si>
  <si>
    <t>AMBRA1</t>
  </si>
  <si>
    <t xml:space="preserve">RBM47  </t>
  </si>
  <si>
    <t xml:space="preserve">ARHGAP32  </t>
  </si>
  <si>
    <t xml:space="preserve">ARID1A  </t>
  </si>
  <si>
    <t xml:space="preserve">TRIM24  </t>
  </si>
  <si>
    <t xml:space="preserve">KIF1C  </t>
  </si>
  <si>
    <t xml:space="preserve">ZFC3H1  </t>
  </si>
  <si>
    <t xml:space="preserve">TOX4  </t>
  </si>
  <si>
    <t xml:space="preserve">PCF11  </t>
  </si>
  <si>
    <t xml:space="preserve">HNRNPA1  </t>
  </si>
  <si>
    <t xml:space="preserve">CHTF8  </t>
  </si>
  <si>
    <t xml:space="preserve">TPR  </t>
  </si>
  <si>
    <t xml:space="preserve">HSP90B1  </t>
  </si>
  <si>
    <t xml:space="preserve">SNRPB  </t>
  </si>
  <si>
    <t xml:space="preserve">HNRNPH3  </t>
  </si>
  <si>
    <t xml:space="preserve">FUS  </t>
  </si>
  <si>
    <t xml:space="preserve">RFX5  </t>
  </si>
  <si>
    <t xml:space="preserve">HNRNPA3  </t>
  </si>
  <si>
    <t xml:space="preserve">TRA2B  </t>
  </si>
  <si>
    <t xml:space="preserve">RBM3  </t>
  </si>
  <si>
    <t xml:space="preserve">KHDRBS1  </t>
  </si>
  <si>
    <t xml:space="preserve">BPTF  </t>
  </si>
  <si>
    <t xml:space="preserve">AIMP2  </t>
  </si>
  <si>
    <t xml:space="preserve">GPS2  </t>
  </si>
  <si>
    <t xml:space="preserve">G3BP1  </t>
  </si>
  <si>
    <t xml:space="preserve">SF3B2  </t>
  </si>
  <si>
    <t xml:space="preserve">CAPRIN1  </t>
  </si>
  <si>
    <t xml:space="preserve">TNIP1  </t>
  </si>
  <si>
    <t xml:space="preserve">EIF4H  </t>
  </si>
  <si>
    <t xml:space="preserve">SF3A1  </t>
  </si>
  <si>
    <t xml:space="preserve">TAF9  </t>
  </si>
  <si>
    <t xml:space="preserve">CPSF6  </t>
  </si>
  <si>
    <t xml:space="preserve">UVSSA  </t>
  </si>
  <si>
    <t xml:space="preserve">CRTC2  </t>
  </si>
  <si>
    <t xml:space="preserve">MIA3  </t>
  </si>
  <si>
    <t xml:space="preserve">C6orf132  </t>
  </si>
  <si>
    <t xml:space="preserve">RPRD2  </t>
  </si>
  <si>
    <t xml:space="preserve">KIAA1429  </t>
  </si>
  <si>
    <t xml:space="preserve">SRCAP  </t>
  </si>
  <si>
    <t xml:space="preserve">PATL1  </t>
  </si>
  <si>
    <t xml:space="preserve">BCL9L  </t>
  </si>
  <si>
    <t xml:space="preserve">ALYREF  </t>
  </si>
  <si>
    <t xml:space="preserve">RCOR2  </t>
  </si>
  <si>
    <t xml:space="preserve">C17orf53  </t>
  </si>
  <si>
    <t xml:space="preserve">ZMIZ2  </t>
  </si>
  <si>
    <t xml:space="preserve">MIPOL1  </t>
  </si>
  <si>
    <t xml:space="preserve">WIPF2  </t>
  </si>
  <si>
    <t xml:space="preserve">PPP1R13L  </t>
  </si>
  <si>
    <t xml:space="preserve">TAF15  </t>
  </si>
  <si>
    <t xml:space="preserve">LPP  </t>
  </si>
  <si>
    <t xml:space="preserve">RBM33  </t>
  </si>
  <si>
    <t xml:space="preserve">POM121  </t>
  </si>
  <si>
    <t xml:space="preserve">MAML3  </t>
  </si>
  <si>
    <t xml:space="preserve">ZFP91  </t>
  </si>
  <si>
    <t xml:space="preserve">PPP1R10  </t>
  </si>
  <si>
    <t xml:space="preserve">STRBP  </t>
  </si>
  <si>
    <t xml:space="preserve">HNRNPUL1  </t>
  </si>
  <si>
    <t xml:space="preserve">FAM195A  </t>
  </si>
  <si>
    <t xml:space="preserve">WDR33  </t>
  </si>
  <si>
    <t xml:space="preserve">LSG1  </t>
  </si>
  <si>
    <t xml:space="preserve">XRN2  </t>
  </si>
  <si>
    <t xml:space="preserve">PNN  </t>
  </si>
  <si>
    <t xml:space="preserve">PDLIM7  </t>
  </si>
  <si>
    <t xml:space="preserve">CHD7  </t>
  </si>
  <si>
    <t xml:space="preserve">RBM27  </t>
  </si>
  <si>
    <t xml:space="preserve">TRIM33  </t>
  </si>
  <si>
    <t xml:space="preserve">SRRM2  </t>
  </si>
  <si>
    <t xml:space="preserve">LZTS1  </t>
  </si>
  <si>
    <t xml:space="preserve">THRAP3  </t>
  </si>
  <si>
    <t xml:space="preserve">NCOA3  </t>
  </si>
  <si>
    <t>Gene</t>
  </si>
  <si>
    <t xml:space="preserve">Gene </t>
  </si>
  <si>
    <t>Fold change KO/WT</t>
  </si>
  <si>
    <t xml:space="preserve"> KO2</t>
  </si>
  <si>
    <t>log2(WT1)</t>
  </si>
  <si>
    <t>log2(WT3)</t>
  </si>
  <si>
    <t>log2(KO1)</t>
  </si>
  <si>
    <t>log2(KO2)</t>
  </si>
  <si>
    <t>log2(KO3)</t>
  </si>
  <si>
    <t>MN(WT1)</t>
  </si>
  <si>
    <t>MN(WT2)</t>
  </si>
  <si>
    <t>MN(WT3)</t>
  </si>
  <si>
    <t>MN(KO1)</t>
  </si>
  <si>
    <t>MN(KO2)</t>
  </si>
  <si>
    <t>MN(KO3)</t>
  </si>
  <si>
    <t>MrPQPYGGTNPYSQQQGPPSGPQQGHGYPGQPYGSQTPQrYPMTMQGR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</si>
</sst>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2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2" borderId="0" xfId="0" applyFill="1"/>
    <xf numFmtId="11" fontId="0" fillId="0" borderId="0" xfId="0" applyNumberFormat="1" applyFill="1"/>
    <xf numFmtId="164" fontId="0" fillId="0" borderId="0" xfId="0" applyNumberFormat="1" applyFill="1"/>
    <xf numFmtId="0" fontId="0" fillId="0" borderId="0" xfId="0" applyFont="1" applyFill="1"/>
    <xf numFmtId="164" fontId="1" fillId="0" borderId="0" xfId="0" applyNumberFormat="1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0" fontId="0" fillId="2" borderId="0" xfId="0" applyFon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0</xdr:row>
      <xdr:rowOff>114300</xdr:rowOff>
    </xdr:from>
    <xdr:ext cx="184731" cy="264560"/>
    <xdr:sp macro="" textlink="">
      <xdr:nvSpPr>
        <xdr:cNvPr id="2" name="TextBox 1"/>
        <xdr:cNvSpPr txBox="1"/>
      </xdr:nvSpPr>
      <xdr:spPr>
        <a:xfrm>
          <a:off x="561975" y="11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0</xdr:row>
      <xdr:rowOff>114300</xdr:rowOff>
    </xdr:from>
    <xdr:ext cx="184731" cy="264560"/>
    <xdr:sp macro="" textlink="">
      <xdr:nvSpPr>
        <xdr:cNvPr id="2" name="TextBox 1"/>
        <xdr:cNvSpPr txBox="1"/>
      </xdr:nvSpPr>
      <xdr:spPr>
        <a:xfrm>
          <a:off x="561975" y="11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6"/>
  <sheetViews>
    <sheetView tabSelected="1" workbookViewId="0">
      <pane ySplit="1" topLeftCell="A2" activePane="bottomLeft" state="frozen"/>
      <selection pane="bottomLeft" activeCell="A343" sqref="A343"/>
    </sheetView>
  </sheetViews>
  <sheetFormatPr defaultRowHeight="15" x14ac:dyDescent="0.25"/>
  <cols>
    <col min="1" max="1" width="55.7109375" style="1" customWidth="1"/>
    <col min="2" max="2" width="6.5703125" style="1" bestFit="1" customWidth="1"/>
    <col min="3" max="3" width="9.140625" style="1"/>
    <col min="4" max="4" width="19.7109375" style="1" customWidth="1"/>
    <col min="5" max="5" width="10.28515625" style="1" customWidth="1"/>
    <col min="6" max="6" width="9.42578125" style="1" customWidth="1"/>
    <col min="7" max="20" width="9.140625" style="1" customWidth="1"/>
    <col min="21" max="21" width="12" style="1" customWidth="1"/>
    <col min="22" max="25" width="9.140625" style="1" customWidth="1"/>
    <col min="26" max="26" width="10" style="3" customWidth="1"/>
    <col min="27" max="27" width="9.140625" style="3"/>
    <col min="28" max="29" width="9.140625" style="1"/>
    <col min="30" max="30" width="12" bestFit="1" customWidth="1"/>
  </cols>
  <sheetData>
    <row r="1" spans="1:31" s="5" customFormat="1" x14ac:dyDescent="0.25">
      <c r="A1" s="4" t="s">
        <v>1037</v>
      </c>
      <c r="B1" s="4" t="s">
        <v>498</v>
      </c>
      <c r="C1" s="4" t="s">
        <v>499</v>
      </c>
      <c r="D1" s="4" t="s">
        <v>500</v>
      </c>
      <c r="E1" s="4" t="s">
        <v>819</v>
      </c>
      <c r="F1" s="4" t="s">
        <v>1165</v>
      </c>
      <c r="G1" s="4" t="s">
        <v>0</v>
      </c>
      <c r="H1" s="4" t="s">
        <v>1</v>
      </c>
      <c r="I1" s="4" t="s">
        <v>2</v>
      </c>
      <c r="J1" s="4" t="s">
        <v>3</v>
      </c>
      <c r="K1" s="4" t="s">
        <v>4</v>
      </c>
      <c r="L1" s="4" t="s">
        <v>5</v>
      </c>
      <c r="M1" s="4" t="s">
        <v>484</v>
      </c>
      <c r="N1" s="4" t="s">
        <v>485</v>
      </c>
      <c r="O1" s="4" t="s">
        <v>486</v>
      </c>
      <c r="P1" s="4" t="s">
        <v>487</v>
      </c>
      <c r="Q1" s="4" t="s">
        <v>1033</v>
      </c>
      <c r="R1" s="4" t="s">
        <v>488</v>
      </c>
      <c r="S1" s="4" t="s">
        <v>1032</v>
      </c>
      <c r="T1" s="4" t="s">
        <v>491</v>
      </c>
      <c r="U1" s="4" t="s">
        <v>492</v>
      </c>
      <c r="V1" s="4" t="s">
        <v>493</v>
      </c>
      <c r="W1" s="4" t="s">
        <v>494</v>
      </c>
      <c r="X1" s="4" t="s">
        <v>495</v>
      </c>
      <c r="Y1" s="4" t="s">
        <v>496</v>
      </c>
      <c r="Z1" s="4" t="s">
        <v>1166</v>
      </c>
      <c r="AA1" s="4" t="s">
        <v>497</v>
      </c>
      <c r="AB1" s="4"/>
      <c r="AC1" s="4"/>
      <c r="AE1" s="6"/>
    </row>
    <row r="2" spans="1:31" x14ac:dyDescent="0.25">
      <c r="A2" s="1" t="s">
        <v>379</v>
      </c>
      <c r="B2" s="1">
        <v>292</v>
      </c>
      <c r="C2" s="1">
        <v>313</v>
      </c>
      <c r="D2" s="1" t="s">
        <v>273</v>
      </c>
      <c r="E2" s="1" t="s">
        <v>642</v>
      </c>
      <c r="F2" s="1" t="s">
        <v>891</v>
      </c>
      <c r="G2" s="1">
        <v>10662.6374141782</v>
      </c>
      <c r="H2" s="1">
        <v>12375.446435190999</v>
      </c>
      <c r="I2" s="1">
        <v>11599.4284504521</v>
      </c>
      <c r="J2" s="1">
        <v>7546.8219297657697</v>
      </c>
      <c r="K2" s="1">
        <v>11004.674841808601</v>
      </c>
      <c r="L2" s="1">
        <v>9486.9449248770597</v>
      </c>
      <c r="M2" s="1">
        <f t="shared" ref="M2:M65" si="0">LOG(G2,2)</f>
        <v>13.380276713869193</v>
      </c>
      <c r="N2" s="1">
        <f t="shared" ref="N2:N65" si="1">LOG(H2,2)</f>
        <v>13.595192949850288</v>
      </c>
      <c r="O2" s="1">
        <f t="shared" ref="O2:O65" si="2">LOG(I2,2)</f>
        <v>13.501766099383937</v>
      </c>
      <c r="P2" s="1">
        <f t="shared" ref="P2:P65" si="3">LOG(J2,2)</f>
        <v>12.881653518314199</v>
      </c>
      <c r="Q2" s="1">
        <f t="shared" ref="Q2:Q65" si="4">LOG(K2,2)</f>
        <v>13.425828897696634</v>
      </c>
      <c r="R2" s="1">
        <f t="shared" ref="R2:R65" si="5">LOG(L2,2)</f>
        <v>13.211727856488848</v>
      </c>
      <c r="S2" s="1">
        <f t="shared" ref="S2:S65" si="6">AVERAGE(M2:R2)</f>
        <v>13.332741005933849</v>
      </c>
      <c r="T2" s="1">
        <f t="shared" ref="T2:T65" si="7">M2-S2</f>
        <v>4.7535707935344007E-2</v>
      </c>
      <c r="U2" s="1">
        <f t="shared" ref="U2:U65" si="8">N2-S2</f>
        <v>0.26245194391643878</v>
      </c>
      <c r="V2" s="1">
        <f t="shared" ref="V2:V65" si="9">O2-S2</f>
        <v>0.16902509345008809</v>
      </c>
      <c r="W2" s="1">
        <f t="shared" ref="W2:W65" si="10">P2-S2</f>
        <v>-0.45108748761965067</v>
      </c>
      <c r="X2" s="1">
        <f t="shared" ref="X2:X65" si="11">Q2-S2</f>
        <v>9.3087891762785091E-2</v>
      </c>
      <c r="Y2" s="1">
        <f t="shared" ref="Y2:Y65" si="12">R2-S2</f>
        <v>-0.12101314944500174</v>
      </c>
      <c r="Z2" s="3">
        <f t="shared" ref="Z2:Z65" si="13">AVERAGE(W2:Y2)-AVERAGE(T2:V2)</f>
        <v>-0.31934183020124607</v>
      </c>
      <c r="AA2" s="3">
        <f t="shared" ref="AA2:AA65" si="14">TTEST(T2:V2,W2:Y2,2,2)</f>
        <v>0.13362466840094911</v>
      </c>
    </row>
    <row r="3" spans="1:31" x14ac:dyDescent="0.25">
      <c r="A3" s="1" t="s">
        <v>272</v>
      </c>
      <c r="B3" s="1">
        <v>293</v>
      </c>
      <c r="C3" s="1">
        <v>313</v>
      </c>
      <c r="D3" s="1" t="s">
        <v>273</v>
      </c>
      <c r="E3" s="1" t="s">
        <v>642</v>
      </c>
      <c r="F3" s="1" t="s">
        <v>891</v>
      </c>
      <c r="G3" s="1">
        <v>26999.004140000001</v>
      </c>
      <c r="H3" s="1">
        <v>18142.22048</v>
      </c>
      <c r="I3" s="1">
        <v>22269.641739999999</v>
      </c>
      <c r="J3" s="1">
        <v>26309.10081</v>
      </c>
      <c r="K3" s="1">
        <v>23217.161260000001</v>
      </c>
      <c r="L3" s="1">
        <v>27136.073410000001</v>
      </c>
      <c r="M3" s="1">
        <f t="shared" si="0"/>
        <v>14.720618573907782</v>
      </c>
      <c r="N3" s="1">
        <f t="shared" si="1"/>
        <v>14.147063421933799</v>
      </c>
      <c r="O3" s="1">
        <f t="shared" si="2"/>
        <v>14.442790728690742</v>
      </c>
      <c r="P3" s="1">
        <f t="shared" si="3"/>
        <v>14.683274320598963</v>
      </c>
      <c r="Q3" s="1">
        <f t="shared" si="4"/>
        <v>14.502903965599499</v>
      </c>
      <c r="R3" s="1">
        <f t="shared" si="5"/>
        <v>14.727924357426543</v>
      </c>
      <c r="S3" s="1">
        <f t="shared" si="6"/>
        <v>14.53742922802622</v>
      </c>
      <c r="T3" s="1">
        <f t="shared" si="7"/>
        <v>0.1831893458815621</v>
      </c>
      <c r="U3" s="1">
        <f t="shared" si="8"/>
        <v>-0.39036580609242044</v>
      </c>
      <c r="V3" s="1">
        <f t="shared" si="9"/>
        <v>-9.4638499335477633E-2</v>
      </c>
      <c r="W3" s="1">
        <f t="shared" si="10"/>
        <v>0.1458450925727437</v>
      </c>
      <c r="X3" s="1">
        <f t="shared" si="11"/>
        <v>-3.4525262426720715E-2</v>
      </c>
      <c r="Y3" s="1">
        <f t="shared" si="12"/>
        <v>0.19049512940032365</v>
      </c>
      <c r="Z3" s="3">
        <f t="shared" si="13"/>
        <v>0.20120997303089419</v>
      </c>
      <c r="AA3" s="3">
        <f t="shared" si="14"/>
        <v>0.32462112960869444</v>
      </c>
    </row>
    <row r="4" spans="1:31" x14ac:dyDescent="0.25">
      <c r="A4" s="7" t="s">
        <v>153</v>
      </c>
      <c r="B4" s="7">
        <v>24</v>
      </c>
      <c r="C4" s="7">
        <v>42</v>
      </c>
      <c r="D4" s="7" t="s">
        <v>572</v>
      </c>
      <c r="E4" s="7" t="s">
        <v>763</v>
      </c>
      <c r="F4" s="7" t="s">
        <v>852</v>
      </c>
      <c r="G4" s="7">
        <v>3794064.7323652399</v>
      </c>
      <c r="H4" s="7">
        <v>4181032.6567903953</v>
      </c>
      <c r="I4" s="7">
        <v>2828044.6421279861</v>
      </c>
      <c r="J4" s="7">
        <v>191011.6057331565</v>
      </c>
      <c r="K4" s="7">
        <v>131911.3424628393</v>
      </c>
      <c r="L4" s="7">
        <v>68671.228916566339</v>
      </c>
      <c r="M4" s="7">
        <f t="shared" si="0"/>
        <v>21.855312862798296</v>
      </c>
      <c r="N4" s="7">
        <f t="shared" si="1"/>
        <v>21.995427881207913</v>
      </c>
      <c r="O4" s="7">
        <f t="shared" si="2"/>
        <v>21.431373463328743</v>
      </c>
      <c r="P4" s="7">
        <f t="shared" si="3"/>
        <v>17.543300772514581</v>
      </c>
      <c r="Q4" s="7">
        <f t="shared" si="4"/>
        <v>17.009209095215418</v>
      </c>
      <c r="R4" s="7">
        <f t="shared" si="5"/>
        <v>16.067418161366792</v>
      </c>
      <c r="S4" s="7">
        <f t="shared" si="6"/>
        <v>19.317007039405294</v>
      </c>
      <c r="T4" s="7">
        <f t="shared" si="7"/>
        <v>2.5383058233930029</v>
      </c>
      <c r="U4" s="7">
        <f t="shared" si="8"/>
        <v>2.6784208418026196</v>
      </c>
      <c r="V4" s="7">
        <f t="shared" si="9"/>
        <v>2.1143664239234496</v>
      </c>
      <c r="W4" s="7">
        <f t="shared" si="10"/>
        <v>-1.7737062668907129</v>
      </c>
      <c r="X4" s="7">
        <f t="shared" si="11"/>
        <v>-2.3077979441898755</v>
      </c>
      <c r="Y4" s="7">
        <f t="shared" si="12"/>
        <v>-3.2495888780385016</v>
      </c>
      <c r="Z4" s="2">
        <f t="shared" si="13"/>
        <v>-4.8873953927460541</v>
      </c>
      <c r="AA4" s="2">
        <f t="shared" si="14"/>
        <v>4.5777745773860595E-4</v>
      </c>
    </row>
    <row r="5" spans="1:31" x14ac:dyDescent="0.25">
      <c r="A5" s="7" t="s">
        <v>438</v>
      </c>
      <c r="B5" s="7">
        <v>386</v>
      </c>
      <c r="C5" s="7">
        <v>408</v>
      </c>
      <c r="D5" s="7" t="s">
        <v>589</v>
      </c>
      <c r="E5" s="7" t="s">
        <v>794</v>
      </c>
      <c r="F5" s="7" t="s">
        <v>1011</v>
      </c>
      <c r="G5" s="7">
        <v>471384.49943617324</v>
      </c>
      <c r="H5" s="7">
        <v>477711.55685907055</v>
      </c>
      <c r="I5" s="7">
        <v>458933.25429930817</v>
      </c>
      <c r="J5" s="7">
        <v>20564.383060882028</v>
      </c>
      <c r="K5" s="7">
        <v>22980.37778969172</v>
      </c>
      <c r="L5" s="7">
        <v>21466.52046413365</v>
      </c>
      <c r="M5" s="7">
        <f t="shared" si="0"/>
        <v>18.846544793580186</v>
      </c>
      <c r="N5" s="7">
        <f t="shared" si="1"/>
        <v>18.865780253531085</v>
      </c>
      <c r="O5" s="7">
        <f t="shared" si="2"/>
        <v>18.807924822643731</v>
      </c>
      <c r="P5" s="7">
        <f t="shared" si="3"/>
        <v>14.327860170650721</v>
      </c>
      <c r="Q5" s="7">
        <f t="shared" si="4"/>
        <v>14.4881148951503</v>
      </c>
      <c r="R5" s="7">
        <f t="shared" si="5"/>
        <v>14.389800741404787</v>
      </c>
      <c r="S5" s="7">
        <f t="shared" si="6"/>
        <v>16.621004279493469</v>
      </c>
      <c r="T5" s="7">
        <f t="shared" si="7"/>
        <v>2.2255405140867168</v>
      </c>
      <c r="U5" s="7">
        <f t="shared" si="8"/>
        <v>2.2447759740376156</v>
      </c>
      <c r="V5" s="7">
        <f t="shared" si="9"/>
        <v>2.1869205431502614</v>
      </c>
      <c r="W5" s="7">
        <f t="shared" si="10"/>
        <v>-2.293144108842748</v>
      </c>
      <c r="X5" s="7">
        <f t="shared" si="11"/>
        <v>-2.1328893843431693</v>
      </c>
      <c r="Y5" s="7">
        <f t="shared" si="12"/>
        <v>-2.2312035380886819</v>
      </c>
      <c r="Z5" s="2">
        <f t="shared" si="13"/>
        <v>-4.4381580208497313</v>
      </c>
      <c r="AA5" s="2">
        <f t="shared" si="14"/>
        <v>9.3984169801147433E-8</v>
      </c>
    </row>
    <row r="6" spans="1:31" x14ac:dyDescent="0.25">
      <c r="A6" s="7" t="s">
        <v>439</v>
      </c>
      <c r="B6" s="7">
        <v>336</v>
      </c>
      <c r="C6" s="7">
        <v>367</v>
      </c>
      <c r="D6" s="7" t="s">
        <v>589</v>
      </c>
      <c r="E6" s="7" t="s">
        <v>794</v>
      </c>
      <c r="F6" s="7" t="s">
        <v>1011</v>
      </c>
      <c r="G6" s="7">
        <v>51756.84980606375</v>
      </c>
      <c r="H6" s="7">
        <v>47862.967129968543</v>
      </c>
      <c r="I6" s="7">
        <v>49506.468860595989</v>
      </c>
      <c r="J6" s="7">
        <v>8938.3686750399502</v>
      </c>
      <c r="K6" s="7">
        <v>7505.6635620815196</v>
      </c>
      <c r="L6" s="7">
        <v>8622.0026157292086</v>
      </c>
      <c r="M6" s="7">
        <f t="shared" si="0"/>
        <v>15.659462189548416</v>
      </c>
      <c r="N6" s="7">
        <f t="shared" si="1"/>
        <v>15.546622215017686</v>
      </c>
      <c r="O6" s="7">
        <f t="shared" si="2"/>
        <v>15.595329429657751</v>
      </c>
      <c r="P6" s="7">
        <f t="shared" si="3"/>
        <v>13.125795836519929</v>
      </c>
      <c r="Q6" s="7">
        <f t="shared" si="4"/>
        <v>12.873763908194357</v>
      </c>
      <c r="R6" s="7">
        <f t="shared" si="5"/>
        <v>13.073807284861047</v>
      </c>
      <c r="S6" s="7">
        <f t="shared" si="6"/>
        <v>14.312463477299865</v>
      </c>
      <c r="T6" s="7">
        <f t="shared" si="7"/>
        <v>1.3469987122485509</v>
      </c>
      <c r="U6" s="7">
        <f t="shared" si="8"/>
        <v>1.2341587377178218</v>
      </c>
      <c r="V6" s="7">
        <f t="shared" si="9"/>
        <v>1.282865952357886</v>
      </c>
      <c r="W6" s="7">
        <f t="shared" si="10"/>
        <v>-1.1866676407799357</v>
      </c>
      <c r="X6" s="7">
        <f t="shared" si="11"/>
        <v>-1.4386995691055073</v>
      </c>
      <c r="Y6" s="7">
        <f t="shared" si="12"/>
        <v>-1.2386561924388175</v>
      </c>
      <c r="Z6" s="2">
        <f t="shared" si="13"/>
        <v>-2.5760156015495062</v>
      </c>
      <c r="AA6" s="2">
        <f t="shared" si="14"/>
        <v>6.5732121244472058E-6</v>
      </c>
    </row>
    <row r="7" spans="1:31" x14ac:dyDescent="0.25">
      <c r="A7" s="7" t="s">
        <v>440</v>
      </c>
      <c r="B7" s="7">
        <v>377</v>
      </c>
      <c r="C7" s="7">
        <v>408</v>
      </c>
      <c r="D7" s="7" t="s">
        <v>589</v>
      </c>
      <c r="E7" s="7" t="s">
        <v>794</v>
      </c>
      <c r="F7" s="7" t="s">
        <v>1011</v>
      </c>
      <c r="G7" s="7">
        <v>145818.52313274759</v>
      </c>
      <c r="H7" s="7">
        <v>143542.56847614388</v>
      </c>
      <c r="I7" s="7">
        <v>139660.86887671112</v>
      </c>
      <c r="J7" s="7">
        <v>4232.9186179734897</v>
      </c>
      <c r="K7" s="7">
        <v>3787.451730935994</v>
      </c>
      <c r="L7" s="7">
        <v>2566.7164352545069</v>
      </c>
      <c r="M7" s="7">
        <f t="shared" si="0"/>
        <v>17.153814469371735</v>
      </c>
      <c r="N7" s="7">
        <f t="shared" si="1"/>
        <v>17.131119115325724</v>
      </c>
      <c r="O7" s="7">
        <f t="shared" si="2"/>
        <v>17.091568327785158</v>
      </c>
      <c r="P7" s="7">
        <f t="shared" si="3"/>
        <v>12.04743703635298</v>
      </c>
      <c r="Q7" s="7">
        <f t="shared" si="4"/>
        <v>11.887011786981533</v>
      </c>
      <c r="R7" s="7">
        <f t="shared" si="5"/>
        <v>11.325708203851882</v>
      </c>
      <c r="S7" s="7">
        <f t="shared" si="6"/>
        <v>14.439443156611503</v>
      </c>
      <c r="T7" s="7">
        <f t="shared" si="7"/>
        <v>2.7143713127602318</v>
      </c>
      <c r="U7" s="7">
        <f t="shared" si="8"/>
        <v>2.6916759587142209</v>
      </c>
      <c r="V7" s="7">
        <f t="shared" si="9"/>
        <v>2.6521251711736546</v>
      </c>
      <c r="W7" s="7">
        <f t="shared" si="10"/>
        <v>-2.3920061202585234</v>
      </c>
      <c r="X7" s="7">
        <f t="shared" si="11"/>
        <v>-2.5524313696299696</v>
      </c>
      <c r="Y7" s="7">
        <f t="shared" si="12"/>
        <v>-3.1137349527596214</v>
      </c>
      <c r="Z7" s="2">
        <f t="shared" si="13"/>
        <v>-5.3721149617654067</v>
      </c>
      <c r="AA7" s="2">
        <f t="shared" si="14"/>
        <v>1.6553436509947405E-5</v>
      </c>
    </row>
    <row r="8" spans="1:31" x14ac:dyDescent="0.25">
      <c r="A8" s="7" t="s">
        <v>12</v>
      </c>
      <c r="B8" s="7">
        <v>18</v>
      </c>
      <c r="C8" s="7">
        <v>33</v>
      </c>
      <c r="D8" s="7" t="s">
        <v>13</v>
      </c>
      <c r="E8" s="7" t="s">
        <v>807</v>
      </c>
      <c r="F8" s="7" t="s">
        <v>1021</v>
      </c>
      <c r="G8" s="7">
        <v>2510339.8742825659</v>
      </c>
      <c r="H8" s="7">
        <v>2552208.1908899504</v>
      </c>
      <c r="I8" s="7">
        <v>2568404.3574364372</v>
      </c>
      <c r="J8" s="7">
        <v>504104.65204839403</v>
      </c>
      <c r="K8" s="7">
        <v>506268.10647345433</v>
      </c>
      <c r="L8" s="7">
        <v>457858.39228529518</v>
      </c>
      <c r="M8" s="7">
        <f t="shared" si="0"/>
        <v>21.259451272841787</v>
      </c>
      <c r="N8" s="7">
        <f t="shared" si="1"/>
        <v>21.283314587969947</v>
      </c>
      <c r="O8" s="7">
        <f t="shared" si="2"/>
        <v>21.29244092075044</v>
      </c>
      <c r="P8" s="7">
        <f t="shared" si="3"/>
        <v>18.943363742523783</v>
      </c>
      <c r="Q8" s="7">
        <f t="shared" si="4"/>
        <v>18.949542075647031</v>
      </c>
      <c r="R8" s="7">
        <f t="shared" si="5"/>
        <v>18.80454194101835</v>
      </c>
      <c r="S8" s="7">
        <f t="shared" si="6"/>
        <v>20.08877575679189</v>
      </c>
      <c r="T8" s="7">
        <f t="shared" si="7"/>
        <v>1.1706755160498972</v>
      </c>
      <c r="U8" s="7">
        <f t="shared" si="8"/>
        <v>1.1945388311780576</v>
      </c>
      <c r="V8" s="7">
        <f t="shared" si="9"/>
        <v>1.2036651639585507</v>
      </c>
      <c r="W8" s="7">
        <f t="shared" si="10"/>
        <v>-1.145412014268107</v>
      </c>
      <c r="X8" s="7">
        <f t="shared" si="11"/>
        <v>-1.1392336811448587</v>
      </c>
      <c r="Y8" s="7">
        <f t="shared" si="12"/>
        <v>-1.2842338157735398</v>
      </c>
      <c r="Z8" s="2">
        <f t="shared" si="13"/>
        <v>-2.3792530074576703</v>
      </c>
      <c r="AA8" s="2">
        <f t="shared" si="14"/>
        <v>1.020265548967629E-6</v>
      </c>
    </row>
    <row r="9" spans="1:31" x14ac:dyDescent="0.25">
      <c r="A9" s="1" t="s">
        <v>266</v>
      </c>
      <c r="B9" s="1">
        <v>32</v>
      </c>
      <c r="C9" s="1">
        <v>47</v>
      </c>
      <c r="D9" s="1" t="s">
        <v>267</v>
      </c>
      <c r="E9" s="1" t="s">
        <v>613</v>
      </c>
      <c r="F9" s="1" t="s">
        <v>864</v>
      </c>
      <c r="G9" s="1">
        <v>29932.58124516876</v>
      </c>
      <c r="H9" s="1">
        <v>29561.281416110163</v>
      </c>
      <c r="I9" s="1">
        <v>28701.666992646929</v>
      </c>
      <c r="J9" s="1">
        <v>38138.327943924298</v>
      </c>
      <c r="K9" s="1">
        <v>38598.022230381597</v>
      </c>
      <c r="L9" s="1">
        <v>41583.3096684997</v>
      </c>
      <c r="M9" s="1">
        <f t="shared" si="0"/>
        <v>14.869429074991936</v>
      </c>
      <c r="N9" s="1">
        <f t="shared" si="1"/>
        <v>14.851421188025343</v>
      </c>
      <c r="O9" s="1">
        <f t="shared" si="2"/>
        <v>14.808846910603146</v>
      </c>
      <c r="P9" s="1">
        <f t="shared" si="3"/>
        <v>15.218953974120755</v>
      </c>
      <c r="Q9" s="1">
        <f t="shared" si="4"/>
        <v>15.236239304982663</v>
      </c>
      <c r="R9" s="1">
        <f t="shared" si="5"/>
        <v>15.343716968248584</v>
      </c>
      <c r="S9" s="1">
        <f t="shared" si="6"/>
        <v>15.054767903495405</v>
      </c>
      <c r="T9" s="1">
        <f t="shared" si="7"/>
        <v>-0.18533882850346828</v>
      </c>
      <c r="U9" s="1">
        <f t="shared" si="8"/>
        <v>-0.20334671547006167</v>
      </c>
      <c r="V9" s="1">
        <f t="shared" si="9"/>
        <v>-0.24592099289225899</v>
      </c>
      <c r="W9" s="1">
        <f t="shared" si="10"/>
        <v>0.16418607062534996</v>
      </c>
      <c r="X9" s="1">
        <f t="shared" si="11"/>
        <v>0.18147140148725782</v>
      </c>
      <c r="Y9" s="1">
        <f t="shared" si="12"/>
        <v>0.28894906475317939</v>
      </c>
      <c r="Z9" s="3">
        <f t="shared" si="13"/>
        <v>0.42307102457719203</v>
      </c>
      <c r="AA9" s="3">
        <f t="shared" si="14"/>
        <v>5.9641913321950763E-4</v>
      </c>
    </row>
    <row r="10" spans="1:31" x14ac:dyDescent="0.25">
      <c r="A10" s="1" t="s">
        <v>292</v>
      </c>
      <c r="B10" s="1">
        <v>190</v>
      </c>
      <c r="C10" s="1">
        <v>202</v>
      </c>
      <c r="D10" s="1" t="s">
        <v>267</v>
      </c>
      <c r="E10" s="1" t="s">
        <v>613</v>
      </c>
      <c r="F10" s="1" t="s">
        <v>864</v>
      </c>
      <c r="G10" s="1">
        <v>1076210.0739485377</v>
      </c>
      <c r="H10" s="1">
        <v>993096.51616155892</v>
      </c>
      <c r="I10" s="1">
        <v>1077306.2795582507</v>
      </c>
      <c r="J10" s="1">
        <v>1200758.7034988645</v>
      </c>
      <c r="K10" s="1">
        <v>1258022.5589607442</v>
      </c>
      <c r="L10" s="1">
        <v>1175436.3625117778</v>
      </c>
      <c r="M10" s="1">
        <f t="shared" si="0"/>
        <v>20.03752828575243</v>
      </c>
      <c r="N10" s="1">
        <f t="shared" si="1"/>
        <v>19.921574410338597</v>
      </c>
      <c r="O10" s="1">
        <f t="shared" si="2"/>
        <v>20.038997037574021</v>
      </c>
      <c r="P10" s="1">
        <f t="shared" si="3"/>
        <v>20.195514835071389</v>
      </c>
      <c r="Q10" s="1">
        <f t="shared" si="4"/>
        <v>20.262726362295737</v>
      </c>
      <c r="R10" s="1">
        <f t="shared" si="5"/>
        <v>20.164765003701</v>
      </c>
      <c r="S10" s="1">
        <f t="shared" si="6"/>
        <v>20.103517655788863</v>
      </c>
      <c r="T10" s="1">
        <f t="shared" si="7"/>
        <v>-6.598937003643357E-2</v>
      </c>
      <c r="U10" s="1">
        <f t="shared" si="8"/>
        <v>-0.18194324545026674</v>
      </c>
      <c r="V10" s="1">
        <f t="shared" si="9"/>
        <v>-6.4520618214842784E-2</v>
      </c>
      <c r="W10" s="1">
        <f t="shared" si="10"/>
        <v>9.1997179282525821E-2</v>
      </c>
      <c r="X10" s="1">
        <f t="shared" si="11"/>
        <v>0.15920870650687391</v>
      </c>
      <c r="Y10" s="1">
        <f t="shared" si="12"/>
        <v>6.1247347912136263E-2</v>
      </c>
      <c r="Z10" s="3">
        <f t="shared" si="13"/>
        <v>0.20830215580102635</v>
      </c>
      <c r="AA10" s="3">
        <f t="shared" si="14"/>
        <v>1.2673627811676694E-2</v>
      </c>
    </row>
    <row r="11" spans="1:31" x14ac:dyDescent="0.25">
      <c r="A11" s="1" t="s">
        <v>268</v>
      </c>
      <c r="B11" s="1">
        <v>57</v>
      </c>
      <c r="C11" s="1">
        <v>71</v>
      </c>
      <c r="D11" s="1" t="s">
        <v>267</v>
      </c>
      <c r="E11" s="1" t="s">
        <v>613</v>
      </c>
      <c r="F11" s="1" t="s">
        <v>864</v>
      </c>
      <c r="G11" s="1">
        <v>624069.61322321009</v>
      </c>
      <c r="H11" s="1">
        <v>698613.74335824884</v>
      </c>
      <c r="I11" s="1">
        <v>688598.56039318303</v>
      </c>
      <c r="J11" s="1">
        <v>705474.4538587624</v>
      </c>
      <c r="K11" s="1">
        <v>625207.74159020558</v>
      </c>
      <c r="L11" s="1">
        <v>785975.33896195353</v>
      </c>
      <c r="M11" s="1">
        <f t="shared" si="0"/>
        <v>19.251347441104972</v>
      </c>
      <c r="N11" s="1">
        <f t="shared" si="1"/>
        <v>19.41413549861786</v>
      </c>
      <c r="O11" s="1">
        <f t="shared" si="2"/>
        <v>19.393303639202053</v>
      </c>
      <c r="P11" s="1">
        <f t="shared" si="3"/>
        <v>19.428234316354235</v>
      </c>
      <c r="Q11" s="1">
        <f t="shared" si="4"/>
        <v>19.253976116953293</v>
      </c>
      <c r="R11" s="1">
        <f t="shared" si="5"/>
        <v>19.584124521124959</v>
      </c>
      <c r="S11" s="1">
        <f t="shared" si="6"/>
        <v>19.387520255559565</v>
      </c>
      <c r="T11" s="1">
        <f t="shared" si="7"/>
        <v>-0.13617281445459284</v>
      </c>
      <c r="U11" s="1">
        <f t="shared" si="8"/>
        <v>2.661524305829488E-2</v>
      </c>
      <c r="V11" s="1">
        <f t="shared" si="9"/>
        <v>5.7833836424876495E-3</v>
      </c>
      <c r="W11" s="1">
        <f t="shared" si="10"/>
        <v>4.0714060794670104E-2</v>
      </c>
      <c r="X11" s="1">
        <f t="shared" si="11"/>
        <v>-0.1335441386062719</v>
      </c>
      <c r="Y11" s="1">
        <f t="shared" si="12"/>
        <v>0.19660426556539434</v>
      </c>
      <c r="Z11" s="3">
        <f t="shared" si="13"/>
        <v>6.9182791835867619E-2</v>
      </c>
      <c r="AA11" s="3">
        <f t="shared" si="14"/>
        <v>0.55736431908135575</v>
      </c>
    </row>
    <row r="12" spans="1:31" x14ac:dyDescent="0.25">
      <c r="A12" s="1" t="s">
        <v>293</v>
      </c>
      <c r="B12" s="1">
        <v>203</v>
      </c>
      <c r="C12" s="1">
        <v>216</v>
      </c>
      <c r="D12" s="1" t="s">
        <v>267</v>
      </c>
      <c r="E12" s="1" t="s">
        <v>613</v>
      </c>
      <c r="F12" s="1" t="s">
        <v>864</v>
      </c>
      <c r="G12" s="1">
        <v>46735.721056377632</v>
      </c>
      <c r="H12" s="1">
        <v>59660.947402496815</v>
      </c>
      <c r="I12" s="1">
        <v>50895.288386554865</v>
      </c>
      <c r="J12" s="1">
        <v>61859.299318544538</v>
      </c>
      <c r="K12" s="1">
        <v>37481.248174223299</v>
      </c>
      <c r="L12" s="1">
        <v>57022.217177315099</v>
      </c>
      <c r="M12" s="1">
        <f t="shared" si="0"/>
        <v>15.512238032084108</v>
      </c>
      <c r="N12" s="1">
        <f t="shared" si="1"/>
        <v>15.864499267078953</v>
      </c>
      <c r="O12" s="1">
        <f t="shared" si="2"/>
        <v>15.635244485045378</v>
      </c>
      <c r="P12" s="1">
        <f t="shared" si="3"/>
        <v>15.916702871635112</v>
      </c>
      <c r="Q12" s="1">
        <f t="shared" si="4"/>
        <v>15.193881376964329</v>
      </c>
      <c r="R12" s="1">
        <f t="shared" si="5"/>
        <v>15.799236515783035</v>
      </c>
      <c r="S12" s="1">
        <f t="shared" si="6"/>
        <v>15.653633758098486</v>
      </c>
      <c r="T12" s="1">
        <f t="shared" si="7"/>
        <v>-0.14139572601437855</v>
      </c>
      <c r="U12" s="1">
        <f t="shared" si="8"/>
        <v>0.21086550898046674</v>
      </c>
      <c r="V12" s="1">
        <f t="shared" si="9"/>
        <v>-1.8389273053108113E-2</v>
      </c>
      <c r="W12" s="1">
        <f t="shared" si="10"/>
        <v>0.26306911353662521</v>
      </c>
      <c r="X12" s="1">
        <f t="shared" si="11"/>
        <v>-0.45975238113415706</v>
      </c>
      <c r="Y12" s="1">
        <f t="shared" si="12"/>
        <v>0.14560275768454822</v>
      </c>
      <c r="Z12" s="3">
        <f t="shared" si="13"/>
        <v>-3.4053673275321231E-2</v>
      </c>
      <c r="AA12" s="3">
        <f t="shared" si="14"/>
        <v>0.89683481631494555</v>
      </c>
    </row>
    <row r="13" spans="1:31" x14ac:dyDescent="0.25">
      <c r="A13" s="7" t="s">
        <v>40</v>
      </c>
      <c r="B13" s="7">
        <v>1688</v>
      </c>
      <c r="C13" s="7">
        <v>1699</v>
      </c>
      <c r="D13" s="7" t="s">
        <v>41</v>
      </c>
      <c r="E13" s="7" t="s">
        <v>638</v>
      </c>
      <c r="F13" s="7" t="s">
        <v>887</v>
      </c>
      <c r="G13" s="7">
        <v>3743763.4887811067</v>
      </c>
      <c r="H13" s="7">
        <v>3515001.6584142139</v>
      </c>
      <c r="I13" s="7">
        <v>2544260.5006443025</v>
      </c>
      <c r="J13" s="7">
        <v>773745.15868014935</v>
      </c>
      <c r="K13" s="7">
        <v>691260.88923955709</v>
      </c>
      <c r="L13" s="7">
        <v>689738.22561923973</v>
      </c>
      <c r="M13" s="7">
        <f t="shared" si="0"/>
        <v>21.83605786526568</v>
      </c>
      <c r="N13" s="7">
        <f t="shared" si="1"/>
        <v>21.745093939300617</v>
      </c>
      <c r="O13" s="7">
        <f t="shared" si="2"/>
        <v>21.278814961545198</v>
      </c>
      <c r="P13" s="7">
        <f t="shared" si="3"/>
        <v>19.56149895185581</v>
      </c>
      <c r="Q13" s="7">
        <f t="shared" si="4"/>
        <v>19.398870776334856</v>
      </c>
      <c r="R13" s="7">
        <f t="shared" si="5"/>
        <v>19.395689398272381</v>
      </c>
      <c r="S13" s="7">
        <f t="shared" si="6"/>
        <v>20.536004315429093</v>
      </c>
      <c r="T13" s="7">
        <f t="shared" si="7"/>
        <v>1.3000535498365871</v>
      </c>
      <c r="U13" s="7">
        <f t="shared" si="8"/>
        <v>1.2090896238715239</v>
      </c>
      <c r="V13" s="7">
        <f t="shared" si="9"/>
        <v>0.74281064611610503</v>
      </c>
      <c r="W13" s="7">
        <f t="shared" si="10"/>
        <v>-0.97450536357328232</v>
      </c>
      <c r="X13" s="7">
        <f t="shared" si="11"/>
        <v>-1.1371335390942363</v>
      </c>
      <c r="Y13" s="7">
        <f t="shared" si="12"/>
        <v>-1.1403149171567115</v>
      </c>
      <c r="Z13" s="2">
        <f t="shared" si="13"/>
        <v>-2.167969213216149</v>
      </c>
      <c r="AA13" s="2">
        <f t="shared" si="14"/>
        <v>2.7887087064410262E-4</v>
      </c>
    </row>
    <row r="14" spans="1:31" x14ac:dyDescent="0.25">
      <c r="A14" s="7" t="s">
        <v>135</v>
      </c>
      <c r="B14" s="7">
        <v>1684</v>
      </c>
      <c r="C14" s="7">
        <v>1699</v>
      </c>
      <c r="D14" s="7" t="s">
        <v>41</v>
      </c>
      <c r="E14" s="7" t="s">
        <v>638</v>
      </c>
      <c r="F14" s="7" t="s">
        <v>887</v>
      </c>
      <c r="G14" s="7">
        <v>603049.4878</v>
      </c>
      <c r="H14" s="7">
        <v>706133.12120000005</v>
      </c>
      <c r="I14" s="7">
        <v>584391.44310000003</v>
      </c>
      <c r="J14" s="7">
        <v>282702.13799999998</v>
      </c>
      <c r="K14" s="7">
        <v>229013.44070000001</v>
      </c>
      <c r="L14" s="7">
        <v>236863.10579999999</v>
      </c>
      <c r="M14" s="7">
        <f t="shared" si="0"/>
        <v>19.201916872704963</v>
      </c>
      <c r="N14" s="7">
        <f t="shared" si="1"/>
        <v>19.429580662452903</v>
      </c>
      <c r="O14" s="7">
        <f t="shared" si="2"/>
        <v>19.156575528198388</v>
      </c>
      <c r="P14" s="7">
        <f t="shared" si="3"/>
        <v>18.108923268360527</v>
      </c>
      <c r="Q14" s="7">
        <f t="shared" si="4"/>
        <v>17.805072746393115</v>
      </c>
      <c r="R14" s="7">
        <f t="shared" si="5"/>
        <v>17.853693973882276</v>
      </c>
      <c r="S14" s="7">
        <f t="shared" si="6"/>
        <v>18.59262717533203</v>
      </c>
      <c r="T14" s="7">
        <f t="shared" si="7"/>
        <v>0.60928969737293315</v>
      </c>
      <c r="U14" s="7">
        <f t="shared" si="8"/>
        <v>0.83695348712087281</v>
      </c>
      <c r="V14" s="7">
        <f t="shared" si="9"/>
        <v>0.56394835286635825</v>
      </c>
      <c r="W14" s="7">
        <f t="shared" si="10"/>
        <v>-0.48370390697150256</v>
      </c>
      <c r="X14" s="7">
        <f t="shared" si="11"/>
        <v>-0.7875544289389147</v>
      </c>
      <c r="Y14" s="7">
        <f t="shared" si="12"/>
        <v>-0.73893320144975405</v>
      </c>
      <c r="Z14" s="2">
        <f t="shared" si="13"/>
        <v>-1.340127691573445</v>
      </c>
      <c r="AA14" s="2">
        <f t="shared" si="14"/>
        <v>4.4995973021843221E-4</v>
      </c>
    </row>
    <row r="15" spans="1:31" x14ac:dyDescent="0.25">
      <c r="A15" s="7" t="s">
        <v>361</v>
      </c>
      <c r="B15" s="7">
        <v>807</v>
      </c>
      <c r="C15" s="7">
        <v>834</v>
      </c>
      <c r="D15" s="7" t="s">
        <v>591</v>
      </c>
      <c r="E15" s="7" t="s">
        <v>797</v>
      </c>
      <c r="F15" s="7" t="s">
        <v>1012</v>
      </c>
      <c r="G15" s="7">
        <v>11474.9538181354</v>
      </c>
      <c r="H15" s="7">
        <v>14141.853599084301</v>
      </c>
      <c r="I15" s="7">
        <v>11814.7986778507</v>
      </c>
      <c r="J15" s="7">
        <v>2671.3309925704998</v>
      </c>
      <c r="K15" s="7">
        <v>5332.4397714613096</v>
      </c>
      <c r="L15" s="7">
        <v>5197.4416664374403</v>
      </c>
      <c r="M15" s="7">
        <f t="shared" si="0"/>
        <v>13.486200726959243</v>
      </c>
      <c r="N15" s="7">
        <f t="shared" si="1"/>
        <v>13.787683608815877</v>
      </c>
      <c r="O15" s="7">
        <f t="shared" si="2"/>
        <v>13.528307425793841</v>
      </c>
      <c r="P15" s="7">
        <f t="shared" si="3"/>
        <v>11.383343029543779</v>
      </c>
      <c r="Q15" s="7">
        <f t="shared" si="4"/>
        <v>12.380580050449728</v>
      </c>
      <c r="R15" s="7">
        <f t="shared" si="5"/>
        <v>12.343585945727707</v>
      </c>
      <c r="S15" s="7">
        <f t="shared" si="6"/>
        <v>12.818283464548363</v>
      </c>
      <c r="T15" s="7">
        <f t="shared" si="7"/>
        <v>0.66791726241087979</v>
      </c>
      <c r="U15" s="7">
        <f t="shared" si="8"/>
        <v>0.96940014426751375</v>
      </c>
      <c r="V15" s="7">
        <f t="shared" si="9"/>
        <v>0.71002396124547751</v>
      </c>
      <c r="W15" s="7">
        <f t="shared" si="10"/>
        <v>-1.4349404350045845</v>
      </c>
      <c r="X15" s="7">
        <f t="shared" si="11"/>
        <v>-0.43770341409863533</v>
      </c>
      <c r="Y15" s="7">
        <f t="shared" si="12"/>
        <v>-0.47469751882065658</v>
      </c>
      <c r="Z15" s="2">
        <f t="shared" si="13"/>
        <v>-1.5648942452825825</v>
      </c>
      <c r="AA15" s="2">
        <f t="shared" si="14"/>
        <v>9.9865097883432979E-3</v>
      </c>
    </row>
    <row r="16" spans="1:31" x14ac:dyDescent="0.25">
      <c r="A16" s="1" t="s">
        <v>360</v>
      </c>
      <c r="B16" s="1">
        <v>864</v>
      </c>
      <c r="C16" s="1">
        <v>877</v>
      </c>
      <c r="D16" s="1" t="s">
        <v>591</v>
      </c>
      <c r="E16" s="1" t="s">
        <v>797</v>
      </c>
      <c r="F16" s="1" t="s">
        <v>1012</v>
      </c>
      <c r="G16" s="1">
        <v>24138.900087073402</v>
      </c>
      <c r="H16" s="1">
        <v>20349.417384509699</v>
      </c>
      <c r="I16" s="1">
        <v>19004.339324772602</v>
      </c>
      <c r="J16" s="1">
        <v>28485.775113596501</v>
      </c>
      <c r="K16" s="1">
        <v>23283.947084671301</v>
      </c>
      <c r="L16" s="1">
        <v>16490.244989564999</v>
      </c>
      <c r="M16" s="1">
        <f t="shared" si="0"/>
        <v>14.55907231930945</v>
      </c>
      <c r="N16" s="1">
        <f t="shared" si="1"/>
        <v>14.312699869445836</v>
      </c>
      <c r="O16" s="1">
        <f t="shared" si="2"/>
        <v>14.214041251134914</v>
      </c>
      <c r="P16" s="1">
        <f t="shared" si="3"/>
        <v>14.797954042817084</v>
      </c>
      <c r="Q16" s="1">
        <f t="shared" si="4"/>
        <v>14.507048023568608</v>
      </c>
      <c r="R16" s="1">
        <f t="shared" si="5"/>
        <v>14.009325212078922</v>
      </c>
      <c r="S16" s="1">
        <f t="shared" si="6"/>
        <v>14.400023453059134</v>
      </c>
      <c r="T16" s="1">
        <f t="shared" si="7"/>
        <v>0.15904886625031622</v>
      </c>
      <c r="U16" s="1">
        <f t="shared" si="8"/>
        <v>-8.7323583613297728E-2</v>
      </c>
      <c r="V16" s="1">
        <f t="shared" si="9"/>
        <v>-0.18598220192422055</v>
      </c>
      <c r="W16" s="1">
        <f t="shared" si="10"/>
        <v>0.3979305897579497</v>
      </c>
      <c r="X16" s="1">
        <f t="shared" si="11"/>
        <v>0.10702457050947345</v>
      </c>
      <c r="Y16" s="1">
        <f t="shared" si="12"/>
        <v>-0.39069824098021222</v>
      </c>
      <c r="Z16" s="3">
        <f t="shared" si="13"/>
        <v>7.617127952480432E-2</v>
      </c>
      <c r="AA16" s="3">
        <f t="shared" si="14"/>
        <v>0.77757915893876017</v>
      </c>
    </row>
    <row r="17" spans="1:27" x14ac:dyDescent="0.25">
      <c r="A17" s="7" t="s">
        <v>159</v>
      </c>
      <c r="B17" s="7">
        <v>390</v>
      </c>
      <c r="C17" s="7">
        <v>437</v>
      </c>
      <c r="D17" s="7" t="s">
        <v>143</v>
      </c>
      <c r="E17" s="7" t="s">
        <v>753</v>
      </c>
      <c r="F17" s="7" t="s">
        <v>977</v>
      </c>
      <c r="G17" s="7">
        <v>410452.70753314544</v>
      </c>
      <c r="H17" s="7">
        <v>560561.37887768599</v>
      </c>
      <c r="I17" s="7">
        <v>493313.19795439771</v>
      </c>
      <c r="J17" s="7">
        <v>81592.077142414899</v>
      </c>
      <c r="K17" s="7">
        <v>60724.307195297413</v>
      </c>
      <c r="L17" s="7">
        <v>48682.509206355055</v>
      </c>
      <c r="M17" s="7">
        <f t="shared" si="0"/>
        <v>18.646856478320743</v>
      </c>
      <c r="N17" s="7">
        <f t="shared" si="1"/>
        <v>19.096512824549251</v>
      </c>
      <c r="O17" s="7">
        <f t="shared" si="2"/>
        <v>18.912144359719051</v>
      </c>
      <c r="P17" s="7">
        <f t="shared" si="3"/>
        <v>16.316141448139753</v>
      </c>
      <c r="Q17" s="7">
        <f t="shared" si="4"/>
        <v>15.889986504771061</v>
      </c>
      <c r="R17" s="7">
        <f t="shared" si="5"/>
        <v>15.571115909274704</v>
      </c>
      <c r="S17" s="7">
        <f t="shared" si="6"/>
        <v>17.405459587462428</v>
      </c>
      <c r="T17" s="7">
        <f t="shared" si="7"/>
        <v>1.2413968908583151</v>
      </c>
      <c r="U17" s="7">
        <f t="shared" si="8"/>
        <v>1.6910532370868232</v>
      </c>
      <c r="V17" s="7">
        <f t="shared" si="9"/>
        <v>1.506684772256623</v>
      </c>
      <c r="W17" s="7">
        <f t="shared" si="10"/>
        <v>-1.0893181393226747</v>
      </c>
      <c r="X17" s="7">
        <f t="shared" si="11"/>
        <v>-1.5154730826913667</v>
      </c>
      <c r="Y17" s="7">
        <f t="shared" si="12"/>
        <v>-1.8343436781877234</v>
      </c>
      <c r="Z17" s="2">
        <f t="shared" si="13"/>
        <v>-2.9594232668011751</v>
      </c>
      <c r="AA17" s="2">
        <f t="shared" si="14"/>
        <v>3.0170371322673663E-4</v>
      </c>
    </row>
    <row r="18" spans="1:27" x14ac:dyDescent="0.25">
      <c r="A18" s="7" t="s">
        <v>1179</v>
      </c>
      <c r="B18" s="7">
        <v>390</v>
      </c>
      <c r="C18" s="7">
        <v>437</v>
      </c>
      <c r="D18" s="7" t="s">
        <v>143</v>
      </c>
      <c r="E18" s="7" t="s">
        <v>753</v>
      </c>
      <c r="F18" s="7" t="s">
        <v>977</v>
      </c>
      <c r="G18" s="7">
        <v>10170.72385</v>
      </c>
      <c r="H18" s="7">
        <v>9972.6357499999995</v>
      </c>
      <c r="I18" s="7">
        <v>8878.4797620000008</v>
      </c>
      <c r="J18" s="7">
        <v>1017.239511</v>
      </c>
      <c r="K18" s="7">
        <v>1346.7579490000001</v>
      </c>
      <c r="L18" s="7">
        <v>618.47069069999998</v>
      </c>
      <c r="M18" s="7">
        <f t="shared" si="0"/>
        <v>13.312134738945772</v>
      </c>
      <c r="N18" s="7">
        <f t="shared" si="1"/>
        <v>13.283759141432171</v>
      </c>
      <c r="O18" s="7">
        <f t="shared" si="2"/>
        <v>13.116096953626647</v>
      </c>
      <c r="P18" s="7">
        <f t="shared" si="3"/>
        <v>9.9904436891766348</v>
      </c>
      <c r="Q18" s="7">
        <f t="shared" si="4"/>
        <v>10.395274865115899</v>
      </c>
      <c r="R18" s="7">
        <f t="shared" si="5"/>
        <v>9.2725614173390642</v>
      </c>
      <c r="S18" s="7">
        <f t="shared" si="6"/>
        <v>11.561711800939365</v>
      </c>
      <c r="T18" s="7">
        <f t="shared" si="7"/>
        <v>1.7504229380064071</v>
      </c>
      <c r="U18" s="7">
        <f t="shared" si="8"/>
        <v>1.7220473404928054</v>
      </c>
      <c r="V18" s="7">
        <f t="shared" si="9"/>
        <v>1.5543851526872814</v>
      </c>
      <c r="W18" s="7">
        <f t="shared" si="10"/>
        <v>-1.5712681117627305</v>
      </c>
      <c r="X18" s="7">
        <f t="shared" si="11"/>
        <v>-1.1664369358234659</v>
      </c>
      <c r="Y18" s="7">
        <f t="shared" si="12"/>
        <v>-2.2891503836003011</v>
      </c>
      <c r="Z18" s="2">
        <f t="shared" si="13"/>
        <v>-3.3512369541243308</v>
      </c>
      <c r="AA18" s="2">
        <f t="shared" si="14"/>
        <v>5.5424333602209031E-4</v>
      </c>
    </row>
    <row r="19" spans="1:27" x14ac:dyDescent="0.25">
      <c r="A19" s="7" t="s">
        <v>57</v>
      </c>
      <c r="B19" s="7">
        <v>525</v>
      </c>
      <c r="C19" s="7">
        <v>565</v>
      </c>
      <c r="D19" s="7" t="s">
        <v>58</v>
      </c>
      <c r="E19" s="7" t="s">
        <v>778</v>
      </c>
      <c r="F19" s="7" t="s">
        <v>855</v>
      </c>
      <c r="G19" s="7">
        <v>158803.58439999999</v>
      </c>
      <c r="H19" s="7">
        <v>187898.2954</v>
      </c>
      <c r="I19" s="7">
        <v>181238.27100000001</v>
      </c>
      <c r="J19" s="7">
        <v>64593.876340000003</v>
      </c>
      <c r="K19" s="7">
        <v>62417.652309999998</v>
      </c>
      <c r="L19" s="7">
        <v>57918.617619999997</v>
      </c>
      <c r="M19" s="7">
        <f t="shared" si="0"/>
        <v>17.27688395075738</v>
      </c>
      <c r="N19" s="7">
        <f t="shared" si="1"/>
        <v>17.51959245322713</v>
      </c>
      <c r="O19" s="7">
        <f t="shared" si="2"/>
        <v>17.467528107260033</v>
      </c>
      <c r="P19" s="7">
        <f t="shared" si="3"/>
        <v>15.979109779876225</v>
      </c>
      <c r="Q19" s="7">
        <f t="shared" si="4"/>
        <v>15.929666474319921</v>
      </c>
      <c r="R19" s="7">
        <f t="shared" si="5"/>
        <v>15.821739548673422</v>
      </c>
      <c r="S19" s="7">
        <f t="shared" si="6"/>
        <v>16.665753385685687</v>
      </c>
      <c r="T19" s="7">
        <f t="shared" si="7"/>
        <v>0.61113056507169361</v>
      </c>
      <c r="U19" s="7">
        <f t="shared" si="8"/>
        <v>0.85383906754144334</v>
      </c>
      <c r="V19" s="7">
        <f t="shared" si="9"/>
        <v>0.80177472157434693</v>
      </c>
      <c r="W19" s="7">
        <f t="shared" si="10"/>
        <v>-0.68664360580946138</v>
      </c>
      <c r="X19" s="7">
        <f t="shared" si="11"/>
        <v>-0.73608691136576532</v>
      </c>
      <c r="Y19" s="7">
        <f t="shared" si="12"/>
        <v>-0.84401383701226429</v>
      </c>
      <c r="Z19" s="2">
        <f t="shared" si="13"/>
        <v>-1.5111629027916584</v>
      </c>
      <c r="AA19" s="2">
        <f t="shared" si="14"/>
        <v>6.5027026051690006E-5</v>
      </c>
    </row>
    <row r="20" spans="1:27" x14ac:dyDescent="0.25">
      <c r="A20" s="7" t="s">
        <v>355</v>
      </c>
      <c r="B20" s="7">
        <v>1001</v>
      </c>
      <c r="C20" s="7">
        <v>1020</v>
      </c>
      <c r="D20" s="7" t="s">
        <v>105</v>
      </c>
      <c r="E20" s="7" t="s">
        <v>656</v>
      </c>
      <c r="F20" s="7" t="s">
        <v>904</v>
      </c>
      <c r="G20" s="7">
        <v>117473.05920015729</v>
      </c>
      <c r="H20" s="7">
        <v>120241.02890543896</v>
      </c>
      <c r="I20" s="7">
        <v>126858.93444421679</v>
      </c>
      <c r="J20" s="7">
        <v>23497.781342450991</v>
      </c>
      <c r="K20" s="7">
        <v>24046.209736640238</v>
      </c>
      <c r="L20" s="7">
        <v>23066.814465668216</v>
      </c>
      <c r="M20" s="7">
        <f t="shared" si="0"/>
        <v>16.84197040727107</v>
      </c>
      <c r="N20" s="7">
        <f t="shared" si="1"/>
        <v>16.875569734033462</v>
      </c>
      <c r="O20" s="7">
        <f t="shared" si="2"/>
        <v>16.952865603806782</v>
      </c>
      <c r="P20" s="7">
        <f t="shared" si="3"/>
        <v>14.520236923686516</v>
      </c>
      <c r="Q20" s="7">
        <f t="shared" si="4"/>
        <v>14.553521887886145</v>
      </c>
      <c r="R20" s="7">
        <f t="shared" si="5"/>
        <v>14.493531160687555</v>
      </c>
      <c r="S20" s="7">
        <f t="shared" si="6"/>
        <v>15.70628261956192</v>
      </c>
      <c r="T20" s="7">
        <f t="shared" si="7"/>
        <v>1.1356877877091502</v>
      </c>
      <c r="U20" s="7">
        <f t="shared" si="8"/>
        <v>1.1692871144715422</v>
      </c>
      <c r="V20" s="7">
        <f t="shared" si="9"/>
        <v>1.2465829842448617</v>
      </c>
      <c r="W20" s="7">
        <f t="shared" si="10"/>
        <v>-1.1860456958754035</v>
      </c>
      <c r="X20" s="7">
        <f t="shared" si="11"/>
        <v>-1.1527607316757749</v>
      </c>
      <c r="Y20" s="7">
        <f t="shared" si="12"/>
        <v>-1.2127514588743651</v>
      </c>
      <c r="Z20" s="2">
        <f t="shared" si="13"/>
        <v>-2.3677052576170325</v>
      </c>
      <c r="AA20" s="2">
        <f t="shared" si="14"/>
        <v>3.6243685930206883E-7</v>
      </c>
    </row>
    <row r="21" spans="1:27" x14ac:dyDescent="0.25">
      <c r="A21" s="7" t="s">
        <v>104</v>
      </c>
      <c r="B21" s="7">
        <v>1092</v>
      </c>
      <c r="C21" s="7">
        <v>1124</v>
      </c>
      <c r="D21" s="7" t="s">
        <v>105</v>
      </c>
      <c r="E21" s="7" t="s">
        <v>656</v>
      </c>
      <c r="F21" s="7" t="s">
        <v>904</v>
      </c>
      <c r="G21" s="7">
        <v>100806.06435165511</v>
      </c>
      <c r="H21" s="7">
        <v>102015.02110645678</v>
      </c>
      <c r="I21" s="7">
        <v>106232.73474759496</v>
      </c>
      <c r="J21" s="7">
        <v>40328.144695802075</v>
      </c>
      <c r="K21" s="7">
        <v>51897.957193958449</v>
      </c>
      <c r="L21" s="7">
        <v>48164.617871790091</v>
      </c>
      <c r="M21" s="7">
        <f t="shared" si="0"/>
        <v>16.621222906398547</v>
      </c>
      <c r="N21" s="7">
        <f t="shared" si="1"/>
        <v>16.638422070557716</v>
      </c>
      <c r="O21" s="7">
        <f t="shared" si="2"/>
        <v>16.69686886375289</v>
      </c>
      <c r="P21" s="7">
        <f t="shared" si="3"/>
        <v>15.299499415351894</v>
      </c>
      <c r="Q21" s="7">
        <f t="shared" si="4"/>
        <v>15.663390131925521</v>
      </c>
      <c r="R21" s="7">
        <f t="shared" si="5"/>
        <v>15.555686099332828</v>
      </c>
      <c r="S21" s="7">
        <f t="shared" si="6"/>
        <v>16.079181581219903</v>
      </c>
      <c r="T21" s="7">
        <f t="shared" si="7"/>
        <v>0.54204132517864423</v>
      </c>
      <c r="U21" s="7">
        <f t="shared" si="8"/>
        <v>0.55924048933781378</v>
      </c>
      <c r="V21" s="7">
        <f t="shared" si="9"/>
        <v>0.61768728253298733</v>
      </c>
      <c r="W21" s="7">
        <f t="shared" si="10"/>
        <v>-0.77968216586800843</v>
      </c>
      <c r="X21" s="7">
        <f t="shared" si="11"/>
        <v>-0.41579144929438172</v>
      </c>
      <c r="Y21" s="7">
        <f t="shared" si="12"/>
        <v>-0.52349548188707473</v>
      </c>
      <c r="Z21" s="2">
        <f t="shared" si="13"/>
        <v>-1.1459793980329702</v>
      </c>
      <c r="AA21" s="2">
        <f t="shared" si="14"/>
        <v>4.8500473890568597E-4</v>
      </c>
    </row>
    <row r="22" spans="1:27" x14ac:dyDescent="0.25">
      <c r="A22" s="1" t="s">
        <v>325</v>
      </c>
      <c r="B22" s="1">
        <v>107</v>
      </c>
      <c r="C22" s="1">
        <v>123</v>
      </c>
      <c r="D22" s="1" t="s">
        <v>574</v>
      </c>
      <c r="E22" s="1" t="s">
        <v>770</v>
      </c>
      <c r="F22" s="1" t="s">
        <v>989</v>
      </c>
      <c r="G22" s="1">
        <v>30780.3595834673</v>
      </c>
      <c r="H22" s="1">
        <v>30237.229928023851</v>
      </c>
      <c r="I22" s="1">
        <v>33257.374675027801</v>
      </c>
      <c r="J22" s="1">
        <v>27049.012602344301</v>
      </c>
      <c r="K22" s="1">
        <v>25378.891159158498</v>
      </c>
      <c r="L22" s="1">
        <v>30582.490984224401</v>
      </c>
      <c r="M22" s="1">
        <f t="shared" si="0"/>
        <v>14.909722465219954</v>
      </c>
      <c r="N22" s="1">
        <f t="shared" si="1"/>
        <v>14.884038357992246</v>
      </c>
      <c r="O22" s="1">
        <f t="shared" si="2"/>
        <v>15.021386666851486</v>
      </c>
      <c r="P22" s="1">
        <f t="shared" si="3"/>
        <v>14.72328831039632</v>
      </c>
      <c r="Q22" s="1">
        <f t="shared" si="4"/>
        <v>14.631341416650859</v>
      </c>
      <c r="R22" s="1">
        <f t="shared" si="5"/>
        <v>14.900418300447855</v>
      </c>
      <c r="S22" s="1">
        <f t="shared" si="6"/>
        <v>14.845032586259785</v>
      </c>
      <c r="T22" s="1">
        <f t="shared" si="7"/>
        <v>6.4689878960168201E-2</v>
      </c>
      <c r="U22" s="1">
        <f t="shared" si="8"/>
        <v>3.9005771732460559E-2</v>
      </c>
      <c r="V22" s="1">
        <f t="shared" si="9"/>
        <v>0.17635408059170032</v>
      </c>
      <c r="W22" s="1">
        <f t="shared" si="10"/>
        <v>-0.12174427586346503</v>
      </c>
      <c r="X22" s="1">
        <f t="shared" si="11"/>
        <v>-0.21369116960892676</v>
      </c>
      <c r="Y22" s="1">
        <f t="shared" si="12"/>
        <v>5.5385714188069812E-2</v>
      </c>
      <c r="Z22" s="3">
        <f t="shared" si="13"/>
        <v>-0.186699820856217</v>
      </c>
      <c r="AA22" s="3">
        <f t="shared" si="14"/>
        <v>0.10533674436323087</v>
      </c>
    </row>
    <row r="23" spans="1:27" x14ac:dyDescent="0.25">
      <c r="A23" s="7" t="s">
        <v>186</v>
      </c>
      <c r="B23" s="7">
        <v>310</v>
      </c>
      <c r="C23" s="7">
        <v>329</v>
      </c>
      <c r="D23" s="7" t="s">
        <v>187</v>
      </c>
      <c r="E23" s="7" t="s">
        <v>737</v>
      </c>
      <c r="F23" s="7" t="s">
        <v>964</v>
      </c>
      <c r="G23" s="7">
        <v>229339.7560587402</v>
      </c>
      <c r="H23" s="7">
        <v>230066.1096815675</v>
      </c>
      <c r="I23" s="7">
        <v>226425.60791332478</v>
      </c>
      <c r="J23" s="7">
        <v>91661.056267808861</v>
      </c>
      <c r="K23" s="7">
        <v>103648.25160134709</v>
      </c>
      <c r="L23" s="7">
        <v>99276.144553408376</v>
      </c>
      <c r="M23" s="7">
        <f t="shared" si="0"/>
        <v>17.807126942295689</v>
      </c>
      <c r="N23" s="7">
        <f t="shared" si="1"/>
        <v>17.811688954759674</v>
      </c>
      <c r="O23" s="7">
        <f t="shared" si="2"/>
        <v>17.788677605399641</v>
      </c>
      <c r="P23" s="7">
        <f t="shared" si="3"/>
        <v>16.484021290436772</v>
      </c>
      <c r="Q23" s="7">
        <f t="shared" si="4"/>
        <v>16.661336254875064</v>
      </c>
      <c r="R23" s="7">
        <f t="shared" si="5"/>
        <v>16.599159468207858</v>
      </c>
      <c r="S23" s="7">
        <f t="shared" si="6"/>
        <v>17.192001752662449</v>
      </c>
      <c r="T23" s="7">
        <f t="shared" si="7"/>
        <v>0.6151251896332397</v>
      </c>
      <c r="U23" s="7">
        <f t="shared" si="8"/>
        <v>0.61968720209722505</v>
      </c>
      <c r="V23" s="7">
        <f t="shared" si="9"/>
        <v>0.59667585273719226</v>
      </c>
      <c r="W23" s="7">
        <f t="shared" si="10"/>
        <v>-0.70798046222567734</v>
      </c>
      <c r="X23" s="7">
        <f t="shared" si="11"/>
        <v>-0.53066549778738548</v>
      </c>
      <c r="Y23" s="7">
        <f t="shared" si="12"/>
        <v>-0.59284228445459064</v>
      </c>
      <c r="Z23" s="2">
        <f t="shared" si="13"/>
        <v>-1.2209921629784368</v>
      </c>
      <c r="AA23" s="2">
        <f t="shared" si="14"/>
        <v>2.0129901796908669E-5</v>
      </c>
    </row>
    <row r="24" spans="1:27" x14ac:dyDescent="0.25">
      <c r="A24" s="1" t="s">
        <v>421</v>
      </c>
      <c r="B24" s="1">
        <v>276</v>
      </c>
      <c r="C24" s="1">
        <v>294</v>
      </c>
      <c r="D24" s="1" t="s">
        <v>592</v>
      </c>
      <c r="E24" s="1" t="s">
        <v>801</v>
      </c>
      <c r="F24" s="1" t="s">
        <v>857</v>
      </c>
      <c r="G24" s="1">
        <v>16278.9398707978</v>
      </c>
      <c r="H24" s="1">
        <v>14782.16651850515</v>
      </c>
      <c r="I24" s="1">
        <v>21686.3617051162</v>
      </c>
      <c r="J24" s="1">
        <v>12649.9426457809</v>
      </c>
      <c r="K24" s="1">
        <v>15212.5448505514</v>
      </c>
      <c r="L24" s="1">
        <v>21599.3708732257</v>
      </c>
      <c r="M24" s="1">
        <f t="shared" si="0"/>
        <v>13.990719129955673</v>
      </c>
      <c r="N24" s="1">
        <f t="shared" si="1"/>
        <v>13.851570110227133</v>
      </c>
      <c r="O24" s="1">
        <f t="shared" si="2"/>
        <v>14.404500413644627</v>
      </c>
      <c r="P24" s="1">
        <f t="shared" si="3"/>
        <v>13.626843223375356</v>
      </c>
      <c r="Q24" s="1">
        <f t="shared" si="4"/>
        <v>13.892973895936127</v>
      </c>
      <c r="R24" s="1">
        <f t="shared" si="5"/>
        <v>14.398701671044877</v>
      </c>
      <c r="S24" s="1">
        <f t="shared" si="6"/>
        <v>14.027551407363966</v>
      </c>
      <c r="T24" s="1">
        <f t="shared" si="7"/>
        <v>-3.6832277408292313E-2</v>
      </c>
      <c r="U24" s="1">
        <f t="shared" si="8"/>
        <v>-0.17598129713683264</v>
      </c>
      <c r="V24" s="1">
        <f t="shared" si="9"/>
        <v>0.37694900628066108</v>
      </c>
      <c r="W24" s="1">
        <f t="shared" si="10"/>
        <v>-0.40070818398860908</v>
      </c>
      <c r="X24" s="1">
        <f t="shared" si="11"/>
        <v>-0.13457751142783891</v>
      </c>
      <c r="Y24" s="1">
        <f t="shared" si="12"/>
        <v>0.37115026368091186</v>
      </c>
      <c r="Z24" s="3">
        <f t="shared" si="13"/>
        <v>-0.10942362115702409</v>
      </c>
      <c r="AA24" s="3">
        <f t="shared" si="14"/>
        <v>0.716570392299262</v>
      </c>
    </row>
    <row r="25" spans="1:27" x14ac:dyDescent="0.25">
      <c r="A25" s="7" t="s">
        <v>400</v>
      </c>
      <c r="B25" s="7">
        <v>674</v>
      </c>
      <c r="C25" s="7">
        <v>686</v>
      </c>
      <c r="D25" s="7" t="s">
        <v>158</v>
      </c>
      <c r="E25" s="7" t="s">
        <v>647</v>
      </c>
      <c r="F25" s="7" t="s">
        <v>896</v>
      </c>
      <c r="G25" s="7">
        <v>375133.456431236</v>
      </c>
      <c r="H25" s="7">
        <v>367629.77493956441</v>
      </c>
      <c r="I25" s="7">
        <v>382317.38793045911</v>
      </c>
      <c r="J25" s="7">
        <v>19714.394118415548</v>
      </c>
      <c r="K25" s="7">
        <v>21723.01320495765</v>
      </c>
      <c r="L25" s="7">
        <v>16738.412812301263</v>
      </c>
      <c r="M25" s="7">
        <f t="shared" si="0"/>
        <v>18.517044410523347</v>
      </c>
      <c r="N25" s="7">
        <f t="shared" si="1"/>
        <v>18.487894092037809</v>
      </c>
      <c r="O25" s="7">
        <f t="shared" si="2"/>
        <v>18.544411290383863</v>
      </c>
      <c r="P25" s="7">
        <f t="shared" si="3"/>
        <v>14.266961752394925</v>
      </c>
      <c r="Q25" s="7">
        <f t="shared" si="4"/>
        <v>14.406936613186174</v>
      </c>
      <c r="R25" s="7">
        <f t="shared" si="5"/>
        <v>14.030875113149609</v>
      </c>
      <c r="S25" s="7">
        <f t="shared" si="6"/>
        <v>16.375687211945955</v>
      </c>
      <c r="T25" s="7">
        <f t="shared" si="7"/>
        <v>2.141357198577392</v>
      </c>
      <c r="U25" s="7">
        <f t="shared" si="8"/>
        <v>2.1122068800918541</v>
      </c>
      <c r="V25" s="7">
        <f t="shared" si="9"/>
        <v>2.1687240784379078</v>
      </c>
      <c r="W25" s="7">
        <f t="shared" si="10"/>
        <v>-2.1087254595510299</v>
      </c>
      <c r="X25" s="7">
        <f t="shared" si="11"/>
        <v>-1.9687505987597813</v>
      </c>
      <c r="Y25" s="7">
        <f t="shared" si="12"/>
        <v>-2.3448120987963463</v>
      </c>
      <c r="Z25" s="2">
        <f t="shared" si="13"/>
        <v>-4.2815254380714372</v>
      </c>
      <c r="AA25" s="2">
        <f t="shared" si="14"/>
        <v>2.6927408565785642E-6</v>
      </c>
    </row>
    <row r="26" spans="1:27" x14ac:dyDescent="0.25">
      <c r="A26" s="7" t="s">
        <v>172</v>
      </c>
      <c r="B26" s="7">
        <v>676</v>
      </c>
      <c r="C26" s="7">
        <v>686</v>
      </c>
      <c r="D26" s="7" t="s">
        <v>158</v>
      </c>
      <c r="E26" s="7" t="s">
        <v>647</v>
      </c>
      <c r="F26" s="7" t="s">
        <v>896</v>
      </c>
      <c r="G26" s="7">
        <v>6234280.2314744033</v>
      </c>
      <c r="H26" s="7">
        <v>6396227.8104236592</v>
      </c>
      <c r="I26" s="7">
        <v>5097895.0088839773</v>
      </c>
      <c r="J26" s="7">
        <v>435617.15169483947</v>
      </c>
      <c r="K26" s="7">
        <v>237989.76558388636</v>
      </c>
      <c r="L26" s="7">
        <v>173030.87434973088</v>
      </c>
      <c r="M26" s="7">
        <f t="shared" si="0"/>
        <v>22.571791575020832</v>
      </c>
      <c r="N26" s="7">
        <f t="shared" si="1"/>
        <v>22.608789892619523</v>
      </c>
      <c r="O26" s="7">
        <f t="shared" si="2"/>
        <v>22.281470230694847</v>
      </c>
      <c r="P26" s="7">
        <f t="shared" si="3"/>
        <v>18.732701233307843</v>
      </c>
      <c r="Q26" s="7">
        <f t="shared" si="4"/>
        <v>17.86054000822698</v>
      </c>
      <c r="R26" s="7">
        <f t="shared" si="5"/>
        <v>17.400669959102942</v>
      </c>
      <c r="S26" s="7">
        <f t="shared" si="6"/>
        <v>20.242660483162162</v>
      </c>
      <c r="T26" s="7">
        <f t="shared" si="7"/>
        <v>2.3291310918586703</v>
      </c>
      <c r="U26" s="7">
        <f t="shared" si="8"/>
        <v>2.3661294094573613</v>
      </c>
      <c r="V26" s="7">
        <f t="shared" si="9"/>
        <v>2.0388097475326852</v>
      </c>
      <c r="W26" s="7">
        <f t="shared" si="10"/>
        <v>-1.5099592498543188</v>
      </c>
      <c r="X26" s="7">
        <f t="shared" si="11"/>
        <v>-2.3821204749351814</v>
      </c>
      <c r="Y26" s="7">
        <f t="shared" si="12"/>
        <v>-2.84199052405922</v>
      </c>
      <c r="Z26" s="2">
        <f t="shared" si="13"/>
        <v>-4.4893801658991457</v>
      </c>
      <c r="AA26" s="2">
        <f t="shared" si="14"/>
        <v>3.7344946464693045E-4</v>
      </c>
    </row>
    <row r="27" spans="1:27" x14ac:dyDescent="0.25">
      <c r="A27" s="7" t="s">
        <v>157</v>
      </c>
      <c r="B27" s="7">
        <v>676</v>
      </c>
      <c r="C27" s="7">
        <v>687</v>
      </c>
      <c r="D27" s="7" t="s">
        <v>158</v>
      </c>
      <c r="E27" s="7" t="s">
        <v>647</v>
      </c>
      <c r="F27" s="7" t="s">
        <v>896</v>
      </c>
      <c r="G27" s="7">
        <v>460427.1924</v>
      </c>
      <c r="H27" s="7">
        <v>855503.27679999999</v>
      </c>
      <c r="I27" s="7">
        <v>533458.31090000004</v>
      </c>
      <c r="J27" s="7">
        <v>94670.615789999996</v>
      </c>
      <c r="K27" s="7">
        <v>97426.156510000001</v>
      </c>
      <c r="L27" s="7">
        <v>69412.866609999997</v>
      </c>
      <c r="M27" s="7">
        <f t="shared" si="0"/>
        <v>18.812613514644909</v>
      </c>
      <c r="N27" s="7">
        <f t="shared" si="1"/>
        <v>19.706413855059225</v>
      </c>
      <c r="O27" s="7">
        <f t="shared" si="2"/>
        <v>19.025016005078108</v>
      </c>
      <c r="P27" s="7">
        <f t="shared" si="3"/>
        <v>16.530629085788739</v>
      </c>
      <c r="Q27" s="7">
        <f t="shared" si="4"/>
        <v>16.572021531746572</v>
      </c>
      <c r="R27" s="7">
        <f t="shared" si="5"/>
        <v>16.082915490104</v>
      </c>
      <c r="S27" s="7">
        <f t="shared" si="6"/>
        <v>17.78826824707026</v>
      </c>
      <c r="T27" s="7">
        <f t="shared" si="7"/>
        <v>1.0243452675746489</v>
      </c>
      <c r="U27" s="7">
        <f t="shared" si="8"/>
        <v>1.9181456079889649</v>
      </c>
      <c r="V27" s="7">
        <f t="shared" si="9"/>
        <v>1.2367477580078479</v>
      </c>
      <c r="W27" s="7">
        <f t="shared" si="10"/>
        <v>-1.2576391612815208</v>
      </c>
      <c r="X27" s="7">
        <f t="shared" si="11"/>
        <v>-1.2162467153236882</v>
      </c>
      <c r="Y27" s="7">
        <f t="shared" si="12"/>
        <v>-1.7053527569662599</v>
      </c>
      <c r="Z27" s="2">
        <f t="shared" si="13"/>
        <v>-2.7861590890476435</v>
      </c>
      <c r="AA27" s="2">
        <f t="shared" si="14"/>
        <v>8.6713895781614524E-4</v>
      </c>
    </row>
    <row r="28" spans="1:27" x14ac:dyDescent="0.25">
      <c r="A28" s="7" t="s">
        <v>363</v>
      </c>
      <c r="B28" s="7">
        <v>2134</v>
      </c>
      <c r="C28" s="7">
        <v>2201</v>
      </c>
      <c r="D28" s="7" t="s">
        <v>52</v>
      </c>
      <c r="E28" s="7" t="s">
        <v>800</v>
      </c>
      <c r="F28" s="7" t="s">
        <v>1015</v>
      </c>
      <c r="G28" s="7">
        <v>111722.64536714896</v>
      </c>
      <c r="H28" s="7">
        <v>102796.08371129309</v>
      </c>
      <c r="I28" s="7">
        <v>108197.11157059876</v>
      </c>
      <c r="J28" s="7">
        <v>1129.8094223697719</v>
      </c>
      <c r="K28" s="7">
        <v>1304.207655061811</v>
      </c>
      <c r="L28" s="7">
        <v>1296.036222527488</v>
      </c>
      <c r="M28" s="7">
        <f t="shared" si="0"/>
        <v>16.769562113683637</v>
      </c>
      <c r="N28" s="7">
        <f t="shared" si="1"/>
        <v>16.64942577673202</v>
      </c>
      <c r="O28" s="7">
        <f t="shared" si="2"/>
        <v>16.723302459937997</v>
      </c>
      <c r="P28" s="7">
        <f t="shared" si="3"/>
        <v>10.141863722267335</v>
      </c>
      <c r="Q28" s="7">
        <f t="shared" si="4"/>
        <v>10.348957877449582</v>
      </c>
      <c r="R28" s="7">
        <f t="shared" si="5"/>
        <v>10.339890324898896</v>
      </c>
      <c r="S28" s="7">
        <f t="shared" si="6"/>
        <v>13.495500379161578</v>
      </c>
      <c r="T28" s="7">
        <f t="shared" si="7"/>
        <v>3.2740617345220588</v>
      </c>
      <c r="U28" s="7">
        <f t="shared" si="8"/>
        <v>3.1539253975704415</v>
      </c>
      <c r="V28" s="7">
        <f t="shared" si="9"/>
        <v>3.2278020807764189</v>
      </c>
      <c r="W28" s="7">
        <f t="shared" si="10"/>
        <v>-3.3536366568942437</v>
      </c>
      <c r="X28" s="7">
        <f t="shared" si="11"/>
        <v>-3.1465425017119966</v>
      </c>
      <c r="Y28" s="7">
        <f t="shared" si="12"/>
        <v>-3.1556100542626826</v>
      </c>
      <c r="Z28" s="2">
        <f t="shared" si="13"/>
        <v>-6.4371928085792813</v>
      </c>
      <c r="AA28" s="2">
        <f t="shared" si="14"/>
        <v>1.1702480065449783E-7</v>
      </c>
    </row>
    <row r="29" spans="1:27" x14ac:dyDescent="0.25">
      <c r="A29" s="7" t="s">
        <v>51</v>
      </c>
      <c r="B29" s="7">
        <v>2156</v>
      </c>
      <c r="C29" s="7">
        <v>2201</v>
      </c>
      <c r="D29" s="7" t="s">
        <v>52</v>
      </c>
      <c r="E29" s="7" t="s">
        <v>800</v>
      </c>
      <c r="F29" s="7" t="s">
        <v>1015</v>
      </c>
      <c r="G29" s="7">
        <v>76395.596738731794</v>
      </c>
      <c r="H29" s="7">
        <v>82293.57842113472</v>
      </c>
      <c r="I29" s="7">
        <v>88870.597967572234</v>
      </c>
      <c r="J29" s="7">
        <v>21813.927488410827</v>
      </c>
      <c r="K29" s="7">
        <v>25598.481855850696</v>
      </c>
      <c r="L29" s="7">
        <v>10975.613754195314</v>
      </c>
      <c r="M29" s="7">
        <f t="shared" si="0"/>
        <v>16.221201866681348</v>
      </c>
      <c r="N29" s="7">
        <f t="shared" si="1"/>
        <v>16.3284922373964</v>
      </c>
      <c r="O29" s="7">
        <f t="shared" si="2"/>
        <v>16.439418574955056</v>
      </c>
      <c r="P29" s="7">
        <f t="shared" si="3"/>
        <v>14.412961922932068</v>
      </c>
      <c r="Q29" s="7">
        <f t="shared" si="4"/>
        <v>14.643770631806724</v>
      </c>
      <c r="R29" s="7">
        <f t="shared" si="5"/>
        <v>13.422013996793096</v>
      </c>
      <c r="S29" s="7">
        <f t="shared" si="6"/>
        <v>15.244643205094114</v>
      </c>
      <c r="T29" s="7">
        <f t="shared" si="7"/>
        <v>0.9765586615872337</v>
      </c>
      <c r="U29" s="7">
        <f t="shared" si="8"/>
        <v>1.083849032302286</v>
      </c>
      <c r="V29" s="7">
        <f t="shared" si="9"/>
        <v>1.1947753698609418</v>
      </c>
      <c r="W29" s="7">
        <f t="shared" si="10"/>
        <v>-0.83168128216204629</v>
      </c>
      <c r="X29" s="7">
        <f t="shared" si="11"/>
        <v>-0.60087257328738986</v>
      </c>
      <c r="Y29" s="7">
        <f t="shared" si="12"/>
        <v>-1.8226292083010183</v>
      </c>
      <c r="Z29" s="2">
        <f t="shared" si="13"/>
        <v>-2.1701220425003056</v>
      </c>
      <c r="AA29" s="2">
        <f t="shared" si="14"/>
        <v>4.6500753156226687E-3</v>
      </c>
    </row>
    <row r="30" spans="1:27" x14ac:dyDescent="0.25">
      <c r="A30" s="1" t="s">
        <v>362</v>
      </c>
      <c r="B30" s="1">
        <v>2156</v>
      </c>
      <c r="C30" s="1">
        <v>2201</v>
      </c>
      <c r="D30" s="1" t="s">
        <v>52</v>
      </c>
      <c r="E30" s="1" t="s">
        <v>800</v>
      </c>
      <c r="F30" s="1" t="s">
        <v>1015</v>
      </c>
      <c r="G30" s="1">
        <v>53953.559890254488</v>
      </c>
      <c r="H30" s="1">
        <v>48072.800199431818</v>
      </c>
      <c r="I30" s="1">
        <v>53434.117770819066</v>
      </c>
      <c r="J30" s="1">
        <v>33407.702483725647</v>
      </c>
      <c r="K30" s="1">
        <v>36026.204143017421</v>
      </c>
      <c r="L30" s="1">
        <v>12227.403173682942</v>
      </c>
      <c r="M30" s="1">
        <f t="shared" si="0"/>
        <v>15.719430532341141</v>
      </c>
      <c r="N30" s="1">
        <f t="shared" si="1"/>
        <v>15.552933221223158</v>
      </c>
      <c r="O30" s="1">
        <f t="shared" si="2"/>
        <v>15.705473578791963</v>
      </c>
      <c r="P30" s="1">
        <f t="shared" si="3"/>
        <v>15.02789314853454</v>
      </c>
      <c r="Q30" s="1">
        <f t="shared" si="4"/>
        <v>15.136759031521358</v>
      </c>
      <c r="R30" s="1">
        <f t="shared" si="5"/>
        <v>13.577830419861993</v>
      </c>
      <c r="S30" s="1">
        <f t="shared" si="6"/>
        <v>15.120053322045692</v>
      </c>
      <c r="T30" s="1">
        <f t="shared" si="7"/>
        <v>0.5993772102954491</v>
      </c>
      <c r="U30" s="1">
        <f t="shared" si="8"/>
        <v>0.4328798991774665</v>
      </c>
      <c r="V30" s="1">
        <f t="shared" si="9"/>
        <v>0.58542025674627141</v>
      </c>
      <c r="W30" s="1">
        <f t="shared" si="10"/>
        <v>-9.216017351115191E-2</v>
      </c>
      <c r="X30" s="1">
        <f t="shared" si="11"/>
        <v>1.6705709475665742E-2</v>
      </c>
      <c r="Y30" s="1">
        <f t="shared" si="12"/>
        <v>-1.5422229021836991</v>
      </c>
      <c r="Z30" s="3">
        <f t="shared" si="13"/>
        <v>-1.0784515774794574</v>
      </c>
      <c r="AA30" s="3">
        <f t="shared" si="14"/>
        <v>9.9728676670305189E-2</v>
      </c>
    </row>
    <row r="31" spans="1:27" x14ac:dyDescent="0.25">
      <c r="A31" s="7" t="s">
        <v>396</v>
      </c>
      <c r="B31" s="7">
        <v>359</v>
      </c>
      <c r="C31" s="7">
        <v>382</v>
      </c>
      <c r="D31" s="7" t="s">
        <v>554</v>
      </c>
      <c r="E31" s="7" t="s">
        <v>726</v>
      </c>
      <c r="F31" s="7" t="s">
        <v>956</v>
      </c>
      <c r="G31" s="7">
        <v>223436.8341279634</v>
      </c>
      <c r="H31" s="7">
        <v>228984.27173908451</v>
      </c>
      <c r="I31" s="7">
        <v>242290.20336002251</v>
      </c>
      <c r="J31" s="7">
        <v>4193.9743136371835</v>
      </c>
      <c r="K31" s="7">
        <v>3753.7563203494074</v>
      </c>
      <c r="L31" s="7">
        <v>4540.439976888254</v>
      </c>
      <c r="M31" s="7">
        <f t="shared" si="0"/>
        <v>17.769507511794931</v>
      </c>
      <c r="N31" s="7">
        <f t="shared" si="1"/>
        <v>17.804888981652923</v>
      </c>
      <c r="O31" s="7">
        <f t="shared" si="2"/>
        <v>17.886376547201127</v>
      </c>
      <c r="P31" s="7">
        <f t="shared" si="3"/>
        <v>12.034102310211582</v>
      </c>
      <c r="Q31" s="7">
        <f t="shared" si="4"/>
        <v>11.874119283569806</v>
      </c>
      <c r="R31" s="7">
        <f t="shared" si="5"/>
        <v>12.148616388724415</v>
      </c>
      <c r="S31" s="7">
        <f t="shared" si="6"/>
        <v>14.919601837192465</v>
      </c>
      <c r="T31" s="7">
        <f t="shared" si="7"/>
        <v>2.849905674602466</v>
      </c>
      <c r="U31" s="7">
        <f t="shared" si="8"/>
        <v>2.8852871444604578</v>
      </c>
      <c r="V31" s="7">
        <f t="shared" si="9"/>
        <v>2.9667747100086626</v>
      </c>
      <c r="W31" s="7">
        <f t="shared" si="10"/>
        <v>-2.8854995269808832</v>
      </c>
      <c r="X31" s="7">
        <f t="shared" si="11"/>
        <v>-3.0454825536226586</v>
      </c>
      <c r="Y31" s="7">
        <f t="shared" si="12"/>
        <v>-2.7709854484680498</v>
      </c>
      <c r="Z31" s="2">
        <f t="shared" si="13"/>
        <v>-5.8013116860477263</v>
      </c>
      <c r="AA31" s="2">
        <f t="shared" si="14"/>
        <v>3.0020558340003183E-7</v>
      </c>
    </row>
    <row r="32" spans="1:27" x14ac:dyDescent="0.25">
      <c r="A32" s="7" t="s">
        <v>165</v>
      </c>
      <c r="B32" s="7">
        <v>330</v>
      </c>
      <c r="C32" s="7">
        <v>357</v>
      </c>
      <c r="D32" s="7" t="s">
        <v>166</v>
      </c>
      <c r="E32" s="7" t="s">
        <v>803</v>
      </c>
      <c r="F32" s="7" t="s">
        <v>1017</v>
      </c>
      <c r="G32" s="7">
        <v>109251.28674381919</v>
      </c>
      <c r="H32" s="7">
        <v>115428.06932680125</v>
      </c>
      <c r="I32" s="7">
        <v>103692.89285783588</v>
      </c>
      <c r="J32" s="7">
        <v>16888.3481524616</v>
      </c>
      <c r="K32" s="7">
        <v>15026.895242571771</v>
      </c>
      <c r="L32" s="7">
        <v>13217.130839719905</v>
      </c>
      <c r="M32" s="7">
        <f t="shared" si="0"/>
        <v>16.73729074608941</v>
      </c>
      <c r="N32" s="7">
        <f t="shared" si="1"/>
        <v>16.81663456977563</v>
      </c>
      <c r="O32" s="7">
        <f t="shared" si="2"/>
        <v>16.661957489223109</v>
      </c>
      <c r="P32" s="7">
        <f t="shared" si="3"/>
        <v>14.043740604740606</v>
      </c>
      <c r="Q32" s="7">
        <f t="shared" si="4"/>
        <v>13.875259339512565</v>
      </c>
      <c r="R32" s="7">
        <f t="shared" si="5"/>
        <v>13.690121411723725</v>
      </c>
      <c r="S32" s="7">
        <f t="shared" si="6"/>
        <v>15.304167360177509</v>
      </c>
      <c r="T32" s="7">
        <f t="shared" si="7"/>
        <v>1.4331233859119017</v>
      </c>
      <c r="U32" s="7">
        <f t="shared" si="8"/>
        <v>1.5124672095981211</v>
      </c>
      <c r="V32" s="7">
        <f t="shared" si="9"/>
        <v>1.3577901290456005</v>
      </c>
      <c r="W32" s="7">
        <f t="shared" si="10"/>
        <v>-1.2604267554369031</v>
      </c>
      <c r="X32" s="7">
        <f t="shared" si="11"/>
        <v>-1.4289080206649434</v>
      </c>
      <c r="Y32" s="7">
        <f t="shared" si="12"/>
        <v>-1.6140459484537839</v>
      </c>
      <c r="Z32" s="2">
        <f t="shared" si="13"/>
        <v>-2.8689204830370842</v>
      </c>
      <c r="AA32" s="2">
        <f t="shared" si="14"/>
        <v>1.3531138978780093E-5</v>
      </c>
    </row>
    <row r="33" spans="1:27" x14ac:dyDescent="0.25">
      <c r="A33" s="7" t="s">
        <v>385</v>
      </c>
      <c r="B33" s="7">
        <v>1022</v>
      </c>
      <c r="C33" s="7">
        <v>1044</v>
      </c>
      <c r="D33" s="7" t="s">
        <v>69</v>
      </c>
      <c r="E33" s="7" t="s">
        <v>620</v>
      </c>
      <c r="F33" s="7" t="s">
        <v>871</v>
      </c>
      <c r="G33" s="7">
        <v>53761.320112184701</v>
      </c>
      <c r="H33" s="7">
        <v>55888.10753840195</v>
      </c>
      <c r="I33" s="7">
        <v>56118.269327667396</v>
      </c>
      <c r="J33" s="7">
        <v>9779.7635424048094</v>
      </c>
      <c r="K33" s="7">
        <v>10154.493576895589</v>
      </c>
      <c r="L33" s="7">
        <v>10231.7396295945</v>
      </c>
      <c r="M33" s="7">
        <f t="shared" si="0"/>
        <v>15.71428094355748</v>
      </c>
      <c r="N33" s="7">
        <f t="shared" si="1"/>
        <v>15.770253703392752</v>
      </c>
      <c r="O33" s="7">
        <f t="shared" si="2"/>
        <v>15.776182896866276</v>
      </c>
      <c r="P33" s="7">
        <f t="shared" si="3"/>
        <v>13.255583868415878</v>
      </c>
      <c r="Q33" s="7">
        <f t="shared" si="4"/>
        <v>13.309830671146139</v>
      </c>
      <c r="R33" s="7">
        <f t="shared" si="5"/>
        <v>13.320763836618911</v>
      </c>
      <c r="S33" s="7">
        <f t="shared" si="6"/>
        <v>14.524482653332905</v>
      </c>
      <c r="T33" s="7">
        <f t="shared" si="7"/>
        <v>1.1897982902245747</v>
      </c>
      <c r="U33" s="7">
        <f t="shared" si="8"/>
        <v>1.2457710500598473</v>
      </c>
      <c r="V33" s="7">
        <f t="shared" si="9"/>
        <v>1.2517002435333708</v>
      </c>
      <c r="W33" s="7">
        <f t="shared" si="10"/>
        <v>-1.2688987849170275</v>
      </c>
      <c r="X33" s="7">
        <f t="shared" si="11"/>
        <v>-1.2146519821867656</v>
      </c>
      <c r="Y33" s="7">
        <f t="shared" si="12"/>
        <v>-1.2037188167139945</v>
      </c>
      <c r="Z33" s="2">
        <f t="shared" si="13"/>
        <v>-2.4581797225451933</v>
      </c>
      <c r="AA33" s="2">
        <f t="shared" si="14"/>
        <v>1.0377402955100729E-7</v>
      </c>
    </row>
    <row r="34" spans="1:27" x14ac:dyDescent="0.25">
      <c r="A34" s="7" t="s">
        <v>384</v>
      </c>
      <c r="B34" s="7">
        <v>1110</v>
      </c>
      <c r="C34" s="7">
        <v>1133</v>
      </c>
      <c r="D34" s="7" t="s">
        <v>69</v>
      </c>
      <c r="E34" s="7" t="s">
        <v>620</v>
      </c>
      <c r="F34" s="7" t="s">
        <v>871</v>
      </c>
      <c r="G34" s="7">
        <v>207320.67747414293</v>
      </c>
      <c r="H34" s="7">
        <v>198253.40811669891</v>
      </c>
      <c r="I34" s="7">
        <v>208182.65472711553</v>
      </c>
      <c r="J34" s="7">
        <v>31210.061277331228</v>
      </c>
      <c r="K34" s="7">
        <v>34752.14343068983</v>
      </c>
      <c r="L34" s="7">
        <v>34962.044214958441</v>
      </c>
      <c r="M34" s="7">
        <f t="shared" si="0"/>
        <v>17.661504487660395</v>
      </c>
      <c r="N34" s="7">
        <f t="shared" si="1"/>
        <v>17.596986141530241</v>
      </c>
      <c r="O34" s="7">
        <f t="shared" si="2"/>
        <v>17.667490346236434</v>
      </c>
      <c r="P34" s="7">
        <f t="shared" si="3"/>
        <v>14.929723569373541</v>
      </c>
      <c r="Q34" s="7">
        <f t="shared" si="4"/>
        <v>15.084814342175848</v>
      </c>
      <c r="R34" s="7">
        <f t="shared" si="5"/>
        <v>15.093501920582549</v>
      </c>
      <c r="S34" s="7">
        <f t="shared" si="6"/>
        <v>16.339003467926499</v>
      </c>
      <c r="T34" s="7">
        <f t="shared" si="7"/>
        <v>1.3225010197338953</v>
      </c>
      <c r="U34" s="7">
        <f t="shared" si="8"/>
        <v>1.2579826736037418</v>
      </c>
      <c r="V34" s="7">
        <f t="shared" si="9"/>
        <v>1.3284868783099348</v>
      </c>
      <c r="W34" s="7">
        <f t="shared" si="10"/>
        <v>-1.409279898552958</v>
      </c>
      <c r="X34" s="7">
        <f t="shared" si="11"/>
        <v>-1.254189125750651</v>
      </c>
      <c r="Y34" s="7">
        <f t="shared" si="12"/>
        <v>-1.2455015473439506</v>
      </c>
      <c r="Z34" s="2">
        <f t="shared" si="13"/>
        <v>-2.6059803810983775</v>
      </c>
      <c r="AA34" s="2">
        <f t="shared" si="14"/>
        <v>1.4466223833005805E-6</v>
      </c>
    </row>
    <row r="35" spans="1:27" x14ac:dyDescent="0.25">
      <c r="A35" s="7" t="s">
        <v>107</v>
      </c>
      <c r="B35" s="7">
        <v>1110</v>
      </c>
      <c r="C35" s="7">
        <v>1127</v>
      </c>
      <c r="D35" s="7" t="s">
        <v>69</v>
      </c>
      <c r="E35" s="7" t="s">
        <v>620</v>
      </c>
      <c r="F35" s="7" t="s">
        <v>871</v>
      </c>
      <c r="G35" s="7">
        <v>1089506.4602007631</v>
      </c>
      <c r="H35" s="7">
        <v>1153634.6396835221</v>
      </c>
      <c r="I35" s="7">
        <v>1065417.7781290065</v>
      </c>
      <c r="J35" s="7">
        <v>272554.79565290094</v>
      </c>
      <c r="K35" s="7">
        <v>243776.72497316677</v>
      </c>
      <c r="L35" s="7">
        <v>244916.18460893238</v>
      </c>
      <c r="M35" s="7">
        <f t="shared" si="0"/>
        <v>20.055243320226801</v>
      </c>
      <c r="N35" s="7">
        <f t="shared" si="1"/>
        <v>20.137754958839878</v>
      </c>
      <c r="O35" s="7">
        <f t="shared" si="2"/>
        <v>20.022987829115266</v>
      </c>
      <c r="P35" s="7">
        <f t="shared" si="3"/>
        <v>18.056186779443959</v>
      </c>
      <c r="Q35" s="7">
        <f t="shared" si="4"/>
        <v>17.895200863033434</v>
      </c>
      <c r="R35" s="7">
        <f t="shared" si="5"/>
        <v>17.901928588001979</v>
      </c>
      <c r="S35" s="7">
        <f t="shared" si="6"/>
        <v>19.011550389776886</v>
      </c>
      <c r="T35" s="7">
        <f t="shared" si="7"/>
        <v>1.0436929304499145</v>
      </c>
      <c r="U35" s="7">
        <f t="shared" si="8"/>
        <v>1.1262045690629918</v>
      </c>
      <c r="V35" s="7">
        <f t="shared" si="9"/>
        <v>1.0114374393383798</v>
      </c>
      <c r="W35" s="7">
        <f t="shared" si="10"/>
        <v>-0.95536361033292749</v>
      </c>
      <c r="X35" s="7">
        <f t="shared" si="11"/>
        <v>-1.116349526743452</v>
      </c>
      <c r="Y35" s="7">
        <f t="shared" si="12"/>
        <v>-1.1096218017749067</v>
      </c>
      <c r="Z35" s="2">
        <f t="shared" si="13"/>
        <v>-2.1208899592341908</v>
      </c>
      <c r="AA35" s="2">
        <f t="shared" si="14"/>
        <v>4.5582295787589908E-6</v>
      </c>
    </row>
    <row r="36" spans="1:27" x14ac:dyDescent="0.25">
      <c r="A36" s="7" t="s">
        <v>68</v>
      </c>
      <c r="B36" s="7">
        <v>1151</v>
      </c>
      <c r="C36" s="7">
        <v>1172</v>
      </c>
      <c r="D36" s="7" t="s">
        <v>69</v>
      </c>
      <c r="E36" s="7" t="s">
        <v>620</v>
      </c>
      <c r="F36" s="7" t="s">
        <v>871</v>
      </c>
      <c r="G36" s="7">
        <v>551478.66849197808</v>
      </c>
      <c r="H36" s="7">
        <v>620607.20035758067</v>
      </c>
      <c r="I36" s="7">
        <v>555128.26238303282</v>
      </c>
      <c r="J36" s="7">
        <v>62360.359533604082</v>
      </c>
      <c r="K36" s="7">
        <v>48283.349888784149</v>
      </c>
      <c r="L36" s="7">
        <v>50658.758761974488</v>
      </c>
      <c r="M36" s="7">
        <f t="shared" si="0"/>
        <v>19.072945557069382</v>
      </c>
      <c r="N36" s="7">
        <f t="shared" si="1"/>
        <v>19.243320909717742</v>
      </c>
      <c r="O36" s="7">
        <f t="shared" si="2"/>
        <v>19.082461619098002</v>
      </c>
      <c r="P36" s="7">
        <f t="shared" si="3"/>
        <v>15.92834162535058</v>
      </c>
      <c r="Q36" s="7">
        <f t="shared" si="4"/>
        <v>15.559238152997001</v>
      </c>
      <c r="R36" s="7">
        <f t="shared" si="5"/>
        <v>15.62852410820109</v>
      </c>
      <c r="S36" s="7">
        <f t="shared" si="6"/>
        <v>17.419138662072299</v>
      </c>
      <c r="T36" s="7">
        <f t="shared" si="7"/>
        <v>1.6538068949970821</v>
      </c>
      <c r="U36" s="7">
        <f t="shared" si="8"/>
        <v>1.8241822476454423</v>
      </c>
      <c r="V36" s="7">
        <f t="shared" si="9"/>
        <v>1.6633229570257022</v>
      </c>
      <c r="W36" s="7">
        <f t="shared" si="10"/>
        <v>-1.4907970367217196</v>
      </c>
      <c r="X36" s="7">
        <f t="shared" si="11"/>
        <v>-1.8599005090752989</v>
      </c>
      <c r="Y36" s="7">
        <f t="shared" si="12"/>
        <v>-1.7906145538712099</v>
      </c>
      <c r="Z36" s="2">
        <f t="shared" si="13"/>
        <v>-3.4275413997788187</v>
      </c>
      <c r="AA36" s="2">
        <f t="shared" si="14"/>
        <v>1.0870947469077956E-5</v>
      </c>
    </row>
    <row r="37" spans="1:27" x14ac:dyDescent="0.25">
      <c r="A37" s="7" t="s">
        <v>386</v>
      </c>
      <c r="B37" s="7">
        <v>1022</v>
      </c>
      <c r="C37" s="7">
        <v>1053</v>
      </c>
      <c r="D37" s="7" t="s">
        <v>69</v>
      </c>
      <c r="E37" s="7" t="s">
        <v>620</v>
      </c>
      <c r="F37" s="7" t="s">
        <v>871</v>
      </c>
      <c r="G37" s="7">
        <v>204311.59767941001</v>
      </c>
      <c r="H37" s="7">
        <v>201847.37780440247</v>
      </c>
      <c r="I37" s="7">
        <v>204599.8599941057</v>
      </c>
      <c r="J37" s="7">
        <v>9689.641542844678</v>
      </c>
      <c r="K37" s="7">
        <v>15571.102484985055</v>
      </c>
      <c r="L37" s="7">
        <v>9295.1252892258181</v>
      </c>
      <c r="M37" s="7">
        <f t="shared" si="0"/>
        <v>17.640411574933164</v>
      </c>
      <c r="N37" s="7">
        <f t="shared" si="1"/>
        <v>17.622905319352054</v>
      </c>
      <c r="O37" s="7">
        <f t="shared" si="2"/>
        <v>17.642445632296795</v>
      </c>
      <c r="P37" s="7">
        <f t="shared" si="3"/>
        <v>13.24222758044426</v>
      </c>
      <c r="Q37" s="7">
        <f t="shared" si="4"/>
        <v>13.926583475110343</v>
      </c>
      <c r="R37" s="7">
        <f t="shared" si="5"/>
        <v>13.182258596060375</v>
      </c>
      <c r="S37" s="7">
        <f t="shared" si="6"/>
        <v>15.542805363032834</v>
      </c>
      <c r="T37" s="7">
        <f t="shared" si="7"/>
        <v>2.0976062119003309</v>
      </c>
      <c r="U37" s="7">
        <f t="shared" si="8"/>
        <v>2.08009995631922</v>
      </c>
      <c r="V37" s="7">
        <f t="shared" si="9"/>
        <v>2.0996402692639613</v>
      </c>
      <c r="W37" s="7">
        <f t="shared" si="10"/>
        <v>-2.300577782588574</v>
      </c>
      <c r="X37" s="7">
        <f t="shared" si="11"/>
        <v>-1.6162218879224906</v>
      </c>
      <c r="Y37" s="7">
        <f t="shared" si="12"/>
        <v>-2.3605467669724582</v>
      </c>
      <c r="Z37" s="2">
        <f t="shared" si="13"/>
        <v>-4.184897624989012</v>
      </c>
      <c r="AA37" s="2">
        <f t="shared" si="14"/>
        <v>6.2279042941115539E-5</v>
      </c>
    </row>
    <row r="38" spans="1:27" x14ac:dyDescent="0.25">
      <c r="A38" s="7" t="s">
        <v>1031</v>
      </c>
      <c r="B38" s="7">
        <v>1151</v>
      </c>
      <c r="C38" s="7">
        <v>1172</v>
      </c>
      <c r="D38" s="7" t="s">
        <v>69</v>
      </c>
      <c r="E38" s="7" t="s">
        <v>620</v>
      </c>
      <c r="F38" s="7" t="s">
        <v>871</v>
      </c>
      <c r="G38" s="7">
        <v>491038.72400186898</v>
      </c>
      <c r="H38" s="7">
        <v>632069.51427470427</v>
      </c>
      <c r="I38" s="7">
        <v>517179.06177767942</v>
      </c>
      <c r="J38" s="7">
        <v>68381.219928339022</v>
      </c>
      <c r="K38" s="7">
        <v>53974.865804292072</v>
      </c>
      <c r="L38" s="7">
        <v>43168.763682013087</v>
      </c>
      <c r="M38" s="7">
        <f t="shared" si="0"/>
        <v>18.905477276415741</v>
      </c>
      <c r="N38" s="7">
        <f t="shared" si="1"/>
        <v>19.26972370749807</v>
      </c>
      <c r="O38" s="7">
        <f t="shared" si="2"/>
        <v>18.980304342622528</v>
      </c>
      <c r="P38" s="7">
        <f t="shared" si="3"/>
        <v>16.06131254038548</v>
      </c>
      <c r="Q38" s="7">
        <f t="shared" si="4"/>
        <v>15.720000130882491</v>
      </c>
      <c r="R38" s="7">
        <f t="shared" si="5"/>
        <v>15.397700155337715</v>
      </c>
      <c r="S38" s="7">
        <f t="shared" si="6"/>
        <v>17.389086358857003</v>
      </c>
      <c r="T38" s="7">
        <f t="shared" si="7"/>
        <v>1.5163909175587378</v>
      </c>
      <c r="U38" s="7">
        <f t="shared" si="8"/>
        <v>1.8806373486410664</v>
      </c>
      <c r="V38" s="7">
        <f t="shared" si="9"/>
        <v>1.5912179837655245</v>
      </c>
      <c r="W38" s="7">
        <f t="shared" si="10"/>
        <v>-1.327773818471524</v>
      </c>
      <c r="X38" s="7">
        <f t="shared" si="11"/>
        <v>-1.6690862279745122</v>
      </c>
      <c r="Y38" s="7">
        <f t="shared" si="12"/>
        <v>-1.9913862035192889</v>
      </c>
      <c r="Z38" s="2">
        <f t="shared" si="13"/>
        <v>-3.3254974999768843</v>
      </c>
      <c r="AA38" s="2">
        <f t="shared" si="14"/>
        <v>1.1459439381274765E-4</v>
      </c>
    </row>
    <row r="39" spans="1:27" x14ac:dyDescent="0.25">
      <c r="A39" s="1" t="s">
        <v>189</v>
      </c>
      <c r="B39" s="1">
        <v>1039</v>
      </c>
      <c r="C39" s="1">
        <v>1053</v>
      </c>
      <c r="D39" s="1" t="s">
        <v>69</v>
      </c>
      <c r="E39" s="1" t="s">
        <v>620</v>
      </c>
      <c r="F39" s="1" t="s">
        <v>871</v>
      </c>
      <c r="G39" s="1">
        <v>557971.1439025884</v>
      </c>
      <c r="H39" s="1">
        <v>589362.22577604256</v>
      </c>
      <c r="I39" s="1">
        <v>571549.728998431</v>
      </c>
      <c r="J39" s="1">
        <v>377440.42518314358</v>
      </c>
      <c r="K39" s="1">
        <v>354651.53120899282</v>
      </c>
      <c r="L39" s="1">
        <v>330659.71947443258</v>
      </c>
      <c r="M39" s="1">
        <f t="shared" si="0"/>
        <v>19.089830987844138</v>
      </c>
      <c r="N39" s="1">
        <f t="shared" si="1"/>
        <v>19.168795070643586</v>
      </c>
      <c r="O39" s="1">
        <f t="shared" si="2"/>
        <v>19.12451950333714</v>
      </c>
      <c r="P39" s="1">
        <f t="shared" si="3"/>
        <v>18.525889423310346</v>
      </c>
      <c r="Q39" s="1">
        <f t="shared" si="4"/>
        <v>18.436042650882918</v>
      </c>
      <c r="R39" s="1">
        <f t="shared" si="5"/>
        <v>18.334987783485854</v>
      </c>
      <c r="S39" s="1">
        <f t="shared" si="6"/>
        <v>18.780010903250663</v>
      </c>
      <c r="T39" s="1">
        <f t="shared" si="7"/>
        <v>0.30982008459347554</v>
      </c>
      <c r="U39" s="1">
        <f t="shared" si="8"/>
        <v>0.38878416739292376</v>
      </c>
      <c r="V39" s="1">
        <f t="shared" si="9"/>
        <v>0.34450860008647766</v>
      </c>
      <c r="W39" s="1">
        <f t="shared" si="10"/>
        <v>-0.25412147994031642</v>
      </c>
      <c r="X39" s="1">
        <f t="shared" si="11"/>
        <v>-0.34396825236774475</v>
      </c>
      <c r="Y39" s="1">
        <f t="shared" si="12"/>
        <v>-0.44502311976480868</v>
      </c>
      <c r="Z39" s="3">
        <f t="shared" si="13"/>
        <v>-0.6954085680485822</v>
      </c>
      <c r="AA39" s="3">
        <f t="shared" si="14"/>
        <v>3.1023636728264964E-4</v>
      </c>
    </row>
    <row r="40" spans="1:27" x14ac:dyDescent="0.25">
      <c r="A40" s="7" t="s">
        <v>443</v>
      </c>
      <c r="B40" s="7">
        <v>25</v>
      </c>
      <c r="C40" s="7">
        <v>36</v>
      </c>
      <c r="D40" s="7" t="s">
        <v>534</v>
      </c>
      <c r="E40" s="7" t="s">
        <v>679</v>
      </c>
      <c r="F40" s="7" t="s">
        <v>832</v>
      </c>
      <c r="G40" s="7">
        <v>116831.0276812838</v>
      </c>
      <c r="H40" s="7">
        <v>114398.57592640221</v>
      </c>
      <c r="I40" s="7">
        <v>123211.739477086</v>
      </c>
      <c r="J40" s="7">
        <v>27427.436222629</v>
      </c>
      <c r="K40" s="7">
        <v>28381.3069013366</v>
      </c>
      <c r="L40" s="7">
        <v>27128.551934316911</v>
      </c>
      <c r="M40" s="7">
        <f t="shared" si="0"/>
        <v>16.834063946748127</v>
      </c>
      <c r="N40" s="7">
        <f t="shared" si="1"/>
        <v>16.803709567491008</v>
      </c>
      <c r="O40" s="7">
        <f t="shared" si="2"/>
        <v>16.910780195392551</v>
      </c>
      <c r="P40" s="7">
        <f t="shared" si="3"/>
        <v>14.743332152236411</v>
      </c>
      <c r="Q40" s="7">
        <f t="shared" si="4"/>
        <v>14.792653403643678</v>
      </c>
      <c r="R40" s="7">
        <f t="shared" si="5"/>
        <v>14.727524421163507</v>
      </c>
      <c r="S40" s="7">
        <f t="shared" si="6"/>
        <v>15.802010614445882</v>
      </c>
      <c r="T40" s="7">
        <f t="shared" si="7"/>
        <v>1.0320533323022456</v>
      </c>
      <c r="U40" s="7">
        <f t="shared" si="8"/>
        <v>1.0016989530451266</v>
      </c>
      <c r="V40" s="7">
        <f t="shared" si="9"/>
        <v>1.1087695809466691</v>
      </c>
      <c r="W40" s="7">
        <f t="shared" si="10"/>
        <v>-1.0586784622094711</v>
      </c>
      <c r="X40" s="7">
        <f t="shared" si="11"/>
        <v>-1.0093572108022038</v>
      </c>
      <c r="Y40" s="7">
        <f t="shared" si="12"/>
        <v>-1.0744861932823753</v>
      </c>
      <c r="Z40" s="2">
        <f t="shared" si="13"/>
        <v>-2.0950145775293638</v>
      </c>
      <c r="AA40" s="2">
        <f t="shared" si="14"/>
        <v>6.0893227045464818E-7</v>
      </c>
    </row>
    <row r="41" spans="1:27" x14ac:dyDescent="0.25">
      <c r="A41" s="1" t="s">
        <v>369</v>
      </c>
      <c r="B41" s="1">
        <v>617</v>
      </c>
      <c r="C41" s="1">
        <v>626</v>
      </c>
      <c r="D41" s="1" t="s">
        <v>533</v>
      </c>
      <c r="E41" s="1" t="s">
        <v>678</v>
      </c>
      <c r="F41" s="1" t="s">
        <v>920</v>
      </c>
      <c r="G41" s="1">
        <v>135479.02197127711</v>
      </c>
      <c r="H41" s="1">
        <v>126075.0435168907</v>
      </c>
      <c r="I41" s="1">
        <v>138530.57662067999</v>
      </c>
      <c r="J41" s="1">
        <v>133164.36359487131</v>
      </c>
      <c r="K41" s="1">
        <v>151092.24828085399</v>
      </c>
      <c r="L41" s="1">
        <v>123830.08662671452</v>
      </c>
      <c r="M41" s="1">
        <f t="shared" si="0"/>
        <v>17.047709951543304</v>
      </c>
      <c r="N41" s="1">
        <f t="shared" si="1"/>
        <v>16.94392319770224</v>
      </c>
      <c r="O41" s="1">
        <f t="shared" si="2"/>
        <v>17.079844919089311</v>
      </c>
      <c r="P41" s="1">
        <f t="shared" si="3"/>
        <v>17.022848525737569</v>
      </c>
      <c r="Q41" s="1">
        <f t="shared" si="4"/>
        <v>17.205070120024637</v>
      </c>
      <c r="R41" s="1">
        <f t="shared" si="5"/>
        <v>16.918002358889144</v>
      </c>
      <c r="S41" s="1">
        <f t="shared" si="6"/>
        <v>17.036233178831036</v>
      </c>
      <c r="T41" s="1">
        <f t="shared" si="7"/>
        <v>1.1476772712267547E-2</v>
      </c>
      <c r="U41" s="1">
        <f t="shared" si="8"/>
        <v>-9.2309981128796181E-2</v>
      </c>
      <c r="V41" s="1">
        <f t="shared" si="9"/>
        <v>4.3611740258274523E-2</v>
      </c>
      <c r="W41" s="1">
        <f t="shared" si="10"/>
        <v>-1.3384653093467591E-2</v>
      </c>
      <c r="X41" s="1">
        <f t="shared" si="11"/>
        <v>0.16883694119360015</v>
      </c>
      <c r="Y41" s="1">
        <f t="shared" si="12"/>
        <v>-0.11823081994189266</v>
      </c>
      <c r="Z41" s="3">
        <f t="shared" si="13"/>
        <v>2.4814312105498004E-2</v>
      </c>
      <c r="AA41" s="3">
        <f t="shared" si="14"/>
        <v>0.80353355196487397</v>
      </c>
    </row>
    <row r="42" spans="1:27" x14ac:dyDescent="0.25">
      <c r="A42" s="1" t="s">
        <v>406</v>
      </c>
      <c r="B42" s="1">
        <v>9</v>
      </c>
      <c r="C42" s="1">
        <v>47</v>
      </c>
      <c r="D42" s="1" t="s">
        <v>547</v>
      </c>
      <c r="E42" s="1" t="s">
        <v>717</v>
      </c>
      <c r="F42" s="1" t="s">
        <v>948</v>
      </c>
      <c r="G42" s="1">
        <v>7719.3319836710698</v>
      </c>
      <c r="H42" s="1">
        <v>9291.8705183372349</v>
      </c>
      <c r="I42" s="1">
        <v>7795.9819237525007</v>
      </c>
      <c r="J42" s="1">
        <v>3054.5339293754896</v>
      </c>
      <c r="K42" s="1">
        <v>883.67905598205402</v>
      </c>
      <c r="L42" s="1">
        <v>878.14241941967498</v>
      </c>
      <c r="M42" s="1">
        <f t="shared" si="0"/>
        <v>12.914260289468389</v>
      </c>
      <c r="N42" s="1">
        <f t="shared" si="1"/>
        <v>13.18175333507933</v>
      </c>
      <c r="O42" s="1">
        <f t="shared" si="2"/>
        <v>12.928515030139515</v>
      </c>
      <c r="P42" s="1">
        <f t="shared" si="3"/>
        <v>11.57673655044279</v>
      </c>
      <c r="Q42" s="1">
        <f t="shared" si="4"/>
        <v>9.7873786810928056</v>
      </c>
      <c r="R42" s="1">
        <f t="shared" si="5"/>
        <v>9.7783111285421231</v>
      </c>
      <c r="S42" s="1">
        <f t="shared" si="6"/>
        <v>11.694492502460825</v>
      </c>
      <c r="T42" s="1">
        <f t="shared" si="7"/>
        <v>1.2197677870075641</v>
      </c>
      <c r="U42" s="1">
        <f t="shared" si="8"/>
        <v>1.4872608326185048</v>
      </c>
      <c r="V42" s="1">
        <f t="shared" si="9"/>
        <v>1.2340225276786896</v>
      </c>
      <c r="W42" s="1">
        <f t="shared" si="10"/>
        <v>-0.1177559520180349</v>
      </c>
      <c r="X42" s="1">
        <f t="shared" si="11"/>
        <v>-1.9071138213680197</v>
      </c>
      <c r="Y42" s="1">
        <f t="shared" si="12"/>
        <v>-1.9161813739187021</v>
      </c>
      <c r="Z42" s="3">
        <f t="shared" si="13"/>
        <v>-2.6273674315365048</v>
      </c>
      <c r="AA42" s="3">
        <f t="shared" si="14"/>
        <v>1.2174714913282548E-2</v>
      </c>
    </row>
    <row r="43" spans="1:27" x14ac:dyDescent="0.25">
      <c r="A43" s="7" t="s">
        <v>88</v>
      </c>
      <c r="B43" s="7">
        <v>247</v>
      </c>
      <c r="C43" s="7">
        <v>266</v>
      </c>
      <c r="D43" s="7" t="s">
        <v>89</v>
      </c>
      <c r="E43" s="7" t="s">
        <v>631</v>
      </c>
      <c r="F43" s="7" t="s">
        <v>824</v>
      </c>
      <c r="G43" s="7">
        <v>425892.0235185452</v>
      </c>
      <c r="H43" s="7">
        <v>470203.15265242558</v>
      </c>
      <c r="I43" s="7">
        <v>435598.4715723964</v>
      </c>
      <c r="J43" s="7">
        <v>74408.250264282775</v>
      </c>
      <c r="K43" s="7">
        <v>70944.940010075108</v>
      </c>
      <c r="L43" s="7">
        <v>62192.683407781391</v>
      </c>
      <c r="M43" s="7">
        <f t="shared" si="0"/>
        <v>18.700128184512899</v>
      </c>
      <c r="N43" s="7">
        <f t="shared" si="1"/>
        <v>18.84292468654721</v>
      </c>
      <c r="O43" s="7">
        <f t="shared" si="2"/>
        <v>18.732639366373192</v>
      </c>
      <c r="P43" s="7">
        <f t="shared" si="3"/>
        <v>16.183174973402533</v>
      </c>
      <c r="Q43" s="7">
        <f t="shared" si="4"/>
        <v>16.114412170492155</v>
      </c>
      <c r="R43" s="7">
        <f t="shared" si="5"/>
        <v>15.924457245561477</v>
      </c>
      <c r="S43" s="7">
        <f t="shared" si="6"/>
        <v>17.41628943781491</v>
      </c>
      <c r="T43" s="7">
        <f t="shared" si="7"/>
        <v>1.2838387466979881</v>
      </c>
      <c r="U43" s="7">
        <f t="shared" si="8"/>
        <v>1.4266352487322997</v>
      </c>
      <c r="V43" s="7">
        <f t="shared" si="9"/>
        <v>1.3163499285582816</v>
      </c>
      <c r="W43" s="7">
        <f t="shared" si="10"/>
        <v>-1.2331144644123775</v>
      </c>
      <c r="X43" s="7">
        <f t="shared" si="11"/>
        <v>-1.3018772673227552</v>
      </c>
      <c r="Y43" s="7">
        <f t="shared" si="12"/>
        <v>-1.4918321922534332</v>
      </c>
      <c r="Z43" s="2">
        <f t="shared" si="13"/>
        <v>-2.6845492826590451</v>
      </c>
      <c r="AA43" s="2">
        <f t="shared" si="14"/>
        <v>7.0730267039812367E-6</v>
      </c>
    </row>
    <row r="44" spans="1:27" x14ac:dyDescent="0.25">
      <c r="A44" s="7" t="s">
        <v>195</v>
      </c>
      <c r="B44" s="7">
        <v>151</v>
      </c>
      <c r="C44" s="7">
        <v>176</v>
      </c>
      <c r="D44" s="7" t="s">
        <v>196</v>
      </c>
      <c r="E44" s="7" t="s">
        <v>663</v>
      </c>
      <c r="F44" s="7" t="s">
        <v>828</v>
      </c>
      <c r="G44" s="7">
        <v>196928.86385909651</v>
      </c>
      <c r="H44" s="7">
        <v>211389.80414799499</v>
      </c>
      <c r="I44" s="7">
        <v>199751.95810940349</v>
      </c>
      <c r="J44" s="7">
        <v>10318.84151085375</v>
      </c>
      <c r="K44" s="7">
        <v>6280.6909743716687</v>
      </c>
      <c r="L44" s="7">
        <v>8452.355642191822</v>
      </c>
      <c r="M44" s="7">
        <f t="shared" si="0"/>
        <v>17.587315056953656</v>
      </c>
      <c r="N44" s="7">
        <f t="shared" si="1"/>
        <v>17.689546268092801</v>
      </c>
      <c r="O44" s="7">
        <f t="shared" si="2"/>
        <v>17.60785011997244</v>
      </c>
      <c r="P44" s="7">
        <f t="shared" si="3"/>
        <v>13.332993389035117</v>
      </c>
      <c r="Q44" s="7">
        <f t="shared" si="4"/>
        <v>12.61670757155956</v>
      </c>
      <c r="R44" s="7">
        <f t="shared" si="5"/>
        <v>13.045137756198081</v>
      </c>
      <c r="S44" s="7">
        <f t="shared" si="6"/>
        <v>15.313258360301944</v>
      </c>
      <c r="T44" s="7">
        <f t="shared" si="7"/>
        <v>2.2740566966517122</v>
      </c>
      <c r="U44" s="7">
        <f t="shared" si="8"/>
        <v>2.3762879077908572</v>
      </c>
      <c r="V44" s="7">
        <f t="shared" si="9"/>
        <v>2.2945917596704959</v>
      </c>
      <c r="W44" s="7">
        <f t="shared" si="10"/>
        <v>-1.980264971266827</v>
      </c>
      <c r="X44" s="7">
        <f t="shared" si="11"/>
        <v>-2.6965507887423836</v>
      </c>
      <c r="Y44" s="7">
        <f t="shared" si="12"/>
        <v>-2.2681206041038635</v>
      </c>
      <c r="Z44" s="2">
        <f t="shared" si="13"/>
        <v>-4.6299575760753804</v>
      </c>
      <c r="AA44" s="2">
        <f t="shared" si="14"/>
        <v>2.5251432321144808E-5</v>
      </c>
    </row>
    <row r="45" spans="1:27" x14ac:dyDescent="0.25">
      <c r="A45" s="7" t="s">
        <v>393</v>
      </c>
      <c r="B45" s="7">
        <v>19</v>
      </c>
      <c r="C45" s="7">
        <v>38</v>
      </c>
      <c r="D45" s="7" t="s">
        <v>532</v>
      </c>
      <c r="E45" s="7" t="s">
        <v>677</v>
      </c>
      <c r="F45" s="7" t="s">
        <v>919</v>
      </c>
      <c r="G45" s="7">
        <v>25114.397198563202</v>
      </c>
      <c r="H45" s="7">
        <v>26876.1281339739</v>
      </c>
      <c r="I45" s="7">
        <v>31101.9177381599</v>
      </c>
      <c r="J45" s="7">
        <v>10746.341387141081</v>
      </c>
      <c r="K45" s="7">
        <v>15499.66815701184</v>
      </c>
      <c r="L45" s="7">
        <v>11565.975075072351</v>
      </c>
      <c r="M45" s="7">
        <f t="shared" si="0"/>
        <v>14.616227027082372</v>
      </c>
      <c r="N45" s="7">
        <f t="shared" si="1"/>
        <v>14.714037693102918</v>
      </c>
      <c r="O45" s="7">
        <f t="shared" si="2"/>
        <v>14.924715918941784</v>
      </c>
      <c r="P45" s="7">
        <f t="shared" si="3"/>
        <v>13.391557954617811</v>
      </c>
      <c r="Q45" s="7">
        <f t="shared" si="4"/>
        <v>13.919949707735526</v>
      </c>
      <c r="R45" s="7">
        <f t="shared" si="5"/>
        <v>13.497599277747673</v>
      </c>
      <c r="S45" s="7">
        <f t="shared" si="6"/>
        <v>14.177347929871345</v>
      </c>
      <c r="T45" s="7">
        <f t="shared" si="7"/>
        <v>0.4388790972110268</v>
      </c>
      <c r="U45" s="7">
        <f t="shared" si="8"/>
        <v>0.53668976323157302</v>
      </c>
      <c r="V45" s="7">
        <f t="shared" si="9"/>
        <v>0.74736798907043855</v>
      </c>
      <c r="W45" s="7">
        <f t="shared" si="10"/>
        <v>-0.78578997525353422</v>
      </c>
      <c r="X45" s="7">
        <f t="shared" si="11"/>
        <v>-0.25739822213581931</v>
      </c>
      <c r="Y45" s="7">
        <f t="shared" si="12"/>
        <v>-0.67974865212367241</v>
      </c>
      <c r="Z45" s="2">
        <f t="shared" si="13"/>
        <v>-1.1486245663420216</v>
      </c>
      <c r="AA45" s="2">
        <f t="shared" si="14"/>
        <v>3.4432532133187557E-3</v>
      </c>
    </row>
    <row r="46" spans="1:27" x14ac:dyDescent="0.25">
      <c r="A46" s="7" t="s">
        <v>458</v>
      </c>
      <c r="B46" s="7">
        <v>1405</v>
      </c>
      <c r="C46" s="7">
        <v>1422</v>
      </c>
      <c r="D46" s="7" t="s">
        <v>527</v>
      </c>
      <c r="E46" s="7" t="s">
        <v>662</v>
      </c>
      <c r="F46" s="7" t="s">
        <v>909</v>
      </c>
      <c r="G46" s="7">
        <v>58207.703678902304</v>
      </c>
      <c r="H46" s="7">
        <v>56124.833357816198</v>
      </c>
      <c r="I46" s="7">
        <v>58761.978636375497</v>
      </c>
      <c r="J46" s="7">
        <v>8156.1548903747898</v>
      </c>
      <c r="K46" s="7">
        <v>9114.4721761929795</v>
      </c>
      <c r="L46" s="7">
        <v>8237.1496828323798</v>
      </c>
      <c r="M46" s="7">
        <f t="shared" si="0"/>
        <v>15.828922483264696</v>
      </c>
      <c r="N46" s="7">
        <f t="shared" si="1"/>
        <v>15.776351635853853</v>
      </c>
      <c r="O46" s="7">
        <f t="shared" si="2"/>
        <v>15.842595354763359</v>
      </c>
      <c r="P46" s="7">
        <f t="shared" si="3"/>
        <v>12.993673457938833</v>
      </c>
      <c r="Q46" s="7">
        <f t="shared" si="4"/>
        <v>13.153943396128083</v>
      </c>
      <c r="R46" s="7">
        <f t="shared" si="5"/>
        <v>13.007929489810104</v>
      </c>
      <c r="S46" s="7">
        <f t="shared" si="6"/>
        <v>14.433902636293155</v>
      </c>
      <c r="T46" s="7">
        <f t="shared" si="7"/>
        <v>1.3950198469715414</v>
      </c>
      <c r="U46" s="7">
        <f t="shared" si="8"/>
        <v>1.3424489995606983</v>
      </c>
      <c r="V46" s="7">
        <f t="shared" si="9"/>
        <v>1.4086927184702045</v>
      </c>
      <c r="W46" s="7">
        <f t="shared" si="10"/>
        <v>-1.440229178354322</v>
      </c>
      <c r="X46" s="7">
        <f t="shared" si="11"/>
        <v>-1.2799592401650717</v>
      </c>
      <c r="Y46" s="7">
        <f t="shared" si="12"/>
        <v>-1.4259731464830505</v>
      </c>
      <c r="Z46" s="2">
        <f t="shared" si="13"/>
        <v>-2.7641077100016296</v>
      </c>
      <c r="AA46" s="2">
        <f t="shared" si="14"/>
        <v>9.4146980780523829E-7</v>
      </c>
    </row>
    <row r="47" spans="1:27" x14ac:dyDescent="0.25">
      <c r="A47" s="7" t="s">
        <v>162</v>
      </c>
      <c r="B47" s="7">
        <v>275</v>
      </c>
      <c r="C47" s="7">
        <v>295</v>
      </c>
      <c r="D47" s="7" t="s">
        <v>163</v>
      </c>
      <c r="E47" s="7" t="s">
        <v>674</v>
      </c>
      <c r="F47" s="7" t="s">
        <v>916</v>
      </c>
      <c r="G47" s="7">
        <v>844978.77492799319</v>
      </c>
      <c r="H47" s="7">
        <v>936138.95048815524</v>
      </c>
      <c r="I47" s="7">
        <v>884395.5259410732</v>
      </c>
      <c r="J47" s="7">
        <v>97162.537080463153</v>
      </c>
      <c r="K47" s="7">
        <v>68208.145928026017</v>
      </c>
      <c r="L47" s="7">
        <v>45756.360083416337</v>
      </c>
      <c r="M47" s="7">
        <f t="shared" si="0"/>
        <v>19.688555577144399</v>
      </c>
      <c r="N47" s="7">
        <f t="shared" si="1"/>
        <v>19.836363158414454</v>
      </c>
      <c r="O47" s="7">
        <f t="shared" si="2"/>
        <v>19.754332201175128</v>
      </c>
      <c r="P47" s="7">
        <f t="shared" si="3"/>
        <v>16.568112541256603</v>
      </c>
      <c r="Q47" s="7">
        <f t="shared" si="4"/>
        <v>16.057656426543431</v>
      </c>
      <c r="R47" s="7">
        <f t="shared" si="5"/>
        <v>15.481684669898513</v>
      </c>
      <c r="S47" s="7">
        <f t="shared" si="6"/>
        <v>17.897784095738757</v>
      </c>
      <c r="T47" s="7">
        <f t="shared" si="7"/>
        <v>1.7907714814056419</v>
      </c>
      <c r="U47" s="7">
        <f t="shared" si="8"/>
        <v>1.9385790626756965</v>
      </c>
      <c r="V47" s="7">
        <f t="shared" si="9"/>
        <v>1.8565481054363708</v>
      </c>
      <c r="W47" s="7">
        <f t="shared" si="10"/>
        <v>-1.3296715544821538</v>
      </c>
      <c r="X47" s="7">
        <f t="shared" si="11"/>
        <v>-1.8401276691953257</v>
      </c>
      <c r="Y47" s="7">
        <f t="shared" si="12"/>
        <v>-2.416099425840244</v>
      </c>
      <c r="Z47" s="2">
        <f t="shared" si="13"/>
        <v>-3.7239324330118109</v>
      </c>
      <c r="AA47" s="2">
        <f t="shared" si="14"/>
        <v>2.9933302350364205E-4</v>
      </c>
    </row>
    <row r="48" spans="1:27" x14ac:dyDescent="0.25">
      <c r="A48" s="1" t="s">
        <v>416</v>
      </c>
      <c r="B48" s="1">
        <v>522</v>
      </c>
      <c r="C48" s="1">
        <v>532</v>
      </c>
      <c r="D48" s="1" t="s">
        <v>560</v>
      </c>
      <c r="E48" s="1" t="s">
        <v>738</v>
      </c>
      <c r="F48" s="1" t="s">
        <v>965</v>
      </c>
      <c r="G48" s="1">
        <v>47478.203878170898</v>
      </c>
      <c r="H48" s="1">
        <v>43565.862868462202</v>
      </c>
      <c r="I48" s="1">
        <v>49496.3701221745</v>
      </c>
      <c r="J48" s="1">
        <v>22285.362700007699</v>
      </c>
      <c r="K48" s="1">
        <v>29262.6301453019</v>
      </c>
      <c r="L48" s="1">
        <v>26494.066910208399</v>
      </c>
      <c r="M48" s="1">
        <f t="shared" si="0"/>
        <v>15.534977737758645</v>
      </c>
      <c r="N48" s="1">
        <f t="shared" si="1"/>
        <v>15.410910497104982</v>
      </c>
      <c r="O48" s="1">
        <f t="shared" si="2"/>
        <v>15.595035106787011</v>
      </c>
      <c r="P48" s="1">
        <f t="shared" si="3"/>
        <v>14.443808820923813</v>
      </c>
      <c r="Q48" s="1">
        <f t="shared" si="4"/>
        <v>14.836771825275088</v>
      </c>
      <c r="R48" s="1">
        <f t="shared" si="5"/>
        <v>14.693381697807471</v>
      </c>
      <c r="S48" s="1">
        <f t="shared" si="6"/>
        <v>15.085814280942834</v>
      </c>
      <c r="T48" s="1">
        <f t="shared" si="7"/>
        <v>0.44916345681581049</v>
      </c>
      <c r="U48" s="1">
        <f t="shared" si="8"/>
        <v>0.32509621616214801</v>
      </c>
      <c r="V48" s="1">
        <f t="shared" si="9"/>
        <v>0.50922082584417616</v>
      </c>
      <c r="W48" s="1">
        <f t="shared" si="10"/>
        <v>-0.64200546001902126</v>
      </c>
      <c r="X48" s="1">
        <f t="shared" si="11"/>
        <v>-0.24904245566774641</v>
      </c>
      <c r="Y48" s="1">
        <f t="shared" si="12"/>
        <v>-0.39243258313536344</v>
      </c>
      <c r="Z48" s="3">
        <f t="shared" si="13"/>
        <v>-0.855653665881422</v>
      </c>
      <c r="AA48" s="3">
        <f t="shared" si="14"/>
        <v>2.5264510610782838E-3</v>
      </c>
    </row>
    <row r="49" spans="1:27" x14ac:dyDescent="0.25">
      <c r="A49" s="7" t="s">
        <v>24</v>
      </c>
      <c r="B49" s="7">
        <v>253</v>
      </c>
      <c r="C49" s="7">
        <v>280</v>
      </c>
      <c r="D49" s="7" t="s">
        <v>25</v>
      </c>
      <c r="E49" s="7" t="s">
        <v>610</v>
      </c>
      <c r="F49" s="7" t="s">
        <v>862</v>
      </c>
      <c r="G49" s="7">
        <v>121752.31385481227</v>
      </c>
      <c r="H49" s="7">
        <v>118090.70263593367</v>
      </c>
      <c r="I49" s="7">
        <v>124559.78161974854</v>
      </c>
      <c r="J49" s="7">
        <v>17865.1978921757</v>
      </c>
      <c r="K49" s="7">
        <v>15785.121392937937</v>
      </c>
      <c r="L49" s="7">
        <v>11676.028862840598</v>
      </c>
      <c r="M49" s="7">
        <f t="shared" si="0"/>
        <v>16.893589664856481</v>
      </c>
      <c r="N49" s="7">
        <f t="shared" si="1"/>
        <v>16.849535859247787</v>
      </c>
      <c r="O49" s="7">
        <f t="shared" si="2"/>
        <v>16.926478794612017</v>
      </c>
      <c r="P49" s="7">
        <f t="shared" si="3"/>
        <v>14.124864274243935</v>
      </c>
      <c r="Q49" s="7">
        <f t="shared" si="4"/>
        <v>13.946277735057246</v>
      </c>
      <c r="R49" s="7">
        <f t="shared" si="5"/>
        <v>13.511262061811408</v>
      </c>
      <c r="S49" s="7">
        <f t="shared" si="6"/>
        <v>15.375334731638148</v>
      </c>
      <c r="T49" s="7">
        <f t="shared" si="7"/>
        <v>1.5182549332183335</v>
      </c>
      <c r="U49" s="7">
        <f t="shared" si="8"/>
        <v>1.4742011276096392</v>
      </c>
      <c r="V49" s="7">
        <f t="shared" si="9"/>
        <v>1.5511440629738686</v>
      </c>
      <c r="W49" s="7">
        <f t="shared" si="10"/>
        <v>-1.2504704573942131</v>
      </c>
      <c r="X49" s="7">
        <f t="shared" si="11"/>
        <v>-1.4290569965809024</v>
      </c>
      <c r="Y49" s="7">
        <f t="shared" si="12"/>
        <v>-1.86407266982674</v>
      </c>
      <c r="Z49" s="2">
        <f t="shared" si="13"/>
        <v>-3.029066749201232</v>
      </c>
      <c r="AA49" s="2">
        <f t="shared" si="14"/>
        <v>7.8993309821187159E-5</v>
      </c>
    </row>
    <row r="50" spans="1:27" x14ac:dyDescent="0.25">
      <c r="A50" s="7" t="s">
        <v>103</v>
      </c>
      <c r="B50" s="7">
        <v>133</v>
      </c>
      <c r="C50" s="7">
        <v>160</v>
      </c>
      <c r="D50" s="7" t="s">
        <v>25</v>
      </c>
      <c r="E50" s="7" t="s">
        <v>610</v>
      </c>
      <c r="F50" s="7" t="s">
        <v>862</v>
      </c>
      <c r="G50" s="7">
        <v>641946.97346279828</v>
      </c>
      <c r="H50" s="7">
        <v>657923.65518702252</v>
      </c>
      <c r="I50" s="7">
        <v>677487.56547094777</v>
      </c>
      <c r="J50" s="7">
        <v>76100.84696594828</v>
      </c>
      <c r="K50" s="7">
        <v>59110.820368701141</v>
      </c>
      <c r="L50" s="7">
        <v>44731.392818857086</v>
      </c>
      <c r="M50" s="7">
        <f t="shared" si="0"/>
        <v>19.292094606236464</v>
      </c>
      <c r="N50" s="7">
        <f t="shared" si="1"/>
        <v>19.327560659197886</v>
      </c>
      <c r="O50" s="7">
        <f t="shared" si="2"/>
        <v>19.369834942087049</v>
      </c>
      <c r="P50" s="7">
        <f t="shared" si="3"/>
        <v>16.215624889871879</v>
      </c>
      <c r="Q50" s="7">
        <f t="shared" si="4"/>
        <v>15.851134622700323</v>
      </c>
      <c r="R50" s="7">
        <f t="shared" si="5"/>
        <v>15.449000060350572</v>
      </c>
      <c r="S50" s="7">
        <f t="shared" si="6"/>
        <v>17.584208296740695</v>
      </c>
      <c r="T50" s="7">
        <f t="shared" si="7"/>
        <v>1.7078863094957697</v>
      </c>
      <c r="U50" s="7">
        <f t="shared" si="8"/>
        <v>1.7433523624571912</v>
      </c>
      <c r="V50" s="7">
        <f t="shared" si="9"/>
        <v>1.7856266453463547</v>
      </c>
      <c r="W50" s="7">
        <f t="shared" si="10"/>
        <v>-1.3685834068688152</v>
      </c>
      <c r="X50" s="7">
        <f t="shared" si="11"/>
        <v>-1.7330736740403712</v>
      </c>
      <c r="Y50" s="7">
        <f t="shared" si="12"/>
        <v>-2.1352082363901221</v>
      </c>
      <c r="Z50" s="2">
        <f t="shared" si="13"/>
        <v>-3.491243544866208</v>
      </c>
      <c r="AA50" s="2">
        <f t="shared" si="14"/>
        <v>9.6411073437129813E-5</v>
      </c>
    </row>
    <row r="51" spans="1:27" x14ac:dyDescent="0.25">
      <c r="A51" s="7" t="s">
        <v>106</v>
      </c>
      <c r="B51" s="7">
        <v>133</v>
      </c>
      <c r="C51" s="7">
        <v>186</v>
      </c>
      <c r="D51" s="7" t="s">
        <v>25</v>
      </c>
      <c r="E51" s="7" t="s">
        <v>610</v>
      </c>
      <c r="F51" s="7" t="s">
        <v>862</v>
      </c>
      <c r="G51" s="7">
        <v>7349.3646820000004</v>
      </c>
      <c r="H51" s="7">
        <v>7812.452655</v>
      </c>
      <c r="I51" s="7">
        <v>7835.3241470000003</v>
      </c>
      <c r="J51" s="7">
        <v>1125.272342</v>
      </c>
      <c r="K51" s="7">
        <v>1723.6134509999999</v>
      </c>
      <c r="L51" s="7">
        <v>1246.3941279999999</v>
      </c>
      <c r="M51" s="7">
        <f t="shared" si="0"/>
        <v>12.84340382580246</v>
      </c>
      <c r="N51" s="7">
        <f t="shared" si="1"/>
        <v>12.931559826334905</v>
      </c>
      <c r="O51" s="7">
        <f t="shared" si="2"/>
        <v>12.935777244822107</v>
      </c>
      <c r="P51" s="7">
        <f t="shared" si="3"/>
        <v>10.136058494017959</v>
      </c>
      <c r="Q51" s="7">
        <f t="shared" si="4"/>
        <v>10.751220546992617</v>
      </c>
      <c r="R51" s="7">
        <f t="shared" si="5"/>
        <v>10.283544626379349</v>
      </c>
      <c r="S51" s="7">
        <f t="shared" si="6"/>
        <v>11.646927427391567</v>
      </c>
      <c r="T51" s="7">
        <f t="shared" si="7"/>
        <v>1.1964763984108924</v>
      </c>
      <c r="U51" s="7">
        <f t="shared" si="8"/>
        <v>1.2846323989433373</v>
      </c>
      <c r="V51" s="7">
        <f t="shared" si="9"/>
        <v>1.2888498174305401</v>
      </c>
      <c r="W51" s="7">
        <f t="shared" si="10"/>
        <v>-1.5108689333736081</v>
      </c>
      <c r="X51" s="7">
        <f t="shared" si="11"/>
        <v>-0.89570688039895074</v>
      </c>
      <c r="Y51" s="7">
        <f t="shared" si="12"/>
        <v>-1.363382801012218</v>
      </c>
      <c r="Z51" s="2">
        <f t="shared" si="13"/>
        <v>-2.5133057431898491</v>
      </c>
      <c r="AA51" s="2">
        <f t="shared" si="14"/>
        <v>1.8049609418263707E-4</v>
      </c>
    </row>
    <row r="52" spans="1:27" x14ac:dyDescent="0.25">
      <c r="A52" s="7" t="s">
        <v>138</v>
      </c>
      <c r="B52" s="7">
        <v>133</v>
      </c>
      <c r="C52" s="7">
        <v>172</v>
      </c>
      <c r="D52" s="7" t="s">
        <v>25</v>
      </c>
      <c r="E52" s="7" t="s">
        <v>610</v>
      </c>
      <c r="F52" s="7" t="s">
        <v>862</v>
      </c>
      <c r="G52" s="7">
        <v>39487.040710000001</v>
      </c>
      <c r="H52" s="7">
        <v>43453.573859999997</v>
      </c>
      <c r="I52" s="7">
        <v>39994.673320000002</v>
      </c>
      <c r="J52" s="7">
        <v>7222.7447269999993</v>
      </c>
      <c r="K52" s="7">
        <v>3567.825961</v>
      </c>
      <c r="L52" s="7">
        <v>6008.1402130000006</v>
      </c>
      <c r="M52" s="7">
        <f t="shared" si="0"/>
        <v>15.269091631040208</v>
      </c>
      <c r="N52" s="7">
        <f t="shared" si="1"/>
        <v>15.407187216613627</v>
      </c>
      <c r="O52" s="7">
        <f t="shared" si="2"/>
        <v>15.287520247385824</v>
      </c>
      <c r="P52" s="7">
        <f t="shared" si="3"/>
        <v>12.818331466864615</v>
      </c>
      <c r="Q52" s="7">
        <f t="shared" si="4"/>
        <v>11.800829526790791</v>
      </c>
      <c r="R52" s="7">
        <f t="shared" si="5"/>
        <v>12.552702766329082</v>
      </c>
      <c r="S52" s="7">
        <f t="shared" si="6"/>
        <v>13.855943809170689</v>
      </c>
      <c r="T52" s="7">
        <f t="shared" si="7"/>
        <v>1.4131478218695186</v>
      </c>
      <c r="U52" s="7">
        <f t="shared" si="8"/>
        <v>1.5512434074429375</v>
      </c>
      <c r="V52" s="7">
        <f t="shared" si="9"/>
        <v>1.431576438215135</v>
      </c>
      <c r="W52" s="7">
        <f t="shared" si="10"/>
        <v>-1.0376123423060744</v>
      </c>
      <c r="X52" s="7">
        <f t="shared" si="11"/>
        <v>-2.0551142823798987</v>
      </c>
      <c r="Y52" s="7">
        <f t="shared" si="12"/>
        <v>-1.3032410428416075</v>
      </c>
      <c r="Z52" s="2">
        <f t="shared" si="13"/>
        <v>-2.9306451116850574</v>
      </c>
      <c r="AA52" s="2">
        <f t="shared" si="14"/>
        <v>6.7902176165609738E-4</v>
      </c>
    </row>
    <row r="53" spans="1:27" x14ac:dyDescent="0.25">
      <c r="A53" s="1" t="s">
        <v>300</v>
      </c>
      <c r="B53" s="1">
        <v>89</v>
      </c>
      <c r="C53" s="1">
        <v>104</v>
      </c>
      <c r="D53" s="1" t="s">
        <v>301</v>
      </c>
      <c r="E53" s="1" t="s">
        <v>729</v>
      </c>
      <c r="F53" s="1" t="s">
        <v>845</v>
      </c>
      <c r="G53" s="1">
        <v>1249922.6500115348</v>
      </c>
      <c r="H53" s="1">
        <v>1299997.7199936528</v>
      </c>
      <c r="I53" s="1">
        <v>1360395.9121337847</v>
      </c>
      <c r="J53" s="1">
        <v>1972623.7429139302</v>
      </c>
      <c r="K53" s="1">
        <v>1348604.6299469259</v>
      </c>
      <c r="L53" s="1">
        <v>1633421.6836045659</v>
      </c>
      <c r="M53" s="1">
        <f t="shared" si="0"/>
        <v>20.253407387493471</v>
      </c>
      <c r="N53" s="1">
        <f t="shared" si="1"/>
        <v>20.310077662303492</v>
      </c>
      <c r="O53" s="1">
        <f t="shared" si="2"/>
        <v>20.375595145321455</v>
      </c>
      <c r="P53" s="1">
        <f t="shared" si="3"/>
        <v>20.911684372827171</v>
      </c>
      <c r="Q53" s="1">
        <f t="shared" si="4"/>
        <v>20.363036025083677</v>
      </c>
      <c r="R53" s="1">
        <f t="shared" si="5"/>
        <v>20.639465853984504</v>
      </c>
      <c r="S53" s="1">
        <f t="shared" si="6"/>
        <v>20.475544407835628</v>
      </c>
      <c r="T53" s="1">
        <f t="shared" si="7"/>
        <v>-0.22213702034215643</v>
      </c>
      <c r="U53" s="1">
        <f t="shared" si="8"/>
        <v>-0.16546674553213592</v>
      </c>
      <c r="V53" s="1">
        <f t="shared" si="9"/>
        <v>-9.9949262514172688E-2</v>
      </c>
      <c r="W53" s="1">
        <f t="shared" si="10"/>
        <v>0.43613996499154339</v>
      </c>
      <c r="X53" s="1">
        <f t="shared" si="11"/>
        <v>-0.11250838275195107</v>
      </c>
      <c r="Y53" s="1">
        <f t="shared" si="12"/>
        <v>0.16392144614887627</v>
      </c>
      <c r="Z53" s="3">
        <f t="shared" si="13"/>
        <v>0.32503535225897784</v>
      </c>
      <c r="AA53" s="3">
        <f t="shared" si="14"/>
        <v>0.11571182487810004</v>
      </c>
    </row>
    <row r="54" spans="1:27" x14ac:dyDescent="0.25">
      <c r="A54" s="1" t="s">
        <v>305</v>
      </c>
      <c r="B54" s="1">
        <v>126</v>
      </c>
      <c r="C54" s="1">
        <v>144</v>
      </c>
      <c r="D54" s="1" t="s">
        <v>301</v>
      </c>
      <c r="E54" s="1" t="s">
        <v>729</v>
      </c>
      <c r="F54" s="1" t="s">
        <v>845</v>
      </c>
      <c r="G54" s="1">
        <v>569204.91989999998</v>
      </c>
      <c r="H54" s="1">
        <v>574059.58070000005</v>
      </c>
      <c r="I54" s="1">
        <v>645944.45680000004</v>
      </c>
      <c r="J54" s="1">
        <v>880666.18969999999</v>
      </c>
      <c r="K54" s="1">
        <v>432331.60440000001</v>
      </c>
      <c r="L54" s="1">
        <v>632329.84669999999</v>
      </c>
      <c r="M54" s="1">
        <f t="shared" si="0"/>
        <v>19.118588606232088</v>
      </c>
      <c r="N54" s="1">
        <f t="shared" si="1"/>
        <v>19.130840954054872</v>
      </c>
      <c r="O54" s="1">
        <f t="shared" si="2"/>
        <v>19.301050590835469</v>
      </c>
      <c r="P54" s="1">
        <f t="shared" si="3"/>
        <v>19.748235753827846</v>
      </c>
      <c r="Q54" s="1">
        <f t="shared" si="4"/>
        <v>18.721778778735729</v>
      </c>
      <c r="R54" s="1">
        <f t="shared" si="5"/>
        <v>19.270317792430181</v>
      </c>
      <c r="S54" s="1">
        <f t="shared" si="6"/>
        <v>19.215135412686028</v>
      </c>
      <c r="T54" s="1">
        <f t="shared" si="7"/>
        <v>-9.6546806453940093E-2</v>
      </c>
      <c r="U54" s="1">
        <f t="shared" si="8"/>
        <v>-8.4294458631156033E-2</v>
      </c>
      <c r="V54" s="1">
        <f t="shared" si="9"/>
        <v>8.5915178149441829E-2</v>
      </c>
      <c r="W54" s="1">
        <f t="shared" si="10"/>
        <v>0.53310034114181803</v>
      </c>
      <c r="X54" s="1">
        <f t="shared" si="11"/>
        <v>-0.49335663395029883</v>
      </c>
      <c r="Y54" s="1">
        <f t="shared" si="12"/>
        <v>5.5182379744152854E-2</v>
      </c>
      <c r="Z54" s="3">
        <f t="shared" si="13"/>
        <v>6.3284057957108786E-2</v>
      </c>
      <c r="AA54" s="3">
        <f t="shared" si="14"/>
        <v>0.84442899693942808</v>
      </c>
    </row>
    <row r="55" spans="1:27" x14ac:dyDescent="0.25">
      <c r="A55" s="7" t="s">
        <v>318</v>
      </c>
      <c r="B55" s="7">
        <v>700</v>
      </c>
      <c r="C55" s="7">
        <v>712</v>
      </c>
      <c r="D55" s="7" t="s">
        <v>571</v>
      </c>
      <c r="E55" s="7" t="s">
        <v>762</v>
      </c>
      <c r="F55" s="7" t="s">
        <v>984</v>
      </c>
      <c r="G55" s="7">
        <v>97304.683427598502</v>
      </c>
      <c r="H55" s="7">
        <v>101404.97522097894</v>
      </c>
      <c r="I55" s="7">
        <v>98908.646962994302</v>
      </c>
      <c r="J55" s="7">
        <v>15432.39435927812</v>
      </c>
      <c r="K55" s="7">
        <v>17795.176187972029</v>
      </c>
      <c r="L55" s="7">
        <v>18184.917516176298</v>
      </c>
      <c r="M55" s="7">
        <f t="shared" si="0"/>
        <v>16.570221625410529</v>
      </c>
      <c r="N55" s="7">
        <f t="shared" si="1"/>
        <v>16.629768911300264</v>
      </c>
      <c r="O55" s="7">
        <f t="shared" si="2"/>
        <v>16.593809031831228</v>
      </c>
      <c r="P55" s="7">
        <f t="shared" si="3"/>
        <v>13.913674295137326</v>
      </c>
      <c r="Q55" s="7">
        <f t="shared" si="4"/>
        <v>14.119198596423852</v>
      </c>
      <c r="R55" s="7">
        <f t="shared" si="5"/>
        <v>14.150454761528117</v>
      </c>
      <c r="S55" s="7">
        <f t="shared" si="6"/>
        <v>15.32952120360522</v>
      </c>
      <c r="T55" s="7">
        <f t="shared" si="7"/>
        <v>1.2407004218053093</v>
      </c>
      <c r="U55" s="7">
        <f t="shared" si="8"/>
        <v>1.3002477076950445</v>
      </c>
      <c r="V55" s="7">
        <f t="shared" si="9"/>
        <v>1.2642878282260082</v>
      </c>
      <c r="W55" s="7">
        <f t="shared" si="10"/>
        <v>-1.4158469084678931</v>
      </c>
      <c r="X55" s="7">
        <f t="shared" si="11"/>
        <v>-1.210322607181368</v>
      </c>
      <c r="Y55" s="7">
        <f t="shared" si="12"/>
        <v>-1.1790664420771026</v>
      </c>
      <c r="Z55" s="2">
        <f t="shared" si="13"/>
        <v>-2.5368239718175749</v>
      </c>
      <c r="AA55" s="2">
        <f t="shared" si="14"/>
        <v>4.8701244109478557E-6</v>
      </c>
    </row>
    <row r="56" spans="1:27" x14ac:dyDescent="0.25">
      <c r="A56" s="7" t="s">
        <v>466</v>
      </c>
      <c r="B56" s="7">
        <v>130</v>
      </c>
      <c r="C56" s="7">
        <v>154</v>
      </c>
      <c r="D56" s="7" t="s">
        <v>537</v>
      </c>
      <c r="E56" s="7" t="s">
        <v>688</v>
      </c>
      <c r="F56" s="7" t="s">
        <v>925</v>
      </c>
      <c r="G56" s="7">
        <v>12859.459963172199</v>
      </c>
      <c r="H56" s="7">
        <v>13005.656218283049</v>
      </c>
      <c r="I56" s="7">
        <v>13755.039989380701</v>
      </c>
      <c r="J56" s="7">
        <v>2803.7031479934499</v>
      </c>
      <c r="K56" s="7">
        <v>4048.79932829473</v>
      </c>
      <c r="L56" s="7">
        <v>4205.6757112658297</v>
      </c>
      <c r="M56" s="7">
        <f t="shared" si="0"/>
        <v>13.650542437082137</v>
      </c>
      <c r="N56" s="7">
        <f t="shared" si="1"/>
        <v>13.666851573830598</v>
      </c>
      <c r="O56" s="7">
        <f t="shared" si="2"/>
        <v>13.747672713489095</v>
      </c>
      <c r="P56" s="7">
        <f t="shared" si="3"/>
        <v>11.453117891646478</v>
      </c>
      <c r="Q56" s="7">
        <f t="shared" si="4"/>
        <v>11.983278424774902</v>
      </c>
      <c r="R56" s="7">
        <f t="shared" si="5"/>
        <v>12.038121896551687</v>
      </c>
      <c r="S56" s="7">
        <f t="shared" si="6"/>
        <v>12.756597489562482</v>
      </c>
      <c r="T56" s="7">
        <f t="shared" si="7"/>
        <v>0.89394494751965503</v>
      </c>
      <c r="U56" s="7">
        <f t="shared" si="8"/>
        <v>0.91025408426811616</v>
      </c>
      <c r="V56" s="7">
        <f t="shared" si="9"/>
        <v>0.99107522392661274</v>
      </c>
      <c r="W56" s="7">
        <f t="shared" si="10"/>
        <v>-1.3034795979160041</v>
      </c>
      <c r="X56" s="7">
        <f t="shared" si="11"/>
        <v>-0.7733190647875805</v>
      </c>
      <c r="Y56" s="7">
        <f t="shared" si="12"/>
        <v>-0.71847559301079578</v>
      </c>
      <c r="Z56" s="2">
        <f t="shared" si="13"/>
        <v>-1.8635161704762546</v>
      </c>
      <c r="AA56" s="2">
        <f t="shared" si="14"/>
        <v>5.9276632301706112E-4</v>
      </c>
    </row>
    <row r="57" spans="1:27" x14ac:dyDescent="0.25">
      <c r="A57" s="1" t="s">
        <v>376</v>
      </c>
      <c r="B57" s="1">
        <v>205</v>
      </c>
      <c r="C57" s="1">
        <v>236</v>
      </c>
      <c r="D57" s="1" t="s">
        <v>542</v>
      </c>
      <c r="E57" s="1" t="s">
        <v>703</v>
      </c>
      <c r="F57" s="1" t="s">
        <v>841</v>
      </c>
      <c r="G57" s="1">
        <v>10776.771491589299</v>
      </c>
      <c r="H57" s="1">
        <v>8220.2392373459152</v>
      </c>
      <c r="I57" s="1">
        <v>9266.8488754026694</v>
      </c>
      <c r="J57" s="1">
        <v>2205.8911690609202</v>
      </c>
      <c r="K57" s="1">
        <v>454.30751442443102</v>
      </c>
      <c r="L57" s="1">
        <v>2515.7817412131099</v>
      </c>
      <c r="M57" s="1">
        <f t="shared" si="0"/>
        <v>13.395637419356989</v>
      </c>
      <c r="N57" s="1">
        <f t="shared" si="1"/>
        <v>13.004964666587297</v>
      </c>
      <c r="O57" s="1">
        <f t="shared" si="2"/>
        <v>13.177863128941336</v>
      </c>
      <c r="P57" s="1">
        <f t="shared" si="3"/>
        <v>11.107145899830186</v>
      </c>
      <c r="Q57" s="1">
        <f t="shared" si="4"/>
        <v>8.8275253581084154</v>
      </c>
      <c r="R57" s="1">
        <f t="shared" si="5"/>
        <v>11.296791050071674</v>
      </c>
      <c r="S57" s="1">
        <f t="shared" si="6"/>
        <v>11.801654587149317</v>
      </c>
      <c r="T57" s="1">
        <f t="shared" si="7"/>
        <v>1.5939828322076721</v>
      </c>
      <c r="U57" s="1">
        <f t="shared" si="8"/>
        <v>1.2033100794379799</v>
      </c>
      <c r="V57" s="1">
        <f t="shared" si="9"/>
        <v>1.3762085417920193</v>
      </c>
      <c r="W57" s="1">
        <f t="shared" si="10"/>
        <v>-0.6945086873191304</v>
      </c>
      <c r="X57" s="1">
        <f t="shared" si="11"/>
        <v>-2.9741292290409014</v>
      </c>
      <c r="Y57" s="1">
        <f t="shared" si="12"/>
        <v>-0.50486353707764309</v>
      </c>
      <c r="Z57" s="3">
        <f t="shared" si="13"/>
        <v>-2.7823343022917824</v>
      </c>
      <c r="AA57" s="3">
        <f t="shared" si="14"/>
        <v>2.5539006137761444E-2</v>
      </c>
    </row>
    <row r="58" spans="1:27" x14ac:dyDescent="0.25">
      <c r="A58" s="7" t="s">
        <v>343</v>
      </c>
      <c r="B58" s="7">
        <v>38</v>
      </c>
      <c r="C58" s="7">
        <v>56</v>
      </c>
      <c r="D58" s="7" t="s">
        <v>585</v>
      </c>
      <c r="E58" s="7" t="s">
        <v>786</v>
      </c>
      <c r="F58" s="7" t="s">
        <v>1003</v>
      </c>
      <c r="G58" s="7">
        <v>154105.43910021649</v>
      </c>
      <c r="H58" s="7">
        <v>143693.98261840566</v>
      </c>
      <c r="I58" s="7">
        <v>148213.36234531479</v>
      </c>
      <c r="J58" s="7">
        <v>24192.297581494742</v>
      </c>
      <c r="K58" s="7">
        <v>26133.586732215554</v>
      </c>
      <c r="L58" s="7">
        <v>27915.675846310769</v>
      </c>
      <c r="M58" s="7">
        <f t="shared" si="0"/>
        <v>17.233558256629742</v>
      </c>
      <c r="N58" s="7">
        <f t="shared" si="1"/>
        <v>17.132640122673592</v>
      </c>
      <c r="O58" s="7">
        <f t="shared" si="2"/>
        <v>17.177315995766715</v>
      </c>
      <c r="P58" s="7">
        <f t="shared" si="3"/>
        <v>14.562260170447356</v>
      </c>
      <c r="Q58" s="7">
        <f t="shared" si="4"/>
        <v>14.673617522028664</v>
      </c>
      <c r="R58" s="7">
        <f t="shared" si="5"/>
        <v>14.768787864140458</v>
      </c>
      <c r="S58" s="7">
        <f t="shared" si="6"/>
        <v>15.924696655281089</v>
      </c>
      <c r="T58" s="7">
        <f t="shared" si="7"/>
        <v>1.3088616013486529</v>
      </c>
      <c r="U58" s="7">
        <f t="shared" si="8"/>
        <v>1.2079434673925036</v>
      </c>
      <c r="V58" s="7">
        <f t="shared" si="9"/>
        <v>1.2526193404856265</v>
      </c>
      <c r="W58" s="7">
        <f t="shared" si="10"/>
        <v>-1.3624364848337329</v>
      </c>
      <c r="X58" s="7">
        <f t="shared" si="11"/>
        <v>-1.2510791332524249</v>
      </c>
      <c r="Y58" s="7">
        <f t="shared" si="12"/>
        <v>-1.1559087911406305</v>
      </c>
      <c r="Z58" s="2">
        <f t="shared" si="13"/>
        <v>-2.5129496061511905</v>
      </c>
      <c r="AA58" s="2">
        <f t="shared" si="14"/>
        <v>2.918058268089328E-6</v>
      </c>
    </row>
    <row r="59" spans="1:27" x14ac:dyDescent="0.25">
      <c r="A59" s="7" t="s">
        <v>126</v>
      </c>
      <c r="B59" s="7">
        <v>157</v>
      </c>
      <c r="C59" s="7">
        <v>168</v>
      </c>
      <c r="D59" s="7" t="s">
        <v>127</v>
      </c>
      <c r="E59" s="7" t="s">
        <v>702</v>
      </c>
      <c r="F59" s="7" t="s">
        <v>935</v>
      </c>
      <c r="G59" s="7">
        <v>3837539.4505374436</v>
      </c>
      <c r="H59" s="7">
        <v>4470240.5036646305</v>
      </c>
      <c r="I59" s="7">
        <v>3496765.8082989785</v>
      </c>
      <c r="J59" s="7">
        <v>307306.35198432545</v>
      </c>
      <c r="K59" s="7">
        <v>217320.48777317326</v>
      </c>
      <c r="L59" s="7">
        <v>168520.03235643316</v>
      </c>
      <c r="M59" s="7">
        <f t="shared" si="0"/>
        <v>21.8717501510258</v>
      </c>
      <c r="N59" s="7">
        <f t="shared" si="1"/>
        <v>22.091921021339108</v>
      </c>
      <c r="O59" s="7">
        <f t="shared" si="2"/>
        <v>21.737589745823186</v>
      </c>
      <c r="P59" s="7">
        <f t="shared" si="3"/>
        <v>18.229318062004122</v>
      </c>
      <c r="Q59" s="7">
        <f t="shared" si="4"/>
        <v>17.729464664673671</v>
      </c>
      <c r="R59" s="7">
        <f t="shared" si="5"/>
        <v>17.362560572452118</v>
      </c>
      <c r="S59" s="7">
        <f t="shared" si="6"/>
        <v>19.837100702886335</v>
      </c>
      <c r="T59" s="7">
        <f t="shared" si="7"/>
        <v>2.034649448139465</v>
      </c>
      <c r="U59" s="7">
        <f t="shared" si="8"/>
        <v>2.2548203184527722</v>
      </c>
      <c r="V59" s="7">
        <f t="shared" si="9"/>
        <v>1.9004890429368508</v>
      </c>
      <c r="W59" s="7">
        <f t="shared" si="10"/>
        <v>-1.6077826408822133</v>
      </c>
      <c r="X59" s="7">
        <f t="shared" si="11"/>
        <v>-2.1076360382126644</v>
      </c>
      <c r="Y59" s="7">
        <f t="shared" si="12"/>
        <v>-2.4745401304342174</v>
      </c>
      <c r="Z59" s="2">
        <f t="shared" si="13"/>
        <v>-4.1266392063527277</v>
      </c>
      <c r="AA59" s="2">
        <f t="shared" si="14"/>
        <v>1.0940179487198864E-4</v>
      </c>
    </row>
    <row r="60" spans="1:27" x14ac:dyDescent="0.25">
      <c r="A60" s="7" t="s">
        <v>435</v>
      </c>
      <c r="B60" s="7">
        <v>317</v>
      </c>
      <c r="C60" s="7">
        <v>338</v>
      </c>
      <c r="D60" s="7" t="s">
        <v>541</v>
      </c>
      <c r="E60" s="7" t="s">
        <v>701</v>
      </c>
      <c r="F60" s="7" t="s">
        <v>934</v>
      </c>
      <c r="G60" s="7">
        <v>20157.0217922025</v>
      </c>
      <c r="H60" s="7">
        <v>19927.045260760802</v>
      </c>
      <c r="I60" s="7">
        <v>23747.228746851699</v>
      </c>
      <c r="J60" s="7">
        <v>5686.6664520121003</v>
      </c>
      <c r="K60" s="7">
        <v>5896.3216842385</v>
      </c>
      <c r="L60" s="7">
        <v>9173.4821290520904</v>
      </c>
      <c r="M60" s="7">
        <f t="shared" si="0"/>
        <v>14.29899487538033</v>
      </c>
      <c r="N60" s="7">
        <f t="shared" si="1"/>
        <v>14.282440185879437</v>
      </c>
      <c r="O60" s="7">
        <f t="shared" si="2"/>
        <v>14.535471543247835</v>
      </c>
      <c r="P60" s="7">
        <f t="shared" si="3"/>
        <v>12.473367471027096</v>
      </c>
      <c r="Q60" s="7">
        <f t="shared" si="4"/>
        <v>12.525599520017</v>
      </c>
      <c r="R60" s="7">
        <f t="shared" si="5"/>
        <v>13.163253749860809</v>
      </c>
      <c r="S60" s="7">
        <f t="shared" si="6"/>
        <v>13.54652122423542</v>
      </c>
      <c r="T60" s="7">
        <f t="shared" si="7"/>
        <v>0.7524736511449106</v>
      </c>
      <c r="U60" s="7">
        <f t="shared" si="8"/>
        <v>0.7359189616440176</v>
      </c>
      <c r="V60" s="7">
        <f t="shared" si="9"/>
        <v>0.98895031901241559</v>
      </c>
      <c r="W60" s="7">
        <f t="shared" si="10"/>
        <v>-1.0731537532083237</v>
      </c>
      <c r="X60" s="7">
        <f t="shared" si="11"/>
        <v>-1.02092170421842</v>
      </c>
      <c r="Y60" s="7">
        <f t="shared" si="12"/>
        <v>-0.38326747437461073</v>
      </c>
      <c r="Z60" s="2">
        <f t="shared" si="13"/>
        <v>-1.6515619545342328</v>
      </c>
      <c r="AA60" s="2">
        <f t="shared" si="14"/>
        <v>2.20648955259055E-3</v>
      </c>
    </row>
    <row r="61" spans="1:27" x14ac:dyDescent="0.25">
      <c r="A61" s="7" t="s">
        <v>317</v>
      </c>
      <c r="B61" s="7">
        <v>664</v>
      </c>
      <c r="C61" s="7">
        <v>714</v>
      </c>
      <c r="D61" s="7" t="s">
        <v>515</v>
      </c>
      <c r="E61" s="7" t="s">
        <v>646</v>
      </c>
      <c r="F61" s="7" t="s">
        <v>895</v>
      </c>
      <c r="G61" s="7">
        <v>18087.767208329489</v>
      </c>
      <c r="H61" s="7">
        <v>19001.94115675618</v>
      </c>
      <c r="I61" s="7">
        <v>18146.33764936676</v>
      </c>
      <c r="J61" s="7">
        <v>4628.1099418859403</v>
      </c>
      <c r="K61" s="7">
        <v>4630.9147647422342</v>
      </c>
      <c r="L61" s="7">
        <v>2543.967104583231</v>
      </c>
      <c r="M61" s="7">
        <f t="shared" si="0"/>
        <v>14.142726709217818</v>
      </c>
      <c r="N61" s="7">
        <f t="shared" si="1"/>
        <v>14.213859185167646</v>
      </c>
      <c r="O61" s="7">
        <f t="shared" si="2"/>
        <v>14.147390787922399</v>
      </c>
      <c r="P61" s="7">
        <f t="shared" si="3"/>
        <v>12.176207421088836</v>
      </c>
      <c r="Q61" s="7">
        <f t="shared" si="4"/>
        <v>12.177081488126639</v>
      </c>
      <c r="R61" s="7">
        <f t="shared" si="5"/>
        <v>11.312864300268053</v>
      </c>
      <c r="S61" s="7">
        <f t="shared" si="6"/>
        <v>13.028354981965231</v>
      </c>
      <c r="T61" s="7">
        <f t="shared" si="7"/>
        <v>1.1143717272525873</v>
      </c>
      <c r="U61" s="7">
        <f t="shared" si="8"/>
        <v>1.1855042032024148</v>
      </c>
      <c r="V61" s="7">
        <f t="shared" si="9"/>
        <v>1.1190358059571679</v>
      </c>
      <c r="W61" s="7">
        <f t="shared" si="10"/>
        <v>-0.85214756087639465</v>
      </c>
      <c r="X61" s="7">
        <f t="shared" si="11"/>
        <v>-0.85127349383859219</v>
      </c>
      <c r="Y61" s="7">
        <f t="shared" si="12"/>
        <v>-1.7154906816971778</v>
      </c>
      <c r="Z61" s="2">
        <f t="shared" si="13"/>
        <v>-2.2792744909414449</v>
      </c>
      <c r="AA61" s="2">
        <f t="shared" si="14"/>
        <v>1.3947054988515057E-3</v>
      </c>
    </row>
    <row r="62" spans="1:27" x14ac:dyDescent="0.25">
      <c r="A62" s="7" t="s">
        <v>316</v>
      </c>
      <c r="B62" s="7">
        <v>733</v>
      </c>
      <c r="C62" s="7">
        <v>779</v>
      </c>
      <c r="D62" s="7" t="s">
        <v>515</v>
      </c>
      <c r="E62" s="7" t="s">
        <v>646</v>
      </c>
      <c r="F62" s="7" t="s">
        <v>895</v>
      </c>
      <c r="G62" s="7">
        <v>12328.728130003288</v>
      </c>
      <c r="H62" s="7">
        <v>10173.443176685414</v>
      </c>
      <c r="I62" s="7">
        <v>10541.786053610909</v>
      </c>
      <c r="J62" s="7">
        <v>1137.7296396156189</v>
      </c>
      <c r="K62" s="7">
        <v>1870.4899491973699</v>
      </c>
      <c r="L62" s="7">
        <v>2924.4556264433877</v>
      </c>
      <c r="M62" s="7">
        <f t="shared" si="0"/>
        <v>13.58973635405243</v>
      </c>
      <c r="N62" s="7">
        <f t="shared" si="1"/>
        <v>13.312520417960481</v>
      </c>
      <c r="O62" s="7">
        <f t="shared" si="2"/>
        <v>13.363831697415677</v>
      </c>
      <c r="P62" s="7">
        <f t="shared" si="3"/>
        <v>10.151942053267986</v>
      </c>
      <c r="Q62" s="7">
        <f t="shared" si="4"/>
        <v>10.869200498462044</v>
      </c>
      <c r="R62" s="7">
        <f t="shared" si="5"/>
        <v>11.513952383504465</v>
      </c>
      <c r="S62" s="7">
        <f t="shared" si="6"/>
        <v>12.133530567443847</v>
      </c>
      <c r="T62" s="7">
        <f t="shared" si="7"/>
        <v>1.4562057866085834</v>
      </c>
      <c r="U62" s="7">
        <f t="shared" si="8"/>
        <v>1.1789898505166345</v>
      </c>
      <c r="V62" s="7">
        <f t="shared" si="9"/>
        <v>1.2303011299718296</v>
      </c>
      <c r="W62" s="7">
        <f t="shared" si="10"/>
        <v>-1.9815885141758613</v>
      </c>
      <c r="X62" s="7">
        <f t="shared" si="11"/>
        <v>-1.2643300689818027</v>
      </c>
      <c r="Y62" s="7">
        <f t="shared" si="12"/>
        <v>-0.61957818393938169</v>
      </c>
      <c r="Z62" s="2">
        <f t="shared" si="13"/>
        <v>-2.5769978447313644</v>
      </c>
      <c r="AA62" s="2">
        <f t="shared" si="14"/>
        <v>3.0558613556891565E-3</v>
      </c>
    </row>
    <row r="63" spans="1:27" x14ac:dyDescent="0.25">
      <c r="A63" s="7" t="s">
        <v>1036</v>
      </c>
      <c r="B63" s="7">
        <v>17</v>
      </c>
      <c r="C63" s="7">
        <v>42</v>
      </c>
      <c r="D63" s="7" t="s">
        <v>43</v>
      </c>
      <c r="E63" s="7" t="s">
        <v>716</v>
      </c>
      <c r="F63" s="7" t="s">
        <v>947</v>
      </c>
      <c r="G63" s="7">
        <v>1504320.59755507</v>
      </c>
      <c r="H63" s="7">
        <v>1489731.9742366099</v>
      </c>
      <c r="I63" s="7">
        <v>1432624.8996904881</v>
      </c>
      <c r="J63" s="7">
        <v>307056.52733470866</v>
      </c>
      <c r="K63" s="7">
        <v>249938.61784048364</v>
      </c>
      <c r="L63" s="7">
        <v>241424.51896766335</v>
      </c>
      <c r="M63" s="7">
        <f t="shared" si="0"/>
        <v>20.520680633157017</v>
      </c>
      <c r="N63" s="7">
        <f t="shared" si="1"/>
        <v>20.506621360265044</v>
      </c>
      <c r="O63" s="7">
        <f t="shared" si="2"/>
        <v>20.450229491419133</v>
      </c>
      <c r="P63" s="7">
        <f t="shared" si="3"/>
        <v>18.228144746313699</v>
      </c>
      <c r="Q63" s="7">
        <f t="shared" si="4"/>
        <v>17.93121430288258</v>
      </c>
      <c r="R63" s="7">
        <f t="shared" si="5"/>
        <v>17.881212677442512</v>
      </c>
      <c r="S63" s="7">
        <f t="shared" si="6"/>
        <v>19.253017201913334</v>
      </c>
      <c r="T63" s="7">
        <f t="shared" si="7"/>
        <v>1.2676634312436832</v>
      </c>
      <c r="U63" s="7">
        <f t="shared" si="8"/>
        <v>1.2536041583517097</v>
      </c>
      <c r="V63" s="7">
        <f t="shared" si="9"/>
        <v>1.1972122895057993</v>
      </c>
      <c r="W63" s="7">
        <f t="shared" si="10"/>
        <v>-1.0248724555996347</v>
      </c>
      <c r="X63" s="7">
        <f t="shared" si="11"/>
        <v>-1.3218028990307538</v>
      </c>
      <c r="Y63" s="7">
        <f t="shared" si="12"/>
        <v>-1.3718045244708215</v>
      </c>
      <c r="Z63" s="2">
        <f t="shared" si="13"/>
        <v>-2.4789865860674674</v>
      </c>
      <c r="AA63" s="2">
        <f t="shared" si="14"/>
        <v>2.328879233027459E-5</v>
      </c>
    </row>
    <row r="64" spans="1:27" x14ac:dyDescent="0.25">
      <c r="A64" s="1" t="s">
        <v>1035</v>
      </c>
      <c r="B64" s="1">
        <v>14</v>
      </c>
      <c r="C64" s="1">
        <v>42</v>
      </c>
      <c r="D64" s="1" t="s">
        <v>43</v>
      </c>
      <c r="E64" s="1" t="s">
        <v>716</v>
      </c>
      <c r="F64" s="1" t="s">
        <v>947</v>
      </c>
      <c r="G64" s="1">
        <v>24810.664290000001</v>
      </c>
      <c r="H64" s="1">
        <v>29821.065689999999</v>
      </c>
      <c r="I64" s="1">
        <v>27852.218270000001</v>
      </c>
      <c r="J64" s="1">
        <v>22405.572779999999</v>
      </c>
      <c r="K64" s="1">
        <v>17774.624049999999</v>
      </c>
      <c r="L64" s="1">
        <v>17009.35986</v>
      </c>
      <c r="M64" s="1">
        <f t="shared" si="0"/>
        <v>14.598672742553223</v>
      </c>
      <c r="N64" s="1">
        <f t="shared" si="1"/>
        <v>14.864044194454715</v>
      </c>
      <c r="O64" s="1">
        <f t="shared" si="2"/>
        <v>14.765504614105158</v>
      </c>
      <c r="P64" s="1">
        <f t="shared" si="3"/>
        <v>14.451569987820854</v>
      </c>
      <c r="Q64" s="1">
        <f t="shared" si="4"/>
        <v>14.117531425361143</v>
      </c>
      <c r="R64" s="1">
        <f t="shared" si="5"/>
        <v>14.054041226360182</v>
      </c>
      <c r="S64" s="1">
        <f t="shared" si="6"/>
        <v>14.475227365109212</v>
      </c>
      <c r="T64" s="1">
        <f t="shared" si="7"/>
        <v>0.12344537744401052</v>
      </c>
      <c r="U64" s="1">
        <f t="shared" si="8"/>
        <v>0.38881682934550277</v>
      </c>
      <c r="V64" s="1">
        <f t="shared" si="9"/>
        <v>0.29027724899594531</v>
      </c>
      <c r="W64" s="1">
        <f t="shared" si="10"/>
        <v>-2.3657377288358816E-2</v>
      </c>
      <c r="X64" s="1">
        <f t="shared" si="11"/>
        <v>-0.35769593974806924</v>
      </c>
      <c r="Y64" s="1">
        <f t="shared" si="12"/>
        <v>-0.42118613874903055</v>
      </c>
      <c r="Z64" s="3">
        <f t="shared" si="13"/>
        <v>-0.53502630385697236</v>
      </c>
      <c r="AA64" s="3">
        <f t="shared" si="14"/>
        <v>2.1305866050387427E-2</v>
      </c>
    </row>
    <row r="65" spans="1:27" x14ac:dyDescent="0.25">
      <c r="A65" s="7" t="s">
        <v>453</v>
      </c>
      <c r="B65" s="7">
        <v>353</v>
      </c>
      <c r="C65" s="7">
        <v>397</v>
      </c>
      <c r="D65" s="7" t="s">
        <v>588</v>
      </c>
      <c r="E65" s="7" t="s">
        <v>793</v>
      </c>
      <c r="F65" s="7" t="s">
        <v>1010</v>
      </c>
      <c r="G65" s="7">
        <v>2846.5889508077298</v>
      </c>
      <c r="H65" s="7">
        <v>2748.7005226516249</v>
      </c>
      <c r="I65" s="7">
        <v>3415.55261191914</v>
      </c>
      <c r="J65" s="7">
        <v>1119.3232594179001</v>
      </c>
      <c r="K65" s="7">
        <v>435.80148247335501</v>
      </c>
      <c r="L65" s="7">
        <v>433.07099519353699</v>
      </c>
      <c r="M65" s="7">
        <f t="shared" si="0"/>
        <v>11.475018466732319</v>
      </c>
      <c r="N65" s="7">
        <f t="shared" si="1"/>
        <v>11.424534015077457</v>
      </c>
      <c r="O65" s="7">
        <f t="shared" si="2"/>
        <v>11.737903299773969</v>
      </c>
      <c r="P65" s="7">
        <f t="shared" si="3"/>
        <v>10.128411030011074</v>
      </c>
      <c r="Q65" s="7">
        <f t="shared" si="4"/>
        <v>8.7675272938772828</v>
      </c>
      <c r="R65" s="7">
        <f t="shared" si="5"/>
        <v>8.7584597413266021</v>
      </c>
      <c r="S65" s="7">
        <f t="shared" si="6"/>
        <v>10.381975641133117</v>
      </c>
      <c r="T65" s="7">
        <f t="shared" si="7"/>
        <v>1.093042825599202</v>
      </c>
      <c r="U65" s="7">
        <f t="shared" si="8"/>
        <v>1.04255837394434</v>
      </c>
      <c r="V65" s="7">
        <f t="shared" si="9"/>
        <v>1.3559276586408515</v>
      </c>
      <c r="W65" s="7">
        <f t="shared" si="10"/>
        <v>-0.25356461112204265</v>
      </c>
      <c r="X65" s="7">
        <f t="shared" si="11"/>
        <v>-1.6144483472558342</v>
      </c>
      <c r="Y65" s="7">
        <f t="shared" si="12"/>
        <v>-1.6235158998065149</v>
      </c>
      <c r="Z65" s="2">
        <f t="shared" si="13"/>
        <v>-2.3276859054562618</v>
      </c>
      <c r="AA65" s="2">
        <f t="shared" si="14"/>
        <v>7.4824992450780847E-3</v>
      </c>
    </row>
    <row r="66" spans="1:27" x14ac:dyDescent="0.25">
      <c r="A66" s="1" t="s">
        <v>433</v>
      </c>
      <c r="B66" s="1">
        <v>252</v>
      </c>
      <c r="C66" s="1">
        <v>259</v>
      </c>
      <c r="D66" s="1" t="s">
        <v>524</v>
      </c>
      <c r="E66" s="1" t="s">
        <v>658</v>
      </c>
      <c r="F66" s="1" t="s">
        <v>906</v>
      </c>
      <c r="G66" s="1">
        <v>277484.89341110998</v>
      </c>
      <c r="H66" s="1">
        <v>268287.66093773651</v>
      </c>
      <c r="I66" s="1">
        <v>277890.27126720501</v>
      </c>
      <c r="J66" s="1">
        <v>353970.62471587001</v>
      </c>
      <c r="K66" s="1">
        <v>378766.45608956402</v>
      </c>
      <c r="L66" s="1">
        <v>370453.39611793798</v>
      </c>
      <c r="M66" s="1">
        <f t="shared" ref="M66:M129" si="15">LOG(G66,2)</f>
        <v>18.082049706100939</v>
      </c>
      <c r="N66" s="1">
        <f t="shared" ref="N66:N129" si="16">LOG(H66,2)</f>
        <v>18.033421178258902</v>
      </c>
      <c r="O66" s="1">
        <f t="shared" ref="O66:O129" si="17">LOG(I66,2)</f>
        <v>18.084155802173406</v>
      </c>
      <c r="P66" s="1">
        <f t="shared" ref="P66:P129" si="18">LOG(J66,2)</f>
        <v>18.433270113459248</v>
      </c>
      <c r="Q66" s="1">
        <f t="shared" ref="Q66:Q129" si="19">LOG(K66,2)</f>
        <v>18.530949044482636</v>
      </c>
      <c r="R66" s="1">
        <f t="shared" ref="R66:R129" si="20">LOG(L66,2)</f>
        <v>18.498932534056909</v>
      </c>
      <c r="S66" s="1">
        <f t="shared" ref="S66:S129" si="21">AVERAGE(M66:R66)</f>
        <v>18.277129729755341</v>
      </c>
      <c r="T66" s="1">
        <f t="shared" ref="T66:T129" si="22">M66-S66</f>
        <v>-0.19508002365440191</v>
      </c>
      <c r="U66" s="1">
        <f t="shared" ref="U66:U129" si="23">N66-S66</f>
        <v>-0.24370855149643944</v>
      </c>
      <c r="V66" s="1">
        <f t="shared" ref="V66:V129" si="24">O66-S66</f>
        <v>-0.1929739275819351</v>
      </c>
      <c r="W66" s="1">
        <f t="shared" ref="W66:W129" si="25">P66-S66</f>
        <v>0.15614038370390659</v>
      </c>
      <c r="X66" s="1">
        <f t="shared" ref="X66:X129" si="26">Q66-S66</f>
        <v>0.25381931472729491</v>
      </c>
      <c r="Y66" s="1">
        <f t="shared" ref="Y66:Y129" si="27">R66-S66</f>
        <v>0.22180280430156785</v>
      </c>
      <c r="Z66" s="3">
        <f t="shared" ref="Z66:Z129" si="28">AVERAGE(W66:Y66)-AVERAGE(T66:V66)</f>
        <v>0.42117500182184864</v>
      </c>
      <c r="AA66" s="3">
        <f t="shared" ref="AA66:AA129" si="29">TTEST(T66:V66,W66:Y66,2,2)</f>
        <v>2.219435461453008E-4</v>
      </c>
    </row>
    <row r="67" spans="1:27" x14ac:dyDescent="0.25">
      <c r="A67" s="7" t="s">
        <v>426</v>
      </c>
      <c r="B67" s="7">
        <v>254</v>
      </c>
      <c r="C67" s="7">
        <v>276</v>
      </c>
      <c r="D67" s="7" t="s">
        <v>514</v>
      </c>
      <c r="E67" s="7" t="s">
        <v>643</v>
      </c>
      <c r="F67" s="7" t="s">
        <v>892</v>
      </c>
      <c r="G67" s="7">
        <v>56634.629388532696</v>
      </c>
      <c r="H67" s="7">
        <v>58196.523931086798</v>
      </c>
      <c r="I67" s="7">
        <v>64251.333365136801</v>
      </c>
      <c r="J67" s="7">
        <v>11408.35003705389</v>
      </c>
      <c r="K67" s="7">
        <v>13097.51475742129</v>
      </c>
      <c r="L67" s="7">
        <v>17999.591830151861</v>
      </c>
      <c r="M67" s="7">
        <f t="shared" si="15"/>
        <v>15.789396841970818</v>
      </c>
      <c r="N67" s="7">
        <f t="shared" si="16"/>
        <v>15.828645363316175</v>
      </c>
      <c r="O67" s="7">
        <f t="shared" si="17"/>
        <v>15.971438773456129</v>
      </c>
      <c r="P67" s="7">
        <f t="shared" si="18"/>
        <v>13.477802532658334</v>
      </c>
      <c r="Q67" s="7">
        <f t="shared" si="19"/>
        <v>13.677005467091565</v>
      </c>
      <c r="R67" s="7">
        <f t="shared" si="20"/>
        <v>14.135676571032597</v>
      </c>
      <c r="S67" s="7">
        <f t="shared" si="21"/>
        <v>14.813327591587603</v>
      </c>
      <c r="T67" s="7">
        <f t="shared" si="22"/>
        <v>0.97606925038321535</v>
      </c>
      <c r="U67" s="7">
        <f t="shared" si="23"/>
        <v>1.0153177717285722</v>
      </c>
      <c r="V67" s="7">
        <f t="shared" si="24"/>
        <v>1.1581111818685255</v>
      </c>
      <c r="W67" s="7">
        <f t="shared" si="25"/>
        <v>-1.3355250589292691</v>
      </c>
      <c r="X67" s="7">
        <f t="shared" si="26"/>
        <v>-1.1363221244960382</v>
      </c>
      <c r="Y67" s="7">
        <f t="shared" si="27"/>
        <v>-0.6776510205550057</v>
      </c>
      <c r="Z67" s="2">
        <f t="shared" si="28"/>
        <v>-2.0996654693202088</v>
      </c>
      <c r="AA67" s="2">
        <f t="shared" si="29"/>
        <v>4.8817964445067803E-4</v>
      </c>
    </row>
    <row r="68" spans="1:27" x14ac:dyDescent="0.25">
      <c r="A68" s="1" t="s">
        <v>238</v>
      </c>
      <c r="B68" s="1">
        <v>1236</v>
      </c>
      <c r="C68" s="1">
        <v>1265</v>
      </c>
      <c r="D68" s="1" t="s">
        <v>239</v>
      </c>
      <c r="E68" s="1" t="s">
        <v>699</v>
      </c>
      <c r="F68" s="1" t="s">
        <v>932</v>
      </c>
      <c r="G68" s="1">
        <v>15044.632009999999</v>
      </c>
      <c r="H68" s="1">
        <v>17545.308730000001</v>
      </c>
      <c r="I68" s="1">
        <v>14852.0499</v>
      </c>
      <c r="J68" s="1">
        <v>19548.171330000001</v>
      </c>
      <c r="K68" s="1">
        <v>18023.613259999998</v>
      </c>
      <c r="L68" s="1">
        <v>17261.345880000001</v>
      </c>
      <c r="M68" s="1">
        <f t="shared" si="15"/>
        <v>13.876961198494486</v>
      </c>
      <c r="N68" s="1">
        <f t="shared" si="16"/>
        <v>14.098797713400744</v>
      </c>
      <c r="O68" s="1">
        <f t="shared" si="17"/>
        <v>13.858374447037718</v>
      </c>
      <c r="P68" s="1">
        <f t="shared" si="18"/>
        <v>14.254746033806637</v>
      </c>
      <c r="Q68" s="1">
        <f t="shared" si="19"/>
        <v>14.137600642073304</v>
      </c>
      <c r="R68" s="1">
        <f t="shared" si="20"/>
        <v>14.075257336459249</v>
      </c>
      <c r="S68" s="1">
        <f t="shared" si="21"/>
        <v>14.05028956187869</v>
      </c>
      <c r="T68" s="1">
        <f t="shared" si="22"/>
        <v>-0.17332836338420421</v>
      </c>
      <c r="U68" s="1">
        <f t="shared" si="23"/>
        <v>4.8508151522053566E-2</v>
      </c>
      <c r="V68" s="1">
        <f t="shared" si="24"/>
        <v>-0.19191511484097212</v>
      </c>
      <c r="W68" s="1">
        <f t="shared" si="25"/>
        <v>0.20445647192794603</v>
      </c>
      <c r="X68" s="1">
        <f t="shared" si="26"/>
        <v>8.7311080194613311E-2</v>
      </c>
      <c r="Y68" s="1">
        <f t="shared" si="27"/>
        <v>2.49677745805581E-2</v>
      </c>
      <c r="Z68" s="3">
        <f t="shared" si="28"/>
        <v>0.21115688446874673</v>
      </c>
      <c r="AA68" s="3">
        <f t="shared" si="29"/>
        <v>8.6717445314650893E-2</v>
      </c>
    </row>
    <row r="69" spans="1:27" x14ac:dyDescent="0.25">
      <c r="A69" s="1" t="s">
        <v>18</v>
      </c>
      <c r="B69" s="1">
        <v>1883</v>
      </c>
      <c r="C69" s="1">
        <v>1901</v>
      </c>
      <c r="D69" s="1" t="s">
        <v>19</v>
      </c>
      <c r="E69" s="1" t="s">
        <v>682</v>
      </c>
      <c r="F69" s="1" t="s">
        <v>921</v>
      </c>
      <c r="G69" s="1">
        <v>159405.34952443972</v>
      </c>
      <c r="H69" s="1">
        <v>168413.3739405942</v>
      </c>
      <c r="I69" s="1">
        <v>164113.53170810972</v>
      </c>
      <c r="J69" s="1">
        <v>127281.20382083551</v>
      </c>
      <c r="K69" s="1">
        <v>125602.52305808049</v>
      </c>
      <c r="L69" s="1">
        <v>127727.17137705009</v>
      </c>
      <c r="M69" s="1">
        <f t="shared" si="15"/>
        <v>17.282340520345361</v>
      </c>
      <c r="N69" s="1">
        <f t="shared" si="16"/>
        <v>17.361647183812913</v>
      </c>
      <c r="O69" s="1">
        <f t="shared" si="17"/>
        <v>17.324334673211229</v>
      </c>
      <c r="P69" s="1">
        <f t="shared" si="18"/>
        <v>16.957659860238341</v>
      </c>
      <c r="Q69" s="1">
        <f t="shared" si="19"/>
        <v>16.938505919293906</v>
      </c>
      <c r="R69" s="1">
        <f t="shared" si="20"/>
        <v>16.962705936369563</v>
      </c>
      <c r="S69" s="1">
        <f t="shared" si="21"/>
        <v>17.137865682211885</v>
      </c>
      <c r="T69" s="1">
        <f t="shared" si="22"/>
        <v>0.14447483813347617</v>
      </c>
      <c r="U69" s="1">
        <f t="shared" si="23"/>
        <v>0.22378150160102805</v>
      </c>
      <c r="V69" s="1">
        <f t="shared" si="24"/>
        <v>0.18646899099934444</v>
      </c>
      <c r="W69" s="1">
        <f t="shared" si="25"/>
        <v>-0.18020582197354429</v>
      </c>
      <c r="X69" s="1">
        <f t="shared" si="26"/>
        <v>-0.19935976291797886</v>
      </c>
      <c r="Y69" s="1">
        <f t="shared" si="27"/>
        <v>-0.17515974584232197</v>
      </c>
      <c r="Z69" s="3">
        <f t="shared" si="28"/>
        <v>-0.36981688715589789</v>
      </c>
      <c r="AA69" s="3">
        <f t="shared" si="29"/>
        <v>1.0459372935481657E-4</v>
      </c>
    </row>
    <row r="70" spans="1:27" x14ac:dyDescent="0.25">
      <c r="A70" s="7" t="s">
        <v>401</v>
      </c>
      <c r="B70" s="7">
        <v>257</v>
      </c>
      <c r="C70" s="7">
        <v>281</v>
      </c>
      <c r="D70" s="7" t="s">
        <v>582</v>
      </c>
      <c r="E70" s="7" t="s">
        <v>781</v>
      </c>
      <c r="F70" s="7" t="s">
        <v>998</v>
      </c>
      <c r="G70" s="7">
        <v>10347.9943005899</v>
      </c>
      <c r="H70" s="7">
        <v>10616.5770876161</v>
      </c>
      <c r="I70" s="7">
        <v>10747.4066650801</v>
      </c>
      <c r="J70" s="7">
        <v>2849.2716045775901</v>
      </c>
      <c r="K70" s="7">
        <v>3397.45584048919</v>
      </c>
      <c r="L70" s="7">
        <v>4445.6533120111399</v>
      </c>
      <c r="M70" s="7">
        <f t="shared" si="15"/>
        <v>13.337063544085501</v>
      </c>
      <c r="N70" s="7">
        <f t="shared" si="16"/>
        <v>13.374031078393331</v>
      </c>
      <c r="O70" s="7">
        <f t="shared" si="17"/>
        <v>13.391700960965265</v>
      </c>
      <c r="P70" s="7">
        <f t="shared" si="18"/>
        <v>11.47637743665047</v>
      </c>
      <c r="Q70" s="7">
        <f t="shared" si="19"/>
        <v>11.730239083889842</v>
      </c>
      <c r="R70" s="7">
        <f t="shared" si="20"/>
        <v>12.118179730880323</v>
      </c>
      <c r="S70" s="7">
        <f t="shared" si="21"/>
        <v>12.57126530581079</v>
      </c>
      <c r="T70" s="7">
        <f t="shared" si="22"/>
        <v>0.76579823827471039</v>
      </c>
      <c r="U70" s="7">
        <f t="shared" si="23"/>
        <v>0.802765772582541</v>
      </c>
      <c r="V70" s="7">
        <f t="shared" si="24"/>
        <v>0.82043565515447447</v>
      </c>
      <c r="W70" s="7">
        <f t="shared" si="25"/>
        <v>-1.0948878691603205</v>
      </c>
      <c r="X70" s="7">
        <f t="shared" si="26"/>
        <v>-0.84102622192094856</v>
      </c>
      <c r="Y70" s="7">
        <f t="shared" si="27"/>
        <v>-0.45308557493046742</v>
      </c>
      <c r="Z70" s="2">
        <f t="shared" si="28"/>
        <v>-1.5926664440078209</v>
      </c>
      <c r="AA70" s="2">
        <f t="shared" si="29"/>
        <v>1.0491974931122947E-3</v>
      </c>
    </row>
    <row r="71" spans="1:27" x14ac:dyDescent="0.25">
      <c r="A71" s="7" t="s">
        <v>85</v>
      </c>
      <c r="B71" s="7">
        <v>232</v>
      </c>
      <c r="C71" s="7">
        <v>245</v>
      </c>
      <c r="D71" s="7" t="s">
        <v>86</v>
      </c>
      <c r="E71" s="7" t="s">
        <v>733</v>
      </c>
      <c r="F71" s="7" t="s">
        <v>960</v>
      </c>
      <c r="G71" s="7">
        <v>1283120.6743145259</v>
      </c>
      <c r="H71" s="7">
        <v>1358782.6561133107</v>
      </c>
      <c r="I71" s="7">
        <v>1312993.1989625383</v>
      </c>
      <c r="J71" s="7">
        <v>90360.834150998067</v>
      </c>
      <c r="K71" s="7">
        <v>75129.080259338778</v>
      </c>
      <c r="L71" s="7">
        <v>59343.512076577368</v>
      </c>
      <c r="M71" s="7">
        <f t="shared" si="15"/>
        <v>20.291225428020056</v>
      </c>
      <c r="N71" s="7">
        <f t="shared" si="16"/>
        <v>20.373883277803316</v>
      </c>
      <c r="O71" s="7">
        <f t="shared" si="17"/>
        <v>20.324428012707731</v>
      </c>
      <c r="P71" s="7">
        <f t="shared" si="18"/>
        <v>16.463409968341022</v>
      </c>
      <c r="Q71" s="7">
        <f t="shared" si="19"/>
        <v>16.19708382024929</v>
      </c>
      <c r="R71" s="7">
        <f t="shared" si="20"/>
        <v>15.856802690687223</v>
      </c>
      <c r="S71" s="7">
        <f t="shared" si="21"/>
        <v>18.251138866301439</v>
      </c>
      <c r="T71" s="7">
        <f t="shared" si="22"/>
        <v>2.040086561718617</v>
      </c>
      <c r="U71" s="7">
        <f t="shared" si="23"/>
        <v>2.122744411501877</v>
      </c>
      <c r="V71" s="7">
        <f t="shared" si="24"/>
        <v>2.0732891464062924</v>
      </c>
      <c r="W71" s="7">
        <f t="shared" si="25"/>
        <v>-1.7877288979604167</v>
      </c>
      <c r="X71" s="7">
        <f t="shared" si="26"/>
        <v>-2.0540550460521487</v>
      </c>
      <c r="Y71" s="7">
        <f t="shared" si="27"/>
        <v>-2.3943361756142156</v>
      </c>
      <c r="Z71" s="2">
        <f t="shared" si="28"/>
        <v>-4.1574134130845222</v>
      </c>
      <c r="AA71" s="2">
        <f t="shared" si="29"/>
        <v>1.9556145239923526E-5</v>
      </c>
    </row>
    <row r="72" spans="1:27" x14ac:dyDescent="0.25">
      <c r="A72" s="1" t="s">
        <v>250</v>
      </c>
      <c r="B72" s="1">
        <v>11</v>
      </c>
      <c r="C72" s="1">
        <v>22</v>
      </c>
      <c r="D72" s="1" t="s">
        <v>251</v>
      </c>
      <c r="E72" s="1" t="s">
        <v>633</v>
      </c>
      <c r="F72" s="1" t="s">
        <v>883</v>
      </c>
      <c r="G72" s="1">
        <v>128164.24890000001</v>
      </c>
      <c r="H72" s="1">
        <v>121014.5365</v>
      </c>
      <c r="I72" s="1">
        <v>125178.8432</v>
      </c>
      <c r="J72" s="1">
        <v>105599.9567</v>
      </c>
      <c r="K72" s="1">
        <v>111110.2355</v>
      </c>
      <c r="L72" s="1">
        <v>124470.3083</v>
      </c>
      <c r="M72" s="1">
        <f t="shared" si="15"/>
        <v>16.967634356301609</v>
      </c>
      <c r="N72" s="1">
        <f t="shared" si="16"/>
        <v>16.884820831662541</v>
      </c>
      <c r="O72" s="1">
        <f t="shared" si="17"/>
        <v>16.933631223690846</v>
      </c>
      <c r="P72" s="1">
        <f t="shared" si="18"/>
        <v>16.688249717573445</v>
      </c>
      <c r="Q72" s="1">
        <f t="shared" si="19"/>
        <v>16.761632198678793</v>
      </c>
      <c r="R72" s="1">
        <f t="shared" si="20"/>
        <v>16.925442110890071</v>
      </c>
      <c r="S72" s="1">
        <f t="shared" si="21"/>
        <v>16.860235073132888</v>
      </c>
      <c r="T72" s="1">
        <f t="shared" si="22"/>
        <v>0.10739928316872138</v>
      </c>
      <c r="U72" s="1">
        <f t="shared" si="23"/>
        <v>2.458575852965339E-2</v>
      </c>
      <c r="V72" s="1">
        <f t="shared" si="24"/>
        <v>7.3396150557957895E-2</v>
      </c>
      <c r="W72" s="1">
        <f t="shared" si="25"/>
        <v>-0.17198535555944261</v>
      </c>
      <c r="X72" s="1">
        <f t="shared" si="26"/>
        <v>-9.8602874454094547E-2</v>
      </c>
      <c r="Y72" s="1">
        <f t="shared" si="27"/>
        <v>6.5207037757183173E-2</v>
      </c>
      <c r="Z72" s="3">
        <f t="shared" si="28"/>
        <v>-0.13692079483756223</v>
      </c>
      <c r="AA72" s="3">
        <f t="shared" si="29"/>
        <v>0.13840585712326064</v>
      </c>
    </row>
    <row r="73" spans="1:27" x14ac:dyDescent="0.25">
      <c r="A73" s="1" t="s">
        <v>373</v>
      </c>
      <c r="B73" s="1">
        <v>234</v>
      </c>
      <c r="C73" s="1">
        <v>246</v>
      </c>
      <c r="D73" s="1" t="s">
        <v>529</v>
      </c>
      <c r="E73" s="1" t="s">
        <v>668</v>
      </c>
      <c r="F73" s="1" t="s">
        <v>829</v>
      </c>
      <c r="G73" s="1">
        <v>56766.955909798999</v>
      </c>
      <c r="H73" s="1">
        <v>59965.050729469192</v>
      </c>
      <c r="I73" s="1">
        <v>63704.335651401598</v>
      </c>
      <c r="J73" s="1">
        <v>37139.353217332304</v>
      </c>
      <c r="K73" s="1">
        <v>40228.174288490198</v>
      </c>
      <c r="L73" s="1">
        <v>41243.345205546502</v>
      </c>
      <c r="M73" s="1">
        <f t="shared" si="15"/>
        <v>15.792763759675791</v>
      </c>
      <c r="N73" s="1">
        <f t="shared" si="16"/>
        <v>15.871834283106727</v>
      </c>
      <c r="O73" s="1">
        <f t="shared" si="17"/>
        <v>15.959103943709458</v>
      </c>
      <c r="P73" s="1">
        <f t="shared" si="18"/>
        <v>15.180661070475118</v>
      </c>
      <c r="Q73" s="1">
        <f t="shared" si="19"/>
        <v>15.295918643868704</v>
      </c>
      <c r="R73" s="1">
        <f t="shared" si="20"/>
        <v>15.33187373252043</v>
      </c>
      <c r="S73" s="1">
        <f t="shared" si="21"/>
        <v>15.572025905559373</v>
      </c>
      <c r="T73" s="1">
        <f t="shared" si="22"/>
        <v>0.22073785411641822</v>
      </c>
      <c r="U73" s="1">
        <f t="shared" si="23"/>
        <v>0.2998083775473539</v>
      </c>
      <c r="V73" s="1">
        <f t="shared" si="24"/>
        <v>0.38707803815008468</v>
      </c>
      <c r="W73" s="1">
        <f t="shared" si="25"/>
        <v>-0.39136483508425535</v>
      </c>
      <c r="X73" s="1">
        <f t="shared" si="26"/>
        <v>-0.27610726169066879</v>
      </c>
      <c r="Y73" s="1">
        <f t="shared" si="27"/>
        <v>-0.24015217303894332</v>
      </c>
      <c r="Z73" s="3">
        <f t="shared" si="28"/>
        <v>-0.60508284654257471</v>
      </c>
      <c r="AA73" s="3">
        <f t="shared" si="29"/>
        <v>7.9698640176181649E-4</v>
      </c>
    </row>
    <row r="74" spans="1:27" x14ac:dyDescent="0.25">
      <c r="A74" s="7" t="s">
        <v>394</v>
      </c>
      <c r="B74" s="7">
        <v>206</v>
      </c>
      <c r="C74" s="7">
        <v>247</v>
      </c>
      <c r="D74" s="7" t="s">
        <v>550</v>
      </c>
      <c r="E74" s="7" t="s">
        <v>721</v>
      </c>
      <c r="F74" s="7" t="s">
        <v>952</v>
      </c>
      <c r="G74" s="7">
        <v>5855.1929727072102</v>
      </c>
      <c r="H74" s="7">
        <v>6824.5855074142255</v>
      </c>
      <c r="I74" s="7">
        <v>8432.8581702396696</v>
      </c>
      <c r="J74" s="7">
        <v>563.49997541939297</v>
      </c>
      <c r="K74" s="7">
        <v>458.75374245345699</v>
      </c>
      <c r="L74" s="7">
        <v>1581.60026144735</v>
      </c>
      <c r="M74" s="7">
        <f t="shared" si="15"/>
        <v>12.515501003839468</v>
      </c>
      <c r="N74" s="7">
        <f t="shared" si="16"/>
        <v>12.736525710979262</v>
      </c>
      <c r="O74" s="7">
        <f t="shared" si="17"/>
        <v>13.041805975042141</v>
      </c>
      <c r="P74" s="7">
        <f t="shared" si="18"/>
        <v>9.1382717372399753</v>
      </c>
      <c r="Q74" s="7">
        <f t="shared" si="19"/>
        <v>8.841576117097377</v>
      </c>
      <c r="R74" s="7">
        <f t="shared" si="20"/>
        <v>10.627169299327408</v>
      </c>
      <c r="S74" s="7">
        <f t="shared" si="21"/>
        <v>11.150141640587606</v>
      </c>
      <c r="T74" s="7">
        <f t="shared" si="22"/>
        <v>1.3653593632518621</v>
      </c>
      <c r="U74" s="7">
        <f t="shared" si="23"/>
        <v>1.5863840703916559</v>
      </c>
      <c r="V74" s="7">
        <f t="shared" si="24"/>
        <v>1.8916643344545356</v>
      </c>
      <c r="W74" s="7">
        <f t="shared" si="25"/>
        <v>-2.0118699033476304</v>
      </c>
      <c r="X74" s="7">
        <f t="shared" si="26"/>
        <v>-2.3085655234902287</v>
      </c>
      <c r="Y74" s="7">
        <f t="shared" si="27"/>
        <v>-0.52297234126019809</v>
      </c>
      <c r="Z74" s="2">
        <f t="shared" si="28"/>
        <v>-3.22893851206537</v>
      </c>
      <c r="AA74" s="2">
        <f t="shared" si="29"/>
        <v>4.8837134317261058E-3</v>
      </c>
    </row>
    <row r="75" spans="1:27" x14ac:dyDescent="0.25">
      <c r="A75" s="7" t="s">
        <v>436</v>
      </c>
      <c r="B75" s="7">
        <v>524</v>
      </c>
      <c r="C75" s="7">
        <v>553</v>
      </c>
      <c r="D75" s="7" t="s">
        <v>569</v>
      </c>
      <c r="E75" s="7" t="s">
        <v>757</v>
      </c>
      <c r="F75" s="7" t="s">
        <v>981</v>
      </c>
      <c r="G75" s="7">
        <v>81875.915242283096</v>
      </c>
      <c r="H75" s="7">
        <v>87817.324478425493</v>
      </c>
      <c r="I75" s="7">
        <v>85841.42455180698</v>
      </c>
      <c r="J75" s="7">
        <v>4617.5684982853563</v>
      </c>
      <c r="K75" s="7">
        <v>5833.8166147581169</v>
      </c>
      <c r="L75" s="7">
        <v>5997.0141946767635</v>
      </c>
      <c r="M75" s="7">
        <f t="shared" si="15"/>
        <v>16.321151508209013</v>
      </c>
      <c r="N75" s="7">
        <f t="shared" si="16"/>
        <v>16.422217960239056</v>
      </c>
      <c r="O75" s="7">
        <f t="shared" si="17"/>
        <v>16.389386397591394</v>
      </c>
      <c r="P75" s="7">
        <f t="shared" si="18"/>
        <v>12.172917647364898</v>
      </c>
      <c r="Q75" s="7">
        <f t="shared" si="19"/>
        <v>12.510224320686088</v>
      </c>
      <c r="R75" s="7">
        <f t="shared" si="20"/>
        <v>12.550028672267443</v>
      </c>
      <c r="S75" s="7">
        <f t="shared" si="21"/>
        <v>14.394321084392983</v>
      </c>
      <c r="T75" s="7">
        <f t="shared" si="22"/>
        <v>1.9268304238160301</v>
      </c>
      <c r="U75" s="7">
        <f t="shared" si="23"/>
        <v>2.0278968758460731</v>
      </c>
      <c r="V75" s="7">
        <f t="shared" si="24"/>
        <v>1.9950653131984115</v>
      </c>
      <c r="W75" s="7">
        <f t="shared" si="25"/>
        <v>-2.2214034370280853</v>
      </c>
      <c r="X75" s="7">
        <f t="shared" si="26"/>
        <v>-1.8840967637068946</v>
      </c>
      <c r="Y75" s="7">
        <f t="shared" si="27"/>
        <v>-1.8442924121255402</v>
      </c>
      <c r="Z75" s="2">
        <f t="shared" si="28"/>
        <v>-3.9665284085736783</v>
      </c>
      <c r="AA75" s="2">
        <f t="shared" si="29"/>
        <v>5.561025750413614E-6</v>
      </c>
    </row>
    <row r="76" spans="1:27" x14ac:dyDescent="0.25">
      <c r="A76" s="7" t="s">
        <v>437</v>
      </c>
      <c r="B76" s="7">
        <v>522</v>
      </c>
      <c r="C76" s="7">
        <v>553</v>
      </c>
      <c r="D76" s="7" t="s">
        <v>569</v>
      </c>
      <c r="E76" s="7" t="s">
        <v>757</v>
      </c>
      <c r="F76" s="7" t="s">
        <v>981</v>
      </c>
      <c r="G76" s="7">
        <v>21782.156157165678</v>
      </c>
      <c r="H76" s="7">
        <v>23584.711558094663</v>
      </c>
      <c r="I76" s="7">
        <v>23919.461383139078</v>
      </c>
      <c r="J76" s="7">
        <v>8233.3794618379798</v>
      </c>
      <c r="K76" s="7">
        <v>5767.9021663072399</v>
      </c>
      <c r="L76" s="7">
        <v>6570.3625942850294</v>
      </c>
      <c r="M76" s="7">
        <f t="shared" si="15"/>
        <v>14.410859149182158</v>
      </c>
      <c r="N76" s="7">
        <f t="shared" si="16"/>
        <v>14.525564336310492</v>
      </c>
      <c r="O76" s="7">
        <f t="shared" si="17"/>
        <v>14.54589728293902</v>
      </c>
      <c r="P76" s="7">
        <f t="shared" si="18"/>
        <v>13.007269003534416</v>
      </c>
      <c r="Q76" s="7">
        <f t="shared" si="19"/>
        <v>12.493830978821199</v>
      </c>
      <c r="R76" s="7">
        <f t="shared" si="20"/>
        <v>12.681757274470311</v>
      </c>
      <c r="S76" s="7">
        <f t="shared" si="21"/>
        <v>13.6108630042096</v>
      </c>
      <c r="T76" s="7">
        <f t="shared" si="22"/>
        <v>0.79999614497255855</v>
      </c>
      <c r="U76" s="7">
        <f t="shared" si="23"/>
        <v>0.91470133210089166</v>
      </c>
      <c r="V76" s="7">
        <f t="shared" si="24"/>
        <v>0.93503427872941991</v>
      </c>
      <c r="W76" s="7">
        <f t="shared" si="25"/>
        <v>-0.60359400067518365</v>
      </c>
      <c r="X76" s="7">
        <f t="shared" si="26"/>
        <v>-1.1170320253884007</v>
      </c>
      <c r="Y76" s="7">
        <f t="shared" si="27"/>
        <v>-0.92910572973928929</v>
      </c>
      <c r="Z76" s="2">
        <f t="shared" si="28"/>
        <v>-1.7664878372019146</v>
      </c>
      <c r="AA76" s="2">
        <f t="shared" si="29"/>
        <v>3.4462444875909691E-4</v>
      </c>
    </row>
    <row r="77" spans="1:27" x14ac:dyDescent="0.25">
      <c r="A77" s="7" t="s">
        <v>351</v>
      </c>
      <c r="B77" s="7">
        <v>219</v>
      </c>
      <c r="C77" s="7">
        <v>233</v>
      </c>
      <c r="D77" s="7" t="s">
        <v>540</v>
      </c>
      <c r="E77" s="7" t="s">
        <v>695</v>
      </c>
      <c r="F77" s="7" t="s">
        <v>930</v>
      </c>
      <c r="G77" s="7">
        <v>14194.571782675201</v>
      </c>
      <c r="H77" s="7">
        <v>14416.837019053699</v>
      </c>
      <c r="I77" s="7">
        <v>13413.618048189401</v>
      </c>
      <c r="J77" s="7">
        <v>3984.6740257801498</v>
      </c>
      <c r="K77" s="7">
        <v>3737.1154566745699</v>
      </c>
      <c r="L77" s="7">
        <v>4362.4439887888102</v>
      </c>
      <c r="M77" s="7">
        <f t="shared" si="15"/>
        <v>13.793051706503306</v>
      </c>
      <c r="N77" s="7">
        <f t="shared" si="16"/>
        <v>13.815467058867272</v>
      </c>
      <c r="O77" s="7">
        <f t="shared" si="17"/>
        <v>13.711410806661959</v>
      </c>
      <c r="P77" s="7">
        <f t="shared" si="18"/>
        <v>11.960245991154856</v>
      </c>
      <c r="Q77" s="7">
        <f t="shared" si="19"/>
        <v>11.867709420550609</v>
      </c>
      <c r="R77" s="7">
        <f t="shared" si="20"/>
        <v>12.090920892748761</v>
      </c>
      <c r="S77" s="7">
        <f t="shared" si="21"/>
        <v>12.873134312747792</v>
      </c>
      <c r="T77" s="7">
        <f t="shared" si="22"/>
        <v>0.9199173937555134</v>
      </c>
      <c r="U77" s="7">
        <f t="shared" si="23"/>
        <v>0.94233274611947948</v>
      </c>
      <c r="V77" s="7">
        <f t="shared" si="24"/>
        <v>0.83827649391416692</v>
      </c>
      <c r="W77" s="7">
        <f t="shared" si="25"/>
        <v>-0.91288832159293598</v>
      </c>
      <c r="X77" s="7">
        <f t="shared" si="26"/>
        <v>-1.0054248921971833</v>
      </c>
      <c r="Y77" s="7">
        <f t="shared" si="27"/>
        <v>-0.7822134199990316</v>
      </c>
      <c r="Z77" s="2">
        <f t="shared" si="28"/>
        <v>-1.8003510891927701</v>
      </c>
      <c r="AA77" s="2">
        <f t="shared" si="29"/>
        <v>1.5232943884566767E-5</v>
      </c>
    </row>
    <row r="78" spans="1:27" x14ac:dyDescent="0.25">
      <c r="A78" s="7" t="s">
        <v>482</v>
      </c>
      <c r="B78" s="7">
        <v>2</v>
      </c>
      <c r="C78" s="7">
        <v>13</v>
      </c>
      <c r="D78" s="7" t="s">
        <v>508</v>
      </c>
      <c r="E78" s="7" t="s">
        <v>622</v>
      </c>
      <c r="F78" s="7" t="s">
        <v>873</v>
      </c>
      <c r="G78" s="7">
        <v>314274.76986559678</v>
      </c>
      <c r="H78" s="7">
        <v>305641.12692063139</v>
      </c>
      <c r="I78" s="7">
        <v>337907.67999619921</v>
      </c>
      <c r="J78" s="7">
        <v>7944.7540927238006</v>
      </c>
      <c r="K78" s="7">
        <v>10315.61845133104</v>
      </c>
      <c r="L78" s="7">
        <v>8641.7681846059277</v>
      </c>
      <c r="M78" s="7">
        <f t="shared" si="15"/>
        <v>18.261666930948831</v>
      </c>
      <c r="N78" s="7">
        <f t="shared" si="16"/>
        <v>18.22147915921202</v>
      </c>
      <c r="O78" s="7">
        <f t="shared" si="17"/>
        <v>18.366269615014044</v>
      </c>
      <c r="P78" s="7">
        <f t="shared" si="18"/>
        <v>12.9557868504035</v>
      </c>
      <c r="Q78" s="7">
        <f t="shared" si="19"/>
        <v>13.332542697130773</v>
      </c>
      <c r="R78" s="7">
        <f t="shared" si="20"/>
        <v>13.077110815820577</v>
      </c>
      <c r="S78" s="7">
        <f t="shared" si="21"/>
        <v>15.702476011421624</v>
      </c>
      <c r="T78" s="7">
        <f t="shared" si="22"/>
        <v>2.5591909195272073</v>
      </c>
      <c r="U78" s="7">
        <f t="shared" si="23"/>
        <v>2.5190031477903965</v>
      </c>
      <c r="V78" s="7">
        <f t="shared" si="24"/>
        <v>2.6637936035924206</v>
      </c>
      <c r="W78" s="7">
        <f t="shared" si="25"/>
        <v>-2.7466891610181232</v>
      </c>
      <c r="X78" s="7">
        <f t="shared" si="26"/>
        <v>-2.3699333142908507</v>
      </c>
      <c r="Y78" s="7">
        <f t="shared" si="27"/>
        <v>-2.6253651956010469</v>
      </c>
      <c r="Z78" s="2">
        <f t="shared" si="28"/>
        <v>-5.1613251139400145</v>
      </c>
      <c r="AA78" s="2">
        <f t="shared" si="29"/>
        <v>1.6965542584179105E-6</v>
      </c>
    </row>
    <row r="79" spans="1:27" x14ac:dyDescent="0.25">
      <c r="A79" s="7" t="s">
        <v>460</v>
      </c>
      <c r="B79" s="7">
        <v>913</v>
      </c>
      <c r="C79" s="7">
        <v>939</v>
      </c>
      <c r="D79" s="7" t="s">
        <v>536</v>
      </c>
      <c r="E79" s="7" t="s">
        <v>686</v>
      </c>
      <c r="F79" s="7" t="s">
        <v>836</v>
      </c>
      <c r="G79" s="7">
        <v>21377.724343293401</v>
      </c>
      <c r="H79" s="7">
        <v>21732.8955436734</v>
      </c>
      <c r="I79" s="7">
        <v>22201.902041306799</v>
      </c>
      <c r="J79" s="7">
        <v>5303.3191957358104</v>
      </c>
      <c r="K79" s="7">
        <v>6223.1996964445098</v>
      </c>
      <c r="L79" s="7">
        <v>5250.9366432118004</v>
      </c>
      <c r="M79" s="7">
        <f t="shared" si="15"/>
        <v>14.383820666032507</v>
      </c>
      <c r="N79" s="7">
        <f t="shared" si="16"/>
        <v>14.407592781781604</v>
      </c>
      <c r="O79" s="7">
        <f t="shared" si="17"/>
        <v>14.438395657386778</v>
      </c>
      <c r="P79" s="7">
        <f t="shared" si="18"/>
        <v>12.372679868563434</v>
      </c>
      <c r="Q79" s="7">
        <f t="shared" si="19"/>
        <v>12.603440826315254</v>
      </c>
      <c r="R79" s="7">
        <f t="shared" si="20"/>
        <v>12.358359073153308</v>
      </c>
      <c r="S79" s="7">
        <f t="shared" si="21"/>
        <v>13.427381478872148</v>
      </c>
      <c r="T79" s="7">
        <f t="shared" si="22"/>
        <v>0.95643918716035969</v>
      </c>
      <c r="U79" s="7">
        <f t="shared" si="23"/>
        <v>0.98021130290945635</v>
      </c>
      <c r="V79" s="7">
        <f t="shared" si="24"/>
        <v>1.01101417851463</v>
      </c>
      <c r="W79" s="7">
        <f t="shared" si="25"/>
        <v>-1.0547016103087135</v>
      </c>
      <c r="X79" s="7">
        <f t="shared" si="26"/>
        <v>-0.82394065255689419</v>
      </c>
      <c r="Y79" s="7">
        <f t="shared" si="27"/>
        <v>-1.0690224057188402</v>
      </c>
      <c r="Z79" s="2">
        <f t="shared" si="28"/>
        <v>-1.9651097790562981</v>
      </c>
      <c r="AA79" s="2">
        <f t="shared" si="29"/>
        <v>1.7100938861805566E-5</v>
      </c>
    </row>
    <row r="80" spans="1:27" x14ac:dyDescent="0.25">
      <c r="A80" s="1" t="s">
        <v>459</v>
      </c>
      <c r="B80" s="1">
        <v>993</v>
      </c>
      <c r="C80" s="1">
        <v>1010</v>
      </c>
      <c r="D80" s="1" t="s">
        <v>536</v>
      </c>
      <c r="E80" s="1" t="s">
        <v>686</v>
      </c>
      <c r="F80" s="1" t="s">
        <v>836</v>
      </c>
      <c r="G80" s="1">
        <v>21411.8662815241</v>
      </c>
      <c r="H80" s="1">
        <v>22442.8848156641</v>
      </c>
      <c r="I80" s="1">
        <v>21245.5643236094</v>
      </c>
      <c r="J80" s="1">
        <v>16844.280796044801</v>
      </c>
      <c r="K80" s="1">
        <v>18482.624500010501</v>
      </c>
      <c r="L80" s="1">
        <v>17665.461014251599</v>
      </c>
      <c r="M80" s="1">
        <f t="shared" si="15"/>
        <v>14.386122927620224</v>
      </c>
      <c r="N80" s="1">
        <f t="shared" si="16"/>
        <v>14.453970511902325</v>
      </c>
      <c r="O80" s="1">
        <f t="shared" si="17"/>
        <v>14.374874044502603</v>
      </c>
      <c r="P80" s="1">
        <f t="shared" si="18"/>
        <v>14.039971210257242</v>
      </c>
      <c r="Q80" s="1">
        <f t="shared" si="19"/>
        <v>14.173882010995495</v>
      </c>
      <c r="R80" s="1">
        <f t="shared" si="20"/>
        <v>14.108643779176878</v>
      </c>
      <c r="S80" s="1">
        <f t="shared" si="21"/>
        <v>14.25624408074246</v>
      </c>
      <c r="T80" s="1">
        <f t="shared" si="22"/>
        <v>0.12987884687776408</v>
      </c>
      <c r="U80" s="1">
        <f t="shared" si="23"/>
        <v>0.19772643115986455</v>
      </c>
      <c r="V80" s="1">
        <f t="shared" si="24"/>
        <v>0.11862996376014223</v>
      </c>
      <c r="W80" s="1">
        <f t="shared" si="25"/>
        <v>-0.21627287048521815</v>
      </c>
      <c r="X80" s="1">
        <f t="shared" si="26"/>
        <v>-8.2362069746965361E-2</v>
      </c>
      <c r="Y80" s="1">
        <f t="shared" si="27"/>
        <v>-0.14760030156558201</v>
      </c>
      <c r="Z80" s="3">
        <f t="shared" si="28"/>
        <v>-0.29749016119851213</v>
      </c>
      <c r="AA80" s="3">
        <f t="shared" si="29"/>
        <v>2.9164837416317227E-3</v>
      </c>
    </row>
    <row r="81" spans="1:27" x14ac:dyDescent="0.25">
      <c r="A81" s="7" t="s">
        <v>461</v>
      </c>
      <c r="B81" s="7">
        <v>879</v>
      </c>
      <c r="C81" s="7">
        <v>912</v>
      </c>
      <c r="D81" s="7" t="s">
        <v>536</v>
      </c>
      <c r="E81" s="7" t="s">
        <v>686</v>
      </c>
      <c r="F81" s="7" t="s">
        <v>836</v>
      </c>
      <c r="G81" s="7">
        <v>12174.2637425549</v>
      </c>
      <c r="H81" s="7">
        <v>12536.73972163645</v>
      </c>
      <c r="I81" s="7">
        <v>13257.865224094699</v>
      </c>
      <c r="J81" s="7">
        <v>3723.9855217365698</v>
      </c>
      <c r="K81" s="7">
        <v>5646.5694248754698</v>
      </c>
      <c r="L81" s="7">
        <v>6060.8157084476097</v>
      </c>
      <c r="M81" s="7">
        <f t="shared" si="15"/>
        <v>13.571546905279396</v>
      </c>
      <c r="N81" s="7">
        <f t="shared" si="16"/>
        <v>13.613874592204827</v>
      </c>
      <c r="O81" s="7">
        <f t="shared" si="17"/>
        <v>13.694560871549333</v>
      </c>
      <c r="P81" s="7">
        <f t="shared" si="18"/>
        <v>11.86263174860083</v>
      </c>
      <c r="Q81" s="7">
        <f t="shared" si="19"/>
        <v>12.463158908494053</v>
      </c>
      <c r="R81" s="7">
        <f t="shared" si="20"/>
        <v>12.565296259768933</v>
      </c>
      <c r="S81" s="7">
        <f t="shared" si="21"/>
        <v>12.961844880982895</v>
      </c>
      <c r="T81" s="7">
        <f t="shared" si="22"/>
        <v>0.60970202429650122</v>
      </c>
      <c r="U81" s="7">
        <f t="shared" si="23"/>
        <v>0.65202971122193176</v>
      </c>
      <c r="V81" s="7">
        <f t="shared" si="24"/>
        <v>0.73271599056643844</v>
      </c>
      <c r="W81" s="7">
        <f t="shared" si="25"/>
        <v>-1.0992131323820651</v>
      </c>
      <c r="X81" s="7">
        <f t="shared" si="26"/>
        <v>-0.4986859724888415</v>
      </c>
      <c r="Y81" s="7">
        <f t="shared" si="27"/>
        <v>-0.39654862121396128</v>
      </c>
      <c r="Z81" s="2">
        <f t="shared" si="28"/>
        <v>-1.3296318173899131</v>
      </c>
      <c r="AA81" s="2">
        <f t="shared" si="29"/>
        <v>3.9170198557441126E-3</v>
      </c>
    </row>
    <row r="82" spans="1:27" x14ac:dyDescent="0.25">
      <c r="A82" s="1" t="s">
        <v>404</v>
      </c>
      <c r="B82" s="1">
        <v>330</v>
      </c>
      <c r="C82" s="1">
        <v>376</v>
      </c>
      <c r="D82" s="1" t="s">
        <v>516</v>
      </c>
      <c r="E82" s="1" t="s">
        <v>648</v>
      </c>
      <c r="F82" s="1" t="s">
        <v>897</v>
      </c>
      <c r="G82" s="1">
        <v>10797.490838781501</v>
      </c>
      <c r="H82" s="1">
        <v>9235.335701283966</v>
      </c>
      <c r="I82" s="1">
        <v>9946.3632062374199</v>
      </c>
      <c r="J82" s="1">
        <v>9017.6470503720811</v>
      </c>
      <c r="K82" s="1">
        <v>11338.180415346491</v>
      </c>
      <c r="L82" s="1">
        <v>8785.5527205447797</v>
      </c>
      <c r="M82" s="1">
        <f t="shared" si="15"/>
        <v>13.398408472028621</v>
      </c>
      <c r="N82" s="1">
        <f t="shared" si="16"/>
        <v>13.172948688292665</v>
      </c>
      <c r="O82" s="1">
        <f t="shared" si="17"/>
        <v>13.279953398918606</v>
      </c>
      <c r="P82" s="1">
        <f t="shared" si="18"/>
        <v>13.138535328831052</v>
      </c>
      <c r="Q82" s="1">
        <f t="shared" si="19"/>
        <v>13.468901510448005</v>
      </c>
      <c r="R82" s="1">
        <f t="shared" si="20"/>
        <v>13.100917337213895</v>
      </c>
      <c r="S82" s="1">
        <f t="shared" si="21"/>
        <v>13.259944122622143</v>
      </c>
      <c r="T82" s="1">
        <f t="shared" si="22"/>
        <v>0.13846434940647789</v>
      </c>
      <c r="U82" s="1">
        <f t="shared" si="23"/>
        <v>-8.6995434329477206E-2</v>
      </c>
      <c r="V82" s="1">
        <f t="shared" si="24"/>
        <v>2.0009276296462986E-2</v>
      </c>
      <c r="W82" s="1">
        <f t="shared" si="25"/>
        <v>-0.12140879379109037</v>
      </c>
      <c r="X82" s="1">
        <f t="shared" si="26"/>
        <v>0.20895738782586193</v>
      </c>
      <c r="Y82" s="1">
        <f t="shared" si="27"/>
        <v>-0.15902678540824766</v>
      </c>
      <c r="Z82" s="3">
        <f t="shared" si="28"/>
        <v>-4.7652127582313256E-2</v>
      </c>
      <c r="AA82" s="3">
        <f t="shared" si="29"/>
        <v>0.73973763373317647</v>
      </c>
    </row>
    <row r="83" spans="1:27" x14ac:dyDescent="0.25">
      <c r="A83" s="7" t="s">
        <v>490</v>
      </c>
      <c r="B83" s="7">
        <v>74</v>
      </c>
      <c r="C83" s="7">
        <v>101</v>
      </c>
      <c r="D83" s="7" t="s">
        <v>15</v>
      </c>
      <c r="E83" s="7" t="s">
        <v>766</v>
      </c>
      <c r="F83" s="7" t="s">
        <v>986</v>
      </c>
      <c r="G83" s="7">
        <v>112663.0076</v>
      </c>
      <c r="H83" s="7">
        <v>114388.7558</v>
      </c>
      <c r="I83" s="7">
        <v>105156.2164</v>
      </c>
      <c r="J83" s="7">
        <v>21187.845840000002</v>
      </c>
      <c r="K83" s="7">
        <v>18434.089670000001</v>
      </c>
      <c r="L83" s="7">
        <v>19394.87456</v>
      </c>
      <c r="M83" s="7">
        <f t="shared" si="15"/>
        <v>16.781654365166393</v>
      </c>
      <c r="N83" s="7">
        <f t="shared" si="16"/>
        <v>16.803585719307954</v>
      </c>
      <c r="O83" s="7">
        <f t="shared" si="17"/>
        <v>16.682174613183257</v>
      </c>
      <c r="P83" s="7">
        <f t="shared" si="18"/>
        <v>14.370949296474818</v>
      </c>
      <c r="Q83" s="7">
        <f t="shared" si="19"/>
        <v>14.170088553181937</v>
      </c>
      <c r="R83" s="7">
        <f t="shared" si="20"/>
        <v>14.243387824547355</v>
      </c>
      <c r="S83" s="7">
        <f t="shared" si="21"/>
        <v>15.508640061976953</v>
      </c>
      <c r="T83" s="7">
        <f t="shared" si="22"/>
        <v>1.2730143031894396</v>
      </c>
      <c r="U83" s="7">
        <f t="shared" si="23"/>
        <v>1.2949456573310005</v>
      </c>
      <c r="V83" s="7">
        <f t="shared" si="24"/>
        <v>1.1735345512063038</v>
      </c>
      <c r="W83" s="7">
        <f t="shared" si="25"/>
        <v>-1.1376907655021355</v>
      </c>
      <c r="X83" s="7">
        <f t="shared" si="26"/>
        <v>-1.3385515087950157</v>
      </c>
      <c r="Y83" s="7">
        <f t="shared" si="27"/>
        <v>-1.265252237429598</v>
      </c>
      <c r="Z83" s="2">
        <f t="shared" si="28"/>
        <v>-2.4943296744844976</v>
      </c>
      <c r="AA83" s="2">
        <f t="shared" si="29"/>
        <v>3.6112237277147014E-6</v>
      </c>
    </row>
    <row r="84" spans="1:27" x14ac:dyDescent="0.25">
      <c r="A84" s="7" t="s">
        <v>418</v>
      </c>
      <c r="B84" s="7">
        <v>93</v>
      </c>
      <c r="C84" s="7">
        <v>110</v>
      </c>
      <c r="D84" s="7" t="s">
        <v>595</v>
      </c>
      <c r="E84" s="7" t="s">
        <v>805</v>
      </c>
      <c r="F84" s="7" t="s">
        <v>1019</v>
      </c>
      <c r="G84" s="7">
        <v>822137.2607935908</v>
      </c>
      <c r="H84" s="7">
        <v>1314822.942517142</v>
      </c>
      <c r="I84" s="7">
        <v>950811.38341015542</v>
      </c>
      <c r="J84" s="7">
        <v>44074.300926569776</v>
      </c>
      <c r="K84" s="7">
        <v>46734.691978759554</v>
      </c>
      <c r="L84" s="7">
        <v>50342.151382425734</v>
      </c>
      <c r="M84" s="7">
        <f t="shared" si="15"/>
        <v>19.649019755125433</v>
      </c>
      <c r="N84" s="7">
        <f t="shared" si="16"/>
        <v>20.326437104848747</v>
      </c>
      <c r="O84" s="7">
        <f t="shared" si="17"/>
        <v>19.858799650215129</v>
      </c>
      <c r="P84" s="7">
        <f t="shared" si="18"/>
        <v>15.427650066332131</v>
      </c>
      <c r="Q84" s="7">
        <f t="shared" si="19"/>
        <v>15.512206264915692</v>
      </c>
      <c r="R84" s="7">
        <f t="shared" si="20"/>
        <v>15.619479251241732</v>
      </c>
      <c r="S84" s="7">
        <f t="shared" si="21"/>
        <v>17.732265348779809</v>
      </c>
      <c r="T84" s="7">
        <f t="shared" si="22"/>
        <v>1.9167544063456248</v>
      </c>
      <c r="U84" s="7">
        <f t="shared" si="23"/>
        <v>2.5941717560689384</v>
      </c>
      <c r="V84" s="7">
        <f t="shared" si="24"/>
        <v>2.1265343014353206</v>
      </c>
      <c r="W84" s="7">
        <f t="shared" si="25"/>
        <v>-2.3046152824476778</v>
      </c>
      <c r="X84" s="7">
        <f t="shared" si="26"/>
        <v>-2.2200590838641165</v>
      </c>
      <c r="Y84" s="7">
        <f t="shared" si="27"/>
        <v>-2.112786097538077</v>
      </c>
      <c r="Z84" s="2">
        <f t="shared" si="28"/>
        <v>-4.4249736425665844</v>
      </c>
      <c r="AA84" s="2">
        <f t="shared" si="29"/>
        <v>2.8740637295377365E-5</v>
      </c>
    </row>
    <row r="85" spans="1:27" x14ac:dyDescent="0.25">
      <c r="A85" s="7" t="s">
        <v>164</v>
      </c>
      <c r="B85" s="7">
        <v>47</v>
      </c>
      <c r="C85" s="7">
        <v>70</v>
      </c>
      <c r="D85" s="7" t="s">
        <v>62</v>
      </c>
      <c r="E85" s="7" t="s">
        <v>626</v>
      </c>
      <c r="F85" s="7" t="s">
        <v>877</v>
      </c>
      <c r="G85" s="7">
        <v>1225982.2408188393</v>
      </c>
      <c r="H85" s="7">
        <v>1246003.815313325</v>
      </c>
      <c r="I85" s="7">
        <v>1265930.7782643612</v>
      </c>
      <c r="J85" s="7">
        <v>56919.518334245564</v>
      </c>
      <c r="K85" s="7">
        <v>48366.621725720855</v>
      </c>
      <c r="L85" s="7">
        <v>37889.186841431088</v>
      </c>
      <c r="M85" s="7">
        <f t="shared" si="15"/>
        <v>20.225506650091727</v>
      </c>
      <c r="N85" s="7">
        <f t="shared" si="16"/>
        <v>20.248877055282545</v>
      </c>
      <c r="O85" s="7">
        <f t="shared" si="17"/>
        <v>20.271767088952171</v>
      </c>
      <c r="P85" s="7">
        <f t="shared" si="18"/>
        <v>15.79663583305588</v>
      </c>
      <c r="Q85" s="7">
        <f t="shared" si="19"/>
        <v>15.561724152608049</v>
      </c>
      <c r="R85" s="7">
        <f t="shared" si="20"/>
        <v>15.209498557336863</v>
      </c>
      <c r="S85" s="7">
        <f t="shared" si="21"/>
        <v>17.885668222887873</v>
      </c>
      <c r="T85" s="7">
        <f t="shared" si="22"/>
        <v>2.3398384272038548</v>
      </c>
      <c r="U85" s="7">
        <f t="shared" si="23"/>
        <v>2.3632088323946725</v>
      </c>
      <c r="V85" s="7">
        <f t="shared" si="24"/>
        <v>2.3860988660642981</v>
      </c>
      <c r="W85" s="7">
        <f t="shared" si="25"/>
        <v>-2.089032389831992</v>
      </c>
      <c r="X85" s="7">
        <f t="shared" si="26"/>
        <v>-2.3239440702798237</v>
      </c>
      <c r="Y85" s="7">
        <f t="shared" si="27"/>
        <v>-2.6761696655510097</v>
      </c>
      <c r="Z85" s="2">
        <f t="shared" si="28"/>
        <v>-4.7260974171085506</v>
      </c>
      <c r="AA85" s="2">
        <f t="shared" si="29"/>
        <v>1.0226746821204374E-5</v>
      </c>
    </row>
    <row r="86" spans="1:27" x14ac:dyDescent="0.25">
      <c r="A86" s="7" t="s">
        <v>434</v>
      </c>
      <c r="B86" s="7">
        <v>34</v>
      </c>
      <c r="C86" s="7">
        <v>70</v>
      </c>
      <c r="D86" s="7" t="s">
        <v>62</v>
      </c>
      <c r="E86" s="7" t="s">
        <v>626</v>
      </c>
      <c r="F86" s="7" t="s">
        <v>877</v>
      </c>
      <c r="G86" s="7">
        <v>37088.749850652079</v>
      </c>
      <c r="H86" s="7">
        <v>40528.438439120138</v>
      </c>
      <c r="I86" s="7">
        <v>36195.200321259908</v>
      </c>
      <c r="J86" s="7">
        <v>7700.7282575839972</v>
      </c>
      <c r="K86" s="7">
        <v>4242.6928538436186</v>
      </c>
      <c r="L86" s="7">
        <v>2548.3778390177654</v>
      </c>
      <c r="M86" s="7">
        <f t="shared" si="15"/>
        <v>15.178694019332649</v>
      </c>
      <c r="N86" s="7">
        <f t="shared" si="16"/>
        <v>15.306646968959909</v>
      </c>
      <c r="O86" s="7">
        <f t="shared" si="17"/>
        <v>15.14351078039917</v>
      </c>
      <c r="P86" s="7">
        <f t="shared" si="18"/>
        <v>12.910779172537577</v>
      </c>
      <c r="Q86" s="7">
        <f t="shared" si="19"/>
        <v>12.050764524385283</v>
      </c>
      <c r="R86" s="7">
        <f t="shared" si="20"/>
        <v>11.315363481433961</v>
      </c>
      <c r="S86" s="7">
        <f t="shared" si="21"/>
        <v>13.650959824508092</v>
      </c>
      <c r="T86" s="7">
        <f t="shared" si="22"/>
        <v>1.5277341948245571</v>
      </c>
      <c r="U86" s="7">
        <f t="shared" si="23"/>
        <v>1.6556871444518162</v>
      </c>
      <c r="V86" s="7">
        <f t="shared" si="24"/>
        <v>1.4925509558910779</v>
      </c>
      <c r="W86" s="7">
        <f t="shared" si="25"/>
        <v>-0.74018065197051541</v>
      </c>
      <c r="X86" s="7">
        <f t="shared" si="26"/>
        <v>-1.6001953001228095</v>
      </c>
      <c r="Y86" s="7">
        <f t="shared" si="27"/>
        <v>-2.3355963430741316</v>
      </c>
      <c r="Z86" s="2">
        <f t="shared" si="28"/>
        <v>-3.1173148634449692</v>
      </c>
      <c r="AA86" s="2">
        <f t="shared" si="29"/>
        <v>2.5492930845244588E-3</v>
      </c>
    </row>
    <row r="87" spans="1:27" x14ac:dyDescent="0.25">
      <c r="A87" s="7" t="s">
        <v>383</v>
      </c>
      <c r="B87" s="7">
        <v>355</v>
      </c>
      <c r="C87" s="7">
        <v>385</v>
      </c>
      <c r="D87" s="7" t="s">
        <v>584</v>
      </c>
      <c r="E87" s="7" t="s">
        <v>785</v>
      </c>
      <c r="F87" s="7" t="s">
        <v>1002</v>
      </c>
      <c r="G87" s="7">
        <v>20574.584546554699</v>
      </c>
      <c r="H87" s="7">
        <v>19025.138572547447</v>
      </c>
      <c r="I87" s="7">
        <v>24846.153687359601</v>
      </c>
      <c r="J87" s="7">
        <v>5110.1746451015997</v>
      </c>
      <c r="K87" s="7">
        <v>4471.7655544862801</v>
      </c>
      <c r="L87" s="7">
        <v>6205.63686845549</v>
      </c>
      <c r="M87" s="7">
        <f t="shared" si="15"/>
        <v>14.328575678790438</v>
      </c>
      <c r="N87" s="7">
        <f t="shared" si="16"/>
        <v>14.215619341409619</v>
      </c>
      <c r="O87" s="7">
        <f t="shared" si="17"/>
        <v>14.600734911994511</v>
      </c>
      <c r="P87" s="7">
        <f t="shared" si="18"/>
        <v>12.319156882149146</v>
      </c>
      <c r="Q87" s="7">
        <f t="shared" si="19"/>
        <v>12.126628837278279</v>
      </c>
      <c r="R87" s="7">
        <f t="shared" si="20"/>
        <v>12.599363562675</v>
      </c>
      <c r="S87" s="7">
        <f t="shared" si="21"/>
        <v>13.365013202382832</v>
      </c>
      <c r="T87" s="7">
        <f t="shared" si="22"/>
        <v>0.96356247640760628</v>
      </c>
      <c r="U87" s="7">
        <f t="shared" si="23"/>
        <v>0.85060613902678739</v>
      </c>
      <c r="V87" s="7">
        <f t="shared" si="24"/>
        <v>1.2357217096116795</v>
      </c>
      <c r="W87" s="7">
        <f t="shared" si="25"/>
        <v>-1.0458563202336855</v>
      </c>
      <c r="X87" s="7">
        <f t="shared" si="26"/>
        <v>-1.2383843651045527</v>
      </c>
      <c r="Y87" s="7">
        <f t="shared" si="27"/>
        <v>-0.7656496397078314</v>
      </c>
      <c r="Z87" s="2">
        <f t="shared" si="28"/>
        <v>-2.0332602166973812</v>
      </c>
      <c r="AA87" s="2">
        <f t="shared" si="29"/>
        <v>3.3958686481951305E-4</v>
      </c>
    </row>
    <row r="88" spans="1:27" x14ac:dyDescent="0.25">
      <c r="A88" s="7" t="s">
        <v>445</v>
      </c>
      <c r="B88" s="7">
        <v>356</v>
      </c>
      <c r="C88" s="7">
        <v>376</v>
      </c>
      <c r="D88" s="7" t="s">
        <v>151</v>
      </c>
      <c r="E88" s="7" t="s">
        <v>634</v>
      </c>
      <c r="F88" s="7" t="s">
        <v>825</v>
      </c>
      <c r="G88" s="7">
        <v>46556.54070977911</v>
      </c>
      <c r="H88" s="7">
        <v>53125.544655622856</v>
      </c>
      <c r="I88" s="7">
        <v>51349.939410738836</v>
      </c>
      <c r="J88" s="7">
        <v>13812.048824461841</v>
      </c>
      <c r="K88" s="7">
        <v>13254.066858016471</v>
      </c>
      <c r="L88" s="7">
        <v>13278.788349719569</v>
      </c>
      <c r="M88" s="7">
        <f t="shared" si="15"/>
        <v>15.506696245221461</v>
      </c>
      <c r="N88" s="7">
        <f t="shared" si="16"/>
        <v>15.697118106613045</v>
      </c>
      <c r="O88" s="7">
        <f t="shared" si="17"/>
        <v>15.64807495381681</v>
      </c>
      <c r="P88" s="7">
        <f t="shared" si="18"/>
        <v>13.753639718671261</v>
      </c>
      <c r="Q88" s="7">
        <f t="shared" si="19"/>
        <v>13.694147481538746</v>
      </c>
      <c r="R88" s="7">
        <f t="shared" si="20"/>
        <v>13.696835890571617</v>
      </c>
      <c r="S88" s="7">
        <f t="shared" si="21"/>
        <v>14.666085399405489</v>
      </c>
      <c r="T88" s="7">
        <f t="shared" si="22"/>
        <v>0.84061084581597179</v>
      </c>
      <c r="U88" s="7">
        <f t="shared" si="23"/>
        <v>1.0310327072075562</v>
      </c>
      <c r="V88" s="7">
        <f t="shared" si="24"/>
        <v>0.98198955441132085</v>
      </c>
      <c r="W88" s="7">
        <f t="shared" si="25"/>
        <v>-0.91244568073422805</v>
      </c>
      <c r="X88" s="7">
        <f t="shared" si="26"/>
        <v>-0.97193791786674311</v>
      </c>
      <c r="Y88" s="7">
        <f t="shared" si="27"/>
        <v>-0.9692495088338724</v>
      </c>
      <c r="Z88" s="2">
        <f t="shared" si="28"/>
        <v>-1.9024220716232307</v>
      </c>
      <c r="AA88" s="2">
        <f t="shared" si="29"/>
        <v>6.0115851743526477E-6</v>
      </c>
    </row>
    <row r="89" spans="1:27" x14ac:dyDescent="0.25">
      <c r="A89" s="7" t="s">
        <v>449</v>
      </c>
      <c r="B89" s="7">
        <v>49</v>
      </c>
      <c r="C89" s="7">
        <v>68</v>
      </c>
      <c r="D89" s="7" t="s">
        <v>151</v>
      </c>
      <c r="E89" s="7" t="s">
        <v>634</v>
      </c>
      <c r="F89" s="7" t="s">
        <v>825</v>
      </c>
      <c r="G89" s="7">
        <v>99799.186386551504</v>
      </c>
      <c r="H89" s="7">
        <v>98547.144524398551</v>
      </c>
      <c r="I89" s="7">
        <v>100301.582379378</v>
      </c>
      <c r="J89" s="7">
        <v>12335.200796372912</v>
      </c>
      <c r="K89" s="7">
        <v>14398.81538322786</v>
      </c>
      <c r="L89" s="7">
        <v>16316.912148259842</v>
      </c>
      <c r="M89" s="7">
        <f t="shared" si="15"/>
        <v>16.606740433580203</v>
      </c>
      <c r="N89" s="7">
        <f t="shared" si="16"/>
        <v>16.588526448279673</v>
      </c>
      <c r="O89" s="7">
        <f t="shared" si="17"/>
        <v>16.613984840834302</v>
      </c>
      <c r="P89" s="7">
        <f t="shared" si="18"/>
        <v>13.590493580033337</v>
      </c>
      <c r="Q89" s="7">
        <f t="shared" si="19"/>
        <v>13.813662502950125</v>
      </c>
      <c r="R89" s="7">
        <f t="shared" si="20"/>
        <v>13.994080443605968</v>
      </c>
      <c r="S89" s="7">
        <f t="shared" si="21"/>
        <v>15.201248041547268</v>
      </c>
      <c r="T89" s="7">
        <f t="shared" si="22"/>
        <v>1.4054923920329347</v>
      </c>
      <c r="U89" s="7">
        <f t="shared" si="23"/>
        <v>1.3872784067324044</v>
      </c>
      <c r="V89" s="7">
        <f t="shared" si="24"/>
        <v>1.4127367992870337</v>
      </c>
      <c r="W89" s="7">
        <f t="shared" si="25"/>
        <v>-1.6107544615139311</v>
      </c>
      <c r="X89" s="7">
        <f t="shared" si="26"/>
        <v>-1.3875855385971434</v>
      </c>
      <c r="Y89" s="7">
        <f t="shared" si="27"/>
        <v>-1.2071675979413001</v>
      </c>
      <c r="Z89" s="2">
        <f t="shared" si="28"/>
        <v>-2.8036717320349158</v>
      </c>
      <c r="AA89" s="2">
        <f t="shared" si="29"/>
        <v>1.7967885441126475E-5</v>
      </c>
    </row>
    <row r="90" spans="1:27" x14ac:dyDescent="0.25">
      <c r="A90" s="7" t="s">
        <v>447</v>
      </c>
      <c r="B90" s="7">
        <v>356</v>
      </c>
      <c r="C90" s="7">
        <v>394</v>
      </c>
      <c r="D90" s="7" t="s">
        <v>151</v>
      </c>
      <c r="E90" s="7" t="s">
        <v>634</v>
      </c>
      <c r="F90" s="7" t="s">
        <v>825</v>
      </c>
      <c r="G90" s="7">
        <v>19825.029316756729</v>
      </c>
      <c r="H90" s="7">
        <v>20586.590748695999</v>
      </c>
      <c r="I90" s="7">
        <v>22330.886584683591</v>
      </c>
      <c r="J90" s="7">
        <v>2187.540849153826</v>
      </c>
      <c r="K90" s="7">
        <v>1294.2648612321971</v>
      </c>
      <c r="L90" s="7">
        <v>1426.1547413047749</v>
      </c>
      <c r="M90" s="7">
        <f t="shared" si="15"/>
        <v>14.275035378901567</v>
      </c>
      <c r="N90" s="7">
        <f t="shared" si="16"/>
        <v>14.329417311161533</v>
      </c>
      <c r="O90" s="7">
        <f t="shared" si="17"/>
        <v>14.44675290997249</v>
      </c>
      <c r="P90" s="7">
        <f t="shared" si="18"/>
        <v>11.095094242096838</v>
      </c>
      <c r="Q90" s="7">
        <f t="shared" si="19"/>
        <v>10.337917168518953</v>
      </c>
      <c r="R90" s="7">
        <f t="shared" si="20"/>
        <v>10.477914810904823</v>
      </c>
      <c r="S90" s="7">
        <f t="shared" si="21"/>
        <v>12.493688636926032</v>
      </c>
      <c r="T90" s="7">
        <f t="shared" si="22"/>
        <v>1.7813467419755344</v>
      </c>
      <c r="U90" s="7">
        <f t="shared" si="23"/>
        <v>1.8357286742355008</v>
      </c>
      <c r="V90" s="7">
        <f t="shared" si="24"/>
        <v>1.9530642730464578</v>
      </c>
      <c r="W90" s="7">
        <f t="shared" si="25"/>
        <v>-1.3985943948291943</v>
      </c>
      <c r="X90" s="7">
        <f t="shared" si="26"/>
        <v>-2.1557714684070799</v>
      </c>
      <c r="Y90" s="7">
        <f t="shared" si="27"/>
        <v>-2.0157738260212099</v>
      </c>
      <c r="Z90" s="2">
        <f t="shared" si="28"/>
        <v>-3.7134264595049924</v>
      </c>
      <c r="AA90" s="2">
        <f t="shared" si="29"/>
        <v>9.8613123048267999E-5</v>
      </c>
    </row>
    <row r="91" spans="1:27" x14ac:dyDescent="0.25">
      <c r="A91" s="7" t="s">
        <v>448</v>
      </c>
      <c r="B91" s="7">
        <v>227</v>
      </c>
      <c r="C91" s="7">
        <v>245</v>
      </c>
      <c r="D91" s="7" t="s">
        <v>151</v>
      </c>
      <c r="E91" s="7" t="s">
        <v>634</v>
      </c>
      <c r="F91" s="7" t="s">
        <v>825</v>
      </c>
      <c r="G91" s="7">
        <v>428019.25519561616</v>
      </c>
      <c r="H91" s="7">
        <v>407620.29656971351</v>
      </c>
      <c r="I91" s="7">
        <v>430976.899579258</v>
      </c>
      <c r="J91" s="7">
        <v>128117.52841174656</v>
      </c>
      <c r="K91" s="7">
        <v>158009.57472738565</v>
      </c>
      <c r="L91" s="7">
        <v>167892.08248483989</v>
      </c>
      <c r="M91" s="7">
        <f t="shared" si="15"/>
        <v>18.707316174685584</v>
      </c>
      <c r="N91" s="7">
        <f t="shared" si="16"/>
        <v>18.636866363603566</v>
      </c>
      <c r="O91" s="7">
        <f t="shared" si="17"/>
        <v>18.717251017172085</v>
      </c>
      <c r="P91" s="7">
        <f t="shared" si="18"/>
        <v>16.967108346078291</v>
      </c>
      <c r="Q91" s="7">
        <f t="shared" si="19"/>
        <v>17.269652456846728</v>
      </c>
      <c r="R91" s="7">
        <f t="shared" si="20"/>
        <v>17.357174671184726</v>
      </c>
      <c r="S91" s="7">
        <f t="shared" si="21"/>
        <v>17.942561504928495</v>
      </c>
      <c r="T91" s="7">
        <f t="shared" si="22"/>
        <v>0.76475466975708883</v>
      </c>
      <c r="U91" s="7">
        <f t="shared" si="23"/>
        <v>0.6943048586750713</v>
      </c>
      <c r="V91" s="7">
        <f t="shared" si="24"/>
        <v>0.77468951224359017</v>
      </c>
      <c r="W91" s="7">
        <f t="shared" si="25"/>
        <v>-0.97545315885020401</v>
      </c>
      <c r="X91" s="7">
        <f t="shared" si="26"/>
        <v>-0.67290904808176677</v>
      </c>
      <c r="Y91" s="7">
        <f t="shared" si="27"/>
        <v>-0.58538683374376888</v>
      </c>
      <c r="Z91" s="2">
        <f t="shared" si="28"/>
        <v>-1.4891660271171634</v>
      </c>
      <c r="AA91" s="2">
        <f t="shared" si="29"/>
        <v>2.4916124285390275E-4</v>
      </c>
    </row>
    <row r="92" spans="1:27" x14ac:dyDescent="0.25">
      <c r="A92" s="7" t="s">
        <v>446</v>
      </c>
      <c r="B92" s="7">
        <v>356</v>
      </c>
      <c r="C92" s="7">
        <v>376</v>
      </c>
      <c r="D92" s="7" t="s">
        <v>151</v>
      </c>
      <c r="E92" s="7" t="s">
        <v>634</v>
      </c>
      <c r="F92" s="7" t="s">
        <v>825</v>
      </c>
      <c r="G92" s="7">
        <v>179417.81560369971</v>
      </c>
      <c r="H92" s="7">
        <v>218312.62632409838</v>
      </c>
      <c r="I92" s="7">
        <v>180292.58148190152</v>
      </c>
      <c r="J92" s="7">
        <v>91435.952538250902</v>
      </c>
      <c r="K92" s="7">
        <v>82557.025469598651</v>
      </c>
      <c r="L92" s="7">
        <v>90378.028250991891</v>
      </c>
      <c r="M92" s="7">
        <f t="shared" si="15"/>
        <v>17.452963626717285</v>
      </c>
      <c r="N92" s="7">
        <f t="shared" si="16"/>
        <v>17.736036046856139</v>
      </c>
      <c r="O92" s="7">
        <f t="shared" si="17"/>
        <v>17.459980509701463</v>
      </c>
      <c r="P92" s="7">
        <f t="shared" si="18"/>
        <v>16.480473922841227</v>
      </c>
      <c r="Q92" s="7">
        <f t="shared" si="19"/>
        <v>16.333103370931177</v>
      </c>
      <c r="R92" s="7">
        <f t="shared" si="20"/>
        <v>16.463684462077882</v>
      </c>
      <c r="S92" s="7">
        <f t="shared" si="21"/>
        <v>16.987706989854193</v>
      </c>
      <c r="T92" s="7">
        <f t="shared" si="22"/>
        <v>0.46525663686309215</v>
      </c>
      <c r="U92" s="7">
        <f t="shared" si="23"/>
        <v>0.7483290570019463</v>
      </c>
      <c r="V92" s="7">
        <f t="shared" si="24"/>
        <v>0.47227351984727051</v>
      </c>
      <c r="W92" s="7">
        <f t="shared" si="25"/>
        <v>-0.50723306701296522</v>
      </c>
      <c r="X92" s="7">
        <f t="shared" si="26"/>
        <v>-0.65460361892301577</v>
      </c>
      <c r="Y92" s="7">
        <f t="shared" si="27"/>
        <v>-0.5240225277763102</v>
      </c>
      <c r="Z92" s="2">
        <f t="shared" si="28"/>
        <v>-1.1239061424748669</v>
      </c>
      <c r="AA92" s="2">
        <f t="shared" si="29"/>
        <v>4.1900109143499327E-4</v>
      </c>
    </row>
    <row r="93" spans="1:27" x14ac:dyDescent="0.25">
      <c r="A93" s="7" t="s">
        <v>342</v>
      </c>
      <c r="B93" s="7">
        <v>114</v>
      </c>
      <c r="C93" s="7">
        <v>133</v>
      </c>
      <c r="D93" s="7" t="s">
        <v>573</v>
      </c>
      <c r="E93" s="7" t="s">
        <v>765</v>
      </c>
      <c r="F93" s="7" t="s">
        <v>853</v>
      </c>
      <c r="G93" s="7">
        <v>18525.918547409099</v>
      </c>
      <c r="H93" s="7">
        <v>15864.145109861251</v>
      </c>
      <c r="I93" s="7">
        <v>15809.9042647841</v>
      </c>
      <c r="J93" s="7">
        <v>3350.2097691170402</v>
      </c>
      <c r="K93" s="7">
        <v>6276.3405902869399</v>
      </c>
      <c r="L93" s="7">
        <v>6757.8270830606298</v>
      </c>
      <c r="M93" s="7">
        <f t="shared" si="15"/>
        <v>14.177257455194672</v>
      </c>
      <c r="N93" s="7">
        <f t="shared" si="16"/>
        <v>13.953482158668571</v>
      </c>
      <c r="O93" s="7">
        <f t="shared" si="17"/>
        <v>13.948541011183787</v>
      </c>
      <c r="P93" s="7">
        <f t="shared" si="18"/>
        <v>11.710035715572857</v>
      </c>
      <c r="Q93" s="7">
        <f t="shared" si="19"/>
        <v>12.615707928011036</v>
      </c>
      <c r="R93" s="7">
        <f t="shared" si="20"/>
        <v>12.722343720454935</v>
      </c>
      <c r="S93" s="7">
        <f t="shared" si="21"/>
        <v>13.187894664847642</v>
      </c>
      <c r="T93" s="7">
        <f t="shared" si="22"/>
        <v>0.98936279034703034</v>
      </c>
      <c r="U93" s="7">
        <f t="shared" si="23"/>
        <v>0.76558749382092905</v>
      </c>
      <c r="V93" s="7">
        <f t="shared" si="24"/>
        <v>0.76064634633614503</v>
      </c>
      <c r="W93" s="7">
        <f t="shared" si="25"/>
        <v>-1.4778589492747845</v>
      </c>
      <c r="X93" s="7">
        <f t="shared" si="26"/>
        <v>-0.57218673683660626</v>
      </c>
      <c r="Y93" s="7">
        <f t="shared" si="27"/>
        <v>-0.46555094439270661</v>
      </c>
      <c r="Z93" s="2">
        <f t="shared" si="28"/>
        <v>-1.6770644203360674</v>
      </c>
      <c r="AA93" s="2">
        <f t="shared" si="29"/>
        <v>7.0617586181736785E-3</v>
      </c>
    </row>
    <row r="94" spans="1:27" x14ac:dyDescent="0.25">
      <c r="A94" s="1" t="s">
        <v>221</v>
      </c>
      <c r="B94" s="1">
        <v>214</v>
      </c>
      <c r="C94" s="1">
        <v>234</v>
      </c>
      <c r="D94" s="1" t="s">
        <v>222</v>
      </c>
      <c r="E94" s="1" t="s">
        <v>687</v>
      </c>
      <c r="F94" s="1" t="s">
        <v>924</v>
      </c>
      <c r="G94" s="1">
        <v>43554.334743429958</v>
      </c>
      <c r="H94" s="1">
        <v>45154.020518362762</v>
      </c>
      <c r="I94" s="1">
        <v>44048.53417387131</v>
      </c>
      <c r="J94" s="1">
        <v>45964.045418218186</v>
      </c>
      <c r="K94" s="1">
        <v>39535.967585235208</v>
      </c>
      <c r="L94" s="1">
        <v>42723.755001521436</v>
      </c>
      <c r="M94" s="1">
        <f t="shared" si="15"/>
        <v>15.410528689685631</v>
      </c>
      <c r="N94" s="1">
        <f t="shared" si="16"/>
        <v>15.462566830681117</v>
      </c>
      <c r="O94" s="1">
        <f t="shared" si="17"/>
        <v>15.426806390175889</v>
      </c>
      <c r="P94" s="1">
        <f t="shared" si="18"/>
        <v>15.488218158559581</v>
      </c>
      <c r="Q94" s="1">
        <f t="shared" si="19"/>
        <v>15.270878112491888</v>
      </c>
      <c r="R94" s="1">
        <f t="shared" si="20"/>
        <v>15.382750830975704</v>
      </c>
      <c r="S94" s="1">
        <f t="shared" si="21"/>
        <v>15.406958168761635</v>
      </c>
      <c r="T94" s="1">
        <f t="shared" si="22"/>
        <v>3.5705209239953462E-3</v>
      </c>
      <c r="U94" s="1">
        <f t="shared" si="23"/>
        <v>5.5608661919482216E-2</v>
      </c>
      <c r="V94" s="1">
        <f t="shared" si="24"/>
        <v>1.9848221414253686E-2</v>
      </c>
      <c r="W94" s="1">
        <f t="shared" si="25"/>
        <v>8.125998979794602E-2</v>
      </c>
      <c r="X94" s="1">
        <f t="shared" si="26"/>
        <v>-0.13608005626974773</v>
      </c>
      <c r="Y94" s="1">
        <f t="shared" si="27"/>
        <v>-2.4207337785931315E-2</v>
      </c>
      <c r="Z94" s="3">
        <f t="shared" si="28"/>
        <v>-5.268493617182142E-2</v>
      </c>
      <c r="AA94" s="3">
        <f t="shared" si="29"/>
        <v>0.46055951154288161</v>
      </c>
    </row>
    <row r="95" spans="1:27" x14ac:dyDescent="0.25">
      <c r="A95" s="1" t="s">
        <v>259</v>
      </c>
      <c r="B95" s="1">
        <v>430</v>
      </c>
      <c r="C95" s="1">
        <v>443</v>
      </c>
      <c r="D95" s="1" t="s">
        <v>260</v>
      </c>
      <c r="E95" s="1" t="s">
        <v>693</v>
      </c>
      <c r="F95" s="1" t="s">
        <v>928</v>
      </c>
      <c r="G95" s="1">
        <v>1808203.8337464621</v>
      </c>
      <c r="H95" s="1">
        <v>1759324.5744069181</v>
      </c>
      <c r="I95" s="1">
        <v>1953265.1549821342</v>
      </c>
      <c r="J95" s="1">
        <v>1810021.4948233382</v>
      </c>
      <c r="K95" s="1">
        <v>2169791.5199433379</v>
      </c>
      <c r="L95" s="1">
        <v>1876805.8728527164</v>
      </c>
      <c r="M95" s="1">
        <f t="shared" si="15"/>
        <v>20.786125887209867</v>
      </c>
      <c r="N95" s="1">
        <f t="shared" si="16"/>
        <v>20.746590236722017</v>
      </c>
      <c r="O95" s="1">
        <f t="shared" si="17"/>
        <v>20.897456377131544</v>
      </c>
      <c r="P95" s="1">
        <f t="shared" si="18"/>
        <v>20.787575399390061</v>
      </c>
      <c r="Q95" s="1">
        <f t="shared" si="19"/>
        <v>21.049125000199922</v>
      </c>
      <c r="R95" s="1">
        <f t="shared" si="20"/>
        <v>20.839848002254552</v>
      </c>
      <c r="S95" s="1">
        <f t="shared" si="21"/>
        <v>20.851120150484661</v>
      </c>
      <c r="T95" s="1">
        <f t="shared" si="22"/>
        <v>-6.4994263274794406E-2</v>
      </c>
      <c r="U95" s="1">
        <f t="shared" si="23"/>
        <v>-0.10452991376264364</v>
      </c>
      <c r="V95" s="1">
        <f t="shared" si="24"/>
        <v>4.633622664688275E-2</v>
      </c>
      <c r="W95" s="1">
        <f t="shared" si="25"/>
        <v>-6.3544751094600116E-2</v>
      </c>
      <c r="X95" s="1">
        <f t="shared" si="26"/>
        <v>0.19800484971526089</v>
      </c>
      <c r="Y95" s="1">
        <f t="shared" si="27"/>
        <v>-1.1272148230109025E-2</v>
      </c>
      <c r="Z95" s="3">
        <f t="shared" si="28"/>
        <v>8.2125300260369016E-2</v>
      </c>
      <c r="AA95" s="3">
        <f t="shared" si="29"/>
        <v>0.42151216595387297</v>
      </c>
    </row>
    <row r="96" spans="1:27" x14ac:dyDescent="0.25">
      <c r="A96" s="1" t="s">
        <v>265</v>
      </c>
      <c r="B96" s="1">
        <v>428</v>
      </c>
      <c r="C96" s="1">
        <v>443</v>
      </c>
      <c r="D96" s="1" t="s">
        <v>260</v>
      </c>
      <c r="E96" s="1" t="s">
        <v>693</v>
      </c>
      <c r="F96" s="1" t="s">
        <v>928</v>
      </c>
      <c r="G96" s="1">
        <v>374547.64624431671</v>
      </c>
      <c r="H96" s="1">
        <v>486108.61209918669</v>
      </c>
      <c r="I96" s="1">
        <v>308079.45598040894</v>
      </c>
      <c r="J96" s="1">
        <v>425659.7639792462</v>
      </c>
      <c r="K96" s="1">
        <v>324838.85120861907</v>
      </c>
      <c r="L96" s="1">
        <v>383324.6292860448</v>
      </c>
      <c r="M96" s="1">
        <f t="shared" si="15"/>
        <v>18.514789730178411</v>
      </c>
      <c r="N96" s="1">
        <f t="shared" si="16"/>
        <v>18.890919168165709</v>
      </c>
      <c r="O96" s="1">
        <f t="shared" si="17"/>
        <v>18.232942955115341</v>
      </c>
      <c r="P96" s="1">
        <f t="shared" si="18"/>
        <v>18.699341198451044</v>
      </c>
      <c r="Q96" s="1">
        <f t="shared" si="19"/>
        <v>18.309364665746894</v>
      </c>
      <c r="R96" s="1">
        <f t="shared" si="20"/>
        <v>18.548207171263734</v>
      </c>
      <c r="S96" s="1">
        <f t="shared" si="21"/>
        <v>18.532594148153521</v>
      </c>
      <c r="T96" s="1">
        <f t="shared" si="22"/>
        <v>-1.7804417975110454E-2</v>
      </c>
      <c r="U96" s="1">
        <f t="shared" si="23"/>
        <v>0.35832502001218813</v>
      </c>
      <c r="V96" s="1">
        <f t="shared" si="24"/>
        <v>-0.29965119303818</v>
      </c>
      <c r="W96" s="1">
        <f t="shared" si="25"/>
        <v>0.16674705029752346</v>
      </c>
      <c r="X96" s="1">
        <f t="shared" si="26"/>
        <v>-0.22322948240662654</v>
      </c>
      <c r="Y96" s="1">
        <f t="shared" si="27"/>
        <v>1.5613023110212509E-2</v>
      </c>
      <c r="Z96" s="3">
        <f t="shared" si="28"/>
        <v>-2.7246272665929418E-2</v>
      </c>
      <c r="AA96" s="3">
        <f t="shared" si="29"/>
        <v>0.90817264359749283</v>
      </c>
    </row>
    <row r="97" spans="1:27" x14ac:dyDescent="0.25">
      <c r="A97" s="1" t="s">
        <v>232</v>
      </c>
      <c r="B97" s="1">
        <v>225</v>
      </c>
      <c r="C97" s="1">
        <v>244</v>
      </c>
      <c r="D97" s="1" t="s">
        <v>233</v>
      </c>
      <c r="E97" s="1" t="s">
        <v>779</v>
      </c>
      <c r="F97" s="1" t="s">
        <v>996</v>
      </c>
      <c r="G97" s="1">
        <v>72883.221340000004</v>
      </c>
      <c r="H97" s="1">
        <v>63352.020839999997</v>
      </c>
      <c r="I97" s="1">
        <v>85787.818029999995</v>
      </c>
      <c r="J97" s="1">
        <v>63006.355510000001</v>
      </c>
      <c r="K97" s="1">
        <v>50987.264990000003</v>
      </c>
      <c r="L97" s="1">
        <v>56120.492149999998</v>
      </c>
      <c r="M97" s="1">
        <f t="shared" si="15"/>
        <v>16.153299105271973</v>
      </c>
      <c r="N97" s="1">
        <f t="shared" si="16"/>
        <v>15.951103019583988</v>
      </c>
      <c r="O97" s="1">
        <f t="shared" si="17"/>
        <v>16.38848517744357</v>
      </c>
      <c r="P97" s="1">
        <f t="shared" si="18"/>
        <v>15.943209741500064</v>
      </c>
      <c r="Q97" s="1">
        <f t="shared" si="19"/>
        <v>15.637849331926789</v>
      </c>
      <c r="R97" s="1">
        <f t="shared" si="20"/>
        <v>15.776240040311452</v>
      </c>
      <c r="S97" s="1">
        <f t="shared" si="21"/>
        <v>15.975031069339638</v>
      </c>
      <c r="T97" s="1">
        <f t="shared" si="22"/>
        <v>0.17826803593233542</v>
      </c>
      <c r="U97" s="1">
        <f t="shared" si="23"/>
        <v>-2.3928049755649994E-2</v>
      </c>
      <c r="V97" s="1">
        <f t="shared" si="24"/>
        <v>0.41345410810393268</v>
      </c>
      <c r="W97" s="1">
        <f t="shared" si="25"/>
        <v>-3.1821327839573144E-2</v>
      </c>
      <c r="X97" s="1">
        <f t="shared" si="26"/>
        <v>-0.33718173741284829</v>
      </c>
      <c r="Y97" s="1">
        <f t="shared" si="27"/>
        <v>-0.19879102902818602</v>
      </c>
      <c r="Z97" s="3">
        <f t="shared" si="28"/>
        <v>-0.37852939618707521</v>
      </c>
      <c r="AA97" s="3">
        <f t="shared" si="29"/>
        <v>7.0034485515740513E-2</v>
      </c>
    </row>
    <row r="98" spans="1:27" x14ac:dyDescent="0.25">
      <c r="A98" s="7" t="s">
        <v>333</v>
      </c>
      <c r="B98" s="7">
        <v>1021</v>
      </c>
      <c r="C98" s="7">
        <v>1041</v>
      </c>
      <c r="D98" s="7" t="s">
        <v>600</v>
      </c>
      <c r="E98" s="7" t="s">
        <v>812</v>
      </c>
      <c r="F98" s="7" t="s">
        <v>1026</v>
      </c>
      <c r="G98" s="7">
        <v>14294.4280525099</v>
      </c>
      <c r="H98" s="7">
        <v>13801.871799641</v>
      </c>
      <c r="I98" s="7">
        <v>13803.7676870789</v>
      </c>
      <c r="J98" s="7">
        <v>4037.4857030021199</v>
      </c>
      <c r="K98" s="7">
        <v>3176.6071705172199</v>
      </c>
      <c r="L98" s="7">
        <v>4990.4234762977303</v>
      </c>
      <c r="M98" s="7">
        <f t="shared" si="15"/>
        <v>13.803165275676891</v>
      </c>
      <c r="N98" s="7">
        <f t="shared" si="16"/>
        <v>13.752576317055487</v>
      </c>
      <c r="O98" s="7">
        <f t="shared" si="17"/>
        <v>13.752774478551462</v>
      </c>
      <c r="P98" s="7">
        <f t="shared" si="18"/>
        <v>11.979241435801292</v>
      </c>
      <c r="Q98" s="7">
        <f t="shared" si="19"/>
        <v>11.633270977424447</v>
      </c>
      <c r="R98" s="7">
        <f t="shared" si="20"/>
        <v>12.284946529329257</v>
      </c>
      <c r="S98" s="7">
        <f t="shared" si="21"/>
        <v>12.867662502306473</v>
      </c>
      <c r="T98" s="7">
        <f t="shared" si="22"/>
        <v>0.93550277337041798</v>
      </c>
      <c r="U98" s="7">
        <f t="shared" si="23"/>
        <v>0.88491381474901409</v>
      </c>
      <c r="V98" s="7">
        <f t="shared" si="24"/>
        <v>0.88511197624498905</v>
      </c>
      <c r="W98" s="7">
        <f t="shared" si="25"/>
        <v>-0.88842106650518105</v>
      </c>
      <c r="X98" s="7">
        <f t="shared" si="26"/>
        <v>-1.2343915248820263</v>
      </c>
      <c r="Y98" s="7">
        <f t="shared" si="27"/>
        <v>-0.58271597297721556</v>
      </c>
      <c r="Z98" s="2">
        <f t="shared" si="28"/>
        <v>-1.8036857095762815</v>
      </c>
      <c r="AA98" s="2">
        <f t="shared" si="29"/>
        <v>6.7321447633444226E-4</v>
      </c>
    </row>
    <row r="99" spans="1:27" x14ac:dyDescent="0.25">
      <c r="A99" s="7" t="s">
        <v>465</v>
      </c>
      <c r="B99" s="7">
        <v>1374</v>
      </c>
      <c r="C99" s="7">
        <v>1389</v>
      </c>
      <c r="D99" s="7" t="s">
        <v>548</v>
      </c>
      <c r="E99" s="7" t="s">
        <v>719</v>
      </c>
      <c r="F99" s="7" t="s">
        <v>950</v>
      </c>
      <c r="G99" s="7">
        <v>103019.54460362899</v>
      </c>
      <c r="H99" s="7">
        <v>98417.367954962247</v>
      </c>
      <c r="I99" s="7">
        <v>94723.362905881499</v>
      </c>
      <c r="J99" s="7">
        <v>5677.4888628798699</v>
      </c>
      <c r="K99" s="7">
        <v>6104.95111328655</v>
      </c>
      <c r="L99" s="7">
        <v>5729.0396735374597</v>
      </c>
      <c r="M99" s="7">
        <f t="shared" si="15"/>
        <v>16.652558542212688</v>
      </c>
      <c r="N99" s="7">
        <f t="shared" si="16"/>
        <v>16.586625313523101</v>
      </c>
      <c r="O99" s="7">
        <f t="shared" si="17"/>
        <v>16.531432680549194</v>
      </c>
      <c r="P99" s="7">
        <f t="shared" si="18"/>
        <v>12.471037255566291</v>
      </c>
      <c r="Q99" s="7">
        <f t="shared" si="19"/>
        <v>12.575764027229157</v>
      </c>
      <c r="R99" s="7">
        <f t="shared" si="20"/>
        <v>12.484077613114266</v>
      </c>
      <c r="S99" s="7">
        <f t="shared" si="21"/>
        <v>14.550249238699116</v>
      </c>
      <c r="T99" s="7">
        <f t="shared" si="22"/>
        <v>2.1023093035135716</v>
      </c>
      <c r="U99" s="7">
        <f t="shared" si="23"/>
        <v>2.0363760748239841</v>
      </c>
      <c r="V99" s="7">
        <f t="shared" si="24"/>
        <v>1.981183441850078</v>
      </c>
      <c r="W99" s="7">
        <f t="shared" si="25"/>
        <v>-2.0792119831328257</v>
      </c>
      <c r="X99" s="7">
        <f t="shared" si="26"/>
        <v>-1.9744852114699594</v>
      </c>
      <c r="Y99" s="7">
        <f t="shared" si="27"/>
        <v>-2.0661716255848503</v>
      </c>
      <c r="Z99" s="2">
        <f t="shared" si="28"/>
        <v>-4.079912546791757</v>
      </c>
      <c r="AA99" s="2">
        <f t="shared" si="29"/>
        <v>1.1560488992496152E-7</v>
      </c>
    </row>
    <row r="100" spans="1:27" x14ac:dyDescent="0.25">
      <c r="A100" s="7" t="s">
        <v>464</v>
      </c>
      <c r="B100" s="7">
        <v>1374</v>
      </c>
      <c r="C100" s="7">
        <v>1388</v>
      </c>
      <c r="D100" s="7" t="s">
        <v>548</v>
      </c>
      <c r="E100" s="7" t="s">
        <v>719</v>
      </c>
      <c r="F100" s="7" t="s">
        <v>950</v>
      </c>
      <c r="G100" s="7">
        <v>159478.0252047879</v>
      </c>
      <c r="H100" s="7">
        <v>158963.95743464021</v>
      </c>
      <c r="I100" s="7">
        <v>163484.4321274166</v>
      </c>
      <c r="J100" s="7">
        <v>18758.106923382471</v>
      </c>
      <c r="K100" s="7">
        <v>24058.995195754451</v>
      </c>
      <c r="L100" s="7">
        <v>17358.329203584268</v>
      </c>
      <c r="M100" s="7">
        <f t="shared" si="15"/>
        <v>17.28299812029416</v>
      </c>
      <c r="N100" s="7">
        <f t="shared" si="16"/>
        <v>17.278340168721467</v>
      </c>
      <c r="O100" s="7">
        <f t="shared" si="17"/>
        <v>17.318793735469612</v>
      </c>
      <c r="P100" s="7">
        <f t="shared" si="18"/>
        <v>14.195226617314411</v>
      </c>
      <c r="Q100" s="7">
        <f t="shared" si="19"/>
        <v>14.554288770343867</v>
      </c>
      <c r="R100" s="7">
        <f t="shared" si="20"/>
        <v>14.083340469860273</v>
      </c>
      <c r="S100" s="7">
        <f t="shared" si="21"/>
        <v>15.785497980333966</v>
      </c>
      <c r="T100" s="7">
        <f t="shared" si="22"/>
        <v>1.4975001399601933</v>
      </c>
      <c r="U100" s="7">
        <f t="shared" si="23"/>
        <v>1.4928421883875007</v>
      </c>
      <c r="V100" s="7">
        <f t="shared" si="24"/>
        <v>1.5332957551356454</v>
      </c>
      <c r="W100" s="7">
        <f t="shared" si="25"/>
        <v>-1.5902713630195553</v>
      </c>
      <c r="X100" s="7">
        <f t="shared" si="26"/>
        <v>-1.2312092099900998</v>
      </c>
      <c r="Y100" s="7">
        <f t="shared" si="27"/>
        <v>-1.7021575104736932</v>
      </c>
      <c r="Z100" s="2">
        <f t="shared" si="28"/>
        <v>-3.0157587223222295</v>
      </c>
      <c r="AA100" s="2">
        <f t="shared" si="29"/>
        <v>2.957678501289072E-5</v>
      </c>
    </row>
    <row r="101" spans="1:27" x14ac:dyDescent="0.25">
      <c r="A101" s="7" t="s">
        <v>6</v>
      </c>
      <c r="B101" s="7">
        <v>301</v>
      </c>
      <c r="C101" s="7">
        <v>323</v>
      </c>
      <c r="D101" s="7" t="s">
        <v>7</v>
      </c>
      <c r="E101" s="7" t="s">
        <v>783</v>
      </c>
      <c r="F101" s="7" t="s">
        <v>1000</v>
      </c>
      <c r="G101" s="7">
        <v>140844.11491214277</v>
      </c>
      <c r="H101" s="7">
        <v>145054.26707406563</v>
      </c>
      <c r="I101" s="7">
        <v>144673.50780898635</v>
      </c>
      <c r="J101" s="7">
        <v>66333.459432827207</v>
      </c>
      <c r="K101" s="7">
        <v>69445.401705447584</v>
      </c>
      <c r="L101" s="7">
        <v>72440.269753749017</v>
      </c>
      <c r="M101" s="7">
        <f t="shared" si="15"/>
        <v>17.103739757251912</v>
      </c>
      <c r="N101" s="7">
        <f t="shared" si="16"/>
        <v>17.146233210483206</v>
      </c>
      <c r="O101" s="7">
        <f t="shared" si="17"/>
        <v>17.142441238381323</v>
      </c>
      <c r="P101" s="7">
        <f t="shared" si="18"/>
        <v>16.017449147041489</v>
      </c>
      <c r="Q101" s="7">
        <f t="shared" si="19"/>
        <v>16.08359154954627</v>
      </c>
      <c r="R101" s="7">
        <f t="shared" si="20"/>
        <v>16.144504298168719</v>
      </c>
      <c r="S101" s="7">
        <f t="shared" si="21"/>
        <v>16.606326533478821</v>
      </c>
      <c r="T101" s="7">
        <f t="shared" si="22"/>
        <v>0.49741322377309061</v>
      </c>
      <c r="U101" s="7">
        <f t="shared" si="23"/>
        <v>0.53990667700438522</v>
      </c>
      <c r="V101" s="7">
        <f t="shared" si="24"/>
        <v>0.53611470490250213</v>
      </c>
      <c r="W101" s="7">
        <f t="shared" si="25"/>
        <v>-0.58887738643733201</v>
      </c>
      <c r="X101" s="7">
        <f t="shared" si="26"/>
        <v>-0.52273498393255124</v>
      </c>
      <c r="Y101" s="7">
        <f t="shared" si="27"/>
        <v>-0.4618222353101018</v>
      </c>
      <c r="Z101" s="2">
        <f t="shared" si="28"/>
        <v>-1.0489564037866543</v>
      </c>
      <c r="AA101" s="2">
        <f t="shared" si="29"/>
        <v>1.1499516906987743E-5</v>
      </c>
    </row>
    <row r="102" spans="1:27" x14ac:dyDescent="0.25">
      <c r="A102" s="7" t="s">
        <v>128</v>
      </c>
      <c r="B102" s="7">
        <v>301</v>
      </c>
      <c r="C102" s="7">
        <v>327</v>
      </c>
      <c r="D102" s="7" t="s">
        <v>7</v>
      </c>
      <c r="E102" s="7" t="s">
        <v>783</v>
      </c>
      <c r="F102" s="7" t="s">
        <v>1000</v>
      </c>
      <c r="G102" s="7">
        <v>4151374.8306679674</v>
      </c>
      <c r="H102" s="7">
        <v>3753712.0916935471</v>
      </c>
      <c r="I102" s="7">
        <v>4332267.0255363826</v>
      </c>
      <c r="J102" s="7">
        <v>575898.95752487378</v>
      </c>
      <c r="K102" s="7">
        <v>416921.6787756696</v>
      </c>
      <c r="L102" s="7">
        <v>328319.15038469655</v>
      </c>
      <c r="M102" s="7">
        <f t="shared" si="15"/>
        <v>21.985157769136574</v>
      </c>
      <c r="N102" s="7">
        <f t="shared" si="16"/>
        <v>21.839886569568968</v>
      </c>
      <c r="O102" s="7">
        <f t="shared" si="17"/>
        <v>22.046690737603882</v>
      </c>
      <c r="P102" s="7">
        <f t="shared" si="18"/>
        <v>19.135456184949639</v>
      </c>
      <c r="Q102" s="7">
        <f t="shared" si="19"/>
        <v>18.669416864690593</v>
      </c>
      <c r="R102" s="7">
        <f t="shared" si="20"/>
        <v>18.324739377132541</v>
      </c>
      <c r="S102" s="7">
        <f t="shared" si="21"/>
        <v>20.333557917180368</v>
      </c>
      <c r="T102" s="7">
        <f t="shared" si="22"/>
        <v>1.6515998519562061</v>
      </c>
      <c r="U102" s="7">
        <f t="shared" si="23"/>
        <v>1.5063286523885999</v>
      </c>
      <c r="V102" s="7">
        <f t="shared" si="24"/>
        <v>1.7131328204235139</v>
      </c>
      <c r="W102" s="7">
        <f t="shared" si="25"/>
        <v>-1.1981017322307288</v>
      </c>
      <c r="X102" s="7">
        <f t="shared" si="26"/>
        <v>-1.6641410524897751</v>
      </c>
      <c r="Y102" s="7">
        <f t="shared" si="27"/>
        <v>-2.0088185400478267</v>
      </c>
      <c r="Z102" s="2">
        <f t="shared" si="28"/>
        <v>-3.2473742165122168</v>
      </c>
      <c r="AA102" s="2">
        <f t="shared" si="29"/>
        <v>1.8064532532586556E-4</v>
      </c>
    </row>
    <row r="103" spans="1:27" x14ac:dyDescent="0.25">
      <c r="A103" s="7" t="s">
        <v>403</v>
      </c>
      <c r="B103" s="7">
        <v>412</v>
      </c>
      <c r="C103" s="7">
        <v>426</v>
      </c>
      <c r="D103" s="7" t="s">
        <v>561</v>
      </c>
      <c r="E103" s="7" t="s">
        <v>743</v>
      </c>
      <c r="F103" s="7" t="s">
        <v>968</v>
      </c>
      <c r="G103" s="7">
        <v>147865.55309088909</v>
      </c>
      <c r="H103" s="7">
        <v>145089.41509886971</v>
      </c>
      <c r="I103" s="7">
        <v>148360.06752887231</v>
      </c>
      <c r="J103" s="7">
        <v>15137.360639961171</v>
      </c>
      <c r="K103" s="7">
        <v>15018.538168819068</v>
      </c>
      <c r="L103" s="7">
        <v>14222.20951889049</v>
      </c>
      <c r="M103" s="7">
        <f t="shared" si="15"/>
        <v>17.173926474316939</v>
      </c>
      <c r="N103" s="7">
        <f t="shared" si="16"/>
        <v>17.146582746829822</v>
      </c>
      <c r="O103" s="7">
        <f t="shared" si="17"/>
        <v>17.178743304060276</v>
      </c>
      <c r="P103" s="7">
        <f t="shared" si="18"/>
        <v>13.885826057555766</v>
      </c>
      <c r="Q103" s="7">
        <f t="shared" si="19"/>
        <v>13.874456774343662</v>
      </c>
      <c r="R103" s="7">
        <f t="shared" si="20"/>
        <v>13.795857994599642</v>
      </c>
      <c r="S103" s="7">
        <f t="shared" si="21"/>
        <v>15.50923222528435</v>
      </c>
      <c r="T103" s="7">
        <f t="shared" si="22"/>
        <v>1.6646942490325891</v>
      </c>
      <c r="U103" s="7">
        <f t="shared" si="23"/>
        <v>1.6373505215454713</v>
      </c>
      <c r="V103" s="7">
        <f t="shared" si="24"/>
        <v>1.6695110787759262</v>
      </c>
      <c r="W103" s="7">
        <f t="shared" si="25"/>
        <v>-1.623406167728584</v>
      </c>
      <c r="X103" s="7">
        <f t="shared" si="26"/>
        <v>-1.6347754509406887</v>
      </c>
      <c r="Y103" s="7">
        <f t="shared" si="27"/>
        <v>-1.7133742306847086</v>
      </c>
      <c r="Z103" s="2">
        <f t="shared" si="28"/>
        <v>-3.3143705662359895</v>
      </c>
      <c r="AA103" s="2">
        <f t="shared" si="29"/>
        <v>4.0284803389555693E-8</v>
      </c>
    </row>
    <row r="104" spans="1:27" x14ac:dyDescent="0.25">
      <c r="A104" s="7" t="s">
        <v>352</v>
      </c>
      <c r="B104" s="7">
        <v>848</v>
      </c>
      <c r="C104" s="7">
        <v>875</v>
      </c>
      <c r="D104" s="7" t="s">
        <v>594</v>
      </c>
      <c r="E104" s="7" t="s">
        <v>804</v>
      </c>
      <c r="F104" s="7" t="s">
        <v>1018</v>
      </c>
      <c r="G104" s="7">
        <v>30189.544607006101</v>
      </c>
      <c r="H104" s="7">
        <v>31624.503938452352</v>
      </c>
      <c r="I104" s="7">
        <v>29451.063386268801</v>
      </c>
      <c r="J104" s="7">
        <v>3483.0627069115699</v>
      </c>
      <c r="K104" s="7">
        <v>6869.4484756763904</v>
      </c>
      <c r="L104" s="7">
        <v>2891.2617181514197</v>
      </c>
      <c r="M104" s="7">
        <f t="shared" si="15"/>
        <v>14.881761374288729</v>
      </c>
      <c r="N104" s="7">
        <f t="shared" si="16"/>
        <v>14.948755229438685</v>
      </c>
      <c r="O104" s="7">
        <f t="shared" si="17"/>
        <v>14.846032105774954</v>
      </c>
      <c r="P104" s="7">
        <f t="shared" si="18"/>
        <v>11.766140731211758</v>
      </c>
      <c r="Q104" s="7">
        <f t="shared" si="19"/>
        <v>12.745978559346366</v>
      </c>
      <c r="R104" s="7">
        <f t="shared" si="20"/>
        <v>11.497483492712377</v>
      </c>
      <c r="S104" s="7">
        <f t="shared" si="21"/>
        <v>13.447691915462144</v>
      </c>
      <c r="T104" s="7">
        <f t="shared" si="22"/>
        <v>1.4340694588265848</v>
      </c>
      <c r="U104" s="7">
        <f t="shared" si="23"/>
        <v>1.501063313976541</v>
      </c>
      <c r="V104" s="7">
        <f t="shared" si="24"/>
        <v>1.3983401903128101</v>
      </c>
      <c r="W104" s="7">
        <f t="shared" si="25"/>
        <v>-1.6815511842503863</v>
      </c>
      <c r="X104" s="7">
        <f t="shared" si="26"/>
        <v>-0.70171335611577845</v>
      </c>
      <c r="Y104" s="7">
        <f t="shared" si="27"/>
        <v>-1.9502084227497676</v>
      </c>
      <c r="Z104" s="2">
        <f t="shared" si="28"/>
        <v>-2.8889819754106227</v>
      </c>
      <c r="AA104" s="2">
        <f t="shared" si="29"/>
        <v>1.6157149788572191E-3</v>
      </c>
    </row>
    <row r="105" spans="1:27" x14ac:dyDescent="0.25">
      <c r="A105" s="7" t="s">
        <v>387</v>
      </c>
      <c r="B105" s="7">
        <v>2044</v>
      </c>
      <c r="C105" s="7">
        <v>2054</v>
      </c>
      <c r="D105" s="7" t="s">
        <v>518</v>
      </c>
      <c r="E105" s="7" t="s">
        <v>650</v>
      </c>
      <c r="F105" s="7" t="s">
        <v>899</v>
      </c>
      <c r="G105" s="7">
        <v>28360.105056188098</v>
      </c>
      <c r="H105" s="7">
        <v>26749.1943173531</v>
      </c>
      <c r="I105" s="7">
        <v>29703.9975398323</v>
      </c>
      <c r="J105" s="7">
        <v>4520.1633884636904</v>
      </c>
      <c r="K105" s="7">
        <v>6204.2753193007302</v>
      </c>
      <c r="L105" s="7">
        <v>5424.3359406570098</v>
      </c>
      <c r="M105" s="7">
        <f t="shared" si="15"/>
        <v>14.791575256406176</v>
      </c>
      <c r="N105" s="7">
        <f t="shared" si="16"/>
        <v>14.707207817909438</v>
      </c>
      <c r="O105" s="7">
        <f t="shared" si="17"/>
        <v>14.858369480366729</v>
      </c>
      <c r="P105" s="7">
        <f t="shared" si="18"/>
        <v>12.142159206741937</v>
      </c>
      <c r="Q105" s="7">
        <f t="shared" si="19"/>
        <v>12.599046993114852</v>
      </c>
      <c r="R105" s="7">
        <f t="shared" si="20"/>
        <v>12.40523081507432</v>
      </c>
      <c r="S105" s="7">
        <f t="shared" si="21"/>
        <v>13.583931594935576</v>
      </c>
      <c r="T105" s="7">
        <f t="shared" si="22"/>
        <v>1.2076436614706001</v>
      </c>
      <c r="U105" s="7">
        <f t="shared" si="23"/>
        <v>1.1232762229738622</v>
      </c>
      <c r="V105" s="7">
        <f t="shared" si="24"/>
        <v>1.2744378854311531</v>
      </c>
      <c r="W105" s="7">
        <f t="shared" si="25"/>
        <v>-1.4417723881936393</v>
      </c>
      <c r="X105" s="7">
        <f t="shared" si="26"/>
        <v>-0.98488460182072401</v>
      </c>
      <c r="Y105" s="7">
        <f t="shared" si="27"/>
        <v>-1.1787007798612557</v>
      </c>
      <c r="Z105" s="2">
        <f t="shared" si="28"/>
        <v>-2.4035718465837448</v>
      </c>
      <c r="AA105" s="2">
        <f t="shared" si="29"/>
        <v>6.6450970371337309E-5</v>
      </c>
    </row>
    <row r="106" spans="1:27" x14ac:dyDescent="0.25">
      <c r="A106" s="7" t="s">
        <v>32</v>
      </c>
      <c r="B106" s="7">
        <v>13</v>
      </c>
      <c r="C106" s="7">
        <v>36</v>
      </c>
      <c r="D106" s="7" t="s">
        <v>33</v>
      </c>
      <c r="E106" s="7" t="s">
        <v>816</v>
      </c>
      <c r="F106" s="7" t="s">
        <v>1030</v>
      </c>
      <c r="G106" s="7">
        <v>1046008.1106627975</v>
      </c>
      <c r="H106" s="7">
        <v>1135297.9229739353</v>
      </c>
      <c r="I106" s="7">
        <v>1031020.3423869847</v>
      </c>
      <c r="J106" s="7">
        <v>190547.0183802211</v>
      </c>
      <c r="K106" s="7">
        <v>182305.1142387432</v>
      </c>
      <c r="L106" s="7">
        <v>173335.13914315446</v>
      </c>
      <c r="M106" s="7">
        <f t="shared" si="15"/>
        <v>19.996462607493761</v>
      </c>
      <c r="N106" s="7">
        <f t="shared" si="16"/>
        <v>20.114639506132754</v>
      </c>
      <c r="O106" s="7">
        <f t="shared" si="17"/>
        <v>19.975641367181794</v>
      </c>
      <c r="P106" s="7">
        <f t="shared" si="18"/>
        <v>17.539787507925524</v>
      </c>
      <c r="Q106" s="7">
        <f t="shared" si="19"/>
        <v>17.475995508569646</v>
      </c>
      <c r="R106" s="7">
        <f t="shared" si="20"/>
        <v>17.403204627080747</v>
      </c>
      <c r="S106" s="7">
        <f t="shared" si="21"/>
        <v>18.75095518739737</v>
      </c>
      <c r="T106" s="7">
        <f t="shared" si="22"/>
        <v>1.2455074200963914</v>
      </c>
      <c r="U106" s="7">
        <f t="shared" si="23"/>
        <v>1.363684318735384</v>
      </c>
      <c r="V106" s="7">
        <f t="shared" si="24"/>
        <v>1.224686179784424</v>
      </c>
      <c r="W106" s="7">
        <f t="shared" si="25"/>
        <v>-1.2111676794718456</v>
      </c>
      <c r="X106" s="7">
        <f t="shared" si="26"/>
        <v>-1.2749596788277238</v>
      </c>
      <c r="Y106" s="7">
        <f t="shared" si="27"/>
        <v>-1.3477505603166229</v>
      </c>
      <c r="Z106" s="2">
        <f t="shared" si="28"/>
        <v>-2.5559186124107969</v>
      </c>
      <c r="AA106" s="2">
        <f t="shared" si="29"/>
        <v>1.648425370606841E-6</v>
      </c>
    </row>
    <row r="107" spans="1:27" x14ac:dyDescent="0.25">
      <c r="A107" s="1" t="s">
        <v>282</v>
      </c>
      <c r="B107" s="1">
        <v>285</v>
      </c>
      <c r="C107" s="1">
        <v>305</v>
      </c>
      <c r="D107" s="1" t="s">
        <v>283</v>
      </c>
      <c r="E107" s="1" t="s">
        <v>790</v>
      </c>
      <c r="F107" s="1" t="s">
        <v>1007</v>
      </c>
      <c r="G107" s="1">
        <v>19630.316559999999</v>
      </c>
      <c r="H107" s="1">
        <v>18525.268940000002</v>
      </c>
      <c r="I107" s="1">
        <v>22223.977200000001</v>
      </c>
      <c r="J107" s="1">
        <v>19182.990590000001</v>
      </c>
      <c r="K107" s="1">
        <v>14569.142099999999</v>
      </c>
      <c r="L107" s="1">
        <v>21198.05314</v>
      </c>
      <c r="M107" s="1">
        <f t="shared" si="15"/>
        <v>14.260795817552705</v>
      </c>
      <c r="N107" s="1">
        <f t="shared" si="16"/>
        <v>14.177206866511755</v>
      </c>
      <c r="O107" s="1">
        <f t="shared" si="17"/>
        <v>14.439829403893929</v>
      </c>
      <c r="P107" s="1">
        <f t="shared" si="18"/>
        <v>14.227540030720569</v>
      </c>
      <c r="Q107" s="1">
        <f t="shared" si="19"/>
        <v>13.83062830674492</v>
      </c>
      <c r="R107" s="1">
        <f t="shared" si="20"/>
        <v>14.3716441512133</v>
      </c>
      <c r="S107" s="1">
        <f t="shared" si="21"/>
        <v>14.217940762772864</v>
      </c>
      <c r="T107" s="1">
        <f t="shared" si="22"/>
        <v>4.2855054779840529E-2</v>
      </c>
      <c r="U107" s="1">
        <f t="shared" si="23"/>
        <v>-4.0733896261109237E-2</v>
      </c>
      <c r="V107" s="1">
        <f t="shared" si="24"/>
        <v>0.22188864112106543</v>
      </c>
      <c r="W107" s="1">
        <f t="shared" si="25"/>
        <v>9.5992679477046039E-3</v>
      </c>
      <c r="X107" s="1">
        <f t="shared" si="26"/>
        <v>-0.38731245602794395</v>
      </c>
      <c r="Y107" s="1">
        <f t="shared" si="27"/>
        <v>0.15370338844043552</v>
      </c>
      <c r="Z107" s="3">
        <f t="shared" si="28"/>
        <v>-0.14933986642653352</v>
      </c>
      <c r="AA107" s="3">
        <f t="shared" si="29"/>
        <v>0.45186348761571332</v>
      </c>
    </row>
    <row r="108" spans="1:27" x14ac:dyDescent="0.25">
      <c r="A108" s="1" t="s">
        <v>304</v>
      </c>
      <c r="B108" s="1">
        <v>197</v>
      </c>
      <c r="C108" s="1">
        <v>232</v>
      </c>
      <c r="D108" s="1" t="s">
        <v>297</v>
      </c>
      <c r="E108" s="1" t="s">
        <v>784</v>
      </c>
      <c r="F108" s="1" t="s">
        <v>1001</v>
      </c>
      <c r="G108" s="1">
        <v>1797112.2787422917</v>
      </c>
      <c r="H108" s="1">
        <v>2279107.0945900274</v>
      </c>
      <c r="I108" s="1">
        <v>2026826.7280712263</v>
      </c>
      <c r="J108" s="1">
        <v>2620581.721972018</v>
      </c>
      <c r="K108" s="1">
        <v>1986043.0289252547</v>
      </c>
      <c r="L108" s="1">
        <v>2487521.9624181921</v>
      </c>
      <c r="M108" s="1">
        <f t="shared" si="15"/>
        <v>20.777249116694254</v>
      </c>
      <c r="N108" s="1">
        <f t="shared" si="16"/>
        <v>21.120037287347223</v>
      </c>
      <c r="O108" s="1">
        <f t="shared" si="17"/>
        <v>20.950791328460856</v>
      </c>
      <c r="P108" s="1">
        <f t="shared" si="18"/>
        <v>21.321455668967971</v>
      </c>
      <c r="Q108" s="1">
        <f t="shared" si="19"/>
        <v>20.921465449463671</v>
      </c>
      <c r="R108" s="1">
        <f t="shared" si="20"/>
        <v>21.246277832641542</v>
      </c>
      <c r="S108" s="1">
        <f t="shared" si="21"/>
        <v>21.056212780595917</v>
      </c>
      <c r="T108" s="1">
        <f t="shared" si="22"/>
        <v>-0.27896366390166349</v>
      </c>
      <c r="U108" s="1">
        <f t="shared" si="23"/>
        <v>6.3824506751306131E-2</v>
      </c>
      <c r="V108" s="1">
        <f t="shared" si="24"/>
        <v>-0.1054214521350616</v>
      </c>
      <c r="W108" s="1">
        <f t="shared" si="25"/>
        <v>0.2652428883720539</v>
      </c>
      <c r="X108" s="1">
        <f t="shared" si="26"/>
        <v>-0.13474733113224602</v>
      </c>
      <c r="Y108" s="1">
        <f t="shared" si="27"/>
        <v>0.19006505204562529</v>
      </c>
      <c r="Z108" s="3">
        <f t="shared" si="28"/>
        <v>0.21370707285695073</v>
      </c>
      <c r="AA108" s="3">
        <f t="shared" si="29"/>
        <v>0.24674076040476303</v>
      </c>
    </row>
    <row r="109" spans="1:27" x14ac:dyDescent="0.25">
      <c r="A109" s="1" t="s">
        <v>215</v>
      </c>
      <c r="B109" s="1">
        <v>355</v>
      </c>
      <c r="C109" s="1">
        <v>378</v>
      </c>
      <c r="D109" s="1" t="s">
        <v>216</v>
      </c>
      <c r="E109" s="1" t="s">
        <v>684</v>
      </c>
      <c r="F109" s="1" t="s">
        <v>923</v>
      </c>
      <c r="G109" s="1">
        <v>116282.37820000001</v>
      </c>
      <c r="H109" s="1">
        <v>122488.2999</v>
      </c>
      <c r="I109" s="1">
        <v>131982.69570000001</v>
      </c>
      <c r="J109" s="1">
        <v>101737.66740000001</v>
      </c>
      <c r="K109" s="1">
        <v>73991.023180000004</v>
      </c>
      <c r="L109" s="1">
        <v>88149.023440000004</v>
      </c>
      <c r="M109" s="1">
        <f t="shared" si="15"/>
        <v>16.827272957234992</v>
      </c>
      <c r="N109" s="1">
        <f t="shared" si="16"/>
        <v>16.902284423808357</v>
      </c>
      <c r="O109" s="1">
        <f t="shared" si="17"/>
        <v>17.009989264139492</v>
      </c>
      <c r="P109" s="1">
        <f t="shared" si="18"/>
        <v>16.634494396602062</v>
      </c>
      <c r="Q109" s="1">
        <f t="shared" si="19"/>
        <v>16.175062628679125</v>
      </c>
      <c r="R109" s="1">
        <f t="shared" si="20"/>
        <v>16.427656966269343</v>
      </c>
      <c r="S109" s="1">
        <f t="shared" si="21"/>
        <v>16.662793439455562</v>
      </c>
      <c r="T109" s="1">
        <f t="shared" si="22"/>
        <v>0.16447951777943004</v>
      </c>
      <c r="U109" s="1">
        <f t="shared" si="23"/>
        <v>0.23949098435279481</v>
      </c>
      <c r="V109" s="1">
        <f t="shared" si="24"/>
        <v>0.34719582468392929</v>
      </c>
      <c r="W109" s="1">
        <f t="shared" si="25"/>
        <v>-2.8299042853500822E-2</v>
      </c>
      <c r="X109" s="1">
        <f t="shared" si="26"/>
        <v>-0.4877308107764371</v>
      </c>
      <c r="Y109" s="1">
        <f t="shared" si="27"/>
        <v>-0.23513647318621977</v>
      </c>
      <c r="Z109" s="3">
        <f t="shared" si="28"/>
        <v>-0.50077755121077061</v>
      </c>
      <c r="AA109" s="3">
        <f t="shared" si="29"/>
        <v>2.4873157840302026E-2</v>
      </c>
    </row>
    <row r="110" spans="1:27" x14ac:dyDescent="0.25">
      <c r="A110" s="1" t="s">
        <v>230</v>
      </c>
      <c r="B110" s="1">
        <v>217</v>
      </c>
      <c r="C110" s="1">
        <v>257</v>
      </c>
      <c r="D110" s="1" t="s">
        <v>216</v>
      </c>
      <c r="E110" s="1" t="s">
        <v>684</v>
      </c>
      <c r="F110" s="1" t="s">
        <v>923</v>
      </c>
      <c r="G110" s="1">
        <v>68497.214503851807</v>
      </c>
      <c r="H110" s="1">
        <v>69108.824676858421</v>
      </c>
      <c r="I110" s="1">
        <v>72264.432542304101</v>
      </c>
      <c r="J110" s="1">
        <v>67310.657762717005</v>
      </c>
      <c r="K110" s="1">
        <v>62064.502307891897</v>
      </c>
      <c r="L110" s="1">
        <v>61732.028405673096</v>
      </c>
      <c r="M110" s="1">
        <f t="shared" si="15"/>
        <v>16.06375770042278</v>
      </c>
      <c r="N110" s="1">
        <f t="shared" si="16"/>
        <v>16.076582323226077</v>
      </c>
      <c r="O110" s="1">
        <f t="shared" si="17"/>
        <v>16.14099812879358</v>
      </c>
      <c r="P110" s="1">
        <f t="shared" si="18"/>
        <v>16.038547334371195</v>
      </c>
      <c r="Q110" s="1">
        <f t="shared" si="19"/>
        <v>15.921480736771617</v>
      </c>
      <c r="R110" s="1">
        <f t="shared" si="20"/>
        <v>15.913731576106001</v>
      </c>
      <c r="S110" s="1">
        <f t="shared" si="21"/>
        <v>16.025849633281876</v>
      </c>
      <c r="T110" s="1">
        <f t="shared" si="22"/>
        <v>3.7908067140904222E-2</v>
      </c>
      <c r="U110" s="1">
        <f t="shared" si="23"/>
        <v>5.0732689944201326E-2</v>
      </c>
      <c r="V110" s="1">
        <f t="shared" si="24"/>
        <v>0.11514849551170414</v>
      </c>
      <c r="W110" s="1">
        <f t="shared" si="25"/>
        <v>1.2697701089319224E-2</v>
      </c>
      <c r="X110" s="1">
        <f t="shared" si="26"/>
        <v>-0.10436889651025893</v>
      </c>
      <c r="Y110" s="1">
        <f t="shared" si="27"/>
        <v>-0.11211805717587531</v>
      </c>
      <c r="Z110" s="3">
        <f t="shared" si="28"/>
        <v>-0.13585950173120823</v>
      </c>
      <c r="AA110" s="3">
        <f t="shared" si="29"/>
        <v>4.4309847326670669E-2</v>
      </c>
    </row>
    <row r="111" spans="1:27" x14ac:dyDescent="0.25">
      <c r="A111" s="1" t="s">
        <v>223</v>
      </c>
      <c r="B111" s="1">
        <v>37</v>
      </c>
      <c r="C111" s="1">
        <v>52</v>
      </c>
      <c r="D111" s="1" t="s">
        <v>216</v>
      </c>
      <c r="E111" s="1" t="s">
        <v>684</v>
      </c>
      <c r="F111" s="1" t="s">
        <v>923</v>
      </c>
      <c r="G111" s="1">
        <v>383735.87726581667</v>
      </c>
      <c r="H111" s="1">
        <v>380978.31579318957</v>
      </c>
      <c r="I111" s="1">
        <v>388288.83541840699</v>
      </c>
      <c r="J111" s="1">
        <v>332919.34468192095</v>
      </c>
      <c r="K111" s="1">
        <v>380252.56694111507</v>
      </c>
      <c r="L111" s="1">
        <v>361834.23648957262</v>
      </c>
      <c r="M111" s="1">
        <f t="shared" si="15"/>
        <v>18.549754130004985</v>
      </c>
      <c r="N111" s="1">
        <f t="shared" si="16"/>
        <v>18.539349360376136</v>
      </c>
      <c r="O111" s="1">
        <f t="shared" si="17"/>
        <v>18.566770700050288</v>
      </c>
      <c r="P111" s="1">
        <f t="shared" si="18"/>
        <v>18.344813176894057</v>
      </c>
      <c r="Q111" s="1">
        <f t="shared" si="19"/>
        <v>18.53659846150747</v>
      </c>
      <c r="R111" s="1">
        <f t="shared" si="20"/>
        <v>18.464969395599102</v>
      </c>
      <c r="S111" s="1">
        <f t="shared" si="21"/>
        <v>18.500375870738672</v>
      </c>
      <c r="T111" s="1">
        <f t="shared" si="22"/>
        <v>4.9378259266312341E-2</v>
      </c>
      <c r="U111" s="1">
        <f t="shared" si="23"/>
        <v>3.8973489637463388E-2</v>
      </c>
      <c r="V111" s="1">
        <f t="shared" si="24"/>
        <v>6.6394829311615666E-2</v>
      </c>
      <c r="W111" s="1">
        <f t="shared" si="25"/>
        <v>-0.1555626938446153</v>
      </c>
      <c r="X111" s="1">
        <f t="shared" si="26"/>
        <v>3.6222590768797858E-2</v>
      </c>
      <c r="Y111" s="1">
        <f t="shared" si="27"/>
        <v>-3.5406475139570404E-2</v>
      </c>
      <c r="Z111" s="3">
        <f t="shared" si="28"/>
        <v>-0.10316438547692641</v>
      </c>
      <c r="AA111" s="3">
        <f t="shared" si="29"/>
        <v>0.14200068297450524</v>
      </c>
    </row>
    <row r="112" spans="1:27" x14ac:dyDescent="0.25">
      <c r="A112" s="1" t="s">
        <v>231</v>
      </c>
      <c r="B112" s="1">
        <v>36</v>
      </c>
      <c r="C112" s="1">
        <v>52</v>
      </c>
      <c r="D112" s="1" t="s">
        <v>216</v>
      </c>
      <c r="E112" s="1" t="s">
        <v>684</v>
      </c>
      <c r="F112" s="1" t="s">
        <v>923</v>
      </c>
      <c r="G112" s="1">
        <v>360289.71437650092</v>
      </c>
      <c r="H112" s="1">
        <v>374096.24862367549</v>
      </c>
      <c r="I112" s="1">
        <v>374133.19620417111</v>
      </c>
      <c r="J112" s="1">
        <v>321621.3466651566</v>
      </c>
      <c r="K112" s="1">
        <v>373326.61858565587</v>
      </c>
      <c r="L112" s="1">
        <v>339276.32804453309</v>
      </c>
      <c r="M112" s="1">
        <f t="shared" si="15"/>
        <v>18.458797940440132</v>
      </c>
      <c r="N112" s="1">
        <f t="shared" si="16"/>
        <v>18.513049973286911</v>
      </c>
      <c r="O112" s="1">
        <f t="shared" si="17"/>
        <v>18.513192453889793</v>
      </c>
      <c r="P112" s="1">
        <f t="shared" si="18"/>
        <v>18.295003638745687</v>
      </c>
      <c r="Q112" s="1">
        <f t="shared" si="19"/>
        <v>18.510078852438681</v>
      </c>
      <c r="R112" s="1">
        <f t="shared" si="20"/>
        <v>18.372101248416921</v>
      </c>
      <c r="S112" s="1">
        <f t="shared" si="21"/>
        <v>18.443704017869688</v>
      </c>
      <c r="T112" s="1">
        <f t="shared" si="22"/>
        <v>1.5093922570443397E-2</v>
      </c>
      <c r="U112" s="1">
        <f t="shared" si="23"/>
        <v>6.9345955417222882E-2</v>
      </c>
      <c r="V112" s="1">
        <f t="shared" si="24"/>
        <v>6.9488436020105127E-2</v>
      </c>
      <c r="W112" s="1">
        <f t="shared" si="25"/>
        <v>-0.14870037912400136</v>
      </c>
      <c r="X112" s="1">
        <f t="shared" si="26"/>
        <v>6.637483456899318E-2</v>
      </c>
      <c r="Y112" s="1">
        <f t="shared" si="27"/>
        <v>-7.1602769452766779E-2</v>
      </c>
      <c r="Z112" s="3">
        <f t="shared" si="28"/>
        <v>-0.10261887600518213</v>
      </c>
      <c r="AA112" s="3">
        <f t="shared" si="29"/>
        <v>0.19205754386691312</v>
      </c>
    </row>
    <row r="113" spans="1:27" x14ac:dyDescent="0.25">
      <c r="A113" s="1" t="s">
        <v>430</v>
      </c>
      <c r="B113" s="1">
        <v>233</v>
      </c>
      <c r="C113" s="1">
        <v>248</v>
      </c>
      <c r="D113" s="1" t="s">
        <v>526</v>
      </c>
      <c r="E113" s="1" t="s">
        <v>660</v>
      </c>
      <c r="F113" s="1" t="s">
        <v>827</v>
      </c>
      <c r="G113" s="1">
        <v>32501.201638446</v>
      </c>
      <c r="H113" s="1">
        <v>30097.27579202555</v>
      </c>
      <c r="I113" s="1">
        <v>32840.308688190496</v>
      </c>
      <c r="J113" s="1">
        <v>39516.971310687397</v>
      </c>
      <c r="K113" s="1">
        <v>51187.145458905201</v>
      </c>
      <c r="L113" s="1">
        <v>48404.406685731097</v>
      </c>
      <c r="M113" s="1">
        <f t="shared" si="15"/>
        <v>14.988205438176056</v>
      </c>
      <c r="N113" s="1">
        <f t="shared" si="16"/>
        <v>14.877345289152444</v>
      </c>
      <c r="O113" s="1">
        <f t="shared" si="17"/>
        <v>15.003180067591739</v>
      </c>
      <c r="P113" s="1">
        <f t="shared" si="18"/>
        <v>15.270184758595226</v>
      </c>
      <c r="Q113" s="1">
        <f t="shared" si="19"/>
        <v>15.643493933698444</v>
      </c>
      <c r="R113" s="1">
        <f t="shared" si="20"/>
        <v>15.562850774451222</v>
      </c>
      <c r="S113" s="1">
        <f t="shared" si="21"/>
        <v>15.224210043610855</v>
      </c>
      <c r="T113" s="1">
        <f t="shared" si="22"/>
        <v>-0.23600460543479862</v>
      </c>
      <c r="U113" s="1">
        <f t="shared" si="23"/>
        <v>-0.34686475445841047</v>
      </c>
      <c r="V113" s="1">
        <f t="shared" si="24"/>
        <v>-0.22102997601911589</v>
      </c>
      <c r="W113" s="1">
        <f t="shared" si="25"/>
        <v>4.5974714984371445E-2</v>
      </c>
      <c r="X113" s="1">
        <f t="shared" si="26"/>
        <v>0.41928389008758948</v>
      </c>
      <c r="Y113" s="1">
        <f t="shared" si="27"/>
        <v>0.33864073084036761</v>
      </c>
      <c r="Z113" s="3">
        <f t="shared" si="28"/>
        <v>0.53593289060821792</v>
      </c>
      <c r="AA113" s="3">
        <f t="shared" si="29"/>
        <v>1.1156953910942305E-2</v>
      </c>
    </row>
    <row r="114" spans="1:27" x14ac:dyDescent="0.25">
      <c r="A114" s="1" t="s">
        <v>296</v>
      </c>
      <c r="B114" s="1">
        <v>106</v>
      </c>
      <c r="C114" s="1">
        <v>135</v>
      </c>
      <c r="D114" s="1" t="s">
        <v>209</v>
      </c>
      <c r="E114" s="1" t="s">
        <v>734</v>
      </c>
      <c r="F114" s="1" t="s">
        <v>961</v>
      </c>
      <c r="G114" s="1">
        <v>555555.49433936866</v>
      </c>
      <c r="H114" s="1">
        <v>637296.44879882445</v>
      </c>
      <c r="I114" s="1">
        <v>593653.16211844457</v>
      </c>
      <c r="J114" s="1">
        <v>813092.60014497139</v>
      </c>
      <c r="K114" s="1">
        <v>891606.92705882608</v>
      </c>
      <c r="L114" s="1">
        <v>946265.89002370718</v>
      </c>
      <c r="M114" s="1">
        <f t="shared" si="15"/>
        <v>19.083571503799895</v>
      </c>
      <c r="N114" s="1">
        <f t="shared" si="16"/>
        <v>19.281605096092878</v>
      </c>
      <c r="O114" s="1">
        <f t="shared" si="17"/>
        <v>19.179260766682614</v>
      </c>
      <c r="P114" s="1">
        <f t="shared" si="18"/>
        <v>19.633060139359987</v>
      </c>
      <c r="Q114" s="1">
        <f t="shared" si="19"/>
        <v>19.766048299642144</v>
      </c>
      <c r="R114" s="1">
        <f t="shared" si="20"/>
        <v>19.851886095972088</v>
      </c>
      <c r="S114" s="1">
        <f t="shared" si="21"/>
        <v>19.465905316924935</v>
      </c>
      <c r="T114" s="1">
        <f t="shared" si="22"/>
        <v>-0.38233381312504022</v>
      </c>
      <c r="U114" s="1">
        <f t="shared" si="23"/>
        <v>-0.18430022083205699</v>
      </c>
      <c r="V114" s="1">
        <f t="shared" si="24"/>
        <v>-0.28664455024232183</v>
      </c>
      <c r="W114" s="1">
        <f t="shared" si="25"/>
        <v>0.16715482243505164</v>
      </c>
      <c r="X114" s="1">
        <f t="shared" si="26"/>
        <v>0.30014298271720818</v>
      </c>
      <c r="Y114" s="1">
        <f t="shared" si="27"/>
        <v>0.38598077904715211</v>
      </c>
      <c r="Z114" s="3">
        <f t="shared" si="28"/>
        <v>0.56885238946627692</v>
      </c>
      <c r="AA114" s="3">
        <f t="shared" si="29"/>
        <v>2.6578319589886748E-3</v>
      </c>
    </row>
    <row r="115" spans="1:27" x14ac:dyDescent="0.25">
      <c r="A115" s="1" t="s">
        <v>208</v>
      </c>
      <c r="B115" s="1">
        <v>106</v>
      </c>
      <c r="C115" s="1">
        <v>135</v>
      </c>
      <c r="D115" s="1" t="s">
        <v>209</v>
      </c>
      <c r="E115" s="1" t="s">
        <v>734</v>
      </c>
      <c r="F115" s="1" t="s">
        <v>961</v>
      </c>
      <c r="G115" s="1">
        <v>639805.3983</v>
      </c>
      <c r="H115" s="1">
        <v>674723.80209999997</v>
      </c>
      <c r="I115" s="1">
        <v>696760.79150000005</v>
      </c>
      <c r="J115" s="1">
        <v>578236.96479999996</v>
      </c>
      <c r="K115" s="1">
        <v>539552.3872</v>
      </c>
      <c r="L115" s="1">
        <v>604483.74719999998</v>
      </c>
      <c r="M115" s="1">
        <f t="shared" si="15"/>
        <v>19.287273639550264</v>
      </c>
      <c r="N115" s="1">
        <f t="shared" si="16"/>
        <v>19.363937530843046</v>
      </c>
      <c r="O115" s="1">
        <f t="shared" si="17"/>
        <v>19.410303916542311</v>
      </c>
      <c r="P115" s="1">
        <f t="shared" si="18"/>
        <v>19.14130131298031</v>
      </c>
      <c r="Q115" s="1">
        <f t="shared" si="19"/>
        <v>19.041403517717136</v>
      </c>
      <c r="R115" s="1">
        <f t="shared" si="20"/>
        <v>19.205344024582544</v>
      </c>
      <c r="S115" s="1">
        <f t="shared" si="21"/>
        <v>19.241593990369271</v>
      </c>
      <c r="T115" s="1">
        <f t="shared" si="22"/>
        <v>4.5679649180993209E-2</v>
      </c>
      <c r="U115" s="1">
        <f t="shared" si="23"/>
        <v>0.12234354047377494</v>
      </c>
      <c r="V115" s="1">
        <f t="shared" si="24"/>
        <v>0.16870992617304026</v>
      </c>
      <c r="W115" s="1">
        <f t="shared" si="25"/>
        <v>-0.10029267738896053</v>
      </c>
      <c r="X115" s="1">
        <f t="shared" si="26"/>
        <v>-0.2001904726521353</v>
      </c>
      <c r="Y115" s="1">
        <f t="shared" si="27"/>
        <v>-3.624996578672679E-2</v>
      </c>
      <c r="Z115" s="3">
        <f t="shared" si="28"/>
        <v>-0.22448874388521034</v>
      </c>
      <c r="AA115" s="3">
        <f t="shared" si="29"/>
        <v>1.9753798686366942E-2</v>
      </c>
    </row>
    <row r="116" spans="1:27" x14ac:dyDescent="0.25">
      <c r="A116" s="1" t="s">
        <v>254</v>
      </c>
      <c r="B116" s="1">
        <v>106</v>
      </c>
      <c r="C116" s="1">
        <v>129</v>
      </c>
      <c r="D116" s="1" t="s">
        <v>209</v>
      </c>
      <c r="E116" s="1" t="s">
        <v>734</v>
      </c>
      <c r="F116" s="1" t="s">
        <v>961</v>
      </c>
      <c r="G116" s="1">
        <v>186399.54981807232</v>
      </c>
      <c r="H116" s="1">
        <v>199993.72725525295</v>
      </c>
      <c r="I116" s="1">
        <v>183177.08341430442</v>
      </c>
      <c r="J116" s="1">
        <v>178501.25209119331</v>
      </c>
      <c r="K116" s="1">
        <v>168584.42440290059</v>
      </c>
      <c r="L116" s="1">
        <v>191830.4364607344</v>
      </c>
      <c r="M116" s="1">
        <f t="shared" si="15"/>
        <v>17.5080388501156</v>
      </c>
      <c r="N116" s="1">
        <f t="shared" si="16"/>
        <v>17.609595225438522</v>
      </c>
      <c r="O116" s="1">
        <f t="shared" si="17"/>
        <v>17.482879499091325</v>
      </c>
      <c r="P116" s="1">
        <f t="shared" si="18"/>
        <v>17.445574668463848</v>
      </c>
      <c r="Q116" s="1">
        <f t="shared" si="19"/>
        <v>17.363111725576193</v>
      </c>
      <c r="R116" s="1">
        <f t="shared" si="20"/>
        <v>17.549472115790163</v>
      </c>
      <c r="S116" s="1">
        <f t="shared" si="21"/>
        <v>17.493112014079276</v>
      </c>
      <c r="T116" s="1">
        <f t="shared" si="22"/>
        <v>1.4926836036323721E-2</v>
      </c>
      <c r="U116" s="1">
        <f t="shared" si="23"/>
        <v>0.11648321135924533</v>
      </c>
      <c r="V116" s="1">
        <f t="shared" si="24"/>
        <v>-1.0232514987951191E-2</v>
      </c>
      <c r="W116" s="1">
        <f t="shared" si="25"/>
        <v>-4.7537345615427995E-2</v>
      </c>
      <c r="X116" s="1">
        <f t="shared" si="26"/>
        <v>-0.13000028850308354</v>
      </c>
      <c r="Y116" s="1">
        <f t="shared" si="27"/>
        <v>5.6360101710886568E-2</v>
      </c>
      <c r="Z116" s="3">
        <f t="shared" si="28"/>
        <v>-8.0785021605080942E-2</v>
      </c>
      <c r="AA116" s="3">
        <f t="shared" si="29"/>
        <v>0.29053219360882865</v>
      </c>
    </row>
    <row r="117" spans="1:27" x14ac:dyDescent="0.25">
      <c r="A117" s="1" t="s">
        <v>291</v>
      </c>
      <c r="B117" s="1">
        <v>106</v>
      </c>
      <c r="C117" s="1">
        <v>135</v>
      </c>
      <c r="D117" s="1" t="s">
        <v>209</v>
      </c>
      <c r="E117" s="1" t="s">
        <v>734</v>
      </c>
      <c r="F117" s="1" t="s">
        <v>961</v>
      </c>
      <c r="G117" s="1">
        <v>783567.70959999994</v>
      </c>
      <c r="H117" s="1">
        <v>996002.84589999996</v>
      </c>
      <c r="I117" s="1">
        <v>834643.49549999996</v>
      </c>
      <c r="J117" s="1">
        <v>1094659.0589999999</v>
      </c>
      <c r="K117" s="1">
        <v>856287.05130000005</v>
      </c>
      <c r="L117" s="1">
        <v>842695.32499999995</v>
      </c>
      <c r="M117" s="1">
        <f t="shared" si="15"/>
        <v>19.579698420587729</v>
      </c>
      <c r="N117" s="1">
        <f t="shared" si="16"/>
        <v>19.925790338979116</v>
      </c>
      <c r="O117" s="1">
        <f t="shared" si="17"/>
        <v>19.670800579685938</v>
      </c>
      <c r="P117" s="1">
        <f t="shared" si="18"/>
        <v>20.062050169304808</v>
      </c>
      <c r="Q117" s="1">
        <f t="shared" si="19"/>
        <v>19.707734983756801</v>
      </c>
      <c r="R117" s="1">
        <f t="shared" si="20"/>
        <v>19.684651596040904</v>
      </c>
      <c r="S117" s="1">
        <f t="shared" si="21"/>
        <v>19.771787681392549</v>
      </c>
      <c r="T117" s="1">
        <f t="shared" si="22"/>
        <v>-0.19208926080482058</v>
      </c>
      <c r="U117" s="1">
        <f t="shared" si="23"/>
        <v>0.15400265758656673</v>
      </c>
      <c r="V117" s="1">
        <f t="shared" si="24"/>
        <v>-0.10098710170661107</v>
      </c>
      <c r="W117" s="1">
        <f t="shared" si="25"/>
        <v>0.29026248791225839</v>
      </c>
      <c r="X117" s="1">
        <f t="shared" si="26"/>
        <v>-6.4052697635748501E-2</v>
      </c>
      <c r="Y117" s="1">
        <f t="shared" si="27"/>
        <v>-8.7136085351644965E-2</v>
      </c>
      <c r="Z117" s="3">
        <f t="shared" si="28"/>
        <v>9.2715803283243289E-2</v>
      </c>
      <c r="AA117" s="3">
        <f t="shared" si="29"/>
        <v>0.59364764788455893</v>
      </c>
    </row>
    <row r="118" spans="1:27" x14ac:dyDescent="0.25">
      <c r="A118" s="1" t="s">
        <v>357</v>
      </c>
      <c r="B118" s="1">
        <v>287</v>
      </c>
      <c r="C118" s="1">
        <v>303</v>
      </c>
      <c r="D118" s="1" t="s">
        <v>576</v>
      </c>
      <c r="E118" s="1" t="s">
        <v>773</v>
      </c>
      <c r="F118" s="1" t="s">
        <v>992</v>
      </c>
      <c r="G118" s="1">
        <v>68868.675192619921</v>
      </c>
      <c r="H118" s="1">
        <v>63410.25548875919</v>
      </c>
      <c r="I118" s="1">
        <v>72056.135508218955</v>
      </c>
      <c r="J118" s="1">
        <v>73901.773068582901</v>
      </c>
      <c r="K118" s="1">
        <v>90769.404551647982</v>
      </c>
      <c r="L118" s="1">
        <v>90411.268640579627</v>
      </c>
      <c r="M118" s="1">
        <f t="shared" si="15"/>
        <v>16.071560304126425</v>
      </c>
      <c r="N118" s="1">
        <f t="shared" si="16"/>
        <v>15.952428569224091</v>
      </c>
      <c r="O118" s="1">
        <f t="shared" si="17"/>
        <v>16.136833659226568</v>
      </c>
      <c r="P118" s="1">
        <f t="shared" si="18"/>
        <v>16.173321357812153</v>
      </c>
      <c r="Q118" s="1">
        <f t="shared" si="19"/>
        <v>16.469918472882309</v>
      </c>
      <c r="R118" s="1">
        <f t="shared" si="20"/>
        <v>16.464214977396882</v>
      </c>
      <c r="S118" s="1">
        <f t="shared" si="21"/>
        <v>16.211379556778073</v>
      </c>
      <c r="T118" s="1">
        <f t="shared" si="22"/>
        <v>-0.13981925265164818</v>
      </c>
      <c r="U118" s="1">
        <f t="shared" si="23"/>
        <v>-0.25895098755398216</v>
      </c>
      <c r="V118" s="1">
        <f t="shared" si="24"/>
        <v>-7.4545897551505647E-2</v>
      </c>
      <c r="W118" s="1">
        <f t="shared" si="25"/>
        <v>-3.8058198965920553E-2</v>
      </c>
      <c r="X118" s="1">
        <f t="shared" si="26"/>
        <v>0.25853891610423574</v>
      </c>
      <c r="Y118" s="1">
        <f t="shared" si="27"/>
        <v>0.25283542061880837</v>
      </c>
      <c r="Z118" s="3">
        <f t="shared" si="28"/>
        <v>0.31554409183808652</v>
      </c>
      <c r="AA118" s="3">
        <f t="shared" si="29"/>
        <v>4.7740147815837325E-2</v>
      </c>
    </row>
    <row r="119" spans="1:27" x14ac:dyDescent="0.25">
      <c r="A119" s="7" t="s">
        <v>353</v>
      </c>
      <c r="B119" s="7">
        <v>486</v>
      </c>
      <c r="C119" s="7">
        <v>503</v>
      </c>
      <c r="D119" s="7" t="s">
        <v>564</v>
      </c>
      <c r="E119" s="7" t="s">
        <v>749</v>
      </c>
      <c r="F119" s="7" t="s">
        <v>974</v>
      </c>
      <c r="G119" s="7">
        <v>54971.949961535094</v>
      </c>
      <c r="H119" s="7">
        <v>59010.683087791447</v>
      </c>
      <c r="I119" s="7">
        <v>60378.198040174699</v>
      </c>
      <c r="J119" s="7">
        <v>7500.9838622467096</v>
      </c>
      <c r="K119" s="7">
        <v>6366.9123434947305</v>
      </c>
      <c r="L119" s="7">
        <v>7379.5466866506704</v>
      </c>
      <c r="M119" s="7">
        <f t="shared" si="15"/>
        <v>15.746408035020107</v>
      </c>
      <c r="N119" s="7">
        <f t="shared" si="16"/>
        <v>15.848688538135573</v>
      </c>
      <c r="O119" s="7">
        <f t="shared" si="17"/>
        <v>15.88174008046696</v>
      </c>
      <c r="P119" s="7">
        <f t="shared" si="18"/>
        <v>12.872864122949528</v>
      </c>
      <c r="Q119" s="7">
        <f t="shared" si="19"/>
        <v>12.636378186707619</v>
      </c>
      <c r="R119" s="7">
        <f t="shared" si="20"/>
        <v>12.849316481299049</v>
      </c>
      <c r="S119" s="7">
        <f t="shared" si="21"/>
        <v>14.305899240763139</v>
      </c>
      <c r="T119" s="7">
        <f t="shared" si="22"/>
        <v>1.4405087942569672</v>
      </c>
      <c r="U119" s="7">
        <f t="shared" si="23"/>
        <v>1.5427892973724333</v>
      </c>
      <c r="V119" s="7">
        <f t="shared" si="24"/>
        <v>1.5758408397038206</v>
      </c>
      <c r="W119" s="7">
        <f t="shared" si="25"/>
        <v>-1.4330351178136116</v>
      </c>
      <c r="X119" s="7">
        <f t="shared" si="26"/>
        <v>-1.6695210540555205</v>
      </c>
      <c r="Y119" s="7">
        <f t="shared" si="27"/>
        <v>-1.4565827594640908</v>
      </c>
      <c r="Z119" s="2">
        <f t="shared" si="28"/>
        <v>-3.039425954222148</v>
      </c>
      <c r="AA119" s="2">
        <f t="shared" si="29"/>
        <v>3.7433850274301577E-6</v>
      </c>
    </row>
    <row r="120" spans="1:27" x14ac:dyDescent="0.25">
      <c r="A120" s="1" t="s">
        <v>213</v>
      </c>
      <c r="B120" s="1">
        <v>756</v>
      </c>
      <c r="C120" s="1">
        <v>768</v>
      </c>
      <c r="D120" s="1" t="s">
        <v>214</v>
      </c>
      <c r="E120" s="1" t="s">
        <v>625</v>
      </c>
      <c r="F120" s="1" t="s">
        <v>876</v>
      </c>
      <c r="G120" s="1">
        <v>139325.41645638979</v>
      </c>
      <c r="H120" s="1">
        <v>152686.22018255247</v>
      </c>
      <c r="I120" s="1">
        <v>141435.07125751261</v>
      </c>
      <c r="J120" s="1">
        <v>135914.8226284523</v>
      </c>
      <c r="K120" s="1">
        <v>128748.1197085547</v>
      </c>
      <c r="L120" s="1">
        <v>124684.7338773479</v>
      </c>
      <c r="M120" s="1">
        <f t="shared" si="15"/>
        <v>17.088098940206468</v>
      </c>
      <c r="N120" s="1">
        <f t="shared" si="16"/>
        <v>17.220210340295548</v>
      </c>
      <c r="O120" s="1">
        <f t="shared" si="17"/>
        <v>17.109780379984112</v>
      </c>
      <c r="P120" s="1">
        <f t="shared" si="18"/>
        <v>17.052343276873533</v>
      </c>
      <c r="Q120" s="1">
        <f t="shared" si="19"/>
        <v>16.974191837164106</v>
      </c>
      <c r="R120" s="1">
        <f t="shared" si="20"/>
        <v>16.927925310031856</v>
      </c>
      <c r="S120" s="1">
        <f t="shared" si="21"/>
        <v>17.06209168075927</v>
      </c>
      <c r="T120" s="1">
        <f t="shared" si="22"/>
        <v>2.6007259447197839E-2</v>
      </c>
      <c r="U120" s="1">
        <f t="shared" si="23"/>
        <v>0.15811865953627802</v>
      </c>
      <c r="V120" s="1">
        <f t="shared" si="24"/>
        <v>4.7688699224842424E-2</v>
      </c>
      <c r="W120" s="1">
        <f t="shared" si="25"/>
        <v>-9.7484038857373889E-3</v>
      </c>
      <c r="X120" s="1">
        <f t="shared" si="26"/>
        <v>-8.7899843595163674E-2</v>
      </c>
      <c r="Y120" s="1">
        <f t="shared" si="27"/>
        <v>-0.13416637072741366</v>
      </c>
      <c r="Z120" s="3">
        <f t="shared" si="28"/>
        <v>-0.15454307880554435</v>
      </c>
      <c r="AA120" s="3">
        <f t="shared" si="29"/>
        <v>4.7557849325920776E-2</v>
      </c>
    </row>
    <row r="121" spans="1:27" x14ac:dyDescent="0.25">
      <c r="A121" s="1" t="s">
        <v>255</v>
      </c>
      <c r="B121" s="1">
        <v>756</v>
      </c>
      <c r="C121" s="1">
        <v>768</v>
      </c>
      <c r="D121" s="1" t="s">
        <v>214</v>
      </c>
      <c r="E121" s="1" t="s">
        <v>625</v>
      </c>
      <c r="F121" s="1" t="s">
        <v>876</v>
      </c>
      <c r="G121" s="1">
        <v>456806.05182133045</v>
      </c>
      <c r="H121" s="1">
        <v>453094.14124687604</v>
      </c>
      <c r="I121" s="1">
        <v>470592.55868500378</v>
      </c>
      <c r="J121" s="1">
        <v>552829.32357068826</v>
      </c>
      <c r="K121" s="1">
        <v>638318.17522706394</v>
      </c>
      <c r="L121" s="1">
        <v>486236.9113808648</v>
      </c>
      <c r="M121" s="1">
        <f t="shared" si="15"/>
        <v>18.801222238261008</v>
      </c>
      <c r="N121" s="1">
        <f t="shared" si="16"/>
        <v>18.789451310578944</v>
      </c>
      <c r="O121" s="1">
        <f t="shared" si="17"/>
        <v>18.844118982348956</v>
      </c>
      <c r="P121" s="1">
        <f t="shared" si="18"/>
        <v>19.076474616660825</v>
      </c>
      <c r="Q121" s="1">
        <f t="shared" si="19"/>
        <v>19.283916201560984</v>
      </c>
      <c r="R121" s="1">
        <f t="shared" si="20"/>
        <v>18.891299890314432</v>
      </c>
      <c r="S121" s="1">
        <f t="shared" si="21"/>
        <v>18.947747206620857</v>
      </c>
      <c r="T121" s="1">
        <f t="shared" si="22"/>
        <v>-0.14652496835984863</v>
      </c>
      <c r="U121" s="1">
        <f t="shared" si="23"/>
        <v>-0.15829589604191341</v>
      </c>
      <c r="V121" s="1">
        <f t="shared" si="24"/>
        <v>-0.1036282242719011</v>
      </c>
      <c r="W121" s="1">
        <f t="shared" si="25"/>
        <v>0.12872741003996779</v>
      </c>
      <c r="X121" s="1">
        <f t="shared" si="26"/>
        <v>0.33616899494012742</v>
      </c>
      <c r="Y121" s="1">
        <f t="shared" si="27"/>
        <v>-5.6447316306424966E-2</v>
      </c>
      <c r="Z121" s="3">
        <f t="shared" si="28"/>
        <v>0.27229939244911117</v>
      </c>
      <c r="AA121" s="3">
        <f t="shared" si="29"/>
        <v>7.6330144828677476E-2</v>
      </c>
    </row>
    <row r="122" spans="1:27" x14ac:dyDescent="0.25">
      <c r="A122" s="1" t="s">
        <v>262</v>
      </c>
      <c r="B122" s="1">
        <v>756</v>
      </c>
      <c r="C122" s="1">
        <v>773</v>
      </c>
      <c r="D122" s="1" t="s">
        <v>214</v>
      </c>
      <c r="E122" s="1" t="s">
        <v>625</v>
      </c>
      <c r="F122" s="1" t="s">
        <v>876</v>
      </c>
      <c r="G122" s="1">
        <v>261498.69837807911</v>
      </c>
      <c r="H122" s="1">
        <v>235215.36237250676</v>
      </c>
      <c r="I122" s="1">
        <v>249142.36887131911</v>
      </c>
      <c r="J122" s="1">
        <v>263401.03632826533</v>
      </c>
      <c r="K122" s="1">
        <v>282811.52520653309</v>
      </c>
      <c r="L122" s="1">
        <v>236280.03671240062</v>
      </c>
      <c r="M122" s="1">
        <f t="shared" si="15"/>
        <v>17.996444239845303</v>
      </c>
      <c r="N122" s="1">
        <f t="shared" si="16"/>
        <v>17.84362276290554</v>
      </c>
      <c r="O122" s="1">
        <f t="shared" si="17"/>
        <v>17.926610859976982</v>
      </c>
      <c r="P122" s="1">
        <f t="shared" si="18"/>
        <v>18.006901496199454</v>
      </c>
      <c r="Q122" s="1">
        <f t="shared" si="19"/>
        <v>18.109481388853943</v>
      </c>
      <c r="R122" s="1">
        <f t="shared" si="20"/>
        <v>17.850138215671212</v>
      </c>
      <c r="S122" s="1">
        <f t="shared" si="21"/>
        <v>17.955533160575406</v>
      </c>
      <c r="T122" s="1">
        <f t="shared" si="22"/>
        <v>4.0911079269896788E-2</v>
      </c>
      <c r="U122" s="1">
        <f t="shared" si="23"/>
        <v>-0.11191039766986677</v>
      </c>
      <c r="V122" s="1">
        <f t="shared" si="24"/>
        <v>-2.8922300598424044E-2</v>
      </c>
      <c r="W122" s="1">
        <f t="shared" si="25"/>
        <v>5.1368335624047745E-2</v>
      </c>
      <c r="X122" s="1">
        <f t="shared" si="26"/>
        <v>0.15394822827853716</v>
      </c>
      <c r="Y122" s="1">
        <f t="shared" si="27"/>
        <v>-0.10539494490419443</v>
      </c>
      <c r="Z122" s="3">
        <f t="shared" si="28"/>
        <v>6.6614412665594841E-2</v>
      </c>
      <c r="AA122" s="3">
        <f t="shared" si="29"/>
        <v>0.48838424165383959</v>
      </c>
    </row>
    <row r="123" spans="1:27" x14ac:dyDescent="0.25">
      <c r="A123" s="1" t="s">
        <v>206</v>
      </c>
      <c r="B123" s="1">
        <v>633</v>
      </c>
      <c r="C123" s="1">
        <v>661</v>
      </c>
      <c r="D123" s="1" t="s">
        <v>207</v>
      </c>
      <c r="E123" s="1" t="s">
        <v>683</v>
      </c>
      <c r="F123" s="1" t="s">
        <v>922</v>
      </c>
      <c r="G123" s="1">
        <v>3359687.6498116287</v>
      </c>
      <c r="H123" s="1">
        <v>3345245.7407630337</v>
      </c>
      <c r="I123" s="1">
        <v>3686382.9454142344</v>
      </c>
      <c r="J123" s="1">
        <v>3915423.9241983518</v>
      </c>
      <c r="K123" s="1">
        <v>4262040.6978323432</v>
      </c>
      <c r="L123" s="1">
        <v>4138952.5874393396</v>
      </c>
      <c r="M123" s="1">
        <f t="shared" si="15"/>
        <v>21.679895681192946</v>
      </c>
      <c r="N123" s="1">
        <f t="shared" si="16"/>
        <v>21.673680764034877</v>
      </c>
      <c r="O123" s="1">
        <f t="shared" si="17"/>
        <v>21.813774516785827</v>
      </c>
      <c r="P123" s="1">
        <f t="shared" si="18"/>
        <v>21.900737086349757</v>
      </c>
      <c r="Q123" s="1">
        <f t="shared" si="19"/>
        <v>22.023112938672046</v>
      </c>
      <c r="R123" s="1">
        <f t="shared" si="20"/>
        <v>21.980834291616002</v>
      </c>
      <c r="S123" s="1">
        <f t="shared" si="21"/>
        <v>21.845339213108574</v>
      </c>
      <c r="T123" s="1">
        <f t="shared" si="22"/>
        <v>-0.16544353191562777</v>
      </c>
      <c r="U123" s="1">
        <f t="shared" si="23"/>
        <v>-0.17165844907369632</v>
      </c>
      <c r="V123" s="1">
        <f t="shared" si="24"/>
        <v>-3.1564696322746499E-2</v>
      </c>
      <c r="W123" s="1">
        <f t="shared" si="25"/>
        <v>5.5397873241183504E-2</v>
      </c>
      <c r="X123" s="1">
        <f t="shared" si="26"/>
        <v>0.1777737255634726</v>
      </c>
      <c r="Y123" s="1">
        <f t="shared" si="27"/>
        <v>0.1354950785074287</v>
      </c>
      <c r="Z123" s="3">
        <f t="shared" si="28"/>
        <v>0.24577778487471846</v>
      </c>
      <c r="AA123" s="3">
        <f t="shared" si="29"/>
        <v>1.3369693828457279E-2</v>
      </c>
    </row>
    <row r="124" spans="1:27" x14ac:dyDescent="0.25">
      <c r="A124" s="1" t="s">
        <v>258</v>
      </c>
      <c r="B124" s="1">
        <v>640</v>
      </c>
      <c r="C124" s="1">
        <v>661</v>
      </c>
      <c r="D124" s="1" t="s">
        <v>207</v>
      </c>
      <c r="E124" s="1" t="s">
        <v>683</v>
      </c>
      <c r="F124" s="1" t="s">
        <v>922</v>
      </c>
      <c r="G124" s="1">
        <v>166686.44949999999</v>
      </c>
      <c r="H124" s="1">
        <v>146046.7292</v>
      </c>
      <c r="I124" s="1">
        <v>167703.07440000001</v>
      </c>
      <c r="J124" s="1">
        <v>166038.27900000001</v>
      </c>
      <c r="K124" s="1">
        <v>190283.56409999999</v>
      </c>
      <c r="L124" s="1">
        <v>173579.72930000001</v>
      </c>
      <c r="M124" s="1">
        <f t="shared" si="15"/>
        <v>17.34677730201404</v>
      </c>
      <c r="N124" s="1">
        <f t="shared" si="16"/>
        <v>17.156070522985424</v>
      </c>
      <c r="O124" s="1">
        <f t="shared" si="17"/>
        <v>17.355549611645436</v>
      </c>
      <c r="P124" s="1">
        <f t="shared" si="18"/>
        <v>17.341156357919342</v>
      </c>
      <c r="Q124" s="1">
        <f t="shared" si="19"/>
        <v>17.537791427454611</v>
      </c>
      <c r="R124" s="1">
        <f t="shared" si="20"/>
        <v>17.405238953636907</v>
      </c>
      <c r="S124" s="1">
        <f t="shared" si="21"/>
        <v>17.357097362609291</v>
      </c>
      <c r="T124" s="1">
        <f t="shared" si="22"/>
        <v>-1.032006059525159E-2</v>
      </c>
      <c r="U124" s="1">
        <f t="shared" si="23"/>
        <v>-0.20102683962386791</v>
      </c>
      <c r="V124" s="1">
        <f t="shared" si="24"/>
        <v>-1.5477509638550657E-3</v>
      </c>
      <c r="W124" s="1">
        <f t="shared" si="25"/>
        <v>-1.5941004689949523E-2</v>
      </c>
      <c r="X124" s="1">
        <f t="shared" si="26"/>
        <v>0.18069406484531925</v>
      </c>
      <c r="Y124" s="1">
        <f t="shared" si="27"/>
        <v>4.8141591027615505E-2</v>
      </c>
      <c r="Z124" s="3">
        <f t="shared" si="28"/>
        <v>0.14192976745531993</v>
      </c>
      <c r="AA124" s="3">
        <f t="shared" si="29"/>
        <v>0.17857005284176891</v>
      </c>
    </row>
    <row r="125" spans="1:27" x14ac:dyDescent="0.25">
      <c r="A125" s="1" t="s">
        <v>204</v>
      </c>
      <c r="B125" s="1">
        <v>672</v>
      </c>
      <c r="C125" s="1">
        <v>693</v>
      </c>
      <c r="D125" s="1" t="s">
        <v>205</v>
      </c>
      <c r="E125" s="1" t="s">
        <v>632</v>
      </c>
      <c r="F125" s="1" t="s">
        <v>882</v>
      </c>
      <c r="G125" s="1">
        <v>256048.79207913516</v>
      </c>
      <c r="H125" s="1">
        <v>258203.67138967226</v>
      </c>
      <c r="I125" s="1">
        <v>250773.48243471058</v>
      </c>
      <c r="J125" s="1">
        <v>278921.93411105988</v>
      </c>
      <c r="K125" s="1">
        <v>279426.79801508505</v>
      </c>
      <c r="L125" s="1">
        <v>283765.11989110732</v>
      </c>
      <c r="M125" s="1">
        <f t="shared" si="15"/>
        <v>17.966059227565594</v>
      </c>
      <c r="N125" s="1">
        <f t="shared" si="16"/>
        <v>17.978149988861997</v>
      </c>
      <c r="O125" s="1">
        <f t="shared" si="17"/>
        <v>17.936025275596851</v>
      </c>
      <c r="P125" s="1">
        <f t="shared" si="18"/>
        <v>18.089501865199548</v>
      </c>
      <c r="Q125" s="1">
        <f t="shared" si="19"/>
        <v>18.092110861360027</v>
      </c>
      <c r="R125" s="1">
        <f t="shared" si="20"/>
        <v>18.114337740182272</v>
      </c>
      <c r="S125" s="1">
        <f t="shared" si="21"/>
        <v>18.029364159794383</v>
      </c>
      <c r="T125" s="1">
        <f t="shared" si="22"/>
        <v>-6.3304932228788857E-2</v>
      </c>
      <c r="U125" s="1">
        <f t="shared" si="23"/>
        <v>-5.1214170932386338E-2</v>
      </c>
      <c r="V125" s="1">
        <f t="shared" si="24"/>
        <v>-9.3338884197532224E-2</v>
      </c>
      <c r="W125" s="1">
        <f t="shared" si="25"/>
        <v>6.013770540516461E-2</v>
      </c>
      <c r="X125" s="1">
        <f t="shared" si="26"/>
        <v>6.2746701565643548E-2</v>
      </c>
      <c r="Y125" s="1">
        <f t="shared" si="27"/>
        <v>8.4973580387888603E-2</v>
      </c>
      <c r="Z125" s="3">
        <f t="shared" si="28"/>
        <v>0.13857199157246805</v>
      </c>
      <c r="AA125" s="3">
        <f t="shared" si="29"/>
        <v>7.2389147679950076E-4</v>
      </c>
    </row>
    <row r="126" spans="1:27" x14ac:dyDescent="0.25">
      <c r="A126" s="1" t="s">
        <v>303</v>
      </c>
      <c r="B126" s="1">
        <v>672</v>
      </c>
      <c r="C126" s="1">
        <v>693</v>
      </c>
      <c r="D126" s="1" t="s">
        <v>205</v>
      </c>
      <c r="E126" s="1" t="s">
        <v>632</v>
      </c>
      <c r="F126" s="1" t="s">
        <v>882</v>
      </c>
      <c r="G126" s="1">
        <v>42562.247232875481</v>
      </c>
      <c r="H126" s="1">
        <v>25560.887621572656</v>
      </c>
      <c r="I126" s="1">
        <v>48937.944146513226</v>
      </c>
      <c r="J126" s="1">
        <v>59261.906293927095</v>
      </c>
      <c r="K126" s="1">
        <v>50147.480908447207</v>
      </c>
      <c r="L126" s="1">
        <v>65701.808906791601</v>
      </c>
      <c r="M126" s="1">
        <f t="shared" si="15"/>
        <v>15.377286704874807</v>
      </c>
      <c r="N126" s="1">
        <f t="shared" si="16"/>
        <v>14.641650315404249</v>
      </c>
      <c r="O126" s="1">
        <f t="shared" si="17"/>
        <v>15.578665875492119</v>
      </c>
      <c r="P126" s="1">
        <f t="shared" si="18"/>
        <v>15.854817414160514</v>
      </c>
      <c r="Q126" s="1">
        <f t="shared" si="19"/>
        <v>15.613889610353588</v>
      </c>
      <c r="R126" s="1">
        <f t="shared" si="20"/>
        <v>16.003645471024484</v>
      </c>
      <c r="S126" s="1">
        <f t="shared" si="21"/>
        <v>15.511659231884961</v>
      </c>
      <c r="T126" s="1">
        <f t="shared" si="22"/>
        <v>-0.13437252701015368</v>
      </c>
      <c r="U126" s="1">
        <f t="shared" si="23"/>
        <v>-0.8700089164807121</v>
      </c>
      <c r="V126" s="1">
        <f t="shared" si="24"/>
        <v>6.7006643607157912E-2</v>
      </c>
      <c r="W126" s="1">
        <f t="shared" si="25"/>
        <v>0.34315818227555361</v>
      </c>
      <c r="X126" s="1">
        <f t="shared" si="26"/>
        <v>0.10223037846862759</v>
      </c>
      <c r="Y126" s="1">
        <f t="shared" si="27"/>
        <v>0.49198623913952311</v>
      </c>
      <c r="Z126" s="3">
        <f t="shared" si="28"/>
        <v>0.62491653325580399</v>
      </c>
      <c r="AA126" s="3">
        <f t="shared" si="29"/>
        <v>0.11115035054330626</v>
      </c>
    </row>
    <row r="127" spans="1:27" x14ac:dyDescent="0.25">
      <c r="A127" s="1" t="s">
        <v>287</v>
      </c>
      <c r="B127" s="1">
        <v>672</v>
      </c>
      <c r="C127" s="1">
        <v>688</v>
      </c>
      <c r="D127" s="1" t="s">
        <v>205</v>
      </c>
      <c r="E127" s="1" t="s">
        <v>632</v>
      </c>
      <c r="F127" s="1" t="s">
        <v>882</v>
      </c>
      <c r="G127" s="1">
        <v>58850.073100000001</v>
      </c>
      <c r="H127" s="1">
        <v>51629.532489999998</v>
      </c>
      <c r="I127" s="1">
        <v>59879.827729999997</v>
      </c>
      <c r="J127" s="1">
        <v>56651.901850000002</v>
      </c>
      <c r="K127" s="1">
        <v>55069.003060000003</v>
      </c>
      <c r="L127" s="1">
        <v>52848.23487</v>
      </c>
      <c r="M127" s="1">
        <f t="shared" si="15"/>
        <v>15.84475658684277</v>
      </c>
      <c r="N127" s="1">
        <f t="shared" si="16"/>
        <v>15.655908913976203</v>
      </c>
      <c r="O127" s="1">
        <f t="shared" si="17"/>
        <v>15.86978245042086</v>
      </c>
      <c r="P127" s="1">
        <f t="shared" si="18"/>
        <v>15.789836768843386</v>
      </c>
      <c r="Q127" s="1">
        <f t="shared" si="19"/>
        <v>15.748952870489433</v>
      </c>
      <c r="R127" s="1">
        <f t="shared" si="20"/>
        <v>15.689567665976249</v>
      </c>
      <c r="S127" s="1">
        <f t="shared" si="21"/>
        <v>15.76646754275815</v>
      </c>
      <c r="T127" s="1">
        <f t="shared" si="22"/>
        <v>7.828904408462023E-2</v>
      </c>
      <c r="U127" s="1">
        <f t="shared" si="23"/>
        <v>-0.11055862878194667</v>
      </c>
      <c r="V127" s="1">
        <f t="shared" si="24"/>
        <v>0.10331490766271045</v>
      </c>
      <c r="W127" s="1">
        <f t="shared" si="25"/>
        <v>2.3369226085236505E-2</v>
      </c>
      <c r="X127" s="1">
        <f t="shared" si="26"/>
        <v>-1.7514672268717391E-2</v>
      </c>
      <c r="Y127" s="1">
        <f t="shared" si="27"/>
        <v>-7.6899876781901355E-2</v>
      </c>
      <c r="Z127" s="3">
        <f t="shared" si="28"/>
        <v>-4.7363548643588757E-2</v>
      </c>
      <c r="AA127" s="3">
        <f t="shared" si="29"/>
        <v>0.55449185362175113</v>
      </c>
    </row>
    <row r="128" spans="1:27" x14ac:dyDescent="0.25">
      <c r="A128" s="1" t="s">
        <v>285</v>
      </c>
      <c r="B128" s="1">
        <v>346</v>
      </c>
      <c r="C128" s="1">
        <v>375</v>
      </c>
      <c r="D128" s="1" t="s">
        <v>286</v>
      </c>
      <c r="E128" s="1" t="s">
        <v>641</v>
      </c>
      <c r="F128" s="1" t="s">
        <v>890</v>
      </c>
      <c r="G128" s="1">
        <v>11368.108759999999</v>
      </c>
      <c r="H128" s="1">
        <v>17017.66187</v>
      </c>
      <c r="I128" s="1">
        <v>12451.35571</v>
      </c>
      <c r="J128" s="1">
        <v>13177.68448</v>
      </c>
      <c r="K128" s="1">
        <v>13704.556350000001</v>
      </c>
      <c r="L128" s="1">
        <v>9605.5824639999992</v>
      </c>
      <c r="M128" s="1">
        <f t="shared" si="15"/>
        <v>13.472704641737684</v>
      </c>
      <c r="N128" s="1">
        <f t="shared" si="16"/>
        <v>14.054745212091822</v>
      </c>
      <c r="O128" s="1">
        <f t="shared" si="17"/>
        <v>13.604015211771451</v>
      </c>
      <c r="P128" s="1">
        <f t="shared" si="18"/>
        <v>13.685809268658685</v>
      </c>
      <c r="Q128" s="1">
        <f t="shared" si="19"/>
        <v>13.742368004902863</v>
      </c>
      <c r="R128" s="1">
        <f t="shared" si="20"/>
        <v>13.229657383450979</v>
      </c>
      <c r="S128" s="1">
        <f t="shared" si="21"/>
        <v>13.631549953768916</v>
      </c>
      <c r="T128" s="1">
        <f t="shared" si="22"/>
        <v>-0.15884531203123231</v>
      </c>
      <c r="U128" s="1">
        <f t="shared" si="23"/>
        <v>0.42319525832290594</v>
      </c>
      <c r="V128" s="1">
        <f t="shared" si="24"/>
        <v>-2.7534741997465417E-2</v>
      </c>
      <c r="W128" s="1">
        <f t="shared" si="25"/>
        <v>5.4259314889769428E-2</v>
      </c>
      <c r="X128" s="1">
        <f t="shared" si="26"/>
        <v>0.11081805113394694</v>
      </c>
      <c r="Y128" s="1">
        <f t="shared" si="27"/>
        <v>-0.40189257031793701</v>
      </c>
      <c r="Z128" s="3">
        <f t="shared" si="28"/>
        <v>-0.15787680286280964</v>
      </c>
      <c r="AA128" s="3">
        <f t="shared" si="29"/>
        <v>0.54594277821761472</v>
      </c>
    </row>
    <row r="129" spans="1:27" x14ac:dyDescent="0.25">
      <c r="A129" s="1" t="s">
        <v>290</v>
      </c>
      <c r="B129" s="1">
        <v>349</v>
      </c>
      <c r="C129" s="1">
        <v>375</v>
      </c>
      <c r="D129" s="1" t="s">
        <v>286</v>
      </c>
      <c r="E129" s="1" t="s">
        <v>641</v>
      </c>
      <c r="F129" s="1" t="s">
        <v>890</v>
      </c>
      <c r="G129" s="1">
        <v>10105.36997</v>
      </c>
      <c r="H129" s="1">
        <v>11518.20803</v>
      </c>
      <c r="I129" s="1">
        <v>12300.29903</v>
      </c>
      <c r="J129" s="1">
        <v>12036.742410000001</v>
      </c>
      <c r="K129" s="1">
        <v>11362.424230000001</v>
      </c>
      <c r="L129" s="1">
        <v>11689.3274</v>
      </c>
      <c r="M129" s="1">
        <f t="shared" si="15"/>
        <v>13.302834521070508</v>
      </c>
      <c r="N129" s="1">
        <f t="shared" si="16"/>
        <v>13.491628663402055</v>
      </c>
      <c r="O129" s="1">
        <f t="shared" si="17"/>
        <v>13.586405768598038</v>
      </c>
      <c r="P129" s="1">
        <f t="shared" si="18"/>
        <v>13.555157377557459</v>
      </c>
      <c r="Q129" s="1">
        <f t="shared" si="19"/>
        <v>13.471983053430419</v>
      </c>
      <c r="R129" s="1">
        <f t="shared" si="20"/>
        <v>13.512904299615686</v>
      </c>
      <c r="S129" s="1">
        <f t="shared" si="21"/>
        <v>13.486818947279026</v>
      </c>
      <c r="T129" s="1">
        <f t="shared" si="22"/>
        <v>-0.18398442620851796</v>
      </c>
      <c r="U129" s="1">
        <f t="shared" si="23"/>
        <v>4.8097161230291618E-3</v>
      </c>
      <c r="V129" s="1">
        <f t="shared" si="24"/>
        <v>9.958682131901142E-2</v>
      </c>
      <c r="W129" s="1">
        <f t="shared" si="25"/>
        <v>6.8338430278432227E-2</v>
      </c>
      <c r="X129" s="1">
        <f t="shared" si="26"/>
        <v>-1.4835893848607284E-2</v>
      </c>
      <c r="Y129" s="1">
        <f t="shared" si="27"/>
        <v>2.608535233665954E-2</v>
      </c>
      <c r="Z129" s="3">
        <f t="shared" si="28"/>
        <v>5.3058592510987282E-2</v>
      </c>
      <c r="AA129" s="3">
        <f t="shared" si="29"/>
        <v>0.57378038704044687</v>
      </c>
    </row>
    <row r="130" spans="1:27" x14ac:dyDescent="0.25">
      <c r="A130" s="1" t="s">
        <v>236</v>
      </c>
      <c r="B130" s="1">
        <v>435</v>
      </c>
      <c r="C130" s="1">
        <v>448</v>
      </c>
      <c r="D130" s="1" t="s">
        <v>237</v>
      </c>
      <c r="E130" s="1" t="s">
        <v>712</v>
      </c>
      <c r="F130" s="1" t="s">
        <v>944</v>
      </c>
      <c r="G130" s="1">
        <v>251595.0548194015</v>
      </c>
      <c r="H130" s="1">
        <v>260133.3905105833</v>
      </c>
      <c r="I130" s="1">
        <v>252537.59005300602</v>
      </c>
      <c r="J130" s="1">
        <v>124068.25113359081</v>
      </c>
      <c r="K130" s="1">
        <v>146133.05069942799</v>
      </c>
      <c r="L130" s="1">
        <v>117407.664111422</v>
      </c>
      <c r="M130" s="1">
        <f t="shared" ref="M130:M193" si="30">LOG(G130,2)</f>
        <v>17.940744040304097</v>
      </c>
      <c r="N130" s="1">
        <f t="shared" ref="N130:N193" si="31">LOG(H130,2)</f>
        <v>17.988892068766617</v>
      </c>
      <c r="O130" s="1">
        <f t="shared" ref="O130:O193" si="32">LOG(I130,2)</f>
        <v>17.946138622486334</v>
      </c>
      <c r="P130" s="1">
        <f t="shared" ref="P130:P193" si="33">LOG(J130,2)</f>
        <v>16.920774453787445</v>
      </c>
      <c r="Q130" s="1">
        <f t="shared" ref="Q130:Q193" si="34">LOG(K130,2)</f>
        <v>17.156922981720335</v>
      </c>
      <c r="R130" s="1">
        <f t="shared" ref="R130:R193" si="35">LOG(L130,2)</f>
        <v>16.841167061885169</v>
      </c>
      <c r="S130" s="1">
        <f t="shared" ref="S130:S193" si="36">AVERAGE(M130:R130)</f>
        <v>17.465773204825002</v>
      </c>
      <c r="T130" s="1">
        <f t="shared" ref="T130:T193" si="37">M130-S130</f>
        <v>0.47497083547909469</v>
      </c>
      <c r="U130" s="1">
        <f t="shared" ref="U130:U193" si="38">N130-S130</f>
        <v>0.52311886394161533</v>
      </c>
      <c r="V130" s="1">
        <f t="shared" ref="V130:V193" si="39">O130-S130</f>
        <v>0.48036541766133212</v>
      </c>
      <c r="W130" s="1">
        <f t="shared" ref="W130:W193" si="40">P130-S130</f>
        <v>-0.54499875103755713</v>
      </c>
      <c r="X130" s="1">
        <f t="shared" ref="X130:X193" si="41">Q130-S130</f>
        <v>-0.30885022310466681</v>
      </c>
      <c r="Y130" s="1">
        <f t="shared" ref="Y130:Y193" si="42">R130-S130</f>
        <v>-0.62460614293983241</v>
      </c>
      <c r="Z130" s="3">
        <f t="shared" ref="Z130:Z193" si="43">AVERAGE(W130:Y130)-AVERAGE(T130:V130)</f>
        <v>-0.98563674472136609</v>
      </c>
      <c r="AA130" s="3">
        <f t="shared" ref="AA130:AA193" si="44">TTEST(T130:V130,W130:Y130,2,2)</f>
        <v>5.0799423883103633E-4</v>
      </c>
    </row>
    <row r="131" spans="1:27" x14ac:dyDescent="0.25">
      <c r="A131" s="1" t="s">
        <v>463</v>
      </c>
      <c r="B131" s="1">
        <v>8</v>
      </c>
      <c r="C131" s="1">
        <v>46</v>
      </c>
      <c r="D131" s="1" t="s">
        <v>543</v>
      </c>
      <c r="E131" s="1" t="s">
        <v>708</v>
      </c>
      <c r="F131" s="1" t="s">
        <v>940</v>
      </c>
      <c r="G131" s="1">
        <v>28679.921074058901</v>
      </c>
      <c r="H131" s="1">
        <v>28842.705480473564</v>
      </c>
      <c r="I131" s="1">
        <v>28342.049696801136</v>
      </c>
      <c r="J131" s="1">
        <v>14087.961818346492</v>
      </c>
      <c r="K131" s="1">
        <v>14437.823641428859</v>
      </c>
      <c r="L131" s="1">
        <v>15269.41911125254</v>
      </c>
      <c r="M131" s="1">
        <f t="shared" si="30"/>
        <v>14.807753433358426</v>
      </c>
      <c r="N131" s="1">
        <f t="shared" si="31"/>
        <v>14.815918877005963</v>
      </c>
      <c r="O131" s="1">
        <f t="shared" si="32"/>
        <v>14.790656477271842</v>
      </c>
      <c r="P131" s="1">
        <f t="shared" si="33"/>
        <v>13.782175283797365</v>
      </c>
      <c r="Q131" s="1">
        <f t="shared" si="34"/>
        <v>13.817565666209827</v>
      </c>
      <c r="R131" s="1">
        <f t="shared" si="35"/>
        <v>13.898357558825289</v>
      </c>
      <c r="S131" s="1">
        <f t="shared" si="36"/>
        <v>14.318737882744784</v>
      </c>
      <c r="T131" s="1">
        <f t="shared" si="37"/>
        <v>0.48901555061364199</v>
      </c>
      <c r="U131" s="1">
        <f t="shared" si="38"/>
        <v>0.49718099426117845</v>
      </c>
      <c r="V131" s="1">
        <f t="shared" si="39"/>
        <v>0.47191859452705742</v>
      </c>
      <c r="W131" s="1">
        <f t="shared" si="40"/>
        <v>-0.53656259894741964</v>
      </c>
      <c r="X131" s="1">
        <f t="shared" si="41"/>
        <v>-0.50117221653495747</v>
      </c>
      <c r="Y131" s="1">
        <f t="shared" si="42"/>
        <v>-0.42038032391949542</v>
      </c>
      <c r="Z131" s="3">
        <f t="shared" si="43"/>
        <v>-0.97207675960125017</v>
      </c>
      <c r="AA131" s="3">
        <f t="shared" si="44"/>
        <v>1.0201612040722939E-5</v>
      </c>
    </row>
    <row r="132" spans="1:27" x14ac:dyDescent="0.25">
      <c r="A132" s="7" t="s">
        <v>319</v>
      </c>
      <c r="B132" s="7">
        <v>70</v>
      </c>
      <c r="C132" s="7">
        <v>91</v>
      </c>
      <c r="D132" s="7" t="s">
        <v>501</v>
      </c>
      <c r="E132" s="7" t="s">
        <v>606</v>
      </c>
      <c r="F132" s="7" t="s">
        <v>860</v>
      </c>
      <c r="G132" s="7">
        <v>20023.132356818402</v>
      </c>
      <c r="H132" s="7">
        <v>18836.789922942949</v>
      </c>
      <c r="I132" s="7">
        <v>19772.198803503601</v>
      </c>
      <c r="J132" s="7">
        <v>7330.6534479349502</v>
      </c>
      <c r="K132" s="7">
        <v>8611.5450610553798</v>
      </c>
      <c r="L132" s="7">
        <v>6750.8760361969598</v>
      </c>
      <c r="M132" s="7">
        <f t="shared" si="30"/>
        <v>14.289380062122847</v>
      </c>
      <c r="N132" s="7">
        <f t="shared" si="31"/>
        <v>14.201265508149877</v>
      </c>
      <c r="O132" s="7">
        <f t="shared" si="32"/>
        <v>14.271185697076797</v>
      </c>
      <c r="P132" s="7">
        <f t="shared" si="33"/>
        <v>12.839726089307272</v>
      </c>
      <c r="Q132" s="7">
        <f t="shared" si="34"/>
        <v>13.072056390105942</v>
      </c>
      <c r="R132" s="7">
        <f t="shared" si="35"/>
        <v>12.72085901216936</v>
      </c>
      <c r="S132" s="7">
        <f t="shared" si="36"/>
        <v>13.565745459822013</v>
      </c>
      <c r="T132" s="7">
        <f t="shared" si="37"/>
        <v>0.72363460230083376</v>
      </c>
      <c r="U132" s="7">
        <f t="shared" si="38"/>
        <v>0.63552004832786402</v>
      </c>
      <c r="V132" s="7">
        <f t="shared" si="39"/>
        <v>0.70544023725478411</v>
      </c>
      <c r="W132" s="7">
        <f t="shared" si="40"/>
        <v>-0.72601937051474152</v>
      </c>
      <c r="X132" s="7">
        <f t="shared" si="41"/>
        <v>-0.49368906971607096</v>
      </c>
      <c r="Y132" s="7">
        <f t="shared" si="42"/>
        <v>-0.84488644765265342</v>
      </c>
      <c r="Z132" s="2">
        <f t="shared" si="43"/>
        <v>-1.376396591922316</v>
      </c>
      <c r="AA132" s="2">
        <f t="shared" si="44"/>
        <v>2.0728219793040989E-4</v>
      </c>
    </row>
    <row r="133" spans="1:27" x14ac:dyDescent="0.25">
      <c r="A133" s="1" t="s">
        <v>247</v>
      </c>
      <c r="B133" s="1">
        <v>603</v>
      </c>
      <c r="C133" s="1">
        <v>613</v>
      </c>
      <c r="D133" s="1" t="s">
        <v>575</v>
      </c>
      <c r="E133" s="1" t="s">
        <v>772</v>
      </c>
      <c r="F133" s="1" t="s">
        <v>991</v>
      </c>
      <c r="G133" s="1">
        <v>244492.47853487113</v>
      </c>
      <c r="H133" s="1">
        <v>230799.05484497428</v>
      </c>
      <c r="I133" s="1">
        <v>264799.76269651222</v>
      </c>
      <c r="J133" s="1">
        <v>453415.33783198002</v>
      </c>
      <c r="K133" s="1">
        <v>434968.38594873203</v>
      </c>
      <c r="L133" s="1">
        <v>414586.99028000905</v>
      </c>
      <c r="M133" s="1">
        <f t="shared" si="30"/>
        <v>17.899430557825568</v>
      </c>
      <c r="N133" s="1">
        <f t="shared" si="31"/>
        <v>17.816277790390483</v>
      </c>
      <c r="O133" s="1">
        <f t="shared" si="32"/>
        <v>18.014542303694032</v>
      </c>
      <c r="P133" s="1">
        <f t="shared" si="33"/>
        <v>18.790473668867669</v>
      </c>
      <c r="Q133" s="1">
        <f t="shared" si="34"/>
        <v>18.730551022312149</v>
      </c>
      <c r="R133" s="1">
        <f t="shared" si="35"/>
        <v>18.661315319892829</v>
      </c>
      <c r="S133" s="1">
        <f t="shared" si="36"/>
        <v>18.318765110497122</v>
      </c>
      <c r="T133" s="1">
        <f t="shared" si="37"/>
        <v>-0.41933455267155395</v>
      </c>
      <c r="U133" s="1">
        <f t="shared" si="38"/>
        <v>-0.50248732010663844</v>
      </c>
      <c r="V133" s="1">
        <f t="shared" si="39"/>
        <v>-0.30422280680308944</v>
      </c>
      <c r="W133" s="1">
        <f t="shared" si="40"/>
        <v>0.47170855837054759</v>
      </c>
      <c r="X133" s="1">
        <f t="shared" si="41"/>
        <v>0.41178591181502711</v>
      </c>
      <c r="Y133" s="1">
        <f t="shared" si="42"/>
        <v>0.34255020939570713</v>
      </c>
      <c r="Z133" s="3">
        <f t="shared" si="43"/>
        <v>0.81736311972085451</v>
      </c>
      <c r="AA133" s="3">
        <f t="shared" si="44"/>
        <v>2.8313056070582133E-4</v>
      </c>
    </row>
    <row r="134" spans="1:27" x14ac:dyDescent="0.25">
      <c r="A134" s="7" t="s">
        <v>374</v>
      </c>
      <c r="B134" s="7">
        <v>47</v>
      </c>
      <c r="C134" s="7">
        <v>96</v>
      </c>
      <c r="D134" s="7" t="s">
        <v>567</v>
      </c>
      <c r="E134" s="7" t="s">
        <v>754</v>
      </c>
      <c r="F134" s="7" t="s">
        <v>978</v>
      </c>
      <c r="G134" s="7">
        <v>10993.073512486601</v>
      </c>
      <c r="H134" s="7">
        <v>9828.2407944338556</v>
      </c>
      <c r="I134" s="7">
        <v>10039.582990651001</v>
      </c>
      <c r="J134" s="7">
        <v>1662.63615767496</v>
      </c>
      <c r="K134" s="7">
        <v>438.61116726744802</v>
      </c>
      <c r="L134" s="7">
        <v>435.86307608103601</v>
      </c>
      <c r="M134" s="7">
        <f t="shared" si="30"/>
        <v>13.424307179967826</v>
      </c>
      <c r="N134" s="7">
        <f t="shared" si="31"/>
        <v>13.262717489195696</v>
      </c>
      <c r="O134" s="7">
        <f t="shared" si="32"/>
        <v>13.29341172554987</v>
      </c>
      <c r="P134" s="7">
        <f t="shared" si="33"/>
        <v>10.699256776228681</v>
      </c>
      <c r="Q134" s="7">
        <f t="shared" si="34"/>
        <v>8.7767987340166673</v>
      </c>
      <c r="R134" s="7">
        <f t="shared" si="35"/>
        <v>8.7677311814659831</v>
      </c>
      <c r="S134" s="7">
        <f t="shared" si="36"/>
        <v>11.370703847737454</v>
      </c>
      <c r="T134" s="7">
        <f t="shared" si="37"/>
        <v>2.0536033322303719</v>
      </c>
      <c r="U134" s="7">
        <f t="shared" si="38"/>
        <v>1.8920136414582416</v>
      </c>
      <c r="V134" s="7">
        <f t="shared" si="39"/>
        <v>1.9227078778124156</v>
      </c>
      <c r="W134" s="7">
        <f t="shared" si="40"/>
        <v>-0.67144707150877281</v>
      </c>
      <c r="X134" s="7">
        <f t="shared" si="41"/>
        <v>-2.5939051137207869</v>
      </c>
      <c r="Y134" s="7">
        <f t="shared" si="42"/>
        <v>-2.6029726662714712</v>
      </c>
      <c r="Z134" s="2">
        <f t="shared" si="43"/>
        <v>-3.912216567667353</v>
      </c>
      <c r="AA134" s="2">
        <f t="shared" si="44"/>
        <v>3.7150079027551313E-3</v>
      </c>
    </row>
    <row r="135" spans="1:27" x14ac:dyDescent="0.25">
      <c r="A135" s="1" t="s">
        <v>425</v>
      </c>
      <c r="B135" s="1">
        <v>27</v>
      </c>
      <c r="C135" s="1">
        <v>43</v>
      </c>
      <c r="D135" s="1" t="s">
        <v>530</v>
      </c>
      <c r="E135" s="1" t="s">
        <v>671</v>
      </c>
      <c r="F135" s="1" t="s">
        <v>831</v>
      </c>
      <c r="G135" s="1">
        <v>25155.339043373398</v>
      </c>
      <c r="H135" s="1">
        <v>24849.731527517652</v>
      </c>
      <c r="I135" s="1">
        <v>30004.703567474397</v>
      </c>
      <c r="J135" s="1">
        <v>14827.62637517202</v>
      </c>
      <c r="K135" s="1">
        <v>16004.682190400419</v>
      </c>
      <c r="L135" s="1">
        <v>20639.764992599539</v>
      </c>
      <c r="M135" s="1">
        <f t="shared" si="30"/>
        <v>14.618577013931247</v>
      </c>
      <c r="N135" s="1">
        <f t="shared" si="31"/>
        <v>14.600942644777204</v>
      </c>
      <c r="O135" s="1">
        <f t="shared" si="32"/>
        <v>14.872901056322823</v>
      </c>
      <c r="P135" s="1">
        <f t="shared" si="33"/>
        <v>13.85600004741306</v>
      </c>
      <c r="Q135" s="1">
        <f t="shared" si="34"/>
        <v>13.966206408705011</v>
      </c>
      <c r="R135" s="1">
        <f t="shared" si="35"/>
        <v>14.333138923666169</v>
      </c>
      <c r="S135" s="1">
        <f t="shared" si="36"/>
        <v>14.374627682469253</v>
      </c>
      <c r="T135" s="1">
        <f t="shared" si="37"/>
        <v>0.24394933146199449</v>
      </c>
      <c r="U135" s="1">
        <f t="shared" si="38"/>
        <v>0.22631496230795101</v>
      </c>
      <c r="V135" s="1">
        <f t="shared" si="39"/>
        <v>0.49827337385356962</v>
      </c>
      <c r="W135" s="1">
        <f t="shared" si="40"/>
        <v>-0.51862763505619291</v>
      </c>
      <c r="X135" s="1">
        <f t="shared" si="41"/>
        <v>-0.40842127376424209</v>
      </c>
      <c r="Y135" s="1">
        <f t="shared" si="42"/>
        <v>-4.148875880308367E-2</v>
      </c>
      <c r="Z135" s="3">
        <f t="shared" si="43"/>
        <v>-0.64569177841567793</v>
      </c>
      <c r="AA135" s="3">
        <f t="shared" si="44"/>
        <v>1.872589503212255E-2</v>
      </c>
    </row>
    <row r="136" spans="1:27" x14ac:dyDescent="0.25">
      <c r="A136" s="1" t="s">
        <v>144</v>
      </c>
      <c r="B136" s="1">
        <v>97</v>
      </c>
      <c r="C136" s="1">
        <v>123</v>
      </c>
      <c r="D136" s="1" t="s">
        <v>145</v>
      </c>
      <c r="E136" s="1" t="s">
        <v>681</v>
      </c>
      <c r="F136" s="1" t="s">
        <v>834</v>
      </c>
      <c r="G136" s="1">
        <v>277449.1119518379</v>
      </c>
      <c r="H136" s="1">
        <v>294611.12468485424</v>
      </c>
      <c r="I136" s="1">
        <v>282254.40463678527</v>
      </c>
      <c r="J136" s="1">
        <v>218353.3391091068</v>
      </c>
      <c r="K136" s="1">
        <v>233363.72472696149</v>
      </c>
      <c r="L136" s="1">
        <v>234818.0929086509</v>
      </c>
      <c r="M136" s="1">
        <f t="shared" si="30"/>
        <v>18.081863659711928</v>
      </c>
      <c r="N136" s="1">
        <f t="shared" si="31"/>
        <v>18.168452382830424</v>
      </c>
      <c r="O136" s="1">
        <f t="shared" si="32"/>
        <v>18.106636569157196</v>
      </c>
      <c r="P136" s="1">
        <f t="shared" si="33"/>
        <v>17.736305067745569</v>
      </c>
      <c r="Q136" s="1">
        <f t="shared" si="34"/>
        <v>17.83222079287772</v>
      </c>
      <c r="R136" s="1">
        <f t="shared" si="35"/>
        <v>17.84118404789308</v>
      </c>
      <c r="S136" s="1">
        <f t="shared" si="36"/>
        <v>17.961110420035986</v>
      </c>
      <c r="T136" s="1">
        <f t="shared" si="37"/>
        <v>0.12075323967594187</v>
      </c>
      <c r="U136" s="1">
        <f t="shared" si="38"/>
        <v>0.20734196279443751</v>
      </c>
      <c r="V136" s="1">
        <f t="shared" si="39"/>
        <v>0.14552614912120987</v>
      </c>
      <c r="W136" s="1">
        <f t="shared" si="40"/>
        <v>-0.2248053522904172</v>
      </c>
      <c r="X136" s="1">
        <f t="shared" si="41"/>
        <v>-0.1288896271582658</v>
      </c>
      <c r="Y136" s="1">
        <f t="shared" si="42"/>
        <v>-0.11992637214290625</v>
      </c>
      <c r="Z136" s="3">
        <f t="shared" si="43"/>
        <v>-0.31574756772772616</v>
      </c>
      <c r="AA136" s="3">
        <f t="shared" si="44"/>
        <v>1.7219714162379999E-3</v>
      </c>
    </row>
    <row r="137" spans="1:27" x14ac:dyDescent="0.25">
      <c r="A137" s="1" t="s">
        <v>210</v>
      </c>
      <c r="B137" s="1">
        <v>106</v>
      </c>
      <c r="C137" s="1">
        <v>123</v>
      </c>
      <c r="D137" s="1" t="s">
        <v>145</v>
      </c>
      <c r="E137" s="1" t="s">
        <v>681</v>
      </c>
      <c r="F137" s="1" t="s">
        <v>834</v>
      </c>
      <c r="G137" s="1">
        <v>172724.78220758418</v>
      </c>
      <c r="H137" s="1">
        <v>187743.94966168105</v>
      </c>
      <c r="I137" s="1">
        <v>175010.54527049558</v>
      </c>
      <c r="J137" s="1">
        <v>127390.2706898847</v>
      </c>
      <c r="K137" s="1">
        <v>148496.5491493239</v>
      </c>
      <c r="L137" s="1">
        <v>150234.57921324531</v>
      </c>
      <c r="M137" s="1">
        <f t="shared" si="30"/>
        <v>17.398115567164474</v>
      </c>
      <c r="N137" s="1">
        <f t="shared" si="31"/>
        <v>17.518406889852862</v>
      </c>
      <c r="O137" s="1">
        <f t="shared" si="32"/>
        <v>17.417082328786368</v>
      </c>
      <c r="P137" s="1">
        <f t="shared" si="33"/>
        <v>16.958895571784161</v>
      </c>
      <c r="Q137" s="1">
        <f t="shared" si="34"/>
        <v>17.180069879651381</v>
      </c>
      <c r="R137" s="1">
        <f t="shared" si="35"/>
        <v>17.196857387940113</v>
      </c>
      <c r="S137" s="1">
        <f t="shared" si="36"/>
        <v>17.278237937529894</v>
      </c>
      <c r="T137" s="1">
        <f t="shared" si="37"/>
        <v>0.11987762963457982</v>
      </c>
      <c r="U137" s="1">
        <f t="shared" si="38"/>
        <v>0.24016895232296775</v>
      </c>
      <c r="V137" s="1">
        <f t="shared" si="39"/>
        <v>0.13884439125647319</v>
      </c>
      <c r="W137" s="1">
        <f t="shared" si="40"/>
        <v>-0.31934236574573305</v>
      </c>
      <c r="X137" s="1">
        <f t="shared" si="41"/>
        <v>-9.8168057878513793E-2</v>
      </c>
      <c r="Y137" s="1">
        <f t="shared" si="42"/>
        <v>-8.1380549589781026E-2</v>
      </c>
      <c r="Z137" s="3">
        <f t="shared" si="43"/>
        <v>-0.33259398214268288</v>
      </c>
      <c r="AA137" s="3">
        <f t="shared" si="44"/>
        <v>1.7544199908700962E-2</v>
      </c>
    </row>
    <row r="138" spans="1:27" x14ac:dyDescent="0.25">
      <c r="A138" s="7" t="s">
        <v>99</v>
      </c>
      <c r="B138" s="7">
        <v>17</v>
      </c>
      <c r="C138" s="7">
        <v>33</v>
      </c>
      <c r="D138" s="7" t="s">
        <v>100</v>
      </c>
      <c r="E138" s="7" t="s">
        <v>769</v>
      </c>
      <c r="F138" s="7" t="s">
        <v>854</v>
      </c>
      <c r="G138" s="7">
        <v>649698.14835115487</v>
      </c>
      <c r="H138" s="7">
        <v>710857.89015366137</v>
      </c>
      <c r="I138" s="7">
        <v>669204.21961296699</v>
      </c>
      <c r="J138" s="7">
        <v>76837.730078532375</v>
      </c>
      <c r="K138" s="7">
        <v>65950.647111265396</v>
      </c>
      <c r="L138" s="7">
        <v>66255.537048607323</v>
      </c>
      <c r="M138" s="7">
        <f t="shared" si="30"/>
        <v>19.309410067925878</v>
      </c>
      <c r="N138" s="7">
        <f t="shared" si="31"/>
        <v>19.43920164938358</v>
      </c>
      <c r="O138" s="7">
        <f t="shared" si="32"/>
        <v>19.352087016638407</v>
      </c>
      <c r="P138" s="7">
        <f t="shared" si="33"/>
        <v>16.22952727943764</v>
      </c>
      <c r="Q138" s="7">
        <f t="shared" si="34"/>
        <v>16.009099194896372</v>
      </c>
      <c r="R138" s="7">
        <f t="shared" si="35"/>
        <v>16.015753406773229</v>
      </c>
      <c r="S138" s="7">
        <f t="shared" si="36"/>
        <v>17.725846435842517</v>
      </c>
      <c r="T138" s="7">
        <f t="shared" si="37"/>
        <v>1.5835636320833615</v>
      </c>
      <c r="U138" s="7">
        <f t="shared" si="38"/>
        <v>1.7133552135410639</v>
      </c>
      <c r="V138" s="7">
        <f t="shared" si="39"/>
        <v>1.6262405807958906</v>
      </c>
      <c r="W138" s="7">
        <f t="shared" si="40"/>
        <v>-1.4963191564048763</v>
      </c>
      <c r="X138" s="7">
        <f t="shared" si="41"/>
        <v>-1.7167472409461446</v>
      </c>
      <c r="Y138" s="7">
        <f t="shared" si="42"/>
        <v>-1.710093029069288</v>
      </c>
      <c r="Z138" s="2">
        <f t="shared" si="43"/>
        <v>-3.282106284280208</v>
      </c>
      <c r="AA138" s="2">
        <f t="shared" si="44"/>
        <v>2.3110375505097982E-6</v>
      </c>
    </row>
    <row r="139" spans="1:27" x14ac:dyDescent="0.25">
      <c r="A139" s="1" t="s">
        <v>226</v>
      </c>
      <c r="B139" s="1">
        <v>305</v>
      </c>
      <c r="C139" s="1">
        <v>325</v>
      </c>
      <c r="D139" s="1" t="s">
        <v>227</v>
      </c>
      <c r="E139" s="1" t="s">
        <v>710</v>
      </c>
      <c r="F139" s="1" t="s">
        <v>942</v>
      </c>
      <c r="G139" s="1">
        <v>1311055.1843005174</v>
      </c>
      <c r="H139" s="1">
        <v>1319573.8357461982</v>
      </c>
      <c r="I139" s="1">
        <v>1323387.7845802468</v>
      </c>
      <c r="J139" s="1">
        <v>1237927.994586546</v>
      </c>
      <c r="K139" s="1">
        <v>1334223.6485684095</v>
      </c>
      <c r="L139" s="1">
        <v>1252980.4252871699</v>
      </c>
      <c r="M139" s="1">
        <f t="shared" si="30"/>
        <v>20.322296981383559</v>
      </c>
      <c r="N139" s="1">
        <f t="shared" si="31"/>
        <v>20.331640647146095</v>
      </c>
      <c r="O139" s="1">
        <f t="shared" si="32"/>
        <v>20.335804437377611</v>
      </c>
      <c r="P139" s="1">
        <f t="shared" si="33"/>
        <v>20.239495970407816</v>
      </c>
      <c r="Q139" s="1">
        <f t="shared" si="34"/>
        <v>20.347569087148361</v>
      </c>
      <c r="R139" s="1">
        <f t="shared" si="35"/>
        <v>20.256932445626632</v>
      </c>
      <c r="S139" s="1">
        <f t="shared" si="36"/>
        <v>20.305623261515013</v>
      </c>
      <c r="T139" s="1">
        <f t="shared" si="37"/>
        <v>1.6673719868546044E-2</v>
      </c>
      <c r="U139" s="1">
        <f t="shared" si="38"/>
        <v>2.6017385631082135E-2</v>
      </c>
      <c r="V139" s="1">
        <f t="shared" si="39"/>
        <v>3.0181175862598053E-2</v>
      </c>
      <c r="W139" s="1">
        <f t="shared" si="40"/>
        <v>-6.6127291107196839E-2</v>
      </c>
      <c r="X139" s="1">
        <f t="shared" si="41"/>
        <v>4.1945825633348477E-2</v>
      </c>
      <c r="Y139" s="1">
        <f t="shared" si="42"/>
        <v>-4.8690815888381422E-2</v>
      </c>
      <c r="Z139" s="3">
        <f t="shared" si="43"/>
        <v>-4.8581520908152001E-2</v>
      </c>
      <c r="AA139" s="3">
        <f t="shared" si="44"/>
        <v>0.22327226656956689</v>
      </c>
    </row>
    <row r="140" spans="1:27" x14ac:dyDescent="0.25">
      <c r="A140" s="1" t="s">
        <v>298</v>
      </c>
      <c r="B140" s="1">
        <v>316</v>
      </c>
      <c r="C140" s="1">
        <v>325</v>
      </c>
      <c r="D140" s="1" t="s">
        <v>227</v>
      </c>
      <c r="E140" s="1" t="s">
        <v>710</v>
      </c>
      <c r="F140" s="1" t="s">
        <v>942</v>
      </c>
      <c r="G140" s="1">
        <v>91640.340179999999</v>
      </c>
      <c r="H140" s="1">
        <v>96470.834080000001</v>
      </c>
      <c r="I140" s="1">
        <v>91017.71875</v>
      </c>
      <c r="J140" s="1">
        <v>94720.239579999994</v>
      </c>
      <c r="K140" s="1">
        <v>93844.462409999993</v>
      </c>
      <c r="L140" s="1">
        <v>86833.706550000003</v>
      </c>
      <c r="M140" s="1">
        <f t="shared" si="30"/>
        <v>16.483695193660044</v>
      </c>
      <c r="N140" s="1">
        <f t="shared" si="31"/>
        <v>16.557805219462477</v>
      </c>
      <c r="O140" s="1">
        <f t="shared" si="32"/>
        <v>16.473859806887127</v>
      </c>
      <c r="P140" s="1">
        <f t="shared" si="33"/>
        <v>16.531385109591913</v>
      </c>
      <c r="Q140" s="1">
        <f t="shared" si="34"/>
        <v>16.517983996322844</v>
      </c>
      <c r="R140" s="1">
        <f t="shared" si="35"/>
        <v>16.4059675470257</v>
      </c>
      <c r="S140" s="1">
        <f t="shared" si="36"/>
        <v>16.495116145491682</v>
      </c>
      <c r="T140" s="1">
        <f t="shared" si="37"/>
        <v>-1.1420951831638604E-2</v>
      </c>
      <c r="U140" s="1">
        <f t="shared" si="38"/>
        <v>6.2689073970794595E-2</v>
      </c>
      <c r="V140" s="1">
        <f t="shared" si="39"/>
        <v>-2.1256338604555225E-2</v>
      </c>
      <c r="W140" s="1">
        <f t="shared" si="40"/>
        <v>3.6268964100230505E-2</v>
      </c>
      <c r="X140" s="1">
        <f t="shared" si="41"/>
        <v>2.2867850831161718E-2</v>
      </c>
      <c r="Y140" s="1">
        <f t="shared" si="42"/>
        <v>-8.9148598465982332E-2</v>
      </c>
      <c r="Z140" s="3">
        <f t="shared" si="43"/>
        <v>-2.0007855689730292E-2</v>
      </c>
      <c r="AA140" s="3">
        <f t="shared" si="44"/>
        <v>0.6969065262971359</v>
      </c>
    </row>
    <row r="141" spans="1:27" x14ac:dyDescent="0.25">
      <c r="A141" s="1" t="s">
        <v>256</v>
      </c>
      <c r="B141" s="1">
        <v>397</v>
      </c>
      <c r="C141" s="1">
        <v>415</v>
      </c>
      <c r="D141" s="1" t="s">
        <v>257</v>
      </c>
      <c r="E141" s="1" t="s">
        <v>697</v>
      </c>
      <c r="F141" s="1" t="s">
        <v>931</v>
      </c>
      <c r="G141" s="1">
        <v>28215.60572</v>
      </c>
      <c r="H141" s="1">
        <v>32970.171889999998</v>
      </c>
      <c r="I141" s="1">
        <v>29944.596580000001</v>
      </c>
      <c r="J141" s="1">
        <v>30673.992160000002</v>
      </c>
      <c r="K141" s="1">
        <v>21324.199479999999</v>
      </c>
      <c r="L141" s="1">
        <v>24149.034930000002</v>
      </c>
      <c r="M141" s="1">
        <f t="shared" si="30"/>
        <v>14.784205700595836</v>
      </c>
      <c r="N141" s="1">
        <f t="shared" si="31"/>
        <v>15.008873788068341</v>
      </c>
      <c r="O141" s="1">
        <f t="shared" si="32"/>
        <v>14.870008075700985</v>
      </c>
      <c r="P141" s="1">
        <f t="shared" si="33"/>
        <v>14.904728322307834</v>
      </c>
      <c r="Q141" s="1">
        <f t="shared" si="34"/>
        <v>14.380203962691528</v>
      </c>
      <c r="R141" s="1">
        <f t="shared" si="35"/>
        <v>14.559677915214097</v>
      </c>
      <c r="S141" s="1">
        <f t="shared" si="36"/>
        <v>14.751282960763104</v>
      </c>
      <c r="T141" s="1">
        <f t="shared" si="37"/>
        <v>3.2922739832731196E-2</v>
      </c>
      <c r="U141" s="1">
        <f t="shared" si="38"/>
        <v>0.2575908273052363</v>
      </c>
      <c r="V141" s="1">
        <f t="shared" si="39"/>
        <v>0.11872511493788096</v>
      </c>
      <c r="W141" s="1">
        <f t="shared" si="40"/>
        <v>0.15344536154472976</v>
      </c>
      <c r="X141" s="1">
        <f t="shared" si="41"/>
        <v>-0.37107899807157629</v>
      </c>
      <c r="Y141" s="1">
        <f t="shared" si="42"/>
        <v>-0.19160504554900726</v>
      </c>
      <c r="Z141" s="3">
        <f t="shared" si="43"/>
        <v>-0.2728257880505674</v>
      </c>
      <c r="AA141" s="3">
        <f t="shared" si="44"/>
        <v>0.17817775656048984</v>
      </c>
    </row>
    <row r="142" spans="1:27" x14ac:dyDescent="0.25">
      <c r="A142" s="1" t="s">
        <v>252</v>
      </c>
      <c r="B142" s="1">
        <v>1771</v>
      </c>
      <c r="C142" s="1">
        <v>1795</v>
      </c>
      <c r="D142" s="1" t="s">
        <v>253</v>
      </c>
      <c r="E142" s="1" t="s">
        <v>628</v>
      </c>
      <c r="F142" s="1" t="s">
        <v>879</v>
      </c>
      <c r="G142" s="1">
        <v>364690.2426415137</v>
      </c>
      <c r="H142" s="1">
        <v>377353.60514001019</v>
      </c>
      <c r="I142" s="1">
        <v>388151.67887266027</v>
      </c>
      <c r="J142" s="1">
        <v>401759.0225773541</v>
      </c>
      <c r="K142" s="1">
        <v>397343.66970351234</v>
      </c>
      <c r="L142" s="1">
        <v>386922.02149323281</v>
      </c>
      <c r="M142" s="1">
        <f t="shared" si="30"/>
        <v>18.47631207504033</v>
      </c>
      <c r="N142" s="1">
        <f t="shared" si="31"/>
        <v>18.525557531850691</v>
      </c>
      <c r="O142" s="1">
        <f t="shared" si="32"/>
        <v>18.566261002097153</v>
      </c>
      <c r="P142" s="1">
        <f t="shared" si="33"/>
        <v>18.615970898290982</v>
      </c>
      <c r="Q142" s="1">
        <f t="shared" si="34"/>
        <v>18.60002783469513</v>
      </c>
      <c r="R142" s="1">
        <f t="shared" si="35"/>
        <v>18.56168331589555</v>
      </c>
      <c r="S142" s="1">
        <f t="shared" si="36"/>
        <v>18.557635442978306</v>
      </c>
      <c r="T142" s="1">
        <f t="shared" si="37"/>
        <v>-8.1323367937976343E-2</v>
      </c>
      <c r="U142" s="1">
        <f t="shared" si="38"/>
        <v>-3.2077911127615266E-2</v>
      </c>
      <c r="V142" s="1">
        <f t="shared" si="39"/>
        <v>8.6255591188475478E-3</v>
      </c>
      <c r="W142" s="1">
        <f t="shared" si="40"/>
        <v>5.8335455312676032E-2</v>
      </c>
      <c r="X142" s="1">
        <f t="shared" si="41"/>
        <v>4.2392391716823852E-2</v>
      </c>
      <c r="Y142" s="1">
        <f t="shared" si="42"/>
        <v>4.0478729172441774E-3</v>
      </c>
      <c r="Z142" s="3">
        <f t="shared" si="43"/>
        <v>6.9850479964496046E-2</v>
      </c>
      <c r="AA142" s="3">
        <f t="shared" si="44"/>
        <v>8.4470774319674299E-2</v>
      </c>
    </row>
    <row r="143" spans="1:27" x14ac:dyDescent="0.25">
      <c r="A143" s="7" t="s">
        <v>451</v>
      </c>
      <c r="B143" s="7">
        <v>217</v>
      </c>
      <c r="C143" s="7">
        <v>233</v>
      </c>
      <c r="D143" s="7" t="s">
        <v>563</v>
      </c>
      <c r="E143" s="7" t="s">
        <v>747</v>
      </c>
      <c r="F143" s="7" t="s">
        <v>972</v>
      </c>
      <c r="G143" s="7">
        <v>72217.034249221004</v>
      </c>
      <c r="H143" s="7">
        <v>71423.662649268052</v>
      </c>
      <c r="I143" s="7">
        <v>73844.267018733895</v>
      </c>
      <c r="J143" s="7">
        <v>10707.339410942321</v>
      </c>
      <c r="K143" s="7">
        <v>10031.838457712511</v>
      </c>
      <c r="L143" s="7">
        <v>9315.6763650195207</v>
      </c>
      <c r="M143" s="7">
        <f t="shared" si="30"/>
        <v>16.140051553618932</v>
      </c>
      <c r="N143" s="7">
        <f t="shared" si="31"/>
        <v>16.124114497657796</v>
      </c>
      <c r="O143" s="7">
        <f t="shared" si="32"/>
        <v>16.172198299663471</v>
      </c>
      <c r="P143" s="7">
        <f t="shared" si="33"/>
        <v>13.386312419349078</v>
      </c>
      <c r="Q143" s="7">
        <f t="shared" si="34"/>
        <v>13.292298401329404</v>
      </c>
      <c r="R143" s="7">
        <f t="shared" si="35"/>
        <v>13.185444804557402</v>
      </c>
      <c r="S143" s="7">
        <f t="shared" si="36"/>
        <v>14.716736662696015</v>
      </c>
      <c r="T143" s="7">
        <f t="shared" si="37"/>
        <v>1.4233148909229172</v>
      </c>
      <c r="U143" s="7">
        <f t="shared" si="38"/>
        <v>1.4073778349617818</v>
      </c>
      <c r="V143" s="7">
        <f t="shared" si="39"/>
        <v>1.4554616369674562</v>
      </c>
      <c r="W143" s="7">
        <f t="shared" si="40"/>
        <v>-1.3304242433469362</v>
      </c>
      <c r="X143" s="7">
        <f t="shared" si="41"/>
        <v>-1.4244382613666104</v>
      </c>
      <c r="Y143" s="7">
        <f t="shared" si="42"/>
        <v>-1.5312918581386121</v>
      </c>
      <c r="Z143" s="2">
        <f t="shared" si="43"/>
        <v>-2.8574362419014383</v>
      </c>
      <c r="AA143" s="2">
        <f t="shared" si="44"/>
        <v>1.1417073189291908E-6</v>
      </c>
    </row>
    <row r="144" spans="1:27" x14ac:dyDescent="0.25">
      <c r="A144" s="1" t="s">
        <v>240</v>
      </c>
      <c r="B144" s="1">
        <v>949</v>
      </c>
      <c r="C144" s="1">
        <v>963</v>
      </c>
      <c r="D144" s="1" t="s">
        <v>217</v>
      </c>
      <c r="E144" s="1" t="s">
        <v>739</v>
      </c>
      <c r="F144" s="1" t="s">
        <v>966</v>
      </c>
      <c r="G144" s="1">
        <v>582869.66106595681</v>
      </c>
      <c r="H144" s="1">
        <v>642566.33810503606</v>
      </c>
      <c r="I144" s="1">
        <v>585016.67399836984</v>
      </c>
      <c r="J144" s="1">
        <v>524154.11932998587</v>
      </c>
      <c r="K144" s="1">
        <v>473086.80571116926</v>
      </c>
      <c r="L144" s="1">
        <v>508219.09796965937</v>
      </c>
      <c r="M144" s="1">
        <f t="shared" si="30"/>
        <v>19.152813784352283</v>
      </c>
      <c r="N144" s="1">
        <f t="shared" si="31"/>
        <v>19.293485879272033</v>
      </c>
      <c r="O144" s="1">
        <f t="shared" si="32"/>
        <v>19.15811821905071</v>
      </c>
      <c r="P144" s="1">
        <f t="shared" si="33"/>
        <v>18.999631550514447</v>
      </c>
      <c r="Q144" s="1">
        <f t="shared" si="34"/>
        <v>18.851745399394385</v>
      </c>
      <c r="R144" s="1">
        <f t="shared" si="35"/>
        <v>18.955091064760044</v>
      </c>
      <c r="S144" s="1">
        <f t="shared" si="36"/>
        <v>19.068480982890652</v>
      </c>
      <c r="T144" s="1">
        <f t="shared" si="37"/>
        <v>8.4332801461631135E-2</v>
      </c>
      <c r="U144" s="1">
        <f t="shared" si="38"/>
        <v>0.22500489638138177</v>
      </c>
      <c r="V144" s="1">
        <f t="shared" si="39"/>
        <v>8.9637236160058364E-2</v>
      </c>
      <c r="W144" s="1">
        <f t="shared" si="40"/>
        <v>-6.8849432376204334E-2</v>
      </c>
      <c r="X144" s="1">
        <f t="shared" si="41"/>
        <v>-0.21673558349626632</v>
      </c>
      <c r="Y144" s="1">
        <f t="shared" si="42"/>
        <v>-0.11338991813060773</v>
      </c>
      <c r="Z144" s="3">
        <f t="shared" si="43"/>
        <v>-0.26598328933538318</v>
      </c>
      <c r="AA144" s="3">
        <f t="shared" si="44"/>
        <v>1.3851442605072064E-2</v>
      </c>
    </row>
    <row r="145" spans="1:27" x14ac:dyDescent="0.25">
      <c r="A145" s="7" t="s">
        <v>21</v>
      </c>
      <c r="B145" s="7">
        <v>4189</v>
      </c>
      <c r="C145" s="7">
        <v>4202</v>
      </c>
      <c r="D145" s="7" t="s">
        <v>22</v>
      </c>
      <c r="E145" s="7" t="s">
        <v>696</v>
      </c>
      <c r="F145" s="7" t="s">
        <v>839</v>
      </c>
      <c r="G145" s="7">
        <v>225190.29130000001</v>
      </c>
      <c r="H145" s="7">
        <v>234715.05239999999</v>
      </c>
      <c r="I145" s="7">
        <v>217803.43900000001</v>
      </c>
      <c r="J145" s="7">
        <v>78559.105479999998</v>
      </c>
      <c r="K145" s="7">
        <v>80854.481899999999</v>
      </c>
      <c r="L145" s="7">
        <v>71981.389439999999</v>
      </c>
      <c r="M145" s="7">
        <f t="shared" si="30"/>
        <v>17.78078510382975</v>
      </c>
      <c r="N145" s="7">
        <f t="shared" si="31"/>
        <v>17.840550840057965</v>
      </c>
      <c r="O145" s="7">
        <f t="shared" si="32"/>
        <v>17.732667208055801</v>
      </c>
      <c r="P145" s="7">
        <f t="shared" si="33"/>
        <v>16.261490881924622</v>
      </c>
      <c r="Q145" s="7">
        <f t="shared" si="34"/>
        <v>16.30304012647893</v>
      </c>
      <c r="R145" s="7">
        <f t="shared" si="35"/>
        <v>16.13533633008732</v>
      </c>
      <c r="S145" s="7">
        <f t="shared" si="36"/>
        <v>17.008978415072402</v>
      </c>
      <c r="T145" s="7">
        <f t="shared" si="37"/>
        <v>0.77180668875734781</v>
      </c>
      <c r="U145" s="7">
        <f t="shared" si="38"/>
        <v>0.83157242498556272</v>
      </c>
      <c r="V145" s="7">
        <f t="shared" si="39"/>
        <v>0.72368879298339905</v>
      </c>
      <c r="W145" s="7">
        <f t="shared" si="40"/>
        <v>-0.74748753314777971</v>
      </c>
      <c r="X145" s="7">
        <f t="shared" si="41"/>
        <v>-0.70593828859347241</v>
      </c>
      <c r="Y145" s="7">
        <f t="shared" si="42"/>
        <v>-0.87364208498508233</v>
      </c>
      <c r="Z145" s="2">
        <f t="shared" si="43"/>
        <v>-1.5513786044842148</v>
      </c>
      <c r="AA145" s="2">
        <f t="shared" si="44"/>
        <v>1.2682793553096989E-5</v>
      </c>
    </row>
    <row r="146" spans="1:27" x14ac:dyDescent="0.25">
      <c r="A146" s="7" t="s">
        <v>78</v>
      </c>
      <c r="B146" s="7">
        <v>2407</v>
      </c>
      <c r="C146" s="7">
        <v>2460</v>
      </c>
      <c r="D146" s="7" t="s">
        <v>22</v>
      </c>
      <c r="E146" s="7" t="s">
        <v>696</v>
      </c>
      <c r="F146" s="7" t="s">
        <v>839</v>
      </c>
      <c r="G146" s="7">
        <v>90152.531566656835</v>
      </c>
      <c r="H146" s="7">
        <v>85508.733337812126</v>
      </c>
      <c r="I146" s="7">
        <v>85154.828717731492</v>
      </c>
      <c r="J146" s="7">
        <v>18376.900047626008</v>
      </c>
      <c r="K146" s="7">
        <v>20883.502733967158</v>
      </c>
      <c r="L146" s="7">
        <v>16420.031218940556</v>
      </c>
      <c r="M146" s="7">
        <f t="shared" si="30"/>
        <v>16.46008038399</v>
      </c>
      <c r="N146" s="7">
        <f t="shared" si="31"/>
        <v>16.383784155100148</v>
      </c>
      <c r="O146" s="7">
        <f t="shared" si="32"/>
        <v>16.377800720018232</v>
      </c>
      <c r="P146" s="7">
        <f t="shared" si="33"/>
        <v>14.165605802155453</v>
      </c>
      <c r="Q146" s="7">
        <f t="shared" si="34"/>
        <v>14.350076091127056</v>
      </c>
      <c r="R146" s="7">
        <f t="shared" si="35"/>
        <v>14.003169249623017</v>
      </c>
      <c r="S146" s="7">
        <f t="shared" si="36"/>
        <v>15.290086067002315</v>
      </c>
      <c r="T146" s="7">
        <f t="shared" si="37"/>
        <v>1.169994316987685</v>
      </c>
      <c r="U146" s="7">
        <f t="shared" si="38"/>
        <v>1.0936980880978329</v>
      </c>
      <c r="V146" s="7">
        <f t="shared" si="39"/>
        <v>1.087714653015917</v>
      </c>
      <c r="W146" s="7">
        <f t="shared" si="40"/>
        <v>-1.1244802648468628</v>
      </c>
      <c r="X146" s="7">
        <f t="shared" si="41"/>
        <v>-0.94000997587525958</v>
      </c>
      <c r="Y146" s="7">
        <f t="shared" si="42"/>
        <v>-1.2869168173792982</v>
      </c>
      <c r="Z146" s="2">
        <f t="shared" si="43"/>
        <v>-2.2342713720676182</v>
      </c>
      <c r="AA146" s="2">
        <f t="shared" si="44"/>
        <v>2.7397286998951184E-5</v>
      </c>
    </row>
    <row r="147" spans="1:27" x14ac:dyDescent="0.25">
      <c r="A147" s="7" t="s">
        <v>65</v>
      </c>
      <c r="B147" s="7">
        <v>2570</v>
      </c>
      <c r="C147" s="7">
        <v>2589</v>
      </c>
      <c r="D147" s="7" t="s">
        <v>22</v>
      </c>
      <c r="E147" s="7" t="s">
        <v>696</v>
      </c>
      <c r="F147" s="7" t="s">
        <v>839</v>
      </c>
      <c r="G147" s="7">
        <v>231557.88329302572</v>
      </c>
      <c r="H147" s="7">
        <v>254145.24429702695</v>
      </c>
      <c r="I147" s="7">
        <v>251770.22177039948</v>
      </c>
      <c r="J147" s="7">
        <v>96222.705365258473</v>
      </c>
      <c r="K147" s="7">
        <v>85149.982890547573</v>
      </c>
      <c r="L147" s="7">
        <v>87119.528007017638</v>
      </c>
      <c r="M147" s="7">
        <f t="shared" si="30"/>
        <v>17.82101334827459</v>
      </c>
      <c r="N147" s="7">
        <f t="shared" si="31"/>
        <v>17.955293708987529</v>
      </c>
      <c r="O147" s="7">
        <f t="shared" si="32"/>
        <v>17.941748132217011</v>
      </c>
      <c r="P147" s="7">
        <f t="shared" si="33"/>
        <v>16.554089741868918</v>
      </c>
      <c r="Q147" s="7">
        <f t="shared" si="34"/>
        <v>16.377718619568068</v>
      </c>
      <c r="R147" s="7">
        <f t="shared" si="35"/>
        <v>16.410708517445183</v>
      </c>
      <c r="S147" s="7">
        <f t="shared" si="36"/>
        <v>17.176762011393553</v>
      </c>
      <c r="T147" s="7">
        <f t="shared" si="37"/>
        <v>0.64425133688103742</v>
      </c>
      <c r="U147" s="7">
        <f t="shared" si="38"/>
        <v>0.77853169759397645</v>
      </c>
      <c r="V147" s="7">
        <f t="shared" si="39"/>
        <v>0.76498612082345829</v>
      </c>
      <c r="W147" s="7">
        <f t="shared" si="40"/>
        <v>-0.62267226952463517</v>
      </c>
      <c r="X147" s="7">
        <f t="shared" si="41"/>
        <v>-0.79904339182548512</v>
      </c>
      <c r="Y147" s="7">
        <f t="shared" si="42"/>
        <v>-0.76605349394836963</v>
      </c>
      <c r="Z147" s="2">
        <f t="shared" si="43"/>
        <v>-1.4585127701989875</v>
      </c>
      <c r="AA147" s="2">
        <f t="shared" si="44"/>
        <v>2.9506139575816554E-5</v>
      </c>
    </row>
    <row r="148" spans="1:27" x14ac:dyDescent="0.25">
      <c r="A148" s="7" t="s">
        <v>74</v>
      </c>
      <c r="B148" s="7">
        <v>4203</v>
      </c>
      <c r="C148" s="7">
        <v>4221</v>
      </c>
      <c r="D148" s="7" t="s">
        <v>22</v>
      </c>
      <c r="E148" s="7" t="s">
        <v>696</v>
      </c>
      <c r="F148" s="7" t="s">
        <v>839</v>
      </c>
      <c r="G148" s="7">
        <v>643452.19512132031</v>
      </c>
      <c r="H148" s="7">
        <v>637235.67881862458</v>
      </c>
      <c r="I148" s="7">
        <v>664945.28418287064</v>
      </c>
      <c r="J148" s="7">
        <v>143556.6454419622</v>
      </c>
      <c r="K148" s="7">
        <v>117322.5049045991</v>
      </c>
      <c r="L148" s="7">
        <v>100519.25730022402</v>
      </c>
      <c r="M148" s="7">
        <f t="shared" si="30"/>
        <v>19.295473442737801</v>
      </c>
      <c r="N148" s="7">
        <f t="shared" si="31"/>
        <v>19.281467520040874</v>
      </c>
      <c r="O148" s="7">
        <f t="shared" si="32"/>
        <v>19.34287610604958</v>
      </c>
      <c r="P148" s="7">
        <f t="shared" si="33"/>
        <v>17.131260590939789</v>
      </c>
      <c r="Q148" s="7">
        <f t="shared" si="34"/>
        <v>16.840120253362219</v>
      </c>
      <c r="R148" s="7">
        <f t="shared" si="35"/>
        <v>16.617112391265014</v>
      </c>
      <c r="S148" s="7">
        <f t="shared" si="36"/>
        <v>18.08471838406588</v>
      </c>
      <c r="T148" s="7">
        <f t="shared" si="37"/>
        <v>1.2107550586719213</v>
      </c>
      <c r="U148" s="7">
        <f t="shared" si="38"/>
        <v>1.1967491359749935</v>
      </c>
      <c r="V148" s="7">
        <f t="shared" si="39"/>
        <v>1.2581577219837001</v>
      </c>
      <c r="W148" s="7">
        <f t="shared" si="40"/>
        <v>-0.95345779312609125</v>
      </c>
      <c r="X148" s="7">
        <f t="shared" si="41"/>
        <v>-1.2445981307036611</v>
      </c>
      <c r="Y148" s="7">
        <f t="shared" si="42"/>
        <v>-1.4676059928008662</v>
      </c>
      <c r="Z148" s="2">
        <f t="shared" si="43"/>
        <v>-2.4437746110870782</v>
      </c>
      <c r="AA148" s="2">
        <f t="shared" si="44"/>
        <v>8.3092884933675258E-5</v>
      </c>
    </row>
    <row r="149" spans="1:27" x14ac:dyDescent="0.25">
      <c r="A149" s="1" t="s">
        <v>77</v>
      </c>
      <c r="B149" s="1">
        <v>4189</v>
      </c>
      <c r="C149" s="1">
        <v>4213</v>
      </c>
      <c r="D149" s="1" t="s">
        <v>22</v>
      </c>
      <c r="E149" s="1" t="s">
        <v>696</v>
      </c>
      <c r="F149" s="1" t="s">
        <v>839</v>
      </c>
      <c r="G149" s="1">
        <v>96088.329899999997</v>
      </c>
      <c r="H149" s="1">
        <v>97124.730429999996</v>
      </c>
      <c r="I149" s="1">
        <v>94106.699729999993</v>
      </c>
      <c r="J149" s="1">
        <v>61487.008320000001</v>
      </c>
      <c r="K149" s="1">
        <v>61297.99007</v>
      </c>
      <c r="L149" s="1">
        <v>66305.81551</v>
      </c>
      <c r="M149" s="1">
        <f t="shared" si="30"/>
        <v>16.552073603287702</v>
      </c>
      <c r="N149" s="1">
        <f t="shared" si="31"/>
        <v>16.567551068870653</v>
      </c>
      <c r="O149" s="1">
        <f t="shared" si="32"/>
        <v>16.522009815820738</v>
      </c>
      <c r="P149" s="1">
        <f t="shared" si="33"/>
        <v>15.907993993053511</v>
      </c>
      <c r="Q149" s="1">
        <f t="shared" si="34"/>
        <v>15.903552149002486</v>
      </c>
      <c r="R149" s="1">
        <f t="shared" si="35"/>
        <v>16.016847790452829</v>
      </c>
      <c r="S149" s="1">
        <f t="shared" si="36"/>
        <v>16.245004736747987</v>
      </c>
      <c r="T149" s="1">
        <f t="shared" si="37"/>
        <v>0.30706886653971566</v>
      </c>
      <c r="U149" s="1">
        <f t="shared" si="38"/>
        <v>0.32254633212266626</v>
      </c>
      <c r="V149" s="1">
        <f t="shared" si="39"/>
        <v>0.27700507907275096</v>
      </c>
      <c r="W149" s="1">
        <f t="shared" si="40"/>
        <v>-0.33701074369447603</v>
      </c>
      <c r="X149" s="1">
        <f t="shared" si="41"/>
        <v>-0.34145258774550058</v>
      </c>
      <c r="Y149" s="1">
        <f t="shared" si="42"/>
        <v>-0.22815694629515804</v>
      </c>
      <c r="Z149" s="3">
        <f t="shared" si="43"/>
        <v>-0.60441351849008917</v>
      </c>
      <c r="AA149" s="3">
        <f t="shared" si="44"/>
        <v>1.051895611868098E-4</v>
      </c>
    </row>
    <row r="150" spans="1:27" x14ac:dyDescent="0.25">
      <c r="A150" s="7" t="s">
        <v>83</v>
      </c>
      <c r="B150" s="7">
        <v>4197</v>
      </c>
      <c r="C150" s="7">
        <v>4221</v>
      </c>
      <c r="D150" s="7" t="s">
        <v>22</v>
      </c>
      <c r="E150" s="7" t="s">
        <v>696</v>
      </c>
      <c r="F150" s="7" t="s">
        <v>839</v>
      </c>
      <c r="G150" s="7">
        <v>387780.2452335119</v>
      </c>
      <c r="H150" s="7">
        <v>459293.50633805897</v>
      </c>
      <c r="I150" s="7">
        <v>443361.34230807482</v>
      </c>
      <c r="J150" s="7">
        <v>140768.59464033652</v>
      </c>
      <c r="K150" s="7">
        <v>120838.14360372389</v>
      </c>
      <c r="L150" s="7">
        <v>114089.69739027045</v>
      </c>
      <c r="M150" s="7">
        <f t="shared" si="30"/>
        <v>18.564879784251872</v>
      </c>
      <c r="N150" s="7">
        <f t="shared" si="31"/>
        <v>18.809056860782288</v>
      </c>
      <c r="O150" s="7">
        <f t="shared" si="32"/>
        <v>18.758123458237492</v>
      </c>
      <c r="P150" s="7">
        <f t="shared" si="33"/>
        <v>17.102965980213181</v>
      </c>
      <c r="Q150" s="7">
        <f t="shared" si="34"/>
        <v>16.88271640014068</v>
      </c>
      <c r="R150" s="7">
        <f t="shared" si="35"/>
        <v>16.799808992662417</v>
      </c>
      <c r="S150" s="7">
        <f t="shared" si="36"/>
        <v>17.819591912714657</v>
      </c>
      <c r="T150" s="7">
        <f t="shared" si="37"/>
        <v>0.7452878715372151</v>
      </c>
      <c r="U150" s="7">
        <f t="shared" si="38"/>
        <v>0.98946494806763141</v>
      </c>
      <c r="V150" s="7">
        <f t="shared" si="39"/>
        <v>0.93853154552283513</v>
      </c>
      <c r="W150" s="7">
        <f t="shared" si="40"/>
        <v>-0.71662593250147566</v>
      </c>
      <c r="X150" s="7">
        <f t="shared" si="41"/>
        <v>-0.93687551257397672</v>
      </c>
      <c r="Y150" s="7">
        <f t="shared" si="42"/>
        <v>-1.0197829200522399</v>
      </c>
      <c r="Z150" s="2">
        <f t="shared" si="43"/>
        <v>-1.7821895767517912</v>
      </c>
      <c r="AA150" s="2">
        <f t="shared" si="44"/>
        <v>1.0870495047374487E-4</v>
      </c>
    </row>
    <row r="151" spans="1:27" x14ac:dyDescent="0.25">
      <c r="A151" s="7" t="s">
        <v>79</v>
      </c>
      <c r="B151" s="7">
        <v>2445</v>
      </c>
      <c r="C151" s="7">
        <v>2460</v>
      </c>
      <c r="D151" s="7" t="s">
        <v>22</v>
      </c>
      <c r="E151" s="7" t="s">
        <v>696</v>
      </c>
      <c r="F151" s="7" t="s">
        <v>839</v>
      </c>
      <c r="G151" s="7">
        <v>1292236.9633822476</v>
      </c>
      <c r="H151" s="7">
        <v>1219297.5644417254</v>
      </c>
      <c r="I151" s="7">
        <v>1315287.9662143823</v>
      </c>
      <c r="J151" s="7">
        <v>240868.729990174</v>
      </c>
      <c r="K151" s="7">
        <v>204991.58969322583</v>
      </c>
      <c r="L151" s="7">
        <v>151065.23161641802</v>
      </c>
      <c r="M151" s="7">
        <f t="shared" si="30"/>
        <v>20.301439217180913</v>
      </c>
      <c r="N151" s="7">
        <f t="shared" si="31"/>
        <v>20.217618821907706</v>
      </c>
      <c r="O151" s="7">
        <f t="shared" si="32"/>
        <v>20.326947263858898</v>
      </c>
      <c r="P151" s="7">
        <f t="shared" si="33"/>
        <v>17.877887586916025</v>
      </c>
      <c r="Q151" s="7">
        <f t="shared" si="34"/>
        <v>17.645205195110087</v>
      </c>
      <c r="R151" s="7">
        <f t="shared" si="35"/>
        <v>17.204812129999564</v>
      </c>
      <c r="S151" s="7">
        <f t="shared" si="36"/>
        <v>18.92898503582887</v>
      </c>
      <c r="T151" s="7">
        <f t="shared" si="37"/>
        <v>1.3724541813520439</v>
      </c>
      <c r="U151" s="7">
        <f t="shared" si="38"/>
        <v>1.2886337860788366</v>
      </c>
      <c r="V151" s="7">
        <f t="shared" si="39"/>
        <v>1.3979622280300283</v>
      </c>
      <c r="W151" s="7">
        <f t="shared" si="40"/>
        <v>-1.0510974489128451</v>
      </c>
      <c r="X151" s="7">
        <f t="shared" si="41"/>
        <v>-1.2837798407187826</v>
      </c>
      <c r="Y151" s="7">
        <f t="shared" si="42"/>
        <v>-1.724172905829306</v>
      </c>
      <c r="Z151" s="2">
        <f t="shared" si="43"/>
        <v>-2.7060334636406145</v>
      </c>
      <c r="AA151" s="2">
        <f t="shared" si="44"/>
        <v>1.7304966331125425E-4</v>
      </c>
    </row>
    <row r="152" spans="1:27" x14ac:dyDescent="0.25">
      <c r="A152" s="7" t="s">
        <v>314</v>
      </c>
      <c r="B152" s="7">
        <v>2793</v>
      </c>
      <c r="C152" s="7">
        <v>2850</v>
      </c>
      <c r="D152" s="7" t="s">
        <v>150</v>
      </c>
      <c r="E152" s="7" t="s">
        <v>690</v>
      </c>
      <c r="F152" s="7" t="s">
        <v>837</v>
      </c>
      <c r="G152" s="7">
        <v>2183.7776821863699</v>
      </c>
      <c r="H152" s="7">
        <v>2940.9210447722053</v>
      </c>
      <c r="I152" s="7">
        <v>2376.0509044249902</v>
      </c>
      <c r="J152" s="7">
        <v>395.96341947539202</v>
      </c>
      <c r="K152" s="7">
        <v>457.08463089383002</v>
      </c>
      <c r="L152" s="7">
        <v>454.22079536171299</v>
      </c>
      <c r="M152" s="7">
        <f t="shared" si="30"/>
        <v>11.092610275932284</v>
      </c>
      <c r="N152" s="7">
        <f t="shared" si="31"/>
        <v>11.522052337215989</v>
      </c>
      <c r="O152" s="7">
        <f t="shared" si="32"/>
        <v>11.214350029376021</v>
      </c>
      <c r="P152" s="7">
        <f t="shared" si="33"/>
        <v>8.6292233448798097</v>
      </c>
      <c r="Q152" s="7">
        <f t="shared" si="34"/>
        <v>8.8363175000620604</v>
      </c>
      <c r="R152" s="7">
        <f t="shared" si="35"/>
        <v>8.8272499475113744</v>
      </c>
      <c r="S152" s="7">
        <f t="shared" si="36"/>
        <v>10.020300572496255</v>
      </c>
      <c r="T152" s="7">
        <f t="shared" si="37"/>
        <v>1.0723097034360283</v>
      </c>
      <c r="U152" s="7">
        <f t="shared" si="38"/>
        <v>1.5017517647197334</v>
      </c>
      <c r="V152" s="7">
        <f t="shared" si="39"/>
        <v>1.1940494568797657</v>
      </c>
      <c r="W152" s="7">
        <f t="shared" si="40"/>
        <v>-1.3910772276164458</v>
      </c>
      <c r="X152" s="7">
        <f t="shared" si="41"/>
        <v>-1.1839830724341951</v>
      </c>
      <c r="Y152" s="7">
        <f t="shared" si="42"/>
        <v>-1.1930506249848811</v>
      </c>
      <c r="Z152" s="2">
        <f t="shared" si="43"/>
        <v>-2.5120739500236833</v>
      </c>
      <c r="AA152" s="2">
        <f t="shared" si="44"/>
        <v>6.4353464009468813E-5</v>
      </c>
    </row>
    <row r="153" spans="1:27" x14ac:dyDescent="0.25">
      <c r="A153" s="7" t="s">
        <v>149</v>
      </c>
      <c r="B153" s="7">
        <v>3723</v>
      </c>
      <c r="C153" s="7">
        <v>3736</v>
      </c>
      <c r="D153" s="7" t="s">
        <v>150</v>
      </c>
      <c r="E153" s="7" t="s">
        <v>690</v>
      </c>
      <c r="F153" s="7" t="s">
        <v>837</v>
      </c>
      <c r="G153" s="7">
        <v>2613158.8108775686</v>
      </c>
      <c r="H153" s="7">
        <v>3791195.7646678528</v>
      </c>
      <c r="I153" s="7">
        <v>2941577.9673487078</v>
      </c>
      <c r="J153" s="7">
        <v>205477.69999312871</v>
      </c>
      <c r="K153" s="7">
        <v>138172.16835682877</v>
      </c>
      <c r="L153" s="7">
        <v>110122.52016216534</v>
      </c>
      <c r="M153" s="7">
        <f t="shared" si="30"/>
        <v>21.317363374312489</v>
      </c>
      <c r="N153" s="7">
        <f t="shared" si="31"/>
        <v>21.8542215237023</v>
      </c>
      <c r="O153" s="7">
        <f t="shared" si="32"/>
        <v>21.488158845118694</v>
      </c>
      <c r="P153" s="7">
        <f t="shared" si="33"/>
        <v>17.648622304572271</v>
      </c>
      <c r="Q153" s="7">
        <f t="shared" si="34"/>
        <v>17.076107521297406</v>
      </c>
      <c r="R153" s="7">
        <f t="shared" si="35"/>
        <v>16.748750006045356</v>
      </c>
      <c r="S153" s="7">
        <f t="shared" si="36"/>
        <v>19.355537262508083</v>
      </c>
      <c r="T153" s="7">
        <f t="shared" si="37"/>
        <v>1.961826111804406</v>
      </c>
      <c r="U153" s="7">
        <f t="shared" si="38"/>
        <v>2.4986842611942173</v>
      </c>
      <c r="V153" s="7">
        <f t="shared" si="39"/>
        <v>2.1326215826106107</v>
      </c>
      <c r="W153" s="7">
        <f t="shared" si="40"/>
        <v>-1.7069149579358118</v>
      </c>
      <c r="X153" s="7">
        <f t="shared" si="41"/>
        <v>-2.2794297412106772</v>
      </c>
      <c r="Y153" s="7">
        <f t="shared" si="42"/>
        <v>-2.6067872564627272</v>
      </c>
      <c r="Z153" s="2">
        <f t="shared" si="43"/>
        <v>-4.395421303739484</v>
      </c>
      <c r="AA153" s="2">
        <f t="shared" si="44"/>
        <v>1.3820196730569343E-4</v>
      </c>
    </row>
    <row r="154" spans="1:27" x14ac:dyDescent="0.25">
      <c r="A154" s="7" t="s">
        <v>160</v>
      </c>
      <c r="B154" s="7">
        <v>2414</v>
      </c>
      <c r="C154" s="7">
        <v>2463</v>
      </c>
      <c r="D154" s="7" t="s">
        <v>150</v>
      </c>
      <c r="E154" s="7" t="s">
        <v>690</v>
      </c>
      <c r="F154" s="7" t="s">
        <v>837</v>
      </c>
      <c r="G154" s="7">
        <v>15033.05776</v>
      </c>
      <c r="H154" s="7">
        <v>21821.98198</v>
      </c>
      <c r="I154" s="7">
        <v>16997.31439</v>
      </c>
      <c r="J154" s="7">
        <v>2080.894894</v>
      </c>
      <c r="K154" s="7">
        <v>2319.9709929999999</v>
      </c>
      <c r="L154" s="7">
        <v>3840.0666839999999</v>
      </c>
      <c r="M154" s="7">
        <f t="shared" si="30"/>
        <v>13.875850866282876</v>
      </c>
      <c r="N154" s="7">
        <f t="shared" si="31"/>
        <v>14.413494519838887</v>
      </c>
      <c r="O154" s="7">
        <f t="shared" si="32"/>
        <v>14.0530191951887</v>
      </c>
      <c r="P154" s="7">
        <f t="shared" si="33"/>
        <v>11.022988381049862</v>
      </c>
      <c r="Q154" s="7">
        <f t="shared" si="34"/>
        <v>11.179891051861198</v>
      </c>
      <c r="R154" s="7">
        <f t="shared" si="35"/>
        <v>11.906915648692058</v>
      </c>
      <c r="S154" s="7">
        <f t="shared" si="36"/>
        <v>12.742026610485597</v>
      </c>
      <c r="T154" s="7">
        <f t="shared" si="37"/>
        <v>1.1338242557972791</v>
      </c>
      <c r="U154" s="7">
        <f t="shared" si="38"/>
        <v>1.6714679093532894</v>
      </c>
      <c r="V154" s="7">
        <f t="shared" si="39"/>
        <v>1.3109925847031025</v>
      </c>
      <c r="W154" s="7">
        <f t="shared" si="40"/>
        <v>-1.7190382294357356</v>
      </c>
      <c r="X154" s="7">
        <f t="shared" si="41"/>
        <v>-1.5621355586243997</v>
      </c>
      <c r="Y154" s="7">
        <f t="shared" si="42"/>
        <v>-0.83511096179353927</v>
      </c>
      <c r="Z154" s="2">
        <f t="shared" si="43"/>
        <v>-2.7441898332357821</v>
      </c>
      <c r="AA154" s="2">
        <f t="shared" si="44"/>
        <v>9.5495774609437182E-4</v>
      </c>
    </row>
    <row r="155" spans="1:27" x14ac:dyDescent="0.25">
      <c r="A155" s="7" t="s">
        <v>312</v>
      </c>
      <c r="B155" s="7">
        <v>2890</v>
      </c>
      <c r="C155" s="7">
        <v>2918</v>
      </c>
      <c r="D155" s="7" t="s">
        <v>150</v>
      </c>
      <c r="E155" s="7" t="s">
        <v>690</v>
      </c>
      <c r="F155" s="7" t="s">
        <v>837</v>
      </c>
      <c r="G155" s="7">
        <v>46682.265909264301</v>
      </c>
      <c r="H155" s="7">
        <v>55187.724490187305</v>
      </c>
      <c r="I155" s="7">
        <v>60425.522296349096</v>
      </c>
      <c r="J155" s="7">
        <v>19558.261319510719</v>
      </c>
      <c r="K155" s="7">
        <v>26335.787634693799</v>
      </c>
      <c r="L155" s="7">
        <v>26792.140380957935</v>
      </c>
      <c r="M155" s="7">
        <f t="shared" si="30"/>
        <v>15.51058696923053</v>
      </c>
      <c r="N155" s="7">
        <f t="shared" si="31"/>
        <v>15.752059780853635</v>
      </c>
      <c r="O155" s="7">
        <f t="shared" si="32"/>
        <v>15.88287041772808</v>
      </c>
      <c r="P155" s="7">
        <f t="shared" si="33"/>
        <v>14.255490503560921</v>
      </c>
      <c r="Q155" s="7">
        <f t="shared" si="34"/>
        <v>14.684736986930989</v>
      </c>
      <c r="R155" s="7">
        <f t="shared" si="35"/>
        <v>14.709522219917723</v>
      </c>
      <c r="S155" s="7">
        <f t="shared" si="36"/>
        <v>15.132544479703645</v>
      </c>
      <c r="T155" s="7">
        <f t="shared" si="37"/>
        <v>0.37804248952688546</v>
      </c>
      <c r="U155" s="7">
        <f t="shared" si="38"/>
        <v>0.61951530114999009</v>
      </c>
      <c r="V155" s="7">
        <f t="shared" si="39"/>
        <v>0.75032593802443515</v>
      </c>
      <c r="W155" s="7">
        <f t="shared" si="40"/>
        <v>-0.87705397614272407</v>
      </c>
      <c r="X155" s="7">
        <f t="shared" si="41"/>
        <v>-0.44780749277265564</v>
      </c>
      <c r="Y155" s="7">
        <f t="shared" si="42"/>
        <v>-0.42302225978592212</v>
      </c>
      <c r="Z155" s="2">
        <f t="shared" si="43"/>
        <v>-1.1652558191342042</v>
      </c>
      <c r="AA155" s="2">
        <f t="shared" si="44"/>
        <v>3.1404630430149193E-3</v>
      </c>
    </row>
    <row r="156" spans="1:27" x14ac:dyDescent="0.25">
      <c r="A156" s="1" t="s">
        <v>313</v>
      </c>
      <c r="B156" s="1">
        <v>2851</v>
      </c>
      <c r="C156" s="1">
        <v>2889</v>
      </c>
      <c r="D156" s="1" t="s">
        <v>150</v>
      </c>
      <c r="E156" s="1" t="s">
        <v>690</v>
      </c>
      <c r="F156" s="1" t="s">
        <v>837</v>
      </c>
      <c r="G156" s="1">
        <v>7561.8501898929098</v>
      </c>
      <c r="H156" s="1">
        <v>8126.8343507898799</v>
      </c>
      <c r="I156" s="1">
        <v>9098.2856938389104</v>
      </c>
      <c r="J156" s="1">
        <v>486.652220370159</v>
      </c>
      <c r="K156" s="1">
        <v>2925.1102296413001</v>
      </c>
      <c r="L156" s="1">
        <v>2369.6445105067701</v>
      </c>
      <c r="M156" s="1">
        <f t="shared" si="30"/>
        <v>12.884523552601429</v>
      </c>
      <c r="N156" s="1">
        <f t="shared" si="31"/>
        <v>12.988477772779509</v>
      </c>
      <c r="O156" s="1">
        <f t="shared" si="32"/>
        <v>13.151379021843129</v>
      </c>
      <c r="P156" s="1">
        <f t="shared" si="33"/>
        <v>8.9267473272044366</v>
      </c>
      <c r="Q156" s="1">
        <f t="shared" si="34"/>
        <v>11.514275276797592</v>
      </c>
      <c r="R156" s="1">
        <f t="shared" si="35"/>
        <v>11.210454929694313</v>
      </c>
      <c r="S156" s="1">
        <f t="shared" si="36"/>
        <v>11.779309646820067</v>
      </c>
      <c r="T156" s="1">
        <f t="shared" si="37"/>
        <v>1.1052139057813619</v>
      </c>
      <c r="U156" s="1">
        <f t="shared" si="38"/>
        <v>1.209168125959442</v>
      </c>
      <c r="V156" s="1">
        <f t="shared" si="39"/>
        <v>1.3720693750230613</v>
      </c>
      <c r="W156" s="1">
        <f t="shared" si="40"/>
        <v>-2.8525623196156307</v>
      </c>
      <c r="X156" s="1">
        <f t="shared" si="41"/>
        <v>-0.26503437002247487</v>
      </c>
      <c r="Y156" s="1">
        <f t="shared" si="42"/>
        <v>-0.56885471712575431</v>
      </c>
      <c r="Z156" s="3">
        <f t="shared" si="43"/>
        <v>-2.4576342711759085</v>
      </c>
      <c r="AA156" s="3">
        <f t="shared" si="44"/>
        <v>4.0096323115799651E-2</v>
      </c>
    </row>
    <row r="157" spans="1:27" x14ac:dyDescent="0.25">
      <c r="A157" s="7" t="s">
        <v>198</v>
      </c>
      <c r="B157" s="7">
        <v>15</v>
      </c>
      <c r="C157" s="7">
        <v>50</v>
      </c>
      <c r="D157" s="7" t="s">
        <v>199</v>
      </c>
      <c r="E157" s="7" t="s">
        <v>789</v>
      </c>
      <c r="F157" s="7" t="s">
        <v>1006</v>
      </c>
      <c r="G157" s="7">
        <v>19820.949489999999</v>
      </c>
      <c r="H157" s="7">
        <v>19007.146550000001</v>
      </c>
      <c r="I157" s="7">
        <v>13997.9035</v>
      </c>
      <c r="J157" s="7">
        <v>8399.3920340000004</v>
      </c>
      <c r="K157" s="7">
        <v>4470.5756950000005</v>
      </c>
      <c r="L157" s="7">
        <v>6287.9650750000001</v>
      </c>
      <c r="M157" s="7">
        <f t="shared" si="30"/>
        <v>14.274738453663369</v>
      </c>
      <c r="N157" s="7">
        <f t="shared" si="31"/>
        <v>14.214254343037448</v>
      </c>
      <c r="O157" s="7">
        <f t="shared" si="32"/>
        <v>13.772923146959441</v>
      </c>
      <c r="P157" s="7">
        <f t="shared" si="33"/>
        <v>13.036069190973009</v>
      </c>
      <c r="Q157" s="7">
        <f t="shared" si="34"/>
        <v>12.126244909995153</v>
      </c>
      <c r="R157" s="7">
        <f t="shared" si="35"/>
        <v>12.618377489175874</v>
      </c>
      <c r="S157" s="7">
        <f t="shared" si="36"/>
        <v>13.340434588967382</v>
      </c>
      <c r="T157" s="7">
        <f t="shared" si="37"/>
        <v>0.93430386469598758</v>
      </c>
      <c r="U157" s="7">
        <f t="shared" si="38"/>
        <v>0.87381975407006607</v>
      </c>
      <c r="V157" s="7">
        <f t="shared" si="39"/>
        <v>0.43248855799205899</v>
      </c>
      <c r="W157" s="7">
        <f t="shared" si="40"/>
        <v>-0.30436539799437234</v>
      </c>
      <c r="X157" s="7">
        <f t="shared" si="41"/>
        <v>-1.2141896789722288</v>
      </c>
      <c r="Y157" s="7">
        <f t="shared" si="42"/>
        <v>-0.72205709979150789</v>
      </c>
      <c r="Z157" s="2">
        <f t="shared" si="43"/>
        <v>-1.4937414511720739</v>
      </c>
      <c r="AA157" s="2">
        <f t="shared" si="44"/>
        <v>8.2305145748955231E-3</v>
      </c>
    </row>
    <row r="158" spans="1:27" x14ac:dyDescent="0.25">
      <c r="A158" s="7" t="s">
        <v>113</v>
      </c>
      <c r="B158" s="7">
        <v>8</v>
      </c>
      <c r="C158" s="7">
        <v>32</v>
      </c>
      <c r="D158" s="7" t="s">
        <v>114</v>
      </c>
      <c r="E158" s="7" t="s">
        <v>768</v>
      </c>
      <c r="F158" s="7" t="s">
        <v>988</v>
      </c>
      <c r="G158" s="7">
        <v>313248.79443001508</v>
      </c>
      <c r="H158" s="7">
        <v>364429.67583359906</v>
      </c>
      <c r="I158" s="7">
        <v>329324.39821342967</v>
      </c>
      <c r="J158" s="7">
        <v>48674.033393009668</v>
      </c>
      <c r="K158" s="7">
        <v>47447.742892062051</v>
      </c>
      <c r="L158" s="7">
        <v>41798.526675119458</v>
      </c>
      <c r="M158" s="7">
        <f t="shared" si="30"/>
        <v>18.256949431635391</v>
      </c>
      <c r="N158" s="7">
        <f t="shared" si="31"/>
        <v>18.475280918304446</v>
      </c>
      <c r="O158" s="7">
        <f t="shared" si="32"/>
        <v>18.329149873335187</v>
      </c>
      <c r="P158" s="7">
        <f t="shared" si="33"/>
        <v>15.57086470861401</v>
      </c>
      <c r="Q158" s="7">
        <f t="shared" si="34"/>
        <v>15.534051838853163</v>
      </c>
      <c r="R158" s="7">
        <f t="shared" si="35"/>
        <v>15.351164470277631</v>
      </c>
      <c r="S158" s="7">
        <f t="shared" si="36"/>
        <v>16.919576873503303</v>
      </c>
      <c r="T158" s="7">
        <f t="shared" si="37"/>
        <v>1.3373725581320883</v>
      </c>
      <c r="U158" s="7">
        <f t="shared" si="38"/>
        <v>1.5557040448011428</v>
      </c>
      <c r="V158" s="7">
        <f t="shared" si="39"/>
        <v>1.4095729998318838</v>
      </c>
      <c r="W158" s="7">
        <f t="shared" si="40"/>
        <v>-1.3487121648892924</v>
      </c>
      <c r="X158" s="7">
        <f t="shared" si="41"/>
        <v>-1.38552503465014</v>
      </c>
      <c r="Y158" s="7">
        <f t="shared" si="42"/>
        <v>-1.5684124032256719</v>
      </c>
      <c r="Z158" s="2">
        <f t="shared" si="43"/>
        <v>-2.8684330685100732</v>
      </c>
      <c r="AA158" s="2">
        <f t="shared" si="44"/>
        <v>6.7213178654299194E-6</v>
      </c>
    </row>
    <row r="159" spans="1:27" x14ac:dyDescent="0.25">
      <c r="A159" s="7" t="s">
        <v>332</v>
      </c>
      <c r="B159" s="7">
        <v>8</v>
      </c>
      <c r="C159" s="7">
        <v>43</v>
      </c>
      <c r="D159" s="7" t="s">
        <v>114</v>
      </c>
      <c r="E159" s="7" t="s">
        <v>768</v>
      </c>
      <c r="F159" s="7" t="s">
        <v>988</v>
      </c>
      <c r="G159" s="7">
        <v>16895.81882063</v>
      </c>
      <c r="H159" s="7">
        <v>15079.316672918449</v>
      </c>
      <c r="I159" s="7">
        <v>15097.364709785499</v>
      </c>
      <c r="J159" s="7">
        <v>3269.50458770057</v>
      </c>
      <c r="K159" s="7">
        <v>4641.1833683949799</v>
      </c>
      <c r="L159" s="7">
        <v>5659.6301626172099</v>
      </c>
      <c r="M159" s="7">
        <f t="shared" si="30"/>
        <v>14.044378648952435</v>
      </c>
      <c r="N159" s="7">
        <f t="shared" si="31"/>
        <v>13.880283433160782</v>
      </c>
      <c r="O159" s="7">
        <f t="shared" si="32"/>
        <v>13.88200912433671</v>
      </c>
      <c r="P159" s="7">
        <f t="shared" si="33"/>
        <v>11.674856332307597</v>
      </c>
      <c r="Q159" s="7">
        <f t="shared" si="34"/>
        <v>12.180276982697682</v>
      </c>
      <c r="R159" s="7">
        <f t="shared" si="35"/>
        <v>12.466492065636039</v>
      </c>
      <c r="S159" s="7">
        <f t="shared" si="36"/>
        <v>13.021382764515209</v>
      </c>
      <c r="T159" s="7">
        <f t="shared" si="37"/>
        <v>1.0229958844372256</v>
      </c>
      <c r="U159" s="7">
        <f t="shared" si="38"/>
        <v>0.85890066864557291</v>
      </c>
      <c r="V159" s="7">
        <f t="shared" si="39"/>
        <v>0.86062635982150049</v>
      </c>
      <c r="W159" s="7">
        <f t="shared" si="40"/>
        <v>-1.3465264322076127</v>
      </c>
      <c r="X159" s="7">
        <f t="shared" si="41"/>
        <v>-0.84110578181752693</v>
      </c>
      <c r="Y159" s="7">
        <f t="shared" si="42"/>
        <v>-0.55489069887916997</v>
      </c>
      <c r="Z159" s="2">
        <f t="shared" si="43"/>
        <v>-1.8283486086028695</v>
      </c>
      <c r="AA159" s="2">
        <f t="shared" si="44"/>
        <v>1.5377243622497927E-3</v>
      </c>
    </row>
    <row r="160" spans="1:27" x14ac:dyDescent="0.25">
      <c r="A160" s="7" t="s">
        <v>329</v>
      </c>
      <c r="B160" s="7">
        <v>40</v>
      </c>
      <c r="C160" s="7">
        <v>51</v>
      </c>
      <c r="D160" s="7" t="s">
        <v>502</v>
      </c>
      <c r="E160" s="7" t="s">
        <v>608</v>
      </c>
      <c r="F160" s="7" t="s">
        <v>822</v>
      </c>
      <c r="G160" s="7">
        <v>185739.85423612452</v>
      </c>
      <c r="H160" s="7">
        <v>208785.78579718966</v>
      </c>
      <c r="I160" s="7">
        <v>206256.61341805538</v>
      </c>
      <c r="J160" s="7">
        <v>18655.19174820837</v>
      </c>
      <c r="K160" s="7">
        <v>18625.42465073432</v>
      </c>
      <c r="L160" s="7">
        <v>20056.940980019233</v>
      </c>
      <c r="M160" s="7">
        <f t="shared" si="30"/>
        <v>17.50292388227745</v>
      </c>
      <c r="N160" s="7">
        <f t="shared" si="31"/>
        <v>17.671663970549869</v>
      </c>
      <c r="O160" s="7">
        <f t="shared" si="32"/>
        <v>17.654080853152678</v>
      </c>
      <c r="P160" s="7">
        <f t="shared" si="33"/>
        <v>14.187289568584744</v>
      </c>
      <c r="Q160" s="7">
        <f t="shared" si="34"/>
        <v>14.184985698253081</v>
      </c>
      <c r="R160" s="7">
        <f t="shared" si="35"/>
        <v>14.291813967080543</v>
      </c>
      <c r="S160" s="7">
        <f t="shared" si="36"/>
        <v>15.915459656649729</v>
      </c>
      <c r="T160" s="7">
        <f t="shared" si="37"/>
        <v>1.5874642256277216</v>
      </c>
      <c r="U160" s="7">
        <f t="shared" si="38"/>
        <v>1.75620431390014</v>
      </c>
      <c r="V160" s="7">
        <f t="shared" si="39"/>
        <v>1.7386211965029492</v>
      </c>
      <c r="W160" s="7">
        <f t="shared" si="40"/>
        <v>-1.7281700880649851</v>
      </c>
      <c r="X160" s="7">
        <f t="shared" si="41"/>
        <v>-1.7304739583966473</v>
      </c>
      <c r="Y160" s="7">
        <f t="shared" si="42"/>
        <v>-1.6236456895691855</v>
      </c>
      <c r="Z160" s="2">
        <f t="shared" si="43"/>
        <v>-3.3881931573538759</v>
      </c>
      <c r="AA160" s="2">
        <f t="shared" si="44"/>
        <v>7.6710196360801492E-7</v>
      </c>
    </row>
    <row r="161" spans="1:27" x14ac:dyDescent="0.25">
      <c r="A161" s="7" t="s">
        <v>327</v>
      </c>
      <c r="B161" s="7">
        <v>61</v>
      </c>
      <c r="C161" s="7">
        <v>75</v>
      </c>
      <c r="D161" s="7" t="s">
        <v>502</v>
      </c>
      <c r="E161" s="7" t="s">
        <v>608</v>
      </c>
      <c r="F161" s="7" t="s">
        <v>822</v>
      </c>
      <c r="G161" s="7">
        <v>301640.87074632372</v>
      </c>
      <c r="H161" s="7">
        <v>361722.99658737285</v>
      </c>
      <c r="I161" s="7">
        <v>328423.24638007715</v>
      </c>
      <c r="J161" s="7">
        <v>36571.06467275304</v>
      </c>
      <c r="K161" s="7">
        <v>35776.132966650635</v>
      </c>
      <c r="L161" s="7">
        <v>39084.253288775093</v>
      </c>
      <c r="M161" s="7">
        <f t="shared" si="30"/>
        <v>18.202472393853075</v>
      </c>
      <c r="N161" s="7">
        <f t="shared" si="31"/>
        <v>18.464525794874291</v>
      </c>
      <c r="O161" s="7">
        <f t="shared" si="32"/>
        <v>18.325196721681362</v>
      </c>
      <c r="P161" s="7">
        <f t="shared" si="33"/>
        <v>15.158415007206102</v>
      </c>
      <c r="Q161" s="7">
        <f t="shared" si="34"/>
        <v>15.126709834816888</v>
      </c>
      <c r="R161" s="7">
        <f t="shared" si="35"/>
        <v>15.254299854653333</v>
      </c>
      <c r="S161" s="7">
        <f t="shared" si="36"/>
        <v>16.755269934514175</v>
      </c>
      <c r="T161" s="7">
        <f t="shared" si="37"/>
        <v>1.4472024593389001</v>
      </c>
      <c r="U161" s="7">
        <f t="shared" si="38"/>
        <v>1.7092558603601162</v>
      </c>
      <c r="V161" s="7">
        <f t="shared" si="39"/>
        <v>1.5699267871671871</v>
      </c>
      <c r="W161" s="7">
        <f t="shared" si="40"/>
        <v>-1.5968549273080725</v>
      </c>
      <c r="X161" s="7">
        <f t="shared" si="41"/>
        <v>-1.6285600996972871</v>
      </c>
      <c r="Y161" s="7">
        <f t="shared" si="42"/>
        <v>-1.5009700798608421</v>
      </c>
      <c r="Z161" s="2">
        <f t="shared" si="43"/>
        <v>-3.1509234045774681</v>
      </c>
      <c r="AA161" s="2">
        <f t="shared" si="44"/>
        <v>3.1414467332170544E-6</v>
      </c>
    </row>
    <row r="162" spans="1:27" x14ac:dyDescent="0.25">
      <c r="A162" s="7" t="s">
        <v>330</v>
      </c>
      <c r="B162" s="7">
        <v>40</v>
      </c>
      <c r="C162" s="7">
        <v>60</v>
      </c>
      <c r="D162" s="7" t="s">
        <v>502</v>
      </c>
      <c r="E162" s="7" t="s">
        <v>608</v>
      </c>
      <c r="F162" s="7" t="s">
        <v>822</v>
      </c>
      <c r="G162" s="7">
        <v>378237.34480208158</v>
      </c>
      <c r="H162" s="7">
        <v>424976.00193960383</v>
      </c>
      <c r="I162" s="7">
        <v>398352.94147009478</v>
      </c>
      <c r="J162" s="7">
        <v>23739.31395002452</v>
      </c>
      <c r="K162" s="7">
        <v>32761.970965668741</v>
      </c>
      <c r="L162" s="7">
        <v>34264.110581064138</v>
      </c>
      <c r="M162" s="7">
        <f t="shared" si="30"/>
        <v>18.528932287488978</v>
      </c>
      <c r="N162" s="7">
        <f t="shared" si="31"/>
        <v>18.697021850133641</v>
      </c>
      <c r="O162" s="7">
        <f t="shared" si="32"/>
        <v>18.603687702370795</v>
      </c>
      <c r="P162" s="7">
        <f t="shared" si="33"/>
        <v>14.534990622229397</v>
      </c>
      <c r="Q162" s="7">
        <f t="shared" si="34"/>
        <v>14.999734531914864</v>
      </c>
      <c r="R162" s="7">
        <f t="shared" si="35"/>
        <v>15.064410617929317</v>
      </c>
      <c r="S162" s="7">
        <f t="shared" si="36"/>
        <v>16.738129602011167</v>
      </c>
      <c r="T162" s="7">
        <f t="shared" si="37"/>
        <v>1.7908026854778107</v>
      </c>
      <c r="U162" s="7">
        <f t="shared" si="38"/>
        <v>1.9588922481224742</v>
      </c>
      <c r="V162" s="7">
        <f t="shared" si="39"/>
        <v>1.8655581003596282</v>
      </c>
      <c r="W162" s="7">
        <f t="shared" si="40"/>
        <v>-2.2031389797817695</v>
      </c>
      <c r="X162" s="7">
        <f t="shared" si="41"/>
        <v>-1.7383950700963027</v>
      </c>
      <c r="Y162" s="7">
        <f t="shared" si="42"/>
        <v>-1.6737189840818498</v>
      </c>
      <c r="Z162" s="2">
        <f t="shared" si="43"/>
        <v>-3.7435020226399454</v>
      </c>
      <c r="AA162" s="2">
        <f t="shared" si="44"/>
        <v>2.7409506170408154E-5</v>
      </c>
    </row>
    <row r="163" spans="1:27" x14ac:dyDescent="0.25">
      <c r="A163" s="7" t="s">
        <v>331</v>
      </c>
      <c r="B163" s="7">
        <v>40</v>
      </c>
      <c r="C163" s="7">
        <v>68</v>
      </c>
      <c r="D163" s="7" t="s">
        <v>502</v>
      </c>
      <c r="E163" s="7" t="s">
        <v>608</v>
      </c>
      <c r="F163" s="7" t="s">
        <v>822</v>
      </c>
      <c r="G163" s="7">
        <v>70514.521212165506</v>
      </c>
      <c r="H163" s="7">
        <v>85326.086536961055</v>
      </c>
      <c r="I163" s="7">
        <v>76318.818863859604</v>
      </c>
      <c r="J163" s="7">
        <v>12951.910479726321</v>
      </c>
      <c r="K163" s="7">
        <v>16627.689030030469</v>
      </c>
      <c r="L163" s="7">
        <v>16497.410048461941</v>
      </c>
      <c r="M163" s="7">
        <f t="shared" si="30"/>
        <v>16.105632765054125</v>
      </c>
      <c r="N163" s="7">
        <f t="shared" si="31"/>
        <v>16.380699260177487</v>
      </c>
      <c r="O163" s="7">
        <f t="shared" si="32"/>
        <v>16.21975122342382</v>
      </c>
      <c r="P163" s="7">
        <f t="shared" si="33"/>
        <v>13.660877298800001</v>
      </c>
      <c r="Q163" s="7">
        <f t="shared" si="34"/>
        <v>14.021300051686914</v>
      </c>
      <c r="R163" s="7">
        <f t="shared" si="35"/>
        <v>14.009951931079648</v>
      </c>
      <c r="S163" s="7">
        <f t="shared" si="36"/>
        <v>15.066368755036999</v>
      </c>
      <c r="T163" s="7">
        <f t="shared" si="37"/>
        <v>1.039264010017126</v>
      </c>
      <c r="U163" s="7">
        <f t="shared" si="38"/>
        <v>1.3143305051404877</v>
      </c>
      <c r="V163" s="7">
        <f t="shared" si="39"/>
        <v>1.1533824683868215</v>
      </c>
      <c r="W163" s="7">
        <f t="shared" si="40"/>
        <v>-1.405491456236998</v>
      </c>
      <c r="X163" s="7">
        <f t="shared" si="41"/>
        <v>-1.0450687033500845</v>
      </c>
      <c r="Y163" s="7">
        <f t="shared" si="42"/>
        <v>-1.0564168239573508</v>
      </c>
      <c r="Z163" s="2">
        <f t="shared" si="43"/>
        <v>-2.3379846556962898</v>
      </c>
      <c r="AA163" s="2">
        <f t="shared" si="44"/>
        <v>8.1212194799587615E-5</v>
      </c>
    </row>
    <row r="164" spans="1:27" x14ac:dyDescent="0.25">
      <c r="A164" s="7" t="s">
        <v>326</v>
      </c>
      <c r="B164" s="7">
        <v>47</v>
      </c>
      <c r="C164" s="7">
        <v>68</v>
      </c>
      <c r="D164" s="7" t="s">
        <v>502</v>
      </c>
      <c r="E164" s="7" t="s">
        <v>608</v>
      </c>
      <c r="F164" s="7" t="s">
        <v>822</v>
      </c>
      <c r="G164" s="7">
        <v>20158.615733400598</v>
      </c>
      <c r="H164" s="7">
        <v>21450.186811765299</v>
      </c>
      <c r="I164" s="7">
        <v>19595.387066540501</v>
      </c>
      <c r="J164" s="7">
        <v>8770.2294132265797</v>
      </c>
      <c r="K164" s="7">
        <v>11088.060583721501</v>
      </c>
      <c r="L164" s="7">
        <v>10399.4877952964</v>
      </c>
      <c r="M164" s="7">
        <f t="shared" si="30"/>
        <v>14.299108953748146</v>
      </c>
      <c r="N164" s="7">
        <f t="shared" si="31"/>
        <v>14.388702591900554</v>
      </c>
      <c r="O164" s="7">
        <f t="shared" si="32"/>
        <v>14.258226450242226</v>
      </c>
      <c r="P164" s="7">
        <f t="shared" si="33"/>
        <v>13.098398866100103</v>
      </c>
      <c r="Q164" s="7">
        <f t="shared" si="34"/>
        <v>13.436719424856891</v>
      </c>
      <c r="R164" s="7">
        <f t="shared" si="35"/>
        <v>13.344224852782805</v>
      </c>
      <c r="S164" s="7">
        <f t="shared" si="36"/>
        <v>13.804230189938453</v>
      </c>
      <c r="T164" s="7">
        <f t="shared" si="37"/>
        <v>0.49487876380969276</v>
      </c>
      <c r="U164" s="7">
        <f t="shared" si="38"/>
        <v>0.58447240196210082</v>
      </c>
      <c r="V164" s="7">
        <f t="shared" si="39"/>
        <v>0.45399626030377327</v>
      </c>
      <c r="W164" s="7">
        <f t="shared" si="40"/>
        <v>-0.70583132383834979</v>
      </c>
      <c r="X164" s="7">
        <f t="shared" si="41"/>
        <v>-0.36751076508156189</v>
      </c>
      <c r="Y164" s="7">
        <f t="shared" si="42"/>
        <v>-0.46000533715564806</v>
      </c>
      <c r="Z164" s="2">
        <f t="shared" si="43"/>
        <v>-1.0222316173837087</v>
      </c>
      <c r="AA164" s="2">
        <f t="shared" si="44"/>
        <v>6.9641462103639344E-4</v>
      </c>
    </row>
    <row r="165" spans="1:27" x14ac:dyDescent="0.25">
      <c r="A165" s="1" t="s">
        <v>328</v>
      </c>
      <c r="B165" s="1">
        <v>69</v>
      </c>
      <c r="C165" s="1">
        <v>116</v>
      </c>
      <c r="D165" s="1" t="s">
        <v>502</v>
      </c>
      <c r="E165" s="1" t="s">
        <v>608</v>
      </c>
      <c r="F165" s="1" t="s">
        <v>822</v>
      </c>
      <c r="G165" s="1">
        <v>35495.654891945764</v>
      </c>
      <c r="H165" s="1">
        <v>40643.047628701985</v>
      </c>
      <c r="I165" s="1">
        <v>39560.328962475149</v>
      </c>
      <c r="J165" s="1">
        <v>19014.971324629441</v>
      </c>
      <c r="K165" s="1">
        <v>28881.614426210937</v>
      </c>
      <c r="L165" s="1">
        <v>20464.690902663126</v>
      </c>
      <c r="M165" s="1">
        <f t="shared" si="30"/>
        <v>15.115354811222895</v>
      </c>
      <c r="N165" s="1">
        <f t="shared" si="31"/>
        <v>15.310720966550354</v>
      </c>
      <c r="O165" s="1">
        <f t="shared" si="32"/>
        <v>15.271766802374438</v>
      </c>
      <c r="P165" s="1">
        <f t="shared" si="33"/>
        <v>14.214848142875246</v>
      </c>
      <c r="Q165" s="1">
        <f t="shared" si="34"/>
        <v>14.817863767882235</v>
      </c>
      <c r="R165" s="1">
        <f t="shared" si="35"/>
        <v>14.320849256124596</v>
      </c>
      <c r="S165" s="1">
        <f t="shared" si="36"/>
        <v>14.841900624504959</v>
      </c>
      <c r="T165" s="1">
        <f t="shared" si="37"/>
        <v>0.27345418671793631</v>
      </c>
      <c r="U165" s="1">
        <f t="shared" si="38"/>
        <v>0.46882034204539558</v>
      </c>
      <c r="V165" s="1">
        <f t="shared" si="39"/>
        <v>0.42986617786947967</v>
      </c>
      <c r="W165" s="1">
        <f t="shared" si="40"/>
        <v>-0.62705248162971294</v>
      </c>
      <c r="X165" s="1">
        <f t="shared" si="41"/>
        <v>-2.403685662272359E-2</v>
      </c>
      <c r="Y165" s="1">
        <f t="shared" si="42"/>
        <v>-0.52105136838036259</v>
      </c>
      <c r="Z165" s="3">
        <f t="shared" si="43"/>
        <v>-0.78142713775520356</v>
      </c>
      <c r="AA165" s="3">
        <f t="shared" si="44"/>
        <v>1.6094192103583281E-2</v>
      </c>
    </row>
    <row r="166" spans="1:27" x14ac:dyDescent="0.25">
      <c r="A166" s="7" t="s">
        <v>455</v>
      </c>
      <c r="B166" s="7">
        <v>79</v>
      </c>
      <c r="C166" s="7">
        <v>101</v>
      </c>
      <c r="D166" s="7" t="s">
        <v>517</v>
      </c>
      <c r="E166" s="7" t="s">
        <v>649</v>
      </c>
      <c r="F166" s="7" t="s">
        <v>898</v>
      </c>
      <c r="G166" s="7">
        <v>22675.404724602398</v>
      </c>
      <c r="H166" s="7">
        <v>26747.663247254801</v>
      </c>
      <c r="I166" s="7">
        <v>25012.956297709999</v>
      </c>
      <c r="J166" s="7">
        <v>1982.6965397999252</v>
      </c>
      <c r="K166" s="7">
        <v>3247.1394833456998</v>
      </c>
      <c r="L166" s="7">
        <v>4498.2958296876695</v>
      </c>
      <c r="M166" s="7">
        <f t="shared" si="30"/>
        <v>14.468840680643533</v>
      </c>
      <c r="N166" s="7">
        <f t="shared" si="31"/>
        <v>14.707125238582757</v>
      </c>
      <c r="O166" s="7">
        <f t="shared" si="32"/>
        <v>14.610387960218752</v>
      </c>
      <c r="P166" s="7">
        <f t="shared" si="33"/>
        <v>10.953248168468047</v>
      </c>
      <c r="Q166" s="7">
        <f t="shared" si="34"/>
        <v>11.664953642679691</v>
      </c>
      <c r="R166" s="7">
        <f t="shared" si="35"/>
        <v>12.135162827500602</v>
      </c>
      <c r="S166" s="7">
        <f t="shared" si="36"/>
        <v>13.089953086348899</v>
      </c>
      <c r="T166" s="7">
        <f t="shared" si="37"/>
        <v>1.3788875942946337</v>
      </c>
      <c r="U166" s="7">
        <f t="shared" si="38"/>
        <v>1.6171721522338576</v>
      </c>
      <c r="V166" s="7">
        <f t="shared" si="39"/>
        <v>1.5204348738698528</v>
      </c>
      <c r="W166" s="7">
        <f t="shared" si="40"/>
        <v>-2.1367049178808522</v>
      </c>
      <c r="X166" s="7">
        <f t="shared" si="41"/>
        <v>-1.4249994436692077</v>
      </c>
      <c r="Y166" s="7">
        <f t="shared" si="42"/>
        <v>-0.9547902588482966</v>
      </c>
      <c r="Z166" s="2">
        <f t="shared" si="43"/>
        <v>-3.0109964135989005</v>
      </c>
      <c r="AA166" s="2">
        <f t="shared" si="44"/>
        <v>1.0083073416865946E-3</v>
      </c>
    </row>
    <row r="167" spans="1:27" x14ac:dyDescent="0.25">
      <c r="A167" s="7" t="s">
        <v>475</v>
      </c>
      <c r="B167" s="7">
        <v>427</v>
      </c>
      <c r="C167" s="7">
        <v>448</v>
      </c>
      <c r="D167" s="7" t="s">
        <v>602</v>
      </c>
      <c r="E167" s="7" t="s">
        <v>815</v>
      </c>
      <c r="F167" s="7" t="s">
        <v>1029</v>
      </c>
      <c r="G167" s="7">
        <v>81319.3265819277</v>
      </c>
      <c r="H167" s="7">
        <v>82814.476261276461</v>
      </c>
      <c r="I167" s="7">
        <v>77447.742996380708</v>
      </c>
      <c r="J167" s="7">
        <v>12622.746773029408</v>
      </c>
      <c r="K167" s="7">
        <v>12821.13858542804</v>
      </c>
      <c r="L167" s="7">
        <v>11657.76647159556</v>
      </c>
      <c r="M167" s="7">
        <f t="shared" si="30"/>
        <v>16.311310647598106</v>
      </c>
      <c r="N167" s="7">
        <f t="shared" si="31"/>
        <v>16.337595357477877</v>
      </c>
      <c r="O167" s="7">
        <f t="shared" si="32"/>
        <v>16.240935575757653</v>
      </c>
      <c r="P167" s="7">
        <f t="shared" si="33"/>
        <v>13.623738261711349</v>
      </c>
      <c r="Q167" s="7">
        <f t="shared" si="34"/>
        <v>13.646236766202772</v>
      </c>
      <c r="R167" s="7">
        <f t="shared" si="35"/>
        <v>13.509003786525625</v>
      </c>
      <c r="S167" s="7">
        <f t="shared" si="36"/>
        <v>14.944803399212232</v>
      </c>
      <c r="T167" s="7">
        <f t="shared" si="37"/>
        <v>1.366507248385874</v>
      </c>
      <c r="U167" s="7">
        <f t="shared" si="38"/>
        <v>1.3927919582656454</v>
      </c>
      <c r="V167" s="7">
        <f t="shared" si="39"/>
        <v>1.2961321765454219</v>
      </c>
      <c r="W167" s="7">
        <f t="shared" si="40"/>
        <v>-1.3210651375008826</v>
      </c>
      <c r="X167" s="7">
        <f t="shared" si="41"/>
        <v>-1.2985666330094592</v>
      </c>
      <c r="Y167" s="7">
        <f t="shared" si="42"/>
        <v>-1.4357996126866066</v>
      </c>
      <c r="Z167" s="2">
        <f t="shared" si="43"/>
        <v>-2.7036209221312966</v>
      </c>
      <c r="AA167" s="2">
        <f t="shared" si="44"/>
        <v>7.7979063869237887E-7</v>
      </c>
    </row>
    <row r="168" spans="1:27" x14ac:dyDescent="0.25">
      <c r="A168" s="7" t="s">
        <v>422</v>
      </c>
      <c r="B168" s="7">
        <v>177</v>
      </c>
      <c r="C168" s="7">
        <v>226</v>
      </c>
      <c r="D168" s="7" t="s">
        <v>551</v>
      </c>
      <c r="E168" s="7" t="s">
        <v>722</v>
      </c>
      <c r="F168" s="7" t="s">
        <v>953</v>
      </c>
      <c r="G168" s="7">
        <v>26560.287679371901</v>
      </c>
      <c r="H168" s="7">
        <v>31803.46353864437</v>
      </c>
      <c r="I168" s="7">
        <v>30460.030631102789</v>
      </c>
      <c r="J168" s="7">
        <v>3168.7114865789099</v>
      </c>
      <c r="K168" s="7">
        <v>2554.163963106349</v>
      </c>
      <c r="L168" s="7">
        <v>3267.4825058723081</v>
      </c>
      <c r="M168" s="7">
        <f t="shared" si="30"/>
        <v>14.696983152414841</v>
      </c>
      <c r="N168" s="7">
        <f t="shared" si="31"/>
        <v>14.956896269522217</v>
      </c>
      <c r="O168" s="7">
        <f t="shared" si="32"/>
        <v>14.894629772173008</v>
      </c>
      <c r="P168" s="7">
        <f t="shared" si="33"/>
        <v>11.62968059195857</v>
      </c>
      <c r="Q168" s="7">
        <f t="shared" si="34"/>
        <v>11.318635425665018</v>
      </c>
      <c r="R168" s="7">
        <f t="shared" si="35"/>
        <v>11.673963796502589</v>
      </c>
      <c r="S168" s="7">
        <f t="shared" si="36"/>
        <v>13.195131501372707</v>
      </c>
      <c r="T168" s="7">
        <f t="shared" si="37"/>
        <v>1.5018516510421343</v>
      </c>
      <c r="U168" s="7">
        <f t="shared" si="38"/>
        <v>1.7617647681495097</v>
      </c>
      <c r="V168" s="7">
        <f t="shared" si="39"/>
        <v>1.6994982708003015</v>
      </c>
      <c r="W168" s="7">
        <f t="shared" si="40"/>
        <v>-1.5654509094141371</v>
      </c>
      <c r="X168" s="7">
        <f t="shared" si="41"/>
        <v>-1.8764960757076885</v>
      </c>
      <c r="Y168" s="7">
        <f t="shared" si="42"/>
        <v>-1.521167704870118</v>
      </c>
      <c r="Z168" s="2">
        <f t="shared" si="43"/>
        <v>-3.3087431266612963</v>
      </c>
      <c r="AA168" s="2">
        <f t="shared" si="44"/>
        <v>1.7192313830747411E-5</v>
      </c>
    </row>
    <row r="169" spans="1:27" x14ac:dyDescent="0.25">
      <c r="A169" s="7" t="s">
        <v>423</v>
      </c>
      <c r="B169" s="7">
        <v>178</v>
      </c>
      <c r="C169" s="7">
        <v>226</v>
      </c>
      <c r="D169" s="7" t="s">
        <v>551</v>
      </c>
      <c r="E169" s="7" t="s">
        <v>722</v>
      </c>
      <c r="F169" s="7" t="s">
        <v>953</v>
      </c>
      <c r="G169" s="7">
        <v>53491.763877327539</v>
      </c>
      <c r="H169" s="7">
        <v>56591.476306919481</v>
      </c>
      <c r="I169" s="7">
        <v>56316.003989490891</v>
      </c>
      <c r="J169" s="7">
        <v>2936.67289034348</v>
      </c>
      <c r="K169" s="7">
        <v>5232.4010655722459</v>
      </c>
      <c r="L169" s="7">
        <v>3060.7904555378482</v>
      </c>
      <c r="M169" s="7">
        <f t="shared" si="30"/>
        <v>15.70702915652042</v>
      </c>
      <c r="N169" s="7">
        <f t="shared" si="31"/>
        <v>15.788297153176005</v>
      </c>
      <c r="O169" s="7">
        <f t="shared" si="32"/>
        <v>15.781257347951609</v>
      </c>
      <c r="P169" s="7">
        <f t="shared" si="33"/>
        <v>11.519966860586562</v>
      </c>
      <c r="Q169" s="7">
        <f t="shared" si="34"/>
        <v>12.35325741287118</v>
      </c>
      <c r="R169" s="7">
        <f t="shared" si="35"/>
        <v>11.579688564710162</v>
      </c>
      <c r="S169" s="7">
        <f t="shared" si="36"/>
        <v>13.788249415969325</v>
      </c>
      <c r="T169" s="7">
        <f t="shared" si="37"/>
        <v>1.9187797405510949</v>
      </c>
      <c r="U169" s="7">
        <f t="shared" si="38"/>
        <v>2.0000477372066801</v>
      </c>
      <c r="V169" s="7">
        <f t="shared" si="39"/>
        <v>1.9930079319822838</v>
      </c>
      <c r="W169" s="7">
        <f t="shared" si="40"/>
        <v>-2.268282555382763</v>
      </c>
      <c r="X169" s="7">
        <f t="shared" si="41"/>
        <v>-1.4349920030981451</v>
      </c>
      <c r="Y169" s="7">
        <f t="shared" si="42"/>
        <v>-2.208560851259163</v>
      </c>
      <c r="Z169" s="2">
        <f t="shared" si="43"/>
        <v>-3.9412236064933763</v>
      </c>
      <c r="AA169" s="2">
        <f t="shared" si="44"/>
        <v>1.2741126634538096E-4</v>
      </c>
    </row>
    <row r="170" spans="1:27" x14ac:dyDescent="0.25">
      <c r="A170" s="1" t="s">
        <v>168</v>
      </c>
      <c r="B170" s="1">
        <v>6</v>
      </c>
      <c r="C170" s="1">
        <v>18</v>
      </c>
      <c r="D170" s="1" t="s">
        <v>169</v>
      </c>
      <c r="E170" s="1" t="s">
        <v>616</v>
      </c>
      <c r="F170" s="1" t="s">
        <v>867</v>
      </c>
      <c r="G170" s="1">
        <v>939518.6637122212</v>
      </c>
      <c r="H170" s="1">
        <v>933925.72897494864</v>
      </c>
      <c r="I170" s="1">
        <v>953911.08321822865</v>
      </c>
      <c r="J170" s="1">
        <v>812187.79535473615</v>
      </c>
      <c r="K170" s="1">
        <v>846898.15588835638</v>
      </c>
      <c r="L170" s="1">
        <v>779006.68067639344</v>
      </c>
      <c r="M170" s="1">
        <f t="shared" si="30"/>
        <v>19.841562295770935</v>
      </c>
      <c r="N170" s="1">
        <f t="shared" si="31"/>
        <v>19.832948297712207</v>
      </c>
      <c r="O170" s="1">
        <f t="shared" si="32"/>
        <v>19.863495269201572</v>
      </c>
      <c r="P170" s="1">
        <f t="shared" si="33"/>
        <v>19.631453822662493</v>
      </c>
      <c r="Q170" s="1">
        <f t="shared" si="34"/>
        <v>19.691828962496029</v>
      </c>
      <c r="R170" s="1">
        <f t="shared" si="35"/>
        <v>19.571276175172247</v>
      </c>
      <c r="S170" s="1">
        <f t="shared" si="36"/>
        <v>19.738760803835913</v>
      </c>
      <c r="T170" s="1">
        <f t="shared" si="37"/>
        <v>0.10280149193502197</v>
      </c>
      <c r="U170" s="1">
        <f t="shared" si="38"/>
        <v>9.4187493876294326E-2</v>
      </c>
      <c r="V170" s="1">
        <f t="shared" si="39"/>
        <v>0.12473446536565902</v>
      </c>
      <c r="W170" s="1">
        <f t="shared" si="40"/>
        <v>-0.1073069811734193</v>
      </c>
      <c r="X170" s="1">
        <f t="shared" si="41"/>
        <v>-4.6931841339883817E-2</v>
      </c>
      <c r="Y170" s="1">
        <f t="shared" si="42"/>
        <v>-0.16748462866366509</v>
      </c>
      <c r="Z170" s="3">
        <f t="shared" si="43"/>
        <v>-0.21448230078464786</v>
      </c>
      <c r="AA170" s="3">
        <f t="shared" si="44"/>
        <v>3.971582883724083E-3</v>
      </c>
    </row>
    <row r="171" spans="1:27" x14ac:dyDescent="0.25">
      <c r="A171" s="1" t="s">
        <v>241</v>
      </c>
      <c r="B171" s="1">
        <v>5</v>
      </c>
      <c r="C171" s="1">
        <v>18</v>
      </c>
      <c r="D171" s="1" t="s">
        <v>169</v>
      </c>
      <c r="E171" s="1" t="s">
        <v>616</v>
      </c>
      <c r="F171" s="1" t="s">
        <v>867</v>
      </c>
      <c r="G171" s="1">
        <v>109455.5567851939</v>
      </c>
      <c r="H171" s="1">
        <v>110252.56819934065</v>
      </c>
      <c r="I171" s="1">
        <v>110198.9608880576</v>
      </c>
      <c r="J171" s="1">
        <v>119845.4991321775</v>
      </c>
      <c r="K171" s="1">
        <v>131229.49260057529</v>
      </c>
      <c r="L171" s="1">
        <v>124109.13661638761</v>
      </c>
      <c r="M171" s="1">
        <f t="shared" si="30"/>
        <v>16.739985672838213</v>
      </c>
      <c r="N171" s="1">
        <f t="shared" si="31"/>
        <v>16.750452736435474</v>
      </c>
      <c r="O171" s="1">
        <f t="shared" si="32"/>
        <v>16.749751094637045</v>
      </c>
      <c r="P171" s="1">
        <f t="shared" si="33"/>
        <v>16.870816203185083</v>
      </c>
      <c r="Q171" s="1">
        <f t="shared" si="34"/>
        <v>17.001732463043794</v>
      </c>
      <c r="R171" s="1">
        <f t="shared" si="35"/>
        <v>16.921249801556581</v>
      </c>
      <c r="S171" s="1">
        <f t="shared" si="36"/>
        <v>16.8389979952827</v>
      </c>
      <c r="T171" s="1">
        <f t="shared" si="37"/>
        <v>-9.9012322444487211E-2</v>
      </c>
      <c r="U171" s="1">
        <f t="shared" si="38"/>
        <v>-8.8545258847226194E-2</v>
      </c>
      <c r="V171" s="1">
        <f t="shared" si="39"/>
        <v>-8.9246900645655103E-2</v>
      </c>
      <c r="W171" s="1">
        <f t="shared" si="40"/>
        <v>3.1818207902382767E-2</v>
      </c>
      <c r="X171" s="1">
        <f t="shared" si="41"/>
        <v>0.16273446776109424</v>
      </c>
      <c r="Y171" s="1">
        <f t="shared" si="42"/>
        <v>8.2251806273880845E-2</v>
      </c>
      <c r="Z171" s="3">
        <f t="shared" si="43"/>
        <v>0.18453632129157546</v>
      </c>
      <c r="AA171" s="3">
        <f t="shared" si="44"/>
        <v>8.5124860635812372E-3</v>
      </c>
    </row>
    <row r="172" spans="1:27" x14ac:dyDescent="0.25">
      <c r="A172" s="7" t="s">
        <v>176</v>
      </c>
      <c r="B172" s="7">
        <v>975</v>
      </c>
      <c r="C172" s="7">
        <v>999</v>
      </c>
      <c r="D172" s="7" t="s">
        <v>177</v>
      </c>
      <c r="E172" s="7" t="s">
        <v>700</v>
      </c>
      <c r="F172" s="7" t="s">
        <v>933</v>
      </c>
      <c r="G172" s="7">
        <v>471840.67860746372</v>
      </c>
      <c r="H172" s="7">
        <v>584546.95431629289</v>
      </c>
      <c r="I172" s="7">
        <v>527627.18872219638</v>
      </c>
      <c r="J172" s="7">
        <v>33673.290953337601</v>
      </c>
      <c r="K172" s="7">
        <v>24906.043988038087</v>
      </c>
      <c r="L172" s="7">
        <v>14608.483799090427</v>
      </c>
      <c r="M172" s="7">
        <f t="shared" si="30"/>
        <v>18.847940276853556</v>
      </c>
      <c r="N172" s="7">
        <f t="shared" si="31"/>
        <v>19.156959389764349</v>
      </c>
      <c r="O172" s="7">
        <f t="shared" si="32"/>
        <v>19.00915938327196</v>
      </c>
      <c r="P172" s="7">
        <f t="shared" si="33"/>
        <v>15.039317104874339</v>
      </c>
      <c r="Q172" s="7">
        <f t="shared" si="34"/>
        <v>14.604208265356096</v>
      </c>
      <c r="R172" s="7">
        <f t="shared" si="35"/>
        <v>13.834518829487971</v>
      </c>
      <c r="S172" s="7">
        <f t="shared" si="36"/>
        <v>16.748683874934713</v>
      </c>
      <c r="T172" s="7">
        <f t="shared" si="37"/>
        <v>2.0992564019188436</v>
      </c>
      <c r="U172" s="7">
        <f t="shared" si="38"/>
        <v>2.4082755148296364</v>
      </c>
      <c r="V172" s="7">
        <f t="shared" si="39"/>
        <v>2.2604755083372474</v>
      </c>
      <c r="W172" s="7">
        <f t="shared" si="40"/>
        <v>-1.7093667700603739</v>
      </c>
      <c r="X172" s="7">
        <f t="shared" si="41"/>
        <v>-2.1444756095786168</v>
      </c>
      <c r="Y172" s="7">
        <f t="shared" si="42"/>
        <v>-2.914165045446742</v>
      </c>
      <c r="Z172" s="2">
        <f t="shared" si="43"/>
        <v>-4.5120049500571531</v>
      </c>
      <c r="AA172" s="2">
        <f t="shared" si="44"/>
        <v>2.4182191464174524E-4</v>
      </c>
    </row>
    <row r="173" spans="1:27" x14ac:dyDescent="0.25">
      <c r="A173" s="7" t="s">
        <v>429</v>
      </c>
      <c r="B173" s="7">
        <v>934</v>
      </c>
      <c r="C173" s="7">
        <v>966</v>
      </c>
      <c r="D173" s="7" t="s">
        <v>177</v>
      </c>
      <c r="E173" s="7" t="s">
        <v>700</v>
      </c>
      <c r="F173" s="7" t="s">
        <v>933</v>
      </c>
      <c r="G173" s="7">
        <v>43252.6062380695</v>
      </c>
      <c r="H173" s="7">
        <v>43592.433407080054</v>
      </c>
      <c r="I173" s="7">
        <v>49012.738179574895</v>
      </c>
      <c r="J173" s="7">
        <v>5336.61853711814</v>
      </c>
      <c r="K173" s="7">
        <v>3281.2261893822997</v>
      </c>
      <c r="L173" s="7">
        <v>1726.0707679410391</v>
      </c>
      <c r="M173" s="7">
        <f t="shared" si="30"/>
        <v>15.400499446251509</v>
      </c>
      <c r="N173" s="7">
        <f t="shared" si="31"/>
        <v>15.411790119289519</v>
      </c>
      <c r="O173" s="7">
        <f t="shared" si="32"/>
        <v>15.580869127148885</v>
      </c>
      <c r="P173" s="7">
        <f t="shared" si="33"/>
        <v>12.381710175456838</v>
      </c>
      <c r="Q173" s="7">
        <f t="shared" si="34"/>
        <v>11.680019333273821</v>
      </c>
      <c r="R173" s="7">
        <f t="shared" si="35"/>
        <v>10.75327590008545</v>
      </c>
      <c r="S173" s="7">
        <f t="shared" si="36"/>
        <v>13.534694016917671</v>
      </c>
      <c r="T173" s="7">
        <f t="shared" si="37"/>
        <v>1.8658054293338378</v>
      </c>
      <c r="U173" s="7">
        <f t="shared" si="38"/>
        <v>1.8770961023718478</v>
      </c>
      <c r="V173" s="7">
        <f t="shared" si="39"/>
        <v>2.0461751102312142</v>
      </c>
      <c r="W173" s="7">
        <f t="shared" si="40"/>
        <v>-1.1529838414608324</v>
      </c>
      <c r="X173" s="7">
        <f t="shared" si="41"/>
        <v>-1.8546746836438501</v>
      </c>
      <c r="Y173" s="7">
        <f t="shared" si="42"/>
        <v>-2.7814181168322207</v>
      </c>
      <c r="Z173" s="2">
        <f t="shared" si="43"/>
        <v>-3.8593844279579343</v>
      </c>
      <c r="AA173" s="2">
        <f t="shared" si="44"/>
        <v>1.2497865970556102E-3</v>
      </c>
    </row>
    <row r="174" spans="1:27" x14ac:dyDescent="0.25">
      <c r="A174" s="7" t="s">
        <v>178</v>
      </c>
      <c r="B174" s="7">
        <v>66</v>
      </c>
      <c r="C174" s="7">
        <v>86</v>
      </c>
      <c r="D174" s="7" t="s">
        <v>179</v>
      </c>
      <c r="E174" s="7" t="s">
        <v>796</v>
      </c>
      <c r="F174" s="7" t="s">
        <v>856</v>
      </c>
      <c r="G174" s="7">
        <v>160770.63529299857</v>
      </c>
      <c r="H174" s="7">
        <v>172210.92129086683</v>
      </c>
      <c r="I174" s="7">
        <v>156471.96716953124</v>
      </c>
      <c r="J174" s="7">
        <v>38268.589219832931</v>
      </c>
      <c r="K174" s="7">
        <v>43624.255263990184</v>
      </c>
      <c r="L174" s="7">
        <v>42585.680051556541</v>
      </c>
      <c r="M174" s="7">
        <f t="shared" si="30"/>
        <v>17.294644397210821</v>
      </c>
      <c r="N174" s="7">
        <f t="shared" si="31"/>
        <v>17.393817113063278</v>
      </c>
      <c r="O174" s="7">
        <f t="shared" si="32"/>
        <v>17.255544687837116</v>
      </c>
      <c r="P174" s="7">
        <f t="shared" si="33"/>
        <v>15.223873096258323</v>
      </c>
      <c r="Q174" s="7">
        <f t="shared" si="34"/>
        <v>15.412842881963565</v>
      </c>
      <c r="R174" s="7">
        <f t="shared" si="35"/>
        <v>15.37808076794215</v>
      </c>
      <c r="S174" s="7">
        <f t="shared" si="36"/>
        <v>16.326467157379209</v>
      </c>
      <c r="T174" s="7">
        <f t="shared" si="37"/>
        <v>0.9681772398316113</v>
      </c>
      <c r="U174" s="7">
        <f t="shared" si="38"/>
        <v>1.0673499556840689</v>
      </c>
      <c r="V174" s="7">
        <f t="shared" si="39"/>
        <v>0.92907753045790642</v>
      </c>
      <c r="W174" s="7">
        <f t="shared" si="40"/>
        <v>-1.102594061120886</v>
      </c>
      <c r="X174" s="7">
        <f t="shared" si="41"/>
        <v>-0.9136242754156445</v>
      </c>
      <c r="Y174" s="7">
        <f t="shared" si="42"/>
        <v>-0.94838638943705966</v>
      </c>
      <c r="Z174" s="2">
        <f t="shared" si="43"/>
        <v>-1.9764031506490589</v>
      </c>
      <c r="AA174" s="2">
        <f t="shared" si="44"/>
        <v>1.0003914139706725E-5</v>
      </c>
    </row>
    <row r="175" spans="1:27" x14ac:dyDescent="0.25">
      <c r="A175" s="1" t="s">
        <v>263</v>
      </c>
      <c r="B175" s="1">
        <v>45</v>
      </c>
      <c r="C175" s="1">
        <v>65</v>
      </c>
      <c r="D175" s="1" t="s">
        <v>264</v>
      </c>
      <c r="E175" s="1" t="s">
        <v>787</v>
      </c>
      <c r="F175" s="1" t="s">
        <v>1004</v>
      </c>
      <c r="G175" s="1">
        <v>73258.923089780408</v>
      </c>
      <c r="H175" s="1">
        <v>72549.947067643108</v>
      </c>
      <c r="I175" s="1">
        <v>75669.311115441204</v>
      </c>
      <c r="J175" s="1">
        <v>58482.177777577403</v>
      </c>
      <c r="K175" s="1">
        <v>62238.506555190201</v>
      </c>
      <c r="L175" s="1">
        <v>58509.834405378999</v>
      </c>
      <c r="M175" s="1">
        <f t="shared" si="30"/>
        <v>16.160716873054938</v>
      </c>
      <c r="N175" s="1">
        <f t="shared" si="31"/>
        <v>16.146686941253233</v>
      </c>
      <c r="O175" s="1">
        <f t="shared" si="32"/>
        <v>16.207420690612473</v>
      </c>
      <c r="P175" s="1">
        <f t="shared" si="33"/>
        <v>15.835709415368038</v>
      </c>
      <c r="Q175" s="1">
        <f t="shared" si="34"/>
        <v>15.925519822083212</v>
      </c>
      <c r="R175" s="1">
        <f t="shared" si="35"/>
        <v>15.836391514594743</v>
      </c>
      <c r="S175" s="1">
        <f t="shared" si="36"/>
        <v>16.018740876161107</v>
      </c>
      <c r="T175" s="1">
        <f t="shared" si="37"/>
        <v>0.14197599689383011</v>
      </c>
      <c r="U175" s="1">
        <f t="shared" si="38"/>
        <v>0.12794606509212514</v>
      </c>
      <c r="V175" s="1">
        <f t="shared" si="39"/>
        <v>0.1886798144513655</v>
      </c>
      <c r="W175" s="1">
        <f t="shared" si="40"/>
        <v>-0.1830314607930692</v>
      </c>
      <c r="X175" s="1">
        <f t="shared" si="41"/>
        <v>-9.3221054077895715E-2</v>
      </c>
      <c r="Y175" s="1">
        <f t="shared" si="42"/>
        <v>-0.18234936156636472</v>
      </c>
      <c r="Z175" s="3">
        <f t="shared" si="43"/>
        <v>-0.30573458429155009</v>
      </c>
      <c r="AA175" s="3">
        <f t="shared" si="44"/>
        <v>9.4850167701870502E-4</v>
      </c>
    </row>
    <row r="176" spans="1:27" x14ac:dyDescent="0.25">
      <c r="A176" s="7" t="s">
        <v>10</v>
      </c>
      <c r="B176" s="7">
        <v>1836</v>
      </c>
      <c r="C176" s="7">
        <v>1867</v>
      </c>
      <c r="D176" s="7" t="s">
        <v>11</v>
      </c>
      <c r="E176" s="7" t="s">
        <v>742</v>
      </c>
      <c r="F176" s="7" t="s">
        <v>848</v>
      </c>
      <c r="G176" s="7">
        <v>382089.27683768841</v>
      </c>
      <c r="H176" s="7">
        <v>414590.96462916158</v>
      </c>
      <c r="I176" s="7">
        <v>412533.29542128101</v>
      </c>
      <c r="J176" s="7">
        <v>80683.375454205132</v>
      </c>
      <c r="K176" s="7">
        <v>86016.649631764056</v>
      </c>
      <c r="L176" s="7">
        <v>80236.160006220292</v>
      </c>
      <c r="M176" s="7">
        <f t="shared" si="30"/>
        <v>18.543550244118183</v>
      </c>
      <c r="N176" s="7">
        <f t="shared" si="31"/>
        <v>18.661329149912739</v>
      </c>
      <c r="O176" s="7">
        <f t="shared" si="32"/>
        <v>18.654151037918091</v>
      </c>
      <c r="P176" s="7">
        <f t="shared" si="33"/>
        <v>16.299983821075635</v>
      </c>
      <c r="Q176" s="7">
        <f t="shared" si="34"/>
        <v>16.392328318623548</v>
      </c>
      <c r="R176" s="7">
        <f t="shared" si="35"/>
        <v>16.291964941724022</v>
      </c>
      <c r="S176" s="7">
        <f t="shared" si="36"/>
        <v>17.473884585562036</v>
      </c>
      <c r="T176" s="7">
        <f t="shared" si="37"/>
        <v>1.069665658556147</v>
      </c>
      <c r="U176" s="7">
        <f t="shared" si="38"/>
        <v>1.1874445643507023</v>
      </c>
      <c r="V176" s="7">
        <f t="shared" si="39"/>
        <v>1.1802664523560544</v>
      </c>
      <c r="W176" s="7">
        <f t="shared" si="40"/>
        <v>-1.173900764486401</v>
      </c>
      <c r="X176" s="7">
        <f t="shared" si="41"/>
        <v>-1.0815562669384882</v>
      </c>
      <c r="Y176" s="7">
        <f t="shared" si="42"/>
        <v>-1.1819196438380146</v>
      </c>
      <c r="Z176" s="2">
        <f t="shared" si="43"/>
        <v>-2.2915844501752693</v>
      </c>
      <c r="AA176" s="2">
        <f t="shared" si="44"/>
        <v>1.3447621516140039E-6</v>
      </c>
    </row>
    <row r="177" spans="1:27" x14ac:dyDescent="0.25">
      <c r="A177" s="7" t="s">
        <v>173</v>
      </c>
      <c r="B177" s="7">
        <v>1895</v>
      </c>
      <c r="C177" s="7">
        <v>1918</v>
      </c>
      <c r="D177" s="7" t="s">
        <v>11</v>
      </c>
      <c r="E177" s="7" t="s">
        <v>742</v>
      </c>
      <c r="F177" s="7" t="s">
        <v>848</v>
      </c>
      <c r="G177" s="7">
        <v>556552.6649288357</v>
      </c>
      <c r="H177" s="7">
        <v>619206.33263607789</v>
      </c>
      <c r="I177" s="7">
        <v>586545.70992330695</v>
      </c>
      <c r="J177" s="7">
        <v>41382.048081244342</v>
      </c>
      <c r="K177" s="7">
        <v>35240.276266828914</v>
      </c>
      <c r="L177" s="7">
        <v>30613.565869483224</v>
      </c>
      <c r="M177" s="7">
        <f t="shared" si="30"/>
        <v>19.086158686418589</v>
      </c>
      <c r="N177" s="7">
        <f t="shared" si="31"/>
        <v>19.240060700466856</v>
      </c>
      <c r="O177" s="7">
        <f t="shared" si="32"/>
        <v>19.161884017319785</v>
      </c>
      <c r="P177" s="7">
        <f t="shared" si="33"/>
        <v>15.336717428409406</v>
      </c>
      <c r="Q177" s="7">
        <f t="shared" si="34"/>
        <v>15.104937613887847</v>
      </c>
      <c r="R177" s="7">
        <f t="shared" si="35"/>
        <v>14.901883479383146</v>
      </c>
      <c r="S177" s="7">
        <f t="shared" si="36"/>
        <v>17.138606987647602</v>
      </c>
      <c r="T177" s="7">
        <f t="shared" si="37"/>
        <v>1.9475516987709867</v>
      </c>
      <c r="U177" s="7">
        <f t="shared" si="38"/>
        <v>2.1014537128192536</v>
      </c>
      <c r="V177" s="7">
        <f t="shared" si="39"/>
        <v>2.0232770296721831</v>
      </c>
      <c r="W177" s="7">
        <f t="shared" si="40"/>
        <v>-1.8018895592381963</v>
      </c>
      <c r="X177" s="7">
        <f t="shared" si="41"/>
        <v>-2.0336693737597553</v>
      </c>
      <c r="Y177" s="7">
        <f t="shared" si="42"/>
        <v>-2.2367235082644559</v>
      </c>
      <c r="Z177" s="2">
        <f t="shared" si="43"/>
        <v>-4.0481882941749436</v>
      </c>
      <c r="AA177" s="2">
        <f t="shared" si="44"/>
        <v>6.9912078676909247E-6</v>
      </c>
    </row>
    <row r="178" spans="1:27" x14ac:dyDescent="0.25">
      <c r="A178" s="7" t="s">
        <v>184</v>
      </c>
      <c r="B178" s="7">
        <v>1911</v>
      </c>
      <c r="C178" s="7">
        <v>1918</v>
      </c>
      <c r="D178" s="7" t="s">
        <v>11</v>
      </c>
      <c r="E178" s="7" t="s">
        <v>742</v>
      </c>
      <c r="F178" s="7" t="s">
        <v>848</v>
      </c>
      <c r="G178" s="7">
        <v>1388989.889337427</v>
      </c>
      <c r="H178" s="7">
        <v>1552709.101341608</v>
      </c>
      <c r="I178" s="7">
        <v>1448278.703936517</v>
      </c>
      <c r="J178" s="7">
        <v>139069.06875192371</v>
      </c>
      <c r="K178" s="7">
        <v>113902.3385137843</v>
      </c>
      <c r="L178" s="7">
        <v>104886.47124813919</v>
      </c>
      <c r="M178" s="7">
        <f t="shared" si="30"/>
        <v>20.405604667091396</v>
      </c>
      <c r="N178" s="7">
        <f t="shared" si="31"/>
        <v>20.566356136742524</v>
      </c>
      <c r="O178" s="7">
        <f t="shared" si="32"/>
        <v>20.465907827889215</v>
      </c>
      <c r="P178" s="7">
        <f t="shared" si="33"/>
        <v>17.085442050891832</v>
      </c>
      <c r="Q178" s="7">
        <f t="shared" si="34"/>
        <v>16.797437841567177</v>
      </c>
      <c r="R178" s="7">
        <f t="shared" si="35"/>
        <v>16.678469078739813</v>
      </c>
      <c r="S178" s="7">
        <f t="shared" si="36"/>
        <v>18.666536267153656</v>
      </c>
      <c r="T178" s="7">
        <f t="shared" si="37"/>
        <v>1.7390683999377394</v>
      </c>
      <c r="U178" s="7">
        <f t="shared" si="38"/>
        <v>1.8998198695888675</v>
      </c>
      <c r="V178" s="7">
        <f t="shared" si="39"/>
        <v>1.7993715607355583</v>
      </c>
      <c r="W178" s="7">
        <f t="shared" si="40"/>
        <v>-1.5810942162618247</v>
      </c>
      <c r="X178" s="7">
        <f t="shared" si="41"/>
        <v>-1.8690984255864791</v>
      </c>
      <c r="Y178" s="7">
        <f t="shared" si="42"/>
        <v>-1.9880671884138437</v>
      </c>
      <c r="Z178" s="2">
        <f t="shared" si="43"/>
        <v>-3.6255065535081039</v>
      </c>
      <c r="AA178" s="2">
        <f t="shared" si="44"/>
        <v>9.7118358747120339E-6</v>
      </c>
    </row>
    <row r="179" spans="1:27" x14ac:dyDescent="0.25">
      <c r="A179" s="7" t="s">
        <v>20</v>
      </c>
      <c r="B179" s="7">
        <v>1836</v>
      </c>
      <c r="C179" s="7">
        <v>1867</v>
      </c>
      <c r="D179" s="7" t="s">
        <v>11</v>
      </c>
      <c r="E179" s="7" t="s">
        <v>742</v>
      </c>
      <c r="F179" s="7" t="s">
        <v>848</v>
      </c>
      <c r="G179" s="7">
        <v>277003.48216000001</v>
      </c>
      <c r="H179" s="7">
        <v>319125.37625999999</v>
      </c>
      <c r="I179" s="7">
        <v>296423.07981000002</v>
      </c>
      <c r="J179" s="7">
        <v>74141.439895000003</v>
      </c>
      <c r="K179" s="7">
        <v>69935.000490999999</v>
      </c>
      <c r="L179" s="7">
        <v>63847.861742000001</v>
      </c>
      <c r="M179" s="7">
        <f t="shared" si="30"/>
        <v>18.079544586680186</v>
      </c>
      <c r="N179" s="7">
        <f t="shared" si="31"/>
        <v>18.283763808058211</v>
      </c>
      <c r="O179" s="7">
        <f t="shared" si="32"/>
        <v>18.177298256193662</v>
      </c>
      <c r="P179" s="7">
        <f t="shared" si="33"/>
        <v>16.177992513444096</v>
      </c>
      <c r="Q179" s="7">
        <f t="shared" si="34"/>
        <v>16.093727043977299</v>
      </c>
      <c r="R179" s="7">
        <f t="shared" si="35"/>
        <v>15.962350684585235</v>
      </c>
      <c r="S179" s="7">
        <f t="shared" si="36"/>
        <v>17.12911281548978</v>
      </c>
      <c r="T179" s="7">
        <f t="shared" si="37"/>
        <v>0.95043177119040578</v>
      </c>
      <c r="U179" s="7">
        <f t="shared" si="38"/>
        <v>1.1546509925684312</v>
      </c>
      <c r="V179" s="7">
        <f t="shared" si="39"/>
        <v>1.0481854407038824</v>
      </c>
      <c r="W179" s="7">
        <f t="shared" si="40"/>
        <v>-0.95112030204568399</v>
      </c>
      <c r="X179" s="7">
        <f t="shared" si="41"/>
        <v>-1.0353857715124803</v>
      </c>
      <c r="Y179" s="7">
        <f t="shared" si="42"/>
        <v>-1.1667621309045444</v>
      </c>
      <c r="Z179" s="2">
        <f t="shared" si="43"/>
        <v>-2.1021788029751427</v>
      </c>
      <c r="AA179" s="2">
        <f t="shared" si="44"/>
        <v>1.6702241456197091E-5</v>
      </c>
    </row>
    <row r="180" spans="1:27" x14ac:dyDescent="0.25">
      <c r="A180" s="7" t="s">
        <v>489</v>
      </c>
      <c r="B180" s="7">
        <v>1836</v>
      </c>
      <c r="C180" s="7">
        <v>1867</v>
      </c>
      <c r="D180" s="7" t="s">
        <v>11</v>
      </c>
      <c r="E180" s="7" t="s">
        <v>742</v>
      </c>
      <c r="F180" s="7" t="s">
        <v>848</v>
      </c>
      <c r="G180" s="7">
        <v>28567.753700000001</v>
      </c>
      <c r="H180" s="7">
        <v>37100.298940000001</v>
      </c>
      <c r="I180" s="7">
        <v>34145.29709</v>
      </c>
      <c r="J180" s="7">
        <v>9928.5927840000004</v>
      </c>
      <c r="K180" s="7">
        <v>11329.19758</v>
      </c>
      <c r="L180" s="7">
        <v>10083.605240000001</v>
      </c>
      <c r="M180" s="7">
        <f t="shared" si="30"/>
        <v>14.802099980287258</v>
      </c>
      <c r="N180" s="7">
        <f t="shared" si="31"/>
        <v>15.179143191126473</v>
      </c>
      <c r="O180" s="7">
        <f t="shared" si="32"/>
        <v>15.059399266054251</v>
      </c>
      <c r="P180" s="7">
        <f t="shared" si="33"/>
        <v>13.277373538426758</v>
      </c>
      <c r="Q180" s="7">
        <f t="shared" si="34"/>
        <v>13.467758061683126</v>
      </c>
      <c r="R180" s="7">
        <f t="shared" si="35"/>
        <v>13.299723924333934</v>
      </c>
      <c r="S180" s="7">
        <f t="shared" si="36"/>
        <v>14.180916326985299</v>
      </c>
      <c r="T180" s="7">
        <f t="shared" si="37"/>
        <v>0.62118365330195857</v>
      </c>
      <c r="U180" s="7">
        <f t="shared" si="38"/>
        <v>0.99822686414117356</v>
      </c>
      <c r="V180" s="7">
        <f t="shared" si="39"/>
        <v>0.87848293906895236</v>
      </c>
      <c r="W180" s="7">
        <f t="shared" si="40"/>
        <v>-0.90354278855854098</v>
      </c>
      <c r="X180" s="7">
        <f t="shared" si="41"/>
        <v>-0.71315826530217308</v>
      </c>
      <c r="Y180" s="7">
        <f t="shared" si="42"/>
        <v>-0.88119240265136511</v>
      </c>
      <c r="Z180" s="2">
        <f t="shared" si="43"/>
        <v>-1.6652623043413879</v>
      </c>
      <c r="AA180" s="2">
        <f t="shared" si="44"/>
        <v>1.9186823805351601E-4</v>
      </c>
    </row>
    <row r="181" spans="1:27" x14ac:dyDescent="0.25">
      <c r="A181" s="1" t="s">
        <v>133</v>
      </c>
      <c r="B181" s="1">
        <v>1758</v>
      </c>
      <c r="C181" s="1">
        <v>1793</v>
      </c>
      <c r="D181" s="1" t="s">
        <v>134</v>
      </c>
      <c r="E181" s="1" t="s">
        <v>612</v>
      </c>
      <c r="F181" s="1" t="s">
        <v>823</v>
      </c>
      <c r="G181" s="1">
        <v>88943.962770000013</v>
      </c>
      <c r="H181" s="1">
        <v>87161.456329999986</v>
      </c>
      <c r="I181" s="1">
        <v>85966.342770000003</v>
      </c>
      <c r="J181" s="1">
        <v>47101.757559999998</v>
      </c>
      <c r="K181" s="1">
        <v>55729.210930000001</v>
      </c>
      <c r="L181" s="1">
        <v>47096.073910000006</v>
      </c>
      <c r="M181" s="1">
        <f t="shared" si="30"/>
        <v>16.440609062867917</v>
      </c>
      <c r="N181" s="1">
        <f t="shared" si="31"/>
        <v>16.411402681355682</v>
      </c>
      <c r="O181" s="1">
        <f t="shared" si="32"/>
        <v>16.391484311189487</v>
      </c>
      <c r="P181" s="1">
        <f t="shared" si="33"/>
        <v>15.523493273268361</v>
      </c>
      <c r="Q181" s="1">
        <f t="shared" si="34"/>
        <v>15.766146105988346</v>
      </c>
      <c r="R181" s="1">
        <f t="shared" si="35"/>
        <v>15.523319176401138</v>
      </c>
      <c r="S181" s="1">
        <f t="shared" si="36"/>
        <v>16.009409101845154</v>
      </c>
      <c r="T181" s="1">
        <f t="shared" si="37"/>
        <v>0.43119996102276303</v>
      </c>
      <c r="U181" s="1">
        <f t="shared" si="38"/>
        <v>0.40199357951052761</v>
      </c>
      <c r="V181" s="1">
        <f t="shared" si="39"/>
        <v>0.38207520934433248</v>
      </c>
      <c r="W181" s="1">
        <f t="shared" si="40"/>
        <v>-0.48591582857679327</v>
      </c>
      <c r="X181" s="1">
        <f t="shared" si="41"/>
        <v>-0.24326299585680822</v>
      </c>
      <c r="Y181" s="1">
        <f t="shared" si="42"/>
        <v>-0.4860899254440163</v>
      </c>
      <c r="Z181" s="3">
        <f t="shared" si="43"/>
        <v>-0.81017916658508027</v>
      </c>
      <c r="AA181" s="3">
        <f t="shared" si="44"/>
        <v>5.9332119370295174E-4</v>
      </c>
    </row>
    <row r="182" spans="1:27" x14ac:dyDescent="0.25">
      <c r="A182" s="1" t="s">
        <v>167</v>
      </c>
      <c r="B182" s="1">
        <v>1758</v>
      </c>
      <c r="C182" s="1">
        <v>1793</v>
      </c>
      <c r="D182" s="1" t="s">
        <v>134</v>
      </c>
      <c r="E182" s="1" t="s">
        <v>612</v>
      </c>
      <c r="F182" s="1" t="s">
        <v>823</v>
      </c>
      <c r="G182" s="1">
        <v>22342.314849999999</v>
      </c>
      <c r="H182" s="1">
        <v>23416.586429999999</v>
      </c>
      <c r="I182" s="1">
        <v>21971.277989999999</v>
      </c>
      <c r="J182" s="1">
        <v>13646.898209999999</v>
      </c>
      <c r="K182" s="1">
        <v>15698.64241</v>
      </c>
      <c r="L182" s="1">
        <v>13130.02512</v>
      </c>
      <c r="M182" s="1">
        <f t="shared" si="30"/>
        <v>14.447491048343061</v>
      </c>
      <c r="N182" s="1">
        <f t="shared" si="31"/>
        <v>14.515243160792203</v>
      </c>
      <c r="O182" s="1">
        <f t="shared" si="32"/>
        <v>14.423331168118656</v>
      </c>
      <c r="P182" s="1">
        <f t="shared" si="33"/>
        <v>13.736285459224661</v>
      </c>
      <c r="Q182" s="1">
        <f t="shared" si="34"/>
        <v>13.938352182421403</v>
      </c>
      <c r="R182" s="1">
        <f t="shared" si="35"/>
        <v>13.68058205590704</v>
      </c>
      <c r="S182" s="1">
        <f t="shared" si="36"/>
        <v>14.123547512467837</v>
      </c>
      <c r="T182" s="1">
        <f t="shared" si="37"/>
        <v>0.32394353587522318</v>
      </c>
      <c r="U182" s="1">
        <f t="shared" si="38"/>
        <v>0.39169564832436521</v>
      </c>
      <c r="V182" s="1">
        <f t="shared" si="39"/>
        <v>0.29978365565081866</v>
      </c>
      <c r="W182" s="1">
        <f t="shared" si="40"/>
        <v>-0.38726205324317675</v>
      </c>
      <c r="X182" s="1">
        <f t="shared" si="41"/>
        <v>-0.18519533004643485</v>
      </c>
      <c r="Y182" s="1">
        <f t="shared" si="42"/>
        <v>-0.44296545656079722</v>
      </c>
      <c r="Z182" s="3">
        <f t="shared" si="43"/>
        <v>-0.67694855990027203</v>
      </c>
      <c r="AA182" s="3">
        <f t="shared" si="44"/>
        <v>1.2300339526974144E-3</v>
      </c>
    </row>
    <row r="183" spans="1:27" x14ac:dyDescent="0.25">
      <c r="A183" s="7" t="s">
        <v>63</v>
      </c>
      <c r="B183" s="7">
        <v>1827</v>
      </c>
      <c r="C183" s="7">
        <v>1877</v>
      </c>
      <c r="D183" s="7" t="s">
        <v>64</v>
      </c>
      <c r="E183" s="7" t="s">
        <v>640</v>
      </c>
      <c r="F183" s="7" t="s">
        <v>889</v>
      </c>
      <c r="G183" s="7">
        <v>510372.31793876307</v>
      </c>
      <c r="H183" s="7">
        <v>507502.91788211936</v>
      </c>
      <c r="I183" s="7">
        <v>505398.59300131886</v>
      </c>
      <c r="J183" s="7">
        <v>156279.68165324253</v>
      </c>
      <c r="K183" s="7">
        <v>179753.84741031571</v>
      </c>
      <c r="L183" s="7">
        <v>154546.07126043693</v>
      </c>
      <c r="M183" s="7">
        <f t="shared" si="30"/>
        <v>18.961190555390079</v>
      </c>
      <c r="N183" s="7">
        <f t="shared" si="31"/>
        <v>18.95305659151682</v>
      </c>
      <c r="O183" s="7">
        <f t="shared" si="32"/>
        <v>18.947062122350594</v>
      </c>
      <c r="P183" s="7">
        <f t="shared" si="33"/>
        <v>17.25377069625765</v>
      </c>
      <c r="Q183" s="7">
        <f t="shared" si="34"/>
        <v>17.455663124547172</v>
      </c>
      <c r="R183" s="7">
        <f t="shared" si="35"/>
        <v>17.237677454125492</v>
      </c>
      <c r="S183" s="7">
        <f t="shared" si="36"/>
        <v>18.134736757364635</v>
      </c>
      <c r="T183" s="7">
        <f t="shared" si="37"/>
        <v>0.82645379802544383</v>
      </c>
      <c r="U183" s="7">
        <f t="shared" si="38"/>
        <v>0.81831983415218446</v>
      </c>
      <c r="V183" s="7">
        <f t="shared" si="39"/>
        <v>0.8123253649859592</v>
      </c>
      <c r="W183" s="7">
        <f t="shared" si="40"/>
        <v>-0.88096606110698517</v>
      </c>
      <c r="X183" s="7">
        <f t="shared" si="41"/>
        <v>-0.67907363281746314</v>
      </c>
      <c r="Y183" s="7">
        <f t="shared" si="42"/>
        <v>-0.89705930323914274</v>
      </c>
      <c r="Z183" s="2">
        <f t="shared" si="43"/>
        <v>-1.6380659981090595</v>
      </c>
      <c r="AA183" s="2">
        <f t="shared" si="44"/>
        <v>2.0053085399026273E-5</v>
      </c>
    </row>
    <row r="184" spans="1:27" x14ac:dyDescent="0.25">
      <c r="A184" s="7" t="s">
        <v>381</v>
      </c>
      <c r="B184" s="7">
        <v>1658</v>
      </c>
      <c r="C184" s="7">
        <v>1696</v>
      </c>
      <c r="D184" s="7" t="s">
        <v>64</v>
      </c>
      <c r="E184" s="7" t="s">
        <v>640</v>
      </c>
      <c r="F184" s="7" t="s">
        <v>889</v>
      </c>
      <c r="G184" s="7">
        <v>22197.341104500912</v>
      </c>
      <c r="H184" s="7">
        <v>24114.144343459528</v>
      </c>
      <c r="I184" s="7">
        <v>27636.566741196271</v>
      </c>
      <c r="J184" s="7">
        <v>4877.658971752242</v>
      </c>
      <c r="K184" s="7">
        <v>3651.032635960792</v>
      </c>
      <c r="L184" s="7">
        <v>3807.6793889007781</v>
      </c>
      <c r="M184" s="7">
        <f t="shared" si="30"/>
        <v>14.438099254093903</v>
      </c>
      <c r="N184" s="7">
        <f t="shared" si="31"/>
        <v>14.557591998550409</v>
      </c>
      <c r="O184" s="7">
        <f t="shared" si="32"/>
        <v>14.754290782066532</v>
      </c>
      <c r="P184" s="7">
        <f t="shared" si="33"/>
        <v>12.251973178310562</v>
      </c>
      <c r="Q184" s="7">
        <f t="shared" si="34"/>
        <v>11.834088849498526</v>
      </c>
      <c r="R184" s="7">
        <f t="shared" si="35"/>
        <v>11.89469629179646</v>
      </c>
      <c r="S184" s="7">
        <f t="shared" si="36"/>
        <v>13.288456725719399</v>
      </c>
      <c r="T184" s="7">
        <f t="shared" si="37"/>
        <v>1.1496425283745033</v>
      </c>
      <c r="U184" s="7">
        <f t="shared" si="38"/>
        <v>1.2691352728310097</v>
      </c>
      <c r="V184" s="7">
        <f t="shared" si="39"/>
        <v>1.4658340563471324</v>
      </c>
      <c r="W184" s="7">
        <f t="shared" si="40"/>
        <v>-1.036483547408837</v>
      </c>
      <c r="X184" s="7">
        <f t="shared" si="41"/>
        <v>-1.4543678762208732</v>
      </c>
      <c r="Y184" s="7">
        <f t="shared" si="42"/>
        <v>-1.3937604339229388</v>
      </c>
      <c r="Z184" s="2">
        <f t="shared" si="43"/>
        <v>-2.5897412383684317</v>
      </c>
      <c r="AA184" s="2">
        <f t="shared" si="44"/>
        <v>8.4543055855425272E-5</v>
      </c>
    </row>
    <row r="185" spans="1:27" x14ac:dyDescent="0.25">
      <c r="A185" s="7" t="s">
        <v>161</v>
      </c>
      <c r="B185" s="7">
        <v>1852</v>
      </c>
      <c r="C185" s="7">
        <v>1877</v>
      </c>
      <c r="D185" s="7" t="s">
        <v>64</v>
      </c>
      <c r="E185" s="7" t="s">
        <v>640</v>
      </c>
      <c r="F185" s="7" t="s">
        <v>889</v>
      </c>
      <c r="G185" s="7">
        <v>228230.66269532789</v>
      </c>
      <c r="H185" s="7">
        <v>232415.31520825843</v>
      </c>
      <c r="I185" s="7">
        <v>221478.43597865981</v>
      </c>
      <c r="J185" s="7">
        <v>90963.201805197401</v>
      </c>
      <c r="K185" s="7">
        <v>114875.30177501318</v>
      </c>
      <c r="L185" s="7">
        <v>108220.10810950298</v>
      </c>
      <c r="M185" s="7">
        <f t="shared" si="30"/>
        <v>17.800133104568012</v>
      </c>
      <c r="N185" s="7">
        <f t="shared" si="31"/>
        <v>17.826345613949471</v>
      </c>
      <c r="O185" s="7">
        <f t="shared" si="32"/>
        <v>17.756806713528114</v>
      </c>
      <c r="P185" s="7">
        <f t="shared" si="33"/>
        <v>16.472995415960607</v>
      </c>
      <c r="Q185" s="7">
        <f t="shared" si="34"/>
        <v>16.809709125885774</v>
      </c>
      <c r="R185" s="7">
        <f t="shared" si="35"/>
        <v>16.723609062091086</v>
      </c>
      <c r="S185" s="7">
        <f t="shared" si="36"/>
        <v>17.23159983933051</v>
      </c>
      <c r="T185" s="7">
        <f t="shared" si="37"/>
        <v>0.56853326523750169</v>
      </c>
      <c r="U185" s="7">
        <f t="shared" si="38"/>
        <v>0.59474577461896061</v>
      </c>
      <c r="V185" s="7">
        <f t="shared" si="39"/>
        <v>0.52520687419760392</v>
      </c>
      <c r="W185" s="7">
        <f t="shared" si="40"/>
        <v>-0.75860442336990275</v>
      </c>
      <c r="X185" s="7">
        <f t="shared" si="41"/>
        <v>-0.42189071344473561</v>
      </c>
      <c r="Y185" s="7">
        <f t="shared" si="42"/>
        <v>-0.50799077723942432</v>
      </c>
      <c r="Z185" s="2">
        <f t="shared" si="43"/>
        <v>-1.1256572760360428</v>
      </c>
      <c r="AA185" s="2">
        <f t="shared" si="44"/>
        <v>3.9826065720828416E-4</v>
      </c>
    </row>
    <row r="186" spans="1:27" x14ac:dyDescent="0.25">
      <c r="A186" s="7" t="s">
        <v>380</v>
      </c>
      <c r="B186" s="7">
        <v>1761</v>
      </c>
      <c r="C186" s="7">
        <v>1826</v>
      </c>
      <c r="D186" s="7" t="s">
        <v>64</v>
      </c>
      <c r="E186" s="7" t="s">
        <v>640</v>
      </c>
      <c r="F186" s="7" t="s">
        <v>889</v>
      </c>
      <c r="G186" s="7">
        <v>6386.0098474598499</v>
      </c>
      <c r="H186" s="7">
        <v>6891.5991332273852</v>
      </c>
      <c r="I186" s="7">
        <v>7148.2808028720101</v>
      </c>
      <c r="J186" s="7">
        <v>387.16033666371902</v>
      </c>
      <c r="K186" s="7">
        <v>1167.16696344142</v>
      </c>
      <c r="L186" s="7">
        <v>1367.1468767362901</v>
      </c>
      <c r="M186" s="7">
        <f t="shared" si="30"/>
        <v>12.640699062260124</v>
      </c>
      <c r="N186" s="7">
        <f t="shared" si="31"/>
        <v>12.750623070768691</v>
      </c>
      <c r="O186" s="7">
        <f t="shared" si="32"/>
        <v>12.803380592929832</v>
      </c>
      <c r="P186" s="7">
        <f t="shared" si="33"/>
        <v>8.5967873504720256</v>
      </c>
      <c r="Q186" s="7">
        <f t="shared" si="34"/>
        <v>10.188795238251782</v>
      </c>
      <c r="R186" s="7">
        <f t="shared" si="35"/>
        <v>10.416952529037092</v>
      </c>
      <c r="S186" s="7">
        <f t="shared" si="36"/>
        <v>11.232872973953258</v>
      </c>
      <c r="T186" s="7">
        <f t="shared" si="37"/>
        <v>1.4078260883068658</v>
      </c>
      <c r="U186" s="7">
        <f t="shared" si="38"/>
        <v>1.5177500968154334</v>
      </c>
      <c r="V186" s="7">
        <f t="shared" si="39"/>
        <v>1.5705076189765741</v>
      </c>
      <c r="W186" s="7">
        <f t="shared" si="40"/>
        <v>-2.6360856234812324</v>
      </c>
      <c r="X186" s="7">
        <f t="shared" si="41"/>
        <v>-1.0440777357014763</v>
      </c>
      <c r="Y186" s="7">
        <f t="shared" si="42"/>
        <v>-0.81592044491616633</v>
      </c>
      <c r="Z186" s="2">
        <f t="shared" si="43"/>
        <v>-2.9973892027325828</v>
      </c>
      <c r="AA186" s="2">
        <f t="shared" si="44"/>
        <v>6.4389171713351966E-3</v>
      </c>
    </row>
    <row r="187" spans="1:27" x14ac:dyDescent="0.25">
      <c r="A187" s="7" t="s">
        <v>53</v>
      </c>
      <c r="B187" s="7">
        <v>513</v>
      </c>
      <c r="C187" s="7">
        <v>540</v>
      </c>
      <c r="D187" s="7" t="s">
        <v>54</v>
      </c>
      <c r="E187" s="7" t="s">
        <v>617</v>
      </c>
      <c r="F187" s="7" t="s">
        <v>868</v>
      </c>
      <c r="G187" s="7">
        <v>215516.7185622828</v>
      </c>
      <c r="H187" s="7">
        <v>213279.39690807607</v>
      </c>
      <c r="I187" s="7">
        <v>217204.81807858372</v>
      </c>
      <c r="J187" s="7">
        <v>26445.894100461883</v>
      </c>
      <c r="K187" s="7">
        <v>30047.357354334788</v>
      </c>
      <c r="L187" s="7">
        <v>29463.331291942781</v>
      </c>
      <c r="M187" s="7">
        <f t="shared" si="30"/>
        <v>17.717440264175007</v>
      </c>
      <c r="N187" s="7">
        <f t="shared" si="31"/>
        <v>17.702385080461344</v>
      </c>
      <c r="O187" s="7">
        <f t="shared" si="32"/>
        <v>17.728696580069805</v>
      </c>
      <c r="P187" s="7">
        <f t="shared" si="33"/>
        <v>14.690756131351353</v>
      </c>
      <c r="Q187" s="7">
        <f t="shared" si="34"/>
        <v>14.874950491968574</v>
      </c>
      <c r="R187" s="7">
        <f t="shared" si="35"/>
        <v>14.846632938458731</v>
      </c>
      <c r="S187" s="7">
        <f t="shared" si="36"/>
        <v>16.260143581080801</v>
      </c>
      <c r="T187" s="7">
        <f t="shared" si="37"/>
        <v>1.4572966830942065</v>
      </c>
      <c r="U187" s="7">
        <f t="shared" si="38"/>
        <v>1.4422414993805432</v>
      </c>
      <c r="V187" s="7">
        <f t="shared" si="39"/>
        <v>1.4685529989890043</v>
      </c>
      <c r="W187" s="7">
        <f t="shared" si="40"/>
        <v>-1.5693874497294473</v>
      </c>
      <c r="X187" s="7">
        <f t="shared" si="41"/>
        <v>-1.3851930891122262</v>
      </c>
      <c r="Y187" s="7">
        <f t="shared" si="42"/>
        <v>-1.4135106426220698</v>
      </c>
      <c r="Z187" s="2">
        <f t="shared" si="43"/>
        <v>-2.9120607876424991</v>
      </c>
      <c r="AA187" s="2">
        <f t="shared" si="44"/>
        <v>9.2687243239712305E-7</v>
      </c>
    </row>
    <row r="188" spans="1:27" x14ac:dyDescent="0.25">
      <c r="A188" s="7" t="s">
        <v>147</v>
      </c>
      <c r="B188" s="7">
        <v>4</v>
      </c>
      <c r="C188" s="7">
        <v>17</v>
      </c>
      <c r="D188" s="7" t="s">
        <v>54</v>
      </c>
      <c r="E188" s="7" t="s">
        <v>617</v>
      </c>
      <c r="F188" s="7" t="s">
        <v>868</v>
      </c>
      <c r="G188" s="7">
        <v>1024613.6473964117</v>
      </c>
      <c r="H188" s="7">
        <v>1130622.5119383221</v>
      </c>
      <c r="I188" s="7">
        <v>1091952.894709955</v>
      </c>
      <c r="J188" s="7">
        <v>326592.63989455823</v>
      </c>
      <c r="K188" s="7">
        <v>318220.66846634704</v>
      </c>
      <c r="L188" s="7">
        <v>295148.38036355696</v>
      </c>
      <c r="M188" s="7">
        <f t="shared" si="30"/>
        <v>19.966648582411214</v>
      </c>
      <c r="N188" s="7">
        <f t="shared" si="31"/>
        <v>20.108685897361898</v>
      </c>
      <c r="O188" s="7">
        <f t="shared" si="32"/>
        <v>20.05847919111844</v>
      </c>
      <c r="P188" s="7">
        <f t="shared" si="33"/>
        <v>18.317132753066769</v>
      </c>
      <c r="Q188" s="7">
        <f t="shared" si="34"/>
        <v>18.279668016345656</v>
      </c>
      <c r="R188" s="7">
        <f t="shared" si="35"/>
        <v>18.171080899407535</v>
      </c>
      <c r="S188" s="7">
        <f t="shared" si="36"/>
        <v>19.150282556618588</v>
      </c>
      <c r="T188" s="7">
        <f t="shared" si="37"/>
        <v>0.81636602579262529</v>
      </c>
      <c r="U188" s="7">
        <f t="shared" si="38"/>
        <v>0.95840334074330968</v>
      </c>
      <c r="V188" s="7">
        <f t="shared" si="39"/>
        <v>0.908196634499852</v>
      </c>
      <c r="W188" s="7">
        <f t="shared" si="40"/>
        <v>-0.83314980355181945</v>
      </c>
      <c r="X188" s="7">
        <f t="shared" si="41"/>
        <v>-0.87061454027293195</v>
      </c>
      <c r="Y188" s="7">
        <f t="shared" si="42"/>
        <v>-0.97920165721105334</v>
      </c>
      <c r="Z188" s="2">
        <f t="shared" si="43"/>
        <v>-1.7886440006905304</v>
      </c>
      <c r="AA188" s="2">
        <f t="shared" si="44"/>
        <v>7.7399897433265297E-6</v>
      </c>
    </row>
    <row r="189" spans="1:27" x14ac:dyDescent="0.25">
      <c r="A189" s="7" t="s">
        <v>356</v>
      </c>
      <c r="B189" s="7">
        <v>569</v>
      </c>
      <c r="C189" s="7">
        <v>593</v>
      </c>
      <c r="D189" s="7" t="s">
        <v>511</v>
      </c>
      <c r="E189" s="7" t="s">
        <v>630</v>
      </c>
      <c r="F189" s="7" t="s">
        <v>881</v>
      </c>
      <c r="G189" s="7">
        <v>60305.397830695074</v>
      </c>
      <c r="H189" s="7">
        <v>64636.862441612582</v>
      </c>
      <c r="I189" s="7">
        <v>61413.051003856366</v>
      </c>
      <c r="J189" s="7">
        <v>5533.8151937010753</v>
      </c>
      <c r="K189" s="7">
        <v>6118.6065359269242</v>
      </c>
      <c r="L189" s="7">
        <v>8121.4910635383094</v>
      </c>
      <c r="M189" s="7">
        <f t="shared" si="30"/>
        <v>15.879999520564455</v>
      </c>
      <c r="N189" s="7">
        <f t="shared" si="31"/>
        <v>15.980069549022414</v>
      </c>
      <c r="O189" s="7">
        <f t="shared" si="32"/>
        <v>15.906257657583794</v>
      </c>
      <c r="P189" s="7">
        <f t="shared" si="33"/>
        <v>12.434058749429811</v>
      </c>
      <c r="Q189" s="7">
        <f t="shared" si="34"/>
        <v>12.578987412643672</v>
      </c>
      <c r="R189" s="7">
        <f t="shared" si="35"/>
        <v>12.987528907699426</v>
      </c>
      <c r="S189" s="7">
        <f t="shared" si="36"/>
        <v>14.294483632823928</v>
      </c>
      <c r="T189" s="7">
        <f t="shared" si="37"/>
        <v>1.5855158877405273</v>
      </c>
      <c r="U189" s="7">
        <f t="shared" si="38"/>
        <v>1.6855859161984856</v>
      </c>
      <c r="V189" s="7">
        <f t="shared" si="39"/>
        <v>1.6117740247598658</v>
      </c>
      <c r="W189" s="7">
        <f t="shared" si="40"/>
        <v>-1.860424883394117</v>
      </c>
      <c r="X189" s="7">
        <f t="shared" si="41"/>
        <v>-1.7154962201802562</v>
      </c>
      <c r="Y189" s="7">
        <f t="shared" si="42"/>
        <v>-1.3069547251245019</v>
      </c>
      <c r="Z189" s="2">
        <f t="shared" si="43"/>
        <v>-3.2552505524659177</v>
      </c>
      <c r="AA189" s="2">
        <f t="shared" si="44"/>
        <v>4.220532957578285E-5</v>
      </c>
    </row>
    <row r="190" spans="1:27" x14ac:dyDescent="0.25">
      <c r="A190" s="1" t="s">
        <v>452</v>
      </c>
      <c r="B190" s="1">
        <v>360</v>
      </c>
      <c r="C190" s="1">
        <v>403</v>
      </c>
      <c r="D190" s="1" t="s">
        <v>570</v>
      </c>
      <c r="E190" s="1" t="s">
        <v>759</v>
      </c>
      <c r="F190" s="1" t="s">
        <v>983</v>
      </c>
      <c r="G190" s="1">
        <v>11839.6837411946</v>
      </c>
      <c r="H190" s="1">
        <v>11146.230140247795</v>
      </c>
      <c r="I190" s="1">
        <v>11020.118808773101</v>
      </c>
      <c r="J190" s="1">
        <v>2086.3458816049401</v>
      </c>
      <c r="K190" s="1">
        <v>2335.5067063790498</v>
      </c>
      <c r="L190" s="1">
        <v>439.75340769262402</v>
      </c>
      <c r="M190" s="1">
        <f t="shared" si="30"/>
        <v>13.531342924105504</v>
      </c>
      <c r="N190" s="1">
        <f t="shared" si="31"/>
        <v>13.444268226232285</v>
      </c>
      <c r="O190" s="1">
        <f t="shared" si="32"/>
        <v>13.427852157351786</v>
      </c>
      <c r="P190" s="1">
        <f t="shared" si="33"/>
        <v>11.026762637299626</v>
      </c>
      <c r="Q190" s="1">
        <f t="shared" si="34"/>
        <v>11.189519872487372</v>
      </c>
      <c r="R190" s="1">
        <f t="shared" si="35"/>
        <v>8.7805509471017551</v>
      </c>
      <c r="S190" s="1">
        <f t="shared" si="36"/>
        <v>11.900049460763055</v>
      </c>
      <c r="T190" s="1">
        <f t="shared" si="37"/>
        <v>1.6312934633424483</v>
      </c>
      <c r="U190" s="1">
        <f t="shared" si="38"/>
        <v>1.5442187654692301</v>
      </c>
      <c r="V190" s="1">
        <f t="shared" si="39"/>
        <v>1.527802696588731</v>
      </c>
      <c r="W190" s="1">
        <f t="shared" si="40"/>
        <v>-0.87328682346342923</v>
      </c>
      <c r="X190" s="1">
        <f t="shared" si="41"/>
        <v>-0.71052958827568347</v>
      </c>
      <c r="Y190" s="1">
        <f t="shared" si="42"/>
        <v>-3.1194985136613003</v>
      </c>
      <c r="Z190" s="3">
        <f t="shared" si="43"/>
        <v>-3.1355432836002741</v>
      </c>
      <c r="AA190" s="3">
        <f t="shared" si="44"/>
        <v>1.5726644613090181E-2</v>
      </c>
    </row>
    <row r="191" spans="1:27" x14ac:dyDescent="0.25">
      <c r="A191" s="7" t="s">
        <v>428</v>
      </c>
      <c r="B191" s="7">
        <v>39</v>
      </c>
      <c r="C191" s="7">
        <v>58</v>
      </c>
      <c r="D191" s="7" t="s">
        <v>193</v>
      </c>
      <c r="E191" s="7" t="s">
        <v>665</v>
      </c>
      <c r="F191" s="7" t="s">
        <v>1034</v>
      </c>
      <c r="G191" s="7">
        <v>87076.381931341195</v>
      </c>
      <c r="H191" s="7">
        <v>92615.624379487199</v>
      </c>
      <c r="I191" s="7">
        <v>96150.120758430887</v>
      </c>
      <c r="J191" s="7">
        <v>19206.379837920031</v>
      </c>
      <c r="K191" s="7">
        <v>16377.33713067389</v>
      </c>
      <c r="L191" s="7">
        <v>17065.345711888011</v>
      </c>
      <c r="M191" s="7">
        <f t="shared" si="30"/>
        <v>16.40999384359656</v>
      </c>
      <c r="N191" s="7">
        <f t="shared" si="31"/>
        <v>16.498967978146514</v>
      </c>
      <c r="O191" s="7">
        <f t="shared" si="32"/>
        <v>16.553001049048891</v>
      </c>
      <c r="P191" s="7">
        <f t="shared" si="33"/>
        <v>14.229297994228876</v>
      </c>
      <c r="Q191" s="7">
        <f t="shared" si="34"/>
        <v>13.999413180931594</v>
      </c>
      <c r="R191" s="7">
        <f t="shared" si="35"/>
        <v>14.058782020577171</v>
      </c>
      <c r="S191" s="7">
        <f t="shared" si="36"/>
        <v>15.291576011088267</v>
      </c>
      <c r="T191" s="7">
        <f t="shared" si="37"/>
        <v>1.1184178325082925</v>
      </c>
      <c r="U191" s="7">
        <f t="shared" si="38"/>
        <v>1.2073919670582463</v>
      </c>
      <c r="V191" s="7">
        <f t="shared" si="39"/>
        <v>1.261425037960624</v>
      </c>
      <c r="W191" s="7">
        <f t="shared" si="40"/>
        <v>-1.0622780168593913</v>
      </c>
      <c r="X191" s="7">
        <f t="shared" si="41"/>
        <v>-1.2921628301566734</v>
      </c>
      <c r="Y191" s="7">
        <f t="shared" si="42"/>
        <v>-1.2327939905110963</v>
      </c>
      <c r="Z191" s="2">
        <f t="shared" si="43"/>
        <v>-2.3914898916847749</v>
      </c>
      <c r="AA191" s="2">
        <f t="shared" si="44"/>
        <v>7.6569160281815518E-6</v>
      </c>
    </row>
    <row r="192" spans="1:27" x14ac:dyDescent="0.25">
      <c r="A192" s="7" t="s">
        <v>192</v>
      </c>
      <c r="B192" s="7">
        <v>39</v>
      </c>
      <c r="C192" s="7">
        <v>54</v>
      </c>
      <c r="D192" s="7" t="s">
        <v>193</v>
      </c>
      <c r="E192" s="7" t="s">
        <v>665</v>
      </c>
      <c r="F192" s="7" t="s">
        <v>1034</v>
      </c>
      <c r="G192" s="7">
        <v>1093227.9309361763</v>
      </c>
      <c r="H192" s="7">
        <v>1317922.1034422803</v>
      </c>
      <c r="I192" s="7">
        <v>1126972.0749149271</v>
      </c>
      <c r="J192" s="7">
        <v>246286.6041443448</v>
      </c>
      <c r="K192" s="7">
        <v>254279.43310979605</v>
      </c>
      <c r="L192" s="7">
        <v>231860.07373976958</v>
      </c>
      <c r="M192" s="7">
        <f t="shared" si="30"/>
        <v>20.060162794257998</v>
      </c>
      <c r="N192" s="7">
        <f t="shared" si="31"/>
        <v>20.329833670854789</v>
      </c>
      <c r="O192" s="7">
        <f t="shared" si="32"/>
        <v>20.104020336936451</v>
      </c>
      <c r="P192" s="7">
        <f t="shared" si="33"/>
        <v>17.909978634307386</v>
      </c>
      <c r="Q192" s="7">
        <f t="shared" si="34"/>
        <v>17.956055251642017</v>
      </c>
      <c r="R192" s="7">
        <f t="shared" si="35"/>
        <v>17.822894883998877</v>
      </c>
      <c r="S192" s="7">
        <f t="shared" si="36"/>
        <v>19.030490928666254</v>
      </c>
      <c r="T192" s="7">
        <f t="shared" si="37"/>
        <v>1.0296718655917445</v>
      </c>
      <c r="U192" s="7">
        <f t="shared" si="38"/>
        <v>1.2993427421885357</v>
      </c>
      <c r="V192" s="7">
        <f t="shared" si="39"/>
        <v>1.0735294082701969</v>
      </c>
      <c r="W192" s="7">
        <f t="shared" si="40"/>
        <v>-1.1205122943588677</v>
      </c>
      <c r="X192" s="7">
        <f t="shared" si="41"/>
        <v>-1.0744356770242369</v>
      </c>
      <c r="Y192" s="7">
        <f t="shared" si="42"/>
        <v>-1.2075960446673761</v>
      </c>
      <c r="Z192" s="2">
        <f t="shared" si="43"/>
        <v>-2.2683626773669863</v>
      </c>
      <c r="AA192" s="2">
        <f t="shared" si="44"/>
        <v>1.6210614215918851E-5</v>
      </c>
    </row>
    <row r="193" spans="1:27" x14ac:dyDescent="0.25">
      <c r="A193" s="7" t="s">
        <v>442</v>
      </c>
      <c r="B193" s="7">
        <v>349</v>
      </c>
      <c r="C193" s="7">
        <v>378</v>
      </c>
      <c r="D193" s="7" t="s">
        <v>580</v>
      </c>
      <c r="E193" s="7" t="s">
        <v>777</v>
      </c>
      <c r="F193" s="7" t="s">
        <v>1034</v>
      </c>
      <c r="G193" s="7">
        <v>33516.92987603425</v>
      </c>
      <c r="H193" s="7">
        <v>30968.181221025214</v>
      </c>
      <c r="I193" s="7">
        <v>27315.1723400351</v>
      </c>
      <c r="J193" s="7">
        <v>7435.1657277700397</v>
      </c>
      <c r="K193" s="7">
        <v>8018.811277440489</v>
      </c>
      <c r="L193" s="7">
        <v>9598.4541703304003</v>
      </c>
      <c r="M193" s="7">
        <f t="shared" si="30"/>
        <v>15.032602384927046</v>
      </c>
      <c r="N193" s="7">
        <f t="shared" si="31"/>
        <v>14.918499034746114</v>
      </c>
      <c r="O193" s="7">
        <f t="shared" si="32"/>
        <v>14.737414905031983</v>
      </c>
      <c r="P193" s="7">
        <f t="shared" si="33"/>
        <v>12.860149184568199</v>
      </c>
      <c r="Q193" s="7">
        <f t="shared" si="34"/>
        <v>12.969172669565481</v>
      </c>
      <c r="R193" s="7">
        <f t="shared" si="35"/>
        <v>13.228586363373767</v>
      </c>
      <c r="S193" s="7">
        <f t="shared" si="36"/>
        <v>13.957737423702097</v>
      </c>
      <c r="T193" s="7">
        <f t="shared" si="37"/>
        <v>1.0748649612249483</v>
      </c>
      <c r="U193" s="7">
        <f t="shared" si="38"/>
        <v>0.96076161104401692</v>
      </c>
      <c r="V193" s="7">
        <f t="shared" si="39"/>
        <v>0.77967748132988568</v>
      </c>
      <c r="W193" s="7">
        <f t="shared" si="40"/>
        <v>-1.0975882391338985</v>
      </c>
      <c r="X193" s="7">
        <f t="shared" si="41"/>
        <v>-0.98856475413661649</v>
      </c>
      <c r="Y193" s="7">
        <f t="shared" si="42"/>
        <v>-0.72915106032833066</v>
      </c>
      <c r="Z193" s="2">
        <f t="shared" si="43"/>
        <v>-1.8768693690658989</v>
      </c>
      <c r="AA193" s="2">
        <f t="shared" si="44"/>
        <v>1.7417855672532804E-4</v>
      </c>
    </row>
    <row r="194" spans="1:27" x14ac:dyDescent="0.25">
      <c r="A194" s="7" t="s">
        <v>427</v>
      </c>
      <c r="B194" s="7">
        <v>102</v>
      </c>
      <c r="C194" s="7">
        <v>132</v>
      </c>
      <c r="D194" s="7" t="s">
        <v>193</v>
      </c>
      <c r="E194" s="7" t="s">
        <v>665</v>
      </c>
      <c r="F194" s="7" t="s">
        <v>1034</v>
      </c>
      <c r="G194" s="7">
        <v>27027.859357504898</v>
      </c>
      <c r="H194" s="7">
        <v>28332.435748223561</v>
      </c>
      <c r="I194" s="7">
        <v>27224.25432005489</v>
      </c>
      <c r="J194" s="7">
        <v>11818.497305151592</v>
      </c>
      <c r="K194" s="7">
        <v>12003.856027813141</v>
      </c>
      <c r="L194" s="7">
        <v>16252.701382371943</v>
      </c>
      <c r="M194" s="7">
        <f t="shared" ref="M194:M257" si="45">LOG(G194,2)</f>
        <v>14.72215963257606</v>
      </c>
      <c r="N194" s="7">
        <f t="shared" ref="N194:N257" si="46">LOG(H194,2)</f>
        <v>14.790167015533974</v>
      </c>
      <c r="O194" s="7">
        <f t="shared" ref="O194:O257" si="47">LOG(I194,2)</f>
        <v>14.732604913211858</v>
      </c>
      <c r="P194" s="7">
        <f t="shared" ref="P194:P257" si="48">LOG(J194,2)</f>
        <v>13.528758991357314</v>
      </c>
      <c r="Q194" s="7">
        <f t="shared" ref="Q194:Q257" si="49">LOG(K194,2)</f>
        <v>13.551210300265598</v>
      </c>
      <c r="R194" s="7">
        <f t="shared" ref="R194:R257" si="50">LOG(L194,2)</f>
        <v>13.988391909816595</v>
      </c>
      <c r="S194" s="7">
        <f t="shared" ref="S194:S257" si="51">AVERAGE(M194:R194)</f>
        <v>14.218882127126902</v>
      </c>
      <c r="T194" s="7">
        <f t="shared" ref="T194:T257" si="52">M194-S194</f>
        <v>0.50327750544915872</v>
      </c>
      <c r="U194" s="7">
        <f t="shared" ref="U194:U257" si="53">N194-S194</f>
        <v>0.5712848884070727</v>
      </c>
      <c r="V194" s="7">
        <f t="shared" ref="V194:V257" si="54">O194-S194</f>
        <v>0.5137227860849567</v>
      </c>
      <c r="W194" s="7">
        <f t="shared" ref="W194:W257" si="55">P194-S194</f>
        <v>-0.69012313576958739</v>
      </c>
      <c r="X194" s="7">
        <f t="shared" ref="X194:X257" si="56">Q194-S194</f>
        <v>-0.66767182686130333</v>
      </c>
      <c r="Y194" s="7">
        <f t="shared" ref="Y194:Y257" si="57">R194-S194</f>
        <v>-0.23049021731030628</v>
      </c>
      <c r="Z194" s="2">
        <f t="shared" ref="Z194:Z257" si="58">AVERAGE(W194:Y194)-AVERAGE(T194:V194)</f>
        <v>-1.0588567866274619</v>
      </c>
      <c r="AA194" s="2">
        <f t="shared" ref="AA194:AA257" si="59">TTEST(T194:V194,W194:Y194,2,2)</f>
        <v>2.1829681704232705E-3</v>
      </c>
    </row>
    <row r="195" spans="1:27" x14ac:dyDescent="0.25">
      <c r="A195" s="7" t="s">
        <v>125</v>
      </c>
      <c r="B195" s="7">
        <v>1169</v>
      </c>
      <c r="C195" s="7">
        <v>1188</v>
      </c>
      <c r="D195" s="7" t="s">
        <v>67</v>
      </c>
      <c r="E195" s="7" t="s">
        <v>740</v>
      </c>
      <c r="F195" s="7" t="s">
        <v>967</v>
      </c>
      <c r="G195" s="7">
        <v>621788.69529549335</v>
      </c>
      <c r="H195" s="7">
        <v>708311.29276471888</v>
      </c>
      <c r="I195" s="7">
        <v>682239.25822360802</v>
      </c>
      <c r="J195" s="7">
        <v>120785.85556035166</v>
      </c>
      <c r="K195" s="7">
        <v>88883.046847851103</v>
      </c>
      <c r="L195" s="7">
        <v>89266.809112706251</v>
      </c>
      <c r="M195" s="7">
        <f t="shared" si="45"/>
        <v>19.246064861798665</v>
      </c>
      <c r="N195" s="7">
        <f t="shared" si="46"/>
        <v>19.434024018116283</v>
      </c>
      <c r="O195" s="7">
        <f t="shared" si="47"/>
        <v>19.379918249052341</v>
      </c>
      <c r="P195" s="7">
        <f t="shared" si="48"/>
        <v>16.882091994433388</v>
      </c>
      <c r="Q195" s="7">
        <f t="shared" si="49"/>
        <v>16.439620651687616</v>
      </c>
      <c r="R195" s="7">
        <f t="shared" si="50"/>
        <v>16.445836236536554</v>
      </c>
      <c r="S195" s="7">
        <f t="shared" si="51"/>
        <v>17.971259335270808</v>
      </c>
      <c r="T195" s="7">
        <f t="shared" si="52"/>
        <v>1.2748055265278566</v>
      </c>
      <c r="U195" s="7">
        <f t="shared" si="53"/>
        <v>1.4627646828454743</v>
      </c>
      <c r="V195" s="7">
        <f t="shared" si="54"/>
        <v>1.4086589137815331</v>
      </c>
      <c r="W195" s="7">
        <f t="shared" si="55"/>
        <v>-1.0891673408374203</v>
      </c>
      <c r="X195" s="7">
        <f t="shared" si="56"/>
        <v>-1.5316386835831928</v>
      </c>
      <c r="Y195" s="7">
        <f t="shared" si="57"/>
        <v>-1.5254230987342545</v>
      </c>
      <c r="Z195" s="2">
        <f t="shared" si="58"/>
        <v>-2.7641527487699102</v>
      </c>
      <c r="AA195" s="2">
        <f t="shared" si="59"/>
        <v>6.0751876643483643E-5</v>
      </c>
    </row>
    <row r="196" spans="1:27" x14ac:dyDescent="0.25">
      <c r="A196" s="7" t="s">
        <v>66</v>
      </c>
      <c r="B196" s="7">
        <v>1169</v>
      </c>
      <c r="C196" s="7">
        <v>1177</v>
      </c>
      <c r="D196" s="7" t="s">
        <v>67</v>
      </c>
      <c r="E196" s="7" t="s">
        <v>740</v>
      </c>
      <c r="F196" s="7" t="s">
        <v>967</v>
      </c>
      <c r="G196" s="7">
        <v>716299.10990000004</v>
      </c>
      <c r="H196" s="7">
        <v>692958.71759999997</v>
      </c>
      <c r="I196" s="7">
        <v>708030.00569999998</v>
      </c>
      <c r="J196" s="7">
        <v>171376.58350000001</v>
      </c>
      <c r="K196" s="7">
        <v>136365.95920000001</v>
      </c>
      <c r="L196" s="7">
        <v>124122.80740000001</v>
      </c>
      <c r="M196" s="7">
        <f t="shared" si="45"/>
        <v>19.450202623741404</v>
      </c>
      <c r="N196" s="7">
        <f t="shared" si="46"/>
        <v>19.402409882083894</v>
      </c>
      <c r="O196" s="7">
        <f t="shared" si="47"/>
        <v>19.433450976210196</v>
      </c>
      <c r="P196" s="7">
        <f t="shared" si="48"/>
        <v>17.386810470839812</v>
      </c>
      <c r="Q196" s="7">
        <f t="shared" si="49"/>
        <v>17.057124026258414</v>
      </c>
      <c r="R196" s="7">
        <f t="shared" si="50"/>
        <v>16.92140870754929</v>
      </c>
      <c r="S196" s="7">
        <f t="shared" si="51"/>
        <v>18.275234447780502</v>
      </c>
      <c r="T196" s="7">
        <f t="shared" si="52"/>
        <v>1.1749681759609025</v>
      </c>
      <c r="U196" s="7">
        <f t="shared" si="53"/>
        <v>1.1271754343033926</v>
      </c>
      <c r="V196" s="7">
        <f t="shared" si="54"/>
        <v>1.1582165284296941</v>
      </c>
      <c r="W196" s="7">
        <f t="shared" si="55"/>
        <v>-0.88842397694068964</v>
      </c>
      <c r="X196" s="7">
        <f t="shared" si="56"/>
        <v>-1.2181104215220877</v>
      </c>
      <c r="Y196" s="7">
        <f t="shared" si="57"/>
        <v>-1.3538257402312119</v>
      </c>
      <c r="Z196" s="2">
        <f t="shared" si="58"/>
        <v>-2.3069067591293262</v>
      </c>
      <c r="AA196" s="2">
        <f t="shared" si="59"/>
        <v>7.6969724364786267E-5</v>
      </c>
    </row>
    <row r="197" spans="1:27" x14ac:dyDescent="0.25">
      <c r="A197" s="7" t="s">
        <v>82</v>
      </c>
      <c r="B197" s="7">
        <v>1178</v>
      </c>
      <c r="C197" s="7">
        <v>1194</v>
      </c>
      <c r="D197" s="7" t="s">
        <v>67</v>
      </c>
      <c r="E197" s="7" t="s">
        <v>740</v>
      </c>
      <c r="F197" s="7" t="s">
        <v>967</v>
      </c>
      <c r="G197" s="7">
        <v>237405.633871795</v>
      </c>
      <c r="H197" s="7">
        <v>278440.10365269112</v>
      </c>
      <c r="I197" s="7">
        <v>235090.56854682369</v>
      </c>
      <c r="J197" s="7">
        <v>65201.20031110369</v>
      </c>
      <c r="K197" s="7">
        <v>72183.446712119534</v>
      </c>
      <c r="L197" s="7">
        <v>55869.19109576651</v>
      </c>
      <c r="M197" s="7">
        <f t="shared" si="45"/>
        <v>17.856994646410971</v>
      </c>
      <c r="N197" s="7">
        <f t="shared" si="46"/>
        <v>18.087007491564798</v>
      </c>
      <c r="O197" s="7">
        <f t="shared" si="47"/>
        <v>17.842857135998305</v>
      </c>
      <c r="P197" s="7">
        <f t="shared" si="48"/>
        <v>15.992610903314654</v>
      </c>
      <c r="Q197" s="7">
        <f t="shared" si="49"/>
        <v>16.139380412168943</v>
      </c>
      <c r="R197" s="7">
        <f t="shared" si="50"/>
        <v>15.769765311876931</v>
      </c>
      <c r="S197" s="7">
        <f t="shared" si="51"/>
        <v>16.948102650222435</v>
      </c>
      <c r="T197" s="7">
        <f t="shared" si="52"/>
        <v>0.90889199618853667</v>
      </c>
      <c r="U197" s="7">
        <f t="shared" si="53"/>
        <v>1.138904841342363</v>
      </c>
      <c r="V197" s="7">
        <f t="shared" si="54"/>
        <v>0.89475448577587002</v>
      </c>
      <c r="W197" s="7">
        <f t="shared" si="55"/>
        <v>-0.95549174690778038</v>
      </c>
      <c r="X197" s="7">
        <f t="shared" si="56"/>
        <v>-0.80872223805349108</v>
      </c>
      <c r="Y197" s="7">
        <f t="shared" si="57"/>
        <v>-1.1783373383455036</v>
      </c>
      <c r="Z197" s="2">
        <f t="shared" si="58"/>
        <v>-1.961700882204515</v>
      </c>
      <c r="AA197" s="2">
        <f t="shared" si="59"/>
        <v>1.2460559703825257E-4</v>
      </c>
    </row>
    <row r="198" spans="1:27" x14ac:dyDescent="0.25">
      <c r="A198" s="7" t="s">
        <v>90</v>
      </c>
      <c r="B198" s="7">
        <v>1172</v>
      </c>
      <c r="C198" s="7">
        <v>1194</v>
      </c>
      <c r="D198" s="7" t="s">
        <v>67</v>
      </c>
      <c r="E198" s="7" t="s">
        <v>740</v>
      </c>
      <c r="F198" s="7" t="s">
        <v>967</v>
      </c>
      <c r="G198" s="7">
        <v>97683.399780000007</v>
      </c>
      <c r="H198" s="7">
        <v>134447.7389</v>
      </c>
      <c r="I198" s="7">
        <v>81186.797049999994</v>
      </c>
      <c r="J198" s="7">
        <v>10085.342070000001</v>
      </c>
      <c r="K198" s="7">
        <v>10139.73785</v>
      </c>
      <c r="L198" s="7">
        <v>7919.7529350000004</v>
      </c>
      <c r="M198" s="7">
        <f t="shared" si="45"/>
        <v>16.575825792409479</v>
      </c>
      <c r="N198" s="7">
        <f t="shared" si="46"/>
        <v>17.036685967057885</v>
      </c>
      <c r="O198" s="7">
        <f t="shared" si="47"/>
        <v>16.308957508693563</v>
      </c>
      <c r="P198" s="7">
        <f t="shared" si="48"/>
        <v>13.29997239699793</v>
      </c>
      <c r="Q198" s="7">
        <f t="shared" si="49"/>
        <v>13.307732733331147</v>
      </c>
      <c r="R198" s="7">
        <f t="shared" si="50"/>
        <v>12.951239709283895</v>
      </c>
      <c r="S198" s="7">
        <f t="shared" si="51"/>
        <v>14.913402351295652</v>
      </c>
      <c r="T198" s="7">
        <f t="shared" si="52"/>
        <v>1.6624234411138268</v>
      </c>
      <c r="U198" s="7">
        <f t="shared" si="53"/>
        <v>2.123283615762233</v>
      </c>
      <c r="V198" s="7">
        <f t="shared" si="54"/>
        <v>1.3955551573979115</v>
      </c>
      <c r="W198" s="7">
        <f t="shared" si="55"/>
        <v>-1.6134299542977217</v>
      </c>
      <c r="X198" s="7">
        <f t="shared" si="56"/>
        <v>-1.6056696179645051</v>
      </c>
      <c r="Y198" s="7">
        <f t="shared" si="57"/>
        <v>-1.9621626420117568</v>
      </c>
      <c r="Z198" s="2">
        <f t="shared" si="58"/>
        <v>-3.454174809515985</v>
      </c>
      <c r="AA198" s="2">
        <f t="shared" si="59"/>
        <v>1.41991989751558E-4</v>
      </c>
    </row>
    <row r="199" spans="1:27" x14ac:dyDescent="0.25">
      <c r="A199" s="7" t="s">
        <v>154</v>
      </c>
      <c r="B199" s="7">
        <v>1169</v>
      </c>
      <c r="C199" s="7">
        <v>1194</v>
      </c>
      <c r="D199" s="7" t="s">
        <v>67</v>
      </c>
      <c r="E199" s="7" t="s">
        <v>740</v>
      </c>
      <c r="F199" s="7" t="s">
        <v>967</v>
      </c>
      <c r="G199" s="7">
        <v>2366724.3749388405</v>
      </c>
      <c r="H199" s="7">
        <v>4394384.6126030842</v>
      </c>
      <c r="I199" s="7">
        <v>2864615.6512304051</v>
      </c>
      <c r="J199" s="7">
        <v>250434.23793004619</v>
      </c>
      <c r="K199" s="7">
        <v>216786.9508042855</v>
      </c>
      <c r="L199" s="7">
        <v>145252.07010006186</v>
      </c>
      <c r="M199" s="7">
        <f t="shared" si="45"/>
        <v>21.174460271145573</v>
      </c>
      <c r="N199" s="7">
        <f t="shared" si="46"/>
        <v>22.067229714554621</v>
      </c>
      <c r="O199" s="7">
        <f t="shared" si="47"/>
        <v>21.449910153241426</v>
      </c>
      <c r="P199" s="7">
        <f t="shared" si="48"/>
        <v>17.934072287167574</v>
      </c>
      <c r="Q199" s="7">
        <f t="shared" si="49"/>
        <v>17.72591839267594</v>
      </c>
      <c r="R199" s="7">
        <f t="shared" si="50"/>
        <v>17.148199199180638</v>
      </c>
      <c r="S199" s="7">
        <f t="shared" si="51"/>
        <v>19.583298336327626</v>
      </c>
      <c r="T199" s="7">
        <f t="shared" si="52"/>
        <v>1.5911619348179471</v>
      </c>
      <c r="U199" s="7">
        <f t="shared" si="53"/>
        <v>2.4839313782269947</v>
      </c>
      <c r="V199" s="7">
        <f t="shared" si="54"/>
        <v>1.8666118169137995</v>
      </c>
      <c r="W199" s="7">
        <f t="shared" si="55"/>
        <v>-1.6492260491600526</v>
      </c>
      <c r="X199" s="7">
        <f t="shared" si="56"/>
        <v>-1.8573799436516865</v>
      </c>
      <c r="Y199" s="7">
        <f t="shared" si="57"/>
        <v>-2.4350991371469881</v>
      </c>
      <c r="Z199" s="2">
        <f t="shared" si="58"/>
        <v>-3.9611367533058228</v>
      </c>
      <c r="AA199" s="2">
        <f t="shared" si="59"/>
        <v>3.6097227616550262E-4</v>
      </c>
    </row>
    <row r="200" spans="1:27" x14ac:dyDescent="0.25">
      <c r="A200" s="7" t="s">
        <v>70</v>
      </c>
      <c r="B200" s="7">
        <v>1244</v>
      </c>
      <c r="C200" s="7">
        <v>1268</v>
      </c>
      <c r="D200" s="7" t="s">
        <v>71</v>
      </c>
      <c r="E200" s="7" t="s">
        <v>736</v>
      </c>
      <c r="F200" s="7" t="s">
        <v>963</v>
      </c>
      <c r="G200" s="7">
        <v>196005.3312757824</v>
      </c>
      <c r="H200" s="7">
        <v>213274.31667990441</v>
      </c>
      <c r="I200" s="7">
        <v>209620.92016570715</v>
      </c>
      <c r="J200" s="7">
        <v>37371.998319598162</v>
      </c>
      <c r="K200" s="7">
        <v>39498.208230638644</v>
      </c>
      <c r="L200" s="7">
        <v>38745.66220971135</v>
      </c>
      <c r="M200" s="7">
        <f t="shared" si="45"/>
        <v>17.580533370106533</v>
      </c>
      <c r="N200" s="7">
        <f t="shared" si="46"/>
        <v>17.70235071564511</v>
      </c>
      <c r="O200" s="7">
        <f t="shared" si="47"/>
        <v>17.677423179447754</v>
      </c>
      <c r="P200" s="7">
        <f t="shared" si="48"/>
        <v>15.189670087734134</v>
      </c>
      <c r="Q200" s="7">
        <f t="shared" si="49"/>
        <v>15.269499588904944</v>
      </c>
      <c r="R200" s="7">
        <f t="shared" si="50"/>
        <v>15.241747181321109</v>
      </c>
      <c r="S200" s="7">
        <f t="shared" si="51"/>
        <v>16.443537353859934</v>
      </c>
      <c r="T200" s="7">
        <f t="shared" si="52"/>
        <v>1.1369960162465986</v>
      </c>
      <c r="U200" s="7">
        <f t="shared" si="53"/>
        <v>1.258813361785176</v>
      </c>
      <c r="V200" s="7">
        <f t="shared" si="54"/>
        <v>1.2338858255878193</v>
      </c>
      <c r="W200" s="7">
        <f t="shared" si="55"/>
        <v>-1.2538672661258001</v>
      </c>
      <c r="X200" s="7">
        <f t="shared" si="56"/>
        <v>-1.1740377649549902</v>
      </c>
      <c r="Y200" s="7">
        <f t="shared" si="57"/>
        <v>-1.2017901725388249</v>
      </c>
      <c r="Z200" s="2">
        <f t="shared" si="58"/>
        <v>-2.4197968024130696</v>
      </c>
      <c r="AA200" s="2">
        <f t="shared" si="59"/>
        <v>6.4905767062351359E-7</v>
      </c>
    </row>
    <row r="201" spans="1:27" x14ac:dyDescent="0.25">
      <c r="A201" s="7" t="s">
        <v>483</v>
      </c>
      <c r="B201" s="7">
        <v>1648</v>
      </c>
      <c r="C201" s="7">
        <v>1690</v>
      </c>
      <c r="D201" s="7" t="s">
        <v>538</v>
      </c>
      <c r="E201" s="7" t="s">
        <v>689</v>
      </c>
      <c r="F201" s="7" t="s">
        <v>926</v>
      </c>
      <c r="G201" s="7">
        <v>13710.817698324161</v>
      </c>
      <c r="H201" s="7">
        <v>14240.327422001556</v>
      </c>
      <c r="I201" s="7">
        <v>13335.14697367296</v>
      </c>
      <c r="J201" s="7">
        <v>4715.2716107322194</v>
      </c>
      <c r="K201" s="7">
        <v>5424.9567437264395</v>
      </c>
      <c r="L201" s="7">
        <v>5707.0175787961898</v>
      </c>
      <c r="M201" s="7">
        <f t="shared" si="45"/>
        <v>13.743026994002754</v>
      </c>
      <c r="N201" s="7">
        <f t="shared" si="46"/>
        <v>13.79769469752984</v>
      </c>
      <c r="O201" s="7">
        <f t="shared" si="47"/>
        <v>13.702946105227237</v>
      </c>
      <c r="P201" s="7">
        <f t="shared" si="48"/>
        <v>12.203125160582697</v>
      </c>
      <c r="Q201" s="7">
        <f t="shared" si="49"/>
        <v>12.405395918834845</v>
      </c>
      <c r="R201" s="7">
        <f t="shared" si="50"/>
        <v>12.478521291482833</v>
      </c>
      <c r="S201" s="7">
        <f t="shared" si="51"/>
        <v>13.055118361276703</v>
      </c>
      <c r="T201" s="7">
        <f t="shared" si="52"/>
        <v>0.68790863272605129</v>
      </c>
      <c r="U201" s="7">
        <f t="shared" si="53"/>
        <v>0.74257633625313701</v>
      </c>
      <c r="V201" s="7">
        <f t="shared" si="54"/>
        <v>0.64782774395053444</v>
      </c>
      <c r="W201" s="7">
        <f t="shared" si="55"/>
        <v>-0.85199320069400564</v>
      </c>
      <c r="X201" s="7">
        <f t="shared" si="56"/>
        <v>-0.64972244244185795</v>
      </c>
      <c r="Y201" s="7">
        <f t="shared" si="57"/>
        <v>-0.57659706979386982</v>
      </c>
      <c r="Z201" s="2">
        <f t="shared" si="58"/>
        <v>-1.3855418086198188</v>
      </c>
      <c r="AA201" s="2">
        <f t="shared" si="59"/>
        <v>9.0126254200752852E-5</v>
      </c>
    </row>
    <row r="202" spans="1:27" x14ac:dyDescent="0.25">
      <c r="A202" s="1" t="s">
        <v>462</v>
      </c>
      <c r="B202" s="1">
        <v>77</v>
      </c>
      <c r="C202" s="1">
        <v>93</v>
      </c>
      <c r="D202" s="1" t="s">
        <v>555</v>
      </c>
      <c r="E202" s="1" t="s">
        <v>728</v>
      </c>
      <c r="F202" s="1" t="s">
        <v>844</v>
      </c>
      <c r="G202" s="1">
        <v>17120.577945319201</v>
      </c>
      <c r="H202" s="1">
        <v>19014.813461989397</v>
      </c>
      <c r="I202" s="1">
        <v>20700.5544294307</v>
      </c>
      <c r="J202" s="1">
        <v>13343.830062024001</v>
      </c>
      <c r="K202" s="1">
        <v>15282.1594770913</v>
      </c>
      <c r="L202" s="1">
        <v>12244.6194510935</v>
      </c>
      <c r="M202" s="1">
        <f t="shared" si="45"/>
        <v>14.063443783670072</v>
      </c>
      <c r="N202" s="1">
        <f t="shared" si="46"/>
        <v>14.214836165544888</v>
      </c>
      <c r="O202" s="1">
        <f t="shared" si="47"/>
        <v>14.337381787944508</v>
      </c>
      <c r="P202" s="1">
        <f t="shared" si="48"/>
        <v>13.703885200375392</v>
      </c>
      <c r="Q202" s="1">
        <f t="shared" si="49"/>
        <v>13.899560800328965</v>
      </c>
      <c r="R202" s="1">
        <f t="shared" si="50"/>
        <v>13.579860316819937</v>
      </c>
      <c r="S202" s="1">
        <f t="shared" si="51"/>
        <v>13.966494675780629</v>
      </c>
      <c r="T202" s="1">
        <f t="shared" si="52"/>
        <v>9.6949107889443553E-2</v>
      </c>
      <c r="U202" s="1">
        <f t="shared" si="53"/>
        <v>0.24834148976425929</v>
      </c>
      <c r="V202" s="1">
        <f t="shared" si="54"/>
        <v>0.37088711216387971</v>
      </c>
      <c r="W202" s="1">
        <f t="shared" si="55"/>
        <v>-0.26260947540523638</v>
      </c>
      <c r="X202" s="1">
        <f t="shared" si="56"/>
        <v>-6.6933875451663738E-2</v>
      </c>
      <c r="Y202" s="1">
        <f t="shared" si="57"/>
        <v>-0.38663435896069132</v>
      </c>
      <c r="Z202" s="3">
        <f t="shared" si="58"/>
        <v>-0.47745180654505803</v>
      </c>
      <c r="AA202" s="3">
        <f t="shared" si="59"/>
        <v>1.7443216608619718E-2</v>
      </c>
    </row>
    <row r="203" spans="1:27" x14ac:dyDescent="0.25">
      <c r="A203" s="7" t="s">
        <v>180</v>
      </c>
      <c r="B203" s="7">
        <v>482</v>
      </c>
      <c r="C203" s="7">
        <v>506</v>
      </c>
      <c r="D203" s="7" t="s">
        <v>181</v>
      </c>
      <c r="E203" s="7" t="s">
        <v>806</v>
      </c>
      <c r="F203" s="7" t="s">
        <v>1020</v>
      </c>
      <c r="G203" s="7">
        <v>13397.109539999999</v>
      </c>
      <c r="H203" s="7">
        <v>13095.26979</v>
      </c>
      <c r="I203" s="7">
        <v>12325.55256</v>
      </c>
      <c r="J203" s="7">
        <v>6966.025506</v>
      </c>
      <c r="K203" s="7">
        <v>5686.8993170000003</v>
      </c>
      <c r="L203" s="7">
        <v>4848.9610320000002</v>
      </c>
      <c r="M203" s="7">
        <f t="shared" si="45"/>
        <v>13.70963414873062</v>
      </c>
      <c r="N203" s="7">
        <f t="shared" si="46"/>
        <v>13.676758162085276</v>
      </c>
      <c r="O203" s="7">
        <f t="shared" si="47"/>
        <v>13.589364704262387</v>
      </c>
      <c r="P203" s="7">
        <f t="shared" si="48"/>
        <v>12.766120040003081</v>
      </c>
      <c r="Q203" s="7">
        <f t="shared" si="49"/>
        <v>12.473426547163834</v>
      </c>
      <c r="R203" s="7">
        <f t="shared" si="50"/>
        <v>12.243459944425151</v>
      </c>
      <c r="S203" s="7">
        <f t="shared" si="51"/>
        <v>13.076460591111726</v>
      </c>
      <c r="T203" s="7">
        <f t="shared" si="52"/>
        <v>0.63317355761889438</v>
      </c>
      <c r="U203" s="7">
        <f t="shared" si="53"/>
        <v>0.60029757097355052</v>
      </c>
      <c r="V203" s="7">
        <f t="shared" si="54"/>
        <v>0.51290411315066109</v>
      </c>
      <c r="W203" s="7">
        <f t="shared" si="55"/>
        <v>-0.310340551108645</v>
      </c>
      <c r="X203" s="7">
        <f t="shared" si="56"/>
        <v>-0.60303404394789162</v>
      </c>
      <c r="Y203" s="7">
        <f t="shared" si="57"/>
        <v>-0.8330006466865747</v>
      </c>
      <c r="Z203" s="2">
        <f t="shared" si="58"/>
        <v>-1.1642501611620724</v>
      </c>
      <c r="AA203" s="2">
        <f t="shared" si="59"/>
        <v>1.6994067896874032E-3</v>
      </c>
    </row>
    <row r="204" spans="1:27" x14ac:dyDescent="0.25">
      <c r="A204" s="7" t="s">
        <v>141</v>
      </c>
      <c r="B204" s="7">
        <v>476</v>
      </c>
      <c r="C204" s="7">
        <v>511</v>
      </c>
      <c r="D204" s="7" t="s">
        <v>142</v>
      </c>
      <c r="E204" s="7" t="s">
        <v>691</v>
      </c>
      <c r="F204" s="7" t="s">
        <v>838</v>
      </c>
      <c r="G204" s="7">
        <v>487749.86944730079</v>
      </c>
      <c r="H204" s="7">
        <v>350264.09258308052</v>
      </c>
      <c r="I204" s="7">
        <v>511354.20453132241</v>
      </c>
      <c r="J204" s="7">
        <v>67838.504026339739</v>
      </c>
      <c r="K204" s="7">
        <v>60656.849195461647</v>
      </c>
      <c r="L204" s="7">
        <v>45100.538171894965</v>
      </c>
      <c r="M204" s="7">
        <f t="shared" si="45"/>
        <v>18.895781961114771</v>
      </c>
      <c r="N204" s="7">
        <f t="shared" si="46"/>
        <v>18.418083571890083</v>
      </c>
      <c r="O204" s="7">
        <f t="shared" si="47"/>
        <v>18.963963437022745</v>
      </c>
      <c r="P204" s="7">
        <f t="shared" si="48"/>
        <v>16.049816735512216</v>
      </c>
      <c r="Q204" s="7">
        <f t="shared" si="49"/>
        <v>15.888382939032445</v>
      </c>
      <c r="R204" s="7">
        <f t="shared" si="50"/>
        <v>15.460857028402424</v>
      </c>
      <c r="S204" s="7">
        <f t="shared" si="51"/>
        <v>17.279480945495781</v>
      </c>
      <c r="T204" s="7">
        <f t="shared" si="52"/>
        <v>1.6163010156189905</v>
      </c>
      <c r="U204" s="7">
        <f t="shared" si="53"/>
        <v>1.1386026263943023</v>
      </c>
      <c r="V204" s="7">
        <f t="shared" si="54"/>
        <v>1.6844824915269641</v>
      </c>
      <c r="W204" s="7">
        <f t="shared" si="55"/>
        <v>-1.2296642099835644</v>
      </c>
      <c r="X204" s="7">
        <f t="shared" si="56"/>
        <v>-1.391098006463336</v>
      </c>
      <c r="Y204" s="7">
        <f t="shared" si="57"/>
        <v>-1.8186239170933565</v>
      </c>
      <c r="Z204" s="2">
        <f t="shared" si="58"/>
        <v>-2.9595907556935046</v>
      </c>
      <c r="AA204" s="2">
        <f t="shared" si="59"/>
        <v>2.7231954095826097E-4</v>
      </c>
    </row>
    <row r="205" spans="1:27" x14ac:dyDescent="0.25">
      <c r="A205" s="7" t="s">
        <v>175</v>
      </c>
      <c r="B205" s="7">
        <v>484</v>
      </c>
      <c r="C205" s="7">
        <v>511</v>
      </c>
      <c r="D205" s="7" t="s">
        <v>142</v>
      </c>
      <c r="E205" s="7" t="s">
        <v>691</v>
      </c>
      <c r="F205" s="7" t="s">
        <v>838</v>
      </c>
      <c r="G205" s="7">
        <v>1617715.64034764</v>
      </c>
      <c r="H205" s="7">
        <v>1217634.6068946277</v>
      </c>
      <c r="I205" s="7">
        <v>1651122.8832021346</v>
      </c>
      <c r="J205" s="7">
        <v>153329.32456975061</v>
      </c>
      <c r="K205" s="7">
        <v>106284.84425296749</v>
      </c>
      <c r="L205" s="7">
        <v>59062.318675074566</v>
      </c>
      <c r="M205" s="7">
        <f t="shared" si="45"/>
        <v>20.625526604586355</v>
      </c>
      <c r="N205" s="7">
        <f t="shared" si="46"/>
        <v>20.215649837290879</v>
      </c>
      <c r="O205" s="7">
        <f t="shared" si="47"/>
        <v>20.655016064735314</v>
      </c>
      <c r="P205" s="7">
        <f t="shared" si="48"/>
        <v>17.226274116413936</v>
      </c>
      <c r="Q205" s="7">
        <f t="shared" si="49"/>
        <v>16.697576364062694</v>
      </c>
      <c r="R205" s="7">
        <f t="shared" si="50"/>
        <v>15.849950374615437</v>
      </c>
      <c r="S205" s="7">
        <f t="shared" si="51"/>
        <v>18.544998893617436</v>
      </c>
      <c r="T205" s="7">
        <f t="shared" si="52"/>
        <v>2.0805277109689193</v>
      </c>
      <c r="U205" s="7">
        <f t="shared" si="53"/>
        <v>1.6706509436734436</v>
      </c>
      <c r="V205" s="7">
        <f t="shared" si="54"/>
        <v>2.1100171711178781</v>
      </c>
      <c r="W205" s="7">
        <f t="shared" si="55"/>
        <v>-1.3187247772034993</v>
      </c>
      <c r="X205" s="7">
        <f t="shared" si="56"/>
        <v>-1.8474225295547413</v>
      </c>
      <c r="Y205" s="7">
        <f t="shared" si="57"/>
        <v>-2.6950485190019986</v>
      </c>
      <c r="Z205" s="2">
        <f t="shared" si="58"/>
        <v>-3.9074638838401601</v>
      </c>
      <c r="AA205" s="2">
        <f t="shared" si="59"/>
        <v>7.7871591891016468E-4</v>
      </c>
    </row>
    <row r="206" spans="1:27" x14ac:dyDescent="0.25">
      <c r="A206" s="7" t="s">
        <v>366</v>
      </c>
      <c r="B206" s="7">
        <v>476</v>
      </c>
      <c r="C206" s="7">
        <v>524</v>
      </c>
      <c r="D206" s="7" t="s">
        <v>552</v>
      </c>
      <c r="E206" s="7" t="s">
        <v>724</v>
      </c>
      <c r="F206" s="7" t="s">
        <v>955</v>
      </c>
      <c r="G206" s="7">
        <v>458732.41829481203</v>
      </c>
      <c r="H206" s="7">
        <v>456261.03412189608</v>
      </c>
      <c r="I206" s="7">
        <v>455271.78377637459</v>
      </c>
      <c r="J206" s="7">
        <v>23629.200675920896</v>
      </c>
      <c r="K206" s="7">
        <v>26332.08795106666</v>
      </c>
      <c r="L206" s="7">
        <v>17968.83666216569</v>
      </c>
      <c r="M206" s="7">
        <f t="shared" si="45"/>
        <v>18.807293339695207</v>
      </c>
      <c r="N206" s="7">
        <f t="shared" si="46"/>
        <v>18.799499923575347</v>
      </c>
      <c r="O206" s="7">
        <f t="shared" si="47"/>
        <v>18.796368523147482</v>
      </c>
      <c r="P206" s="7">
        <f t="shared" si="48"/>
        <v>14.528283206474853</v>
      </c>
      <c r="Q206" s="7">
        <f t="shared" si="49"/>
        <v>14.684534301131682</v>
      </c>
      <c r="R206" s="7">
        <f t="shared" si="50"/>
        <v>14.13320938850566</v>
      </c>
      <c r="S206" s="7">
        <f t="shared" si="51"/>
        <v>16.624864780421706</v>
      </c>
      <c r="T206" s="7">
        <f t="shared" si="52"/>
        <v>2.1824285592735002</v>
      </c>
      <c r="U206" s="7">
        <f t="shared" si="53"/>
        <v>2.1746351431536404</v>
      </c>
      <c r="V206" s="7">
        <f t="shared" si="54"/>
        <v>2.1715037427257755</v>
      </c>
      <c r="W206" s="7">
        <f t="shared" si="55"/>
        <v>-2.0965815739468532</v>
      </c>
      <c r="X206" s="7">
        <f t="shared" si="56"/>
        <v>-1.940330479290024</v>
      </c>
      <c r="Y206" s="7">
        <f t="shared" si="57"/>
        <v>-2.491655391916046</v>
      </c>
      <c r="Z206" s="2">
        <f t="shared" si="58"/>
        <v>-4.3523782967686131</v>
      </c>
      <c r="AA206" s="2">
        <f t="shared" si="59"/>
        <v>1.2007326311857721E-5</v>
      </c>
    </row>
    <row r="207" spans="1:27" x14ac:dyDescent="0.25">
      <c r="A207" s="7" t="s">
        <v>60</v>
      </c>
      <c r="B207" s="7">
        <v>198</v>
      </c>
      <c r="C207" s="7">
        <v>231</v>
      </c>
      <c r="D207" s="7" t="s">
        <v>61</v>
      </c>
      <c r="E207" s="7" t="s">
        <v>764</v>
      </c>
      <c r="F207" s="7" t="s">
        <v>985</v>
      </c>
      <c r="G207" s="7">
        <v>79789.644923582906</v>
      </c>
      <c r="H207" s="7">
        <v>86349.866491559398</v>
      </c>
      <c r="I207" s="7">
        <v>88204.529025371245</v>
      </c>
      <c r="J207" s="7">
        <v>14568.77180803692</v>
      </c>
      <c r="K207" s="7">
        <v>10669.369021575791</v>
      </c>
      <c r="L207" s="7">
        <v>8590.3150595445186</v>
      </c>
      <c r="M207" s="7">
        <f t="shared" si="45"/>
        <v>16.283913905611652</v>
      </c>
      <c r="N207" s="7">
        <f t="shared" si="46"/>
        <v>16.397906326705918</v>
      </c>
      <c r="O207" s="7">
        <f t="shared" si="47"/>
        <v>16.428565115090635</v>
      </c>
      <c r="P207" s="7">
        <f t="shared" si="48"/>
        <v>13.830591638479612</v>
      </c>
      <c r="Q207" s="7">
        <f t="shared" si="49"/>
        <v>13.38118723833967</v>
      </c>
      <c r="R207" s="7">
        <f t="shared" si="50"/>
        <v>13.068495329472515</v>
      </c>
      <c r="S207" s="7">
        <f t="shared" si="51"/>
        <v>14.898443258950001</v>
      </c>
      <c r="T207" s="7">
        <f t="shared" si="52"/>
        <v>1.3854706466616502</v>
      </c>
      <c r="U207" s="7">
        <f t="shared" si="53"/>
        <v>1.4994630677559169</v>
      </c>
      <c r="V207" s="7">
        <f t="shared" si="54"/>
        <v>1.5301218561406333</v>
      </c>
      <c r="W207" s="7">
        <f t="shared" si="55"/>
        <v>-1.067851620470389</v>
      </c>
      <c r="X207" s="7">
        <f t="shared" si="56"/>
        <v>-1.5172560206103309</v>
      </c>
      <c r="Y207" s="7">
        <f t="shared" si="57"/>
        <v>-1.8299479294774859</v>
      </c>
      <c r="Z207" s="2">
        <f t="shared" si="58"/>
        <v>-2.9433703803721354</v>
      </c>
      <c r="AA207" s="2">
        <f t="shared" si="59"/>
        <v>1.9889835431887568E-4</v>
      </c>
    </row>
    <row r="208" spans="1:27" x14ac:dyDescent="0.25">
      <c r="A208" s="1" t="s">
        <v>218</v>
      </c>
      <c r="B208" s="1">
        <v>326</v>
      </c>
      <c r="C208" s="1">
        <v>346</v>
      </c>
      <c r="D208" s="1" t="s">
        <v>219</v>
      </c>
      <c r="E208" s="1" t="s">
        <v>771</v>
      </c>
      <c r="F208" s="1" t="s">
        <v>990</v>
      </c>
      <c r="G208" s="1">
        <v>9568.7695750000003</v>
      </c>
      <c r="H208" s="1">
        <v>8286.9987650000003</v>
      </c>
      <c r="I208" s="1">
        <v>10661.597889999999</v>
      </c>
      <c r="J208" s="1">
        <v>4649.5582889999996</v>
      </c>
      <c r="K208" s="1">
        <v>7139.0658229999999</v>
      </c>
      <c r="L208" s="1">
        <v>4374.0633879999996</v>
      </c>
      <c r="M208" s="1">
        <f t="shared" si="45"/>
        <v>13.224117708624117</v>
      </c>
      <c r="N208" s="1">
        <f t="shared" si="46"/>
        <v>13.016633991833928</v>
      </c>
      <c r="O208" s="1">
        <f t="shared" si="47"/>
        <v>13.380136055472155</v>
      </c>
      <c r="P208" s="1">
        <f t="shared" si="48"/>
        <v>12.182877950444469</v>
      </c>
      <c r="Q208" s="1">
        <f t="shared" si="49"/>
        <v>12.801519588510352</v>
      </c>
      <c r="R208" s="1">
        <f t="shared" si="50"/>
        <v>12.094758412430492</v>
      </c>
      <c r="S208" s="1">
        <f t="shared" si="51"/>
        <v>12.783340617885919</v>
      </c>
      <c r="T208" s="1">
        <f t="shared" si="52"/>
        <v>0.44077709073819804</v>
      </c>
      <c r="U208" s="1">
        <f t="shared" si="53"/>
        <v>0.23329337394800831</v>
      </c>
      <c r="V208" s="1">
        <f t="shared" si="54"/>
        <v>0.59679543758623588</v>
      </c>
      <c r="W208" s="1">
        <f t="shared" si="55"/>
        <v>-0.60046266744144994</v>
      </c>
      <c r="X208" s="1">
        <f t="shared" si="56"/>
        <v>1.8178970624433077E-2</v>
      </c>
      <c r="Y208" s="1">
        <f t="shared" si="57"/>
        <v>-0.68858220545542714</v>
      </c>
      <c r="Z208" s="3">
        <f t="shared" si="58"/>
        <v>-0.84724393484829541</v>
      </c>
      <c r="AA208" s="3">
        <f t="shared" si="59"/>
        <v>2.620452153338735E-2</v>
      </c>
    </row>
    <row r="209" spans="1:27" x14ac:dyDescent="0.25">
      <c r="A209" s="7" t="s">
        <v>108</v>
      </c>
      <c r="B209" s="7">
        <v>883</v>
      </c>
      <c r="C209" s="7">
        <v>908</v>
      </c>
      <c r="D209" s="7" t="s">
        <v>17</v>
      </c>
      <c r="E209" s="7" t="s">
        <v>664</v>
      </c>
      <c r="F209" s="7" t="s">
        <v>910</v>
      </c>
      <c r="G209" s="7">
        <v>171536.55526895181</v>
      </c>
      <c r="H209" s="7">
        <v>194094.36653995799</v>
      </c>
      <c r="I209" s="7">
        <v>189746.7255528199</v>
      </c>
      <c r="J209" s="7">
        <v>84428.880698544177</v>
      </c>
      <c r="K209" s="7">
        <v>83467.34056592363</v>
      </c>
      <c r="L209" s="7">
        <v>85150.967364099924</v>
      </c>
      <c r="M209" s="7">
        <f t="shared" si="45"/>
        <v>17.388156528884249</v>
      </c>
      <c r="N209" s="7">
        <f t="shared" si="46"/>
        <v>17.566398719830943</v>
      </c>
      <c r="O209" s="7">
        <f t="shared" si="47"/>
        <v>17.533715463795769</v>
      </c>
      <c r="P209" s="7">
        <f t="shared" si="48"/>
        <v>16.365448967502946</v>
      </c>
      <c r="Q209" s="7">
        <f t="shared" si="49"/>
        <v>16.348924184075539</v>
      </c>
      <c r="R209" s="7">
        <f t="shared" si="50"/>
        <v>16.377735299394104</v>
      </c>
      <c r="S209" s="7">
        <f t="shared" si="51"/>
        <v>16.930063193913927</v>
      </c>
      <c r="T209" s="7">
        <f t="shared" si="52"/>
        <v>0.45809333497032156</v>
      </c>
      <c r="U209" s="7">
        <f t="shared" si="53"/>
        <v>0.63633552591701559</v>
      </c>
      <c r="V209" s="7">
        <f t="shared" si="54"/>
        <v>0.60365226988184162</v>
      </c>
      <c r="W209" s="7">
        <f t="shared" si="55"/>
        <v>-0.56461422641098125</v>
      </c>
      <c r="X209" s="7">
        <f t="shared" si="56"/>
        <v>-0.58113900983838818</v>
      </c>
      <c r="Y209" s="7">
        <f t="shared" si="57"/>
        <v>-0.55232789451982356</v>
      </c>
      <c r="Z209" s="2">
        <f t="shared" si="58"/>
        <v>-1.1320540871794571</v>
      </c>
      <c r="AA209" s="2">
        <f t="shared" si="59"/>
        <v>3.3913033856426138E-5</v>
      </c>
    </row>
    <row r="210" spans="1:27" x14ac:dyDescent="0.25">
      <c r="A210" s="7" t="s">
        <v>16</v>
      </c>
      <c r="B210" s="7">
        <v>1039</v>
      </c>
      <c r="C210" s="7">
        <v>1065</v>
      </c>
      <c r="D210" s="7" t="s">
        <v>17</v>
      </c>
      <c r="E210" s="7" t="s">
        <v>664</v>
      </c>
      <c r="F210" s="7" t="s">
        <v>910</v>
      </c>
      <c r="G210" s="7">
        <v>479242.91685520776</v>
      </c>
      <c r="H210" s="7">
        <v>559106.62935964146</v>
      </c>
      <c r="I210" s="7">
        <v>505394.48253265268</v>
      </c>
      <c r="J210" s="7">
        <v>112093.21427850252</v>
      </c>
      <c r="K210" s="7">
        <v>137655.95967835723</v>
      </c>
      <c r="L210" s="7">
        <v>124272.11687685868</v>
      </c>
      <c r="M210" s="7">
        <f t="shared" si="45"/>
        <v>18.870397583652341</v>
      </c>
      <c r="N210" s="7">
        <f t="shared" si="46"/>
        <v>19.092763925623945</v>
      </c>
      <c r="O210" s="7">
        <f t="shared" si="47"/>
        <v>18.947050388687387</v>
      </c>
      <c r="P210" s="7">
        <f t="shared" si="48"/>
        <v>16.774339419635776</v>
      </c>
      <c r="Q210" s="7">
        <f t="shared" si="49"/>
        <v>17.070707545774482</v>
      </c>
      <c r="R210" s="7">
        <f t="shared" si="50"/>
        <v>16.923143107464202</v>
      </c>
      <c r="S210" s="7">
        <f t="shared" si="51"/>
        <v>17.946400328473022</v>
      </c>
      <c r="T210" s="7">
        <f t="shared" si="52"/>
        <v>0.92399725517931941</v>
      </c>
      <c r="U210" s="7">
        <f t="shared" si="53"/>
        <v>1.1463635971509234</v>
      </c>
      <c r="V210" s="7">
        <f t="shared" si="54"/>
        <v>1.0006500602143653</v>
      </c>
      <c r="W210" s="7">
        <f t="shared" si="55"/>
        <v>-1.1720609088372456</v>
      </c>
      <c r="X210" s="7">
        <f t="shared" si="56"/>
        <v>-0.87569278269853967</v>
      </c>
      <c r="Y210" s="7">
        <f t="shared" si="57"/>
        <v>-1.0232572210088193</v>
      </c>
      <c r="Z210" s="2">
        <f t="shared" si="58"/>
        <v>-2.0473406083630712</v>
      </c>
      <c r="AA210" s="2">
        <f t="shared" si="59"/>
        <v>4.4905638405630041E-5</v>
      </c>
    </row>
    <row r="211" spans="1:27" x14ac:dyDescent="0.25">
      <c r="A211" s="7" t="s">
        <v>139</v>
      </c>
      <c r="B211" s="7">
        <v>1066</v>
      </c>
      <c r="C211" s="7">
        <v>1104</v>
      </c>
      <c r="D211" s="7" t="s">
        <v>17</v>
      </c>
      <c r="E211" s="7" t="s">
        <v>664</v>
      </c>
      <c r="F211" s="7" t="s">
        <v>910</v>
      </c>
      <c r="G211" s="7">
        <v>92227.15396740759</v>
      </c>
      <c r="H211" s="7">
        <v>104996.53402359341</v>
      </c>
      <c r="I211" s="7">
        <v>98025.302073216182</v>
      </c>
      <c r="J211" s="7">
        <v>40141.93574866408</v>
      </c>
      <c r="K211" s="7">
        <v>30518.777315802858</v>
      </c>
      <c r="L211" s="7">
        <v>31062.84154051527</v>
      </c>
      <c r="M211" s="7">
        <f t="shared" si="45"/>
        <v>16.492903958040525</v>
      </c>
      <c r="N211" s="7">
        <f t="shared" si="46"/>
        <v>16.679982179190073</v>
      </c>
      <c r="O211" s="7">
        <f t="shared" si="47"/>
        <v>16.580866562084321</v>
      </c>
      <c r="P211" s="7">
        <f t="shared" si="48"/>
        <v>15.292822568438854</v>
      </c>
      <c r="Q211" s="7">
        <f t="shared" si="49"/>
        <v>14.897409543695604</v>
      </c>
      <c r="R211" s="7">
        <f t="shared" si="50"/>
        <v>14.922902188955923</v>
      </c>
      <c r="S211" s="7">
        <f t="shared" si="51"/>
        <v>15.811147833400881</v>
      </c>
      <c r="T211" s="7">
        <f t="shared" si="52"/>
        <v>0.68175612463964441</v>
      </c>
      <c r="U211" s="7">
        <f t="shared" si="53"/>
        <v>0.8688343457891925</v>
      </c>
      <c r="V211" s="7">
        <f t="shared" si="54"/>
        <v>0.76971872868343993</v>
      </c>
      <c r="W211" s="7">
        <f t="shared" si="55"/>
        <v>-0.51832526496202647</v>
      </c>
      <c r="X211" s="7">
        <f t="shared" si="56"/>
        <v>-0.91373828970527704</v>
      </c>
      <c r="Y211" s="7">
        <f t="shared" si="57"/>
        <v>-0.88824564444495735</v>
      </c>
      <c r="Z211" s="2">
        <f t="shared" si="58"/>
        <v>-1.5468727994081792</v>
      </c>
      <c r="AA211" s="2">
        <f t="shared" si="59"/>
        <v>3.6814115915805951E-4</v>
      </c>
    </row>
    <row r="212" spans="1:27" x14ac:dyDescent="0.25">
      <c r="A212" s="7" t="s">
        <v>322</v>
      </c>
      <c r="B212" s="7">
        <v>791</v>
      </c>
      <c r="C212" s="7">
        <v>847</v>
      </c>
      <c r="D212" s="7" t="s">
        <v>17</v>
      </c>
      <c r="E212" s="7" t="s">
        <v>664</v>
      </c>
      <c r="F212" s="7" t="s">
        <v>910</v>
      </c>
      <c r="G212" s="7">
        <v>93450.311550071943</v>
      </c>
      <c r="H212" s="7">
        <v>87199.816425215919</v>
      </c>
      <c r="I212" s="7">
        <v>98177.21415309819</v>
      </c>
      <c r="J212" s="7">
        <v>5791.2866572424246</v>
      </c>
      <c r="K212" s="7">
        <v>8473.6277048488155</v>
      </c>
      <c r="L212" s="7">
        <v>3455.4992214642753</v>
      </c>
      <c r="M212" s="7">
        <f t="shared" si="45"/>
        <v>16.511911853268355</v>
      </c>
      <c r="N212" s="7">
        <f t="shared" si="46"/>
        <v>16.412037477364617</v>
      </c>
      <c r="O212" s="7">
        <f t="shared" si="47"/>
        <v>16.583100609356567</v>
      </c>
      <c r="P212" s="7">
        <f t="shared" si="48"/>
        <v>12.499668193810034</v>
      </c>
      <c r="Q212" s="7">
        <f t="shared" si="49"/>
        <v>13.048764028874002</v>
      </c>
      <c r="R212" s="7">
        <f t="shared" si="50"/>
        <v>11.754678438778466</v>
      </c>
      <c r="S212" s="7">
        <f t="shared" si="51"/>
        <v>14.468360100242009</v>
      </c>
      <c r="T212" s="7">
        <f t="shared" si="52"/>
        <v>2.0435517530263461</v>
      </c>
      <c r="U212" s="7">
        <f t="shared" si="53"/>
        <v>1.9436773771226079</v>
      </c>
      <c r="V212" s="7">
        <f t="shared" si="54"/>
        <v>2.1147405091145579</v>
      </c>
      <c r="W212" s="7">
        <f t="shared" si="55"/>
        <v>-1.9686919064319746</v>
      </c>
      <c r="X212" s="7">
        <f t="shared" si="56"/>
        <v>-1.4195960713680069</v>
      </c>
      <c r="Y212" s="7">
        <f t="shared" si="57"/>
        <v>-2.7136816614635428</v>
      </c>
      <c r="Z212" s="2">
        <f t="shared" si="58"/>
        <v>-4.0679797595090115</v>
      </c>
      <c r="AA212" s="2">
        <f t="shared" si="59"/>
        <v>4.2381791228961321E-4</v>
      </c>
    </row>
    <row r="213" spans="1:27" x14ac:dyDescent="0.25">
      <c r="A213" s="7" t="s">
        <v>323</v>
      </c>
      <c r="B213" s="7">
        <v>917</v>
      </c>
      <c r="C213" s="7">
        <v>968</v>
      </c>
      <c r="D213" s="7" t="s">
        <v>17</v>
      </c>
      <c r="E213" s="7" t="s">
        <v>664</v>
      </c>
      <c r="F213" s="7" t="s">
        <v>910</v>
      </c>
      <c r="G213" s="7">
        <v>10513.633930745</v>
      </c>
      <c r="H213" s="7">
        <v>11259.211955907402</v>
      </c>
      <c r="I213" s="7">
        <v>10477.284858837</v>
      </c>
      <c r="J213" s="7">
        <v>3541.0431694692602</v>
      </c>
      <c r="K213" s="7">
        <v>4916.9846228014003</v>
      </c>
      <c r="L213" s="7">
        <v>4361.0496804689601</v>
      </c>
      <c r="M213" s="7">
        <f t="shared" si="45"/>
        <v>13.35997378792902</v>
      </c>
      <c r="N213" s="7">
        <f t="shared" si="46"/>
        <v>13.458818234757102</v>
      </c>
      <c r="O213" s="7">
        <f t="shared" si="47"/>
        <v>13.354977276940135</v>
      </c>
      <c r="P213" s="7">
        <f t="shared" si="48"/>
        <v>11.789958716642705</v>
      </c>
      <c r="Q213" s="7">
        <f t="shared" si="49"/>
        <v>12.263558127995752</v>
      </c>
      <c r="R213" s="7">
        <f t="shared" si="50"/>
        <v>12.090459710155661</v>
      </c>
      <c r="S213" s="7">
        <f t="shared" si="51"/>
        <v>12.719624309070062</v>
      </c>
      <c r="T213" s="7">
        <f t="shared" si="52"/>
        <v>0.64034947885895832</v>
      </c>
      <c r="U213" s="7">
        <f t="shared" si="53"/>
        <v>0.73919392568704012</v>
      </c>
      <c r="V213" s="7">
        <f t="shared" si="54"/>
        <v>0.63535296787007312</v>
      </c>
      <c r="W213" s="7">
        <f t="shared" si="55"/>
        <v>-0.92966559242735691</v>
      </c>
      <c r="X213" s="7">
        <f t="shared" si="56"/>
        <v>-0.45606618107430918</v>
      </c>
      <c r="Y213" s="7">
        <f t="shared" si="57"/>
        <v>-0.62916459891440013</v>
      </c>
      <c r="Z213" s="2">
        <f t="shared" si="58"/>
        <v>-1.3432642482773793</v>
      </c>
      <c r="AA213" s="2">
        <f t="shared" si="59"/>
        <v>7.0470387159887998E-4</v>
      </c>
    </row>
    <row r="214" spans="1:27" x14ac:dyDescent="0.25">
      <c r="A214" s="7" t="s">
        <v>182</v>
      </c>
      <c r="B214" s="7">
        <v>969</v>
      </c>
      <c r="C214" s="7">
        <v>1019</v>
      </c>
      <c r="D214" s="7" t="s">
        <v>17</v>
      </c>
      <c r="E214" s="7" t="s">
        <v>664</v>
      </c>
      <c r="F214" s="7" t="s">
        <v>910</v>
      </c>
      <c r="G214" s="7">
        <v>103345.4568416714</v>
      </c>
      <c r="H214" s="7">
        <v>104227.14412272206</v>
      </c>
      <c r="I214" s="7">
        <v>107213.31570725274</v>
      </c>
      <c r="J214" s="7">
        <v>36971.744619355741</v>
      </c>
      <c r="K214" s="7">
        <v>47308.755377555848</v>
      </c>
      <c r="L214" s="7">
        <v>30592.122924946558</v>
      </c>
      <c r="M214" s="7">
        <f t="shared" si="45"/>
        <v>16.657115442435227</v>
      </c>
      <c r="N214" s="7">
        <f t="shared" si="46"/>
        <v>16.669371525483577</v>
      </c>
      <c r="O214" s="7">
        <f t="shared" si="47"/>
        <v>16.710124571574049</v>
      </c>
      <c r="P214" s="7">
        <f t="shared" si="48"/>
        <v>15.174135502444551</v>
      </c>
      <c r="Q214" s="7">
        <f t="shared" si="49"/>
        <v>15.529819585754185</v>
      </c>
      <c r="R214" s="7">
        <f t="shared" si="50"/>
        <v>14.900872605014435</v>
      </c>
      <c r="S214" s="7">
        <f t="shared" si="51"/>
        <v>15.940239872117672</v>
      </c>
      <c r="T214" s="7">
        <f t="shared" si="52"/>
        <v>0.71687557031755489</v>
      </c>
      <c r="U214" s="7">
        <f t="shared" si="53"/>
        <v>0.72913165336590424</v>
      </c>
      <c r="V214" s="7">
        <f t="shared" si="54"/>
        <v>0.76988469945637661</v>
      </c>
      <c r="W214" s="7">
        <f t="shared" si="55"/>
        <v>-0.7661043696731209</v>
      </c>
      <c r="X214" s="7">
        <f t="shared" si="56"/>
        <v>-0.41042028636348782</v>
      </c>
      <c r="Y214" s="7">
        <f t="shared" si="57"/>
        <v>-1.0393672671032377</v>
      </c>
      <c r="Z214" s="2">
        <f t="shared" si="58"/>
        <v>-1.4772612820932274</v>
      </c>
      <c r="AA214" s="2">
        <f t="shared" si="59"/>
        <v>1.2734997216150004E-3</v>
      </c>
    </row>
    <row r="215" spans="1:27" x14ac:dyDescent="0.25">
      <c r="A215" s="1" t="s">
        <v>188</v>
      </c>
      <c r="B215" s="1">
        <v>848</v>
      </c>
      <c r="C215" s="1">
        <v>882</v>
      </c>
      <c r="D215" s="1" t="s">
        <v>17</v>
      </c>
      <c r="E215" s="1" t="s">
        <v>664</v>
      </c>
      <c r="F215" s="1" t="s">
        <v>910</v>
      </c>
      <c r="G215" s="1">
        <v>44273.215049999999</v>
      </c>
      <c r="H215" s="1">
        <v>52390.890630000002</v>
      </c>
      <c r="I215" s="1">
        <v>39005.685210000003</v>
      </c>
      <c r="J215" s="1">
        <v>25496.569769999998</v>
      </c>
      <c r="K215" s="1">
        <v>26255.325430000001</v>
      </c>
      <c r="L215" s="1">
        <v>21748.981660000001</v>
      </c>
      <c r="M215" s="1">
        <f t="shared" si="45"/>
        <v>15.43414652299365</v>
      </c>
      <c r="N215" s="1">
        <f t="shared" si="46"/>
        <v>15.677028367163651</v>
      </c>
      <c r="O215" s="1">
        <f t="shared" si="47"/>
        <v>15.25139679651172</v>
      </c>
      <c r="P215" s="1">
        <f t="shared" si="48"/>
        <v>14.63801554393979</v>
      </c>
      <c r="Q215" s="1">
        <f t="shared" si="49"/>
        <v>14.680322457269972</v>
      </c>
      <c r="R215" s="1">
        <f t="shared" si="50"/>
        <v>14.408660231616008</v>
      </c>
      <c r="S215" s="1">
        <f t="shared" si="51"/>
        <v>15.014928319915798</v>
      </c>
      <c r="T215" s="1">
        <f t="shared" si="52"/>
        <v>0.41921820307785218</v>
      </c>
      <c r="U215" s="1">
        <f t="shared" si="53"/>
        <v>0.66210004724785243</v>
      </c>
      <c r="V215" s="1">
        <f t="shared" si="54"/>
        <v>0.23646847659592218</v>
      </c>
      <c r="W215" s="1">
        <f t="shared" si="55"/>
        <v>-0.37691277597600781</v>
      </c>
      <c r="X215" s="1">
        <f t="shared" si="56"/>
        <v>-0.33460586264582659</v>
      </c>
      <c r="Y215" s="1">
        <f t="shared" si="57"/>
        <v>-0.60626808829979062</v>
      </c>
      <c r="Z215" s="3">
        <f t="shared" si="58"/>
        <v>-0.87852448461441734</v>
      </c>
      <c r="AA215" s="3">
        <f t="shared" si="59"/>
        <v>4.1791029117501889E-3</v>
      </c>
    </row>
    <row r="216" spans="1:27" x14ac:dyDescent="0.25">
      <c r="A216" s="1" t="s">
        <v>324</v>
      </c>
      <c r="B216" s="1">
        <v>806</v>
      </c>
      <c r="C216" s="1">
        <v>847</v>
      </c>
      <c r="D216" s="1" t="s">
        <v>17</v>
      </c>
      <c r="E216" s="1" t="s">
        <v>664</v>
      </c>
      <c r="F216" s="1" t="s">
        <v>910</v>
      </c>
      <c r="G216" s="1">
        <v>5534.1256486941302</v>
      </c>
      <c r="H216" s="1">
        <v>5386.0747331891453</v>
      </c>
      <c r="I216" s="1">
        <v>5621.4683637435101</v>
      </c>
      <c r="J216" s="1">
        <v>1804.0895319849101</v>
      </c>
      <c r="K216" s="1">
        <v>459.35397479976399</v>
      </c>
      <c r="L216" s="1">
        <v>1526.9538996358599</v>
      </c>
      <c r="M216" s="1">
        <f t="shared" si="45"/>
        <v>12.434139684426734</v>
      </c>
      <c r="N216" s="1">
        <f t="shared" si="46"/>
        <v>12.395018532409837</v>
      </c>
      <c r="O216" s="1">
        <f t="shared" si="47"/>
        <v>12.456731305570369</v>
      </c>
      <c r="P216" s="1">
        <f t="shared" si="48"/>
        <v>10.81705522200564</v>
      </c>
      <c r="Q216" s="1">
        <f t="shared" si="49"/>
        <v>8.8434625021837867</v>
      </c>
      <c r="R216" s="1">
        <f t="shared" si="50"/>
        <v>10.576440790954873</v>
      </c>
      <c r="S216" s="1">
        <f t="shared" si="51"/>
        <v>11.25380800625854</v>
      </c>
      <c r="T216" s="1">
        <f t="shared" si="52"/>
        <v>1.1803316781681943</v>
      </c>
      <c r="U216" s="1">
        <f t="shared" si="53"/>
        <v>1.1412105261512977</v>
      </c>
      <c r="V216" s="1">
        <f t="shared" si="54"/>
        <v>1.2029232993118288</v>
      </c>
      <c r="W216" s="1">
        <f t="shared" si="55"/>
        <v>-0.43675278425289932</v>
      </c>
      <c r="X216" s="1">
        <f t="shared" si="56"/>
        <v>-2.410345504074753</v>
      </c>
      <c r="Y216" s="1">
        <f t="shared" si="57"/>
        <v>-0.67736721530366673</v>
      </c>
      <c r="Z216" s="3">
        <f t="shared" si="58"/>
        <v>-2.3496436690875466</v>
      </c>
      <c r="AA216" s="3">
        <f t="shared" si="59"/>
        <v>1.9468161031582883E-2</v>
      </c>
    </row>
    <row r="217" spans="1:27" x14ac:dyDescent="0.25">
      <c r="A217" s="7" t="s">
        <v>118</v>
      </c>
      <c r="B217" s="7">
        <v>94</v>
      </c>
      <c r="C217" s="7">
        <v>114</v>
      </c>
      <c r="D217" s="7" t="s">
        <v>119</v>
      </c>
      <c r="E217" s="7" t="s">
        <v>627</v>
      </c>
      <c r="F217" s="7" t="s">
        <v>878</v>
      </c>
      <c r="G217" s="7">
        <v>1380636.687256448</v>
      </c>
      <c r="H217" s="7">
        <v>1455896.0970809092</v>
      </c>
      <c r="I217" s="7">
        <v>1343175.6714936639</v>
      </c>
      <c r="J217" s="7">
        <v>62825.370350982601</v>
      </c>
      <c r="K217" s="7">
        <v>43833.978018016831</v>
      </c>
      <c r="L217" s="7">
        <v>38052.97006641527</v>
      </c>
      <c r="M217" s="7">
        <f t="shared" si="45"/>
        <v>20.396902295544329</v>
      </c>
      <c r="N217" s="7">
        <f t="shared" si="46"/>
        <v>20.473475967735137</v>
      </c>
      <c r="O217" s="7">
        <f t="shared" si="47"/>
        <v>20.357216573879931</v>
      </c>
      <c r="P217" s="7">
        <f t="shared" si="48"/>
        <v>15.93905965026264</v>
      </c>
      <c r="Q217" s="7">
        <f t="shared" si="49"/>
        <v>15.4197619917098</v>
      </c>
      <c r="R217" s="7">
        <f t="shared" si="50"/>
        <v>15.215721441237905</v>
      </c>
      <c r="S217" s="7">
        <f t="shared" si="51"/>
        <v>17.967022986728292</v>
      </c>
      <c r="T217" s="7">
        <f t="shared" si="52"/>
        <v>2.4298793088160373</v>
      </c>
      <c r="U217" s="7">
        <f t="shared" si="53"/>
        <v>2.506452981006845</v>
      </c>
      <c r="V217" s="7">
        <f t="shared" si="54"/>
        <v>2.3901935871516393</v>
      </c>
      <c r="W217" s="7">
        <f t="shared" si="55"/>
        <v>-2.0279633364656515</v>
      </c>
      <c r="X217" s="7">
        <f t="shared" si="56"/>
        <v>-2.5472609950184921</v>
      </c>
      <c r="Y217" s="7">
        <f t="shared" si="57"/>
        <v>-2.7513015454903869</v>
      </c>
      <c r="Z217" s="2">
        <f t="shared" si="58"/>
        <v>-4.8843505846496846</v>
      </c>
      <c r="AA217" s="2">
        <f t="shared" si="59"/>
        <v>2.3498932266026778E-5</v>
      </c>
    </row>
    <row r="218" spans="1:27" x14ac:dyDescent="0.25">
      <c r="A218" s="1" t="s">
        <v>344</v>
      </c>
      <c r="B218" s="1">
        <v>626</v>
      </c>
      <c r="C218" s="1">
        <v>636</v>
      </c>
      <c r="D218" s="1" t="s">
        <v>556</v>
      </c>
      <c r="E218" s="1" t="s">
        <v>730</v>
      </c>
      <c r="F218" s="1" t="s">
        <v>846</v>
      </c>
      <c r="G218" s="1">
        <v>62222.56721818701</v>
      </c>
      <c r="H218" s="1">
        <v>60791.841771160689</v>
      </c>
      <c r="I218" s="1">
        <v>66168.815494955561</v>
      </c>
      <c r="J218" s="1">
        <v>121782.98734971421</v>
      </c>
      <c r="K218" s="1">
        <v>131495.98474781471</v>
      </c>
      <c r="L218" s="1">
        <v>146404.3326336453</v>
      </c>
      <c r="M218" s="1">
        <f t="shared" si="45"/>
        <v>15.925150299277757</v>
      </c>
      <c r="N218" s="1">
        <f t="shared" si="46"/>
        <v>15.891590107395844</v>
      </c>
      <c r="O218" s="1">
        <f t="shared" si="47"/>
        <v>16.013863833279018</v>
      </c>
      <c r="P218" s="1">
        <f t="shared" si="48"/>
        <v>16.893953082389768</v>
      </c>
      <c r="Q218" s="1">
        <f t="shared" si="49"/>
        <v>17.00465922168932</v>
      </c>
      <c r="R218" s="1">
        <f t="shared" si="50"/>
        <v>17.159598723254007</v>
      </c>
      <c r="S218" s="1">
        <f t="shared" si="51"/>
        <v>16.481469211214286</v>
      </c>
      <c r="T218" s="1">
        <f t="shared" si="52"/>
        <v>-0.55631891193652905</v>
      </c>
      <c r="U218" s="1">
        <f t="shared" si="53"/>
        <v>-0.58987910381844166</v>
      </c>
      <c r="V218" s="1">
        <f t="shared" si="54"/>
        <v>-0.4676053779352678</v>
      </c>
      <c r="W218" s="1">
        <f t="shared" si="55"/>
        <v>0.41248387117548191</v>
      </c>
      <c r="X218" s="1">
        <f t="shared" si="56"/>
        <v>0.52319001047503377</v>
      </c>
      <c r="Y218" s="1">
        <f t="shared" si="57"/>
        <v>0.67812951203972105</v>
      </c>
      <c r="Z218" s="3">
        <f t="shared" si="58"/>
        <v>1.0758689291268251</v>
      </c>
      <c r="AA218" s="3">
        <f t="shared" si="59"/>
        <v>2.2681564512158121E-4</v>
      </c>
    </row>
    <row r="219" spans="1:27" x14ac:dyDescent="0.25">
      <c r="A219" s="7" t="s">
        <v>345</v>
      </c>
      <c r="B219" s="7">
        <v>588</v>
      </c>
      <c r="C219" s="7">
        <v>603</v>
      </c>
      <c r="D219" s="7" t="s">
        <v>590</v>
      </c>
      <c r="E219" s="7" t="s">
        <v>795</v>
      </c>
      <c r="F219" s="7" t="s">
        <v>846</v>
      </c>
      <c r="G219" s="7">
        <v>49938.870678572501</v>
      </c>
      <c r="H219" s="7">
        <v>54550.103818059404</v>
      </c>
      <c r="I219" s="7">
        <v>58520.453312588303</v>
      </c>
      <c r="J219" s="7">
        <v>11645.65665949289</v>
      </c>
      <c r="K219" s="7">
        <v>12861.5826531763</v>
      </c>
      <c r="L219" s="7">
        <v>17076.608509056299</v>
      </c>
      <c r="M219" s="7">
        <f t="shared" si="45"/>
        <v>15.607875575968857</v>
      </c>
      <c r="N219" s="7">
        <f t="shared" si="46"/>
        <v>15.735294321793235</v>
      </c>
      <c r="O219" s="7">
        <f t="shared" si="47"/>
        <v>15.836653324509276</v>
      </c>
      <c r="P219" s="7">
        <f t="shared" si="48"/>
        <v>13.507504370123067</v>
      </c>
      <c r="Q219" s="7">
        <f t="shared" si="49"/>
        <v>13.650780560737925</v>
      </c>
      <c r="R219" s="7">
        <f t="shared" si="50"/>
        <v>14.059733857259129</v>
      </c>
      <c r="S219" s="7">
        <f t="shared" si="51"/>
        <v>14.73297366839858</v>
      </c>
      <c r="T219" s="7">
        <f t="shared" si="52"/>
        <v>0.87490190757027619</v>
      </c>
      <c r="U219" s="7">
        <f t="shared" si="53"/>
        <v>1.0023206533946549</v>
      </c>
      <c r="V219" s="7">
        <f t="shared" si="54"/>
        <v>1.1036796561106961</v>
      </c>
      <c r="W219" s="7">
        <f t="shared" si="55"/>
        <v>-1.2254692982755131</v>
      </c>
      <c r="X219" s="7">
        <f t="shared" si="56"/>
        <v>-1.0821931076606557</v>
      </c>
      <c r="Y219" s="7">
        <f t="shared" si="57"/>
        <v>-0.67323981113945131</v>
      </c>
      <c r="Z219" s="2">
        <f t="shared" si="58"/>
        <v>-1.9872681447170826</v>
      </c>
      <c r="AA219" s="2">
        <f t="shared" si="59"/>
        <v>3.6796020834976319E-4</v>
      </c>
    </row>
    <row r="220" spans="1:27" x14ac:dyDescent="0.25">
      <c r="A220" s="1" t="s">
        <v>441</v>
      </c>
      <c r="B220" s="1">
        <v>55</v>
      </c>
      <c r="C220" s="1">
        <v>62</v>
      </c>
      <c r="D220" s="1" t="s">
        <v>229</v>
      </c>
      <c r="E220" s="1" t="s">
        <v>705</v>
      </c>
      <c r="F220" s="1" t="s">
        <v>937</v>
      </c>
      <c r="G220" s="1">
        <v>217263.61560521851</v>
      </c>
      <c r="H220" s="1">
        <v>213798.8404268845</v>
      </c>
      <c r="I220" s="1">
        <v>243074.27160674828</v>
      </c>
      <c r="J220" s="1">
        <v>560033.18227255577</v>
      </c>
      <c r="K220" s="1">
        <v>491836.01748266001</v>
      </c>
      <c r="L220" s="1">
        <v>438209.79975348577</v>
      </c>
      <c r="M220" s="1">
        <f t="shared" si="45"/>
        <v>17.729087065978721</v>
      </c>
      <c r="N220" s="1">
        <f t="shared" si="46"/>
        <v>17.705894502823</v>
      </c>
      <c r="O220" s="1">
        <f t="shared" si="47"/>
        <v>17.891037672658701</v>
      </c>
      <c r="P220" s="1">
        <f t="shared" si="48"/>
        <v>19.095152784610296</v>
      </c>
      <c r="Q220" s="1">
        <f t="shared" si="49"/>
        <v>18.907817862768447</v>
      </c>
      <c r="R220" s="1">
        <f t="shared" si="50"/>
        <v>18.741262222337902</v>
      </c>
      <c r="S220" s="1">
        <f t="shared" si="51"/>
        <v>18.345042018529508</v>
      </c>
      <c r="T220" s="1">
        <f t="shared" si="52"/>
        <v>-0.61595495255078703</v>
      </c>
      <c r="U220" s="1">
        <f t="shared" si="53"/>
        <v>-0.63914751570650807</v>
      </c>
      <c r="V220" s="1">
        <f t="shared" si="54"/>
        <v>-0.45400434587080696</v>
      </c>
      <c r="W220" s="1">
        <f t="shared" si="55"/>
        <v>0.75011076608078753</v>
      </c>
      <c r="X220" s="1">
        <f t="shared" si="56"/>
        <v>0.56277584423893856</v>
      </c>
      <c r="Y220" s="1">
        <f t="shared" si="57"/>
        <v>0.39622020380839373</v>
      </c>
      <c r="Z220" s="3">
        <f t="shared" si="58"/>
        <v>1.1394045427520738</v>
      </c>
      <c r="AA220" s="3">
        <f t="shared" si="59"/>
        <v>6.3599190168682821E-4</v>
      </c>
    </row>
    <row r="221" spans="1:27" x14ac:dyDescent="0.25">
      <c r="A221" s="1" t="s">
        <v>228</v>
      </c>
      <c r="B221" s="1">
        <v>44</v>
      </c>
      <c r="C221" s="1">
        <v>62</v>
      </c>
      <c r="D221" s="1" t="s">
        <v>229</v>
      </c>
      <c r="E221" s="1" t="s">
        <v>705</v>
      </c>
      <c r="F221" s="1" t="s">
        <v>937</v>
      </c>
      <c r="G221" s="1">
        <v>723542.86766569386</v>
      </c>
      <c r="H221" s="1">
        <v>692073.86723638256</v>
      </c>
      <c r="I221" s="1">
        <v>743844.21867927583</v>
      </c>
      <c r="J221" s="1">
        <v>958745.38365405961</v>
      </c>
      <c r="K221" s="1">
        <v>799322.64139628666</v>
      </c>
      <c r="L221" s="1">
        <v>790477.67238899285</v>
      </c>
      <c r="M221" s="1">
        <f t="shared" si="45"/>
        <v>19.464718968922373</v>
      </c>
      <c r="N221" s="1">
        <f t="shared" si="46"/>
        <v>19.400566503929227</v>
      </c>
      <c r="O221" s="1">
        <f t="shared" si="47"/>
        <v>19.504640987610042</v>
      </c>
      <c r="P221" s="1">
        <f t="shared" si="48"/>
        <v>19.870788200512173</v>
      </c>
      <c r="Q221" s="1">
        <f t="shared" si="49"/>
        <v>19.608418429639077</v>
      </c>
      <c r="R221" s="1">
        <f t="shared" si="50"/>
        <v>19.592365187635771</v>
      </c>
      <c r="S221" s="1">
        <f t="shared" si="51"/>
        <v>19.573583046374779</v>
      </c>
      <c r="T221" s="1">
        <f t="shared" si="52"/>
        <v>-0.10886407745240589</v>
      </c>
      <c r="U221" s="1">
        <f t="shared" si="53"/>
        <v>-0.17301654244555209</v>
      </c>
      <c r="V221" s="1">
        <f t="shared" si="54"/>
        <v>-6.8942058764736913E-2</v>
      </c>
      <c r="W221" s="1">
        <f t="shared" si="55"/>
        <v>0.29720515413739435</v>
      </c>
      <c r="X221" s="1">
        <f t="shared" si="56"/>
        <v>3.4835383264297803E-2</v>
      </c>
      <c r="Y221" s="1">
        <f t="shared" si="57"/>
        <v>1.8782141260992091E-2</v>
      </c>
      <c r="Z221" s="3">
        <f t="shared" si="58"/>
        <v>0.23388178577512639</v>
      </c>
      <c r="AA221" s="3">
        <f t="shared" si="59"/>
        <v>6.9947997414420607E-2</v>
      </c>
    </row>
    <row r="222" spans="1:27" x14ac:dyDescent="0.25">
      <c r="A222" s="7" t="s">
        <v>391</v>
      </c>
      <c r="B222" s="7">
        <v>33</v>
      </c>
      <c r="C222" s="7">
        <v>47</v>
      </c>
      <c r="D222" s="7" t="s">
        <v>506</v>
      </c>
      <c r="E222" s="7" t="s">
        <v>618</v>
      </c>
      <c r="F222" s="7" t="s">
        <v>869</v>
      </c>
      <c r="G222" s="7">
        <v>131769.059960541</v>
      </c>
      <c r="H222" s="7">
        <v>137762.07082388905</v>
      </c>
      <c r="I222" s="7">
        <v>134527.74888684461</v>
      </c>
      <c r="J222" s="7">
        <v>39133.047078422438</v>
      </c>
      <c r="K222" s="7">
        <v>46076.800693458346</v>
      </c>
      <c r="L222" s="7">
        <v>41836.197562685869</v>
      </c>
      <c r="M222" s="7">
        <f t="shared" si="45"/>
        <v>17.007652132479411</v>
      </c>
      <c r="N222" s="7">
        <f t="shared" si="46"/>
        <v>17.071819208876111</v>
      </c>
      <c r="O222" s="7">
        <f t="shared" si="47"/>
        <v>17.037544260990888</v>
      </c>
      <c r="P222" s="7">
        <f t="shared" si="48"/>
        <v>15.256099829010704</v>
      </c>
      <c r="Q222" s="7">
        <f t="shared" si="49"/>
        <v>15.491752927407815</v>
      </c>
      <c r="R222" s="7">
        <f t="shared" si="50"/>
        <v>15.352464112426237</v>
      </c>
      <c r="S222" s="7">
        <f t="shared" si="51"/>
        <v>16.202888745198528</v>
      </c>
      <c r="T222" s="7">
        <f t="shared" si="52"/>
        <v>0.80476338728088237</v>
      </c>
      <c r="U222" s="7">
        <f t="shared" si="53"/>
        <v>0.86893046367758231</v>
      </c>
      <c r="V222" s="7">
        <f t="shared" si="54"/>
        <v>0.83465551579235964</v>
      </c>
      <c r="W222" s="7">
        <f t="shared" si="55"/>
        <v>-0.94678891618782401</v>
      </c>
      <c r="X222" s="7">
        <f t="shared" si="56"/>
        <v>-0.71113581779071389</v>
      </c>
      <c r="Y222" s="7">
        <f t="shared" si="57"/>
        <v>-0.85042463277229174</v>
      </c>
      <c r="Z222" s="2">
        <f t="shared" si="58"/>
        <v>-1.6722329111672181</v>
      </c>
      <c r="AA222" s="2">
        <f t="shared" si="59"/>
        <v>1.9126126307823256E-5</v>
      </c>
    </row>
    <row r="223" spans="1:27" x14ac:dyDescent="0.25">
      <c r="A223" s="7" t="s">
        <v>390</v>
      </c>
      <c r="B223" s="7">
        <v>7</v>
      </c>
      <c r="C223" s="7">
        <v>47</v>
      </c>
      <c r="D223" s="7" t="s">
        <v>506</v>
      </c>
      <c r="E223" s="7" t="s">
        <v>618</v>
      </c>
      <c r="F223" s="7" t="s">
        <v>869</v>
      </c>
      <c r="G223" s="7">
        <v>7898.4176723845003</v>
      </c>
      <c r="H223" s="7">
        <v>8358.1300172139345</v>
      </c>
      <c r="I223" s="7">
        <v>8313.3919190626602</v>
      </c>
      <c r="J223" s="7">
        <v>2488.7931369531798</v>
      </c>
      <c r="K223" s="7">
        <v>3024.16808806791</v>
      </c>
      <c r="L223" s="7">
        <v>3723.41113389056</v>
      </c>
      <c r="M223" s="7">
        <f t="shared" si="45"/>
        <v>12.947347944932536</v>
      </c>
      <c r="N223" s="7">
        <f t="shared" si="46"/>
        <v>13.028964485740552</v>
      </c>
      <c r="O223" s="7">
        <f t="shared" si="47"/>
        <v>13.0212215109217</v>
      </c>
      <c r="P223" s="7">
        <f t="shared" si="48"/>
        <v>11.281230606305142</v>
      </c>
      <c r="Q223" s="7">
        <f t="shared" si="49"/>
        <v>11.562322613732521</v>
      </c>
      <c r="R223" s="7">
        <f t="shared" si="50"/>
        <v>11.862409210031464</v>
      </c>
      <c r="S223" s="7">
        <f t="shared" si="51"/>
        <v>12.283916061943986</v>
      </c>
      <c r="T223" s="7">
        <f t="shared" si="52"/>
        <v>0.66343188298855083</v>
      </c>
      <c r="U223" s="7">
        <f t="shared" si="53"/>
        <v>0.74504842379656644</v>
      </c>
      <c r="V223" s="7">
        <f t="shared" si="54"/>
        <v>0.73730544897771466</v>
      </c>
      <c r="W223" s="7">
        <f t="shared" si="55"/>
        <v>-1.0026854556388436</v>
      </c>
      <c r="X223" s="7">
        <f t="shared" si="56"/>
        <v>-0.72159344821146476</v>
      </c>
      <c r="Y223" s="7">
        <f t="shared" si="57"/>
        <v>-0.4215068519125218</v>
      </c>
      <c r="Z223" s="2">
        <f t="shared" si="58"/>
        <v>-1.4305238371752207</v>
      </c>
      <c r="AA223" s="2">
        <f t="shared" si="59"/>
        <v>1.0870459972756018E-3</v>
      </c>
    </row>
    <row r="224" spans="1:27" x14ac:dyDescent="0.25">
      <c r="A224" s="1" t="s">
        <v>234</v>
      </c>
      <c r="B224" s="1">
        <v>216</v>
      </c>
      <c r="C224" s="1">
        <v>229</v>
      </c>
      <c r="D224" s="1" t="s">
        <v>235</v>
      </c>
      <c r="E224" s="1" t="s">
        <v>637</v>
      </c>
      <c r="F224" s="1" t="s">
        <v>886</v>
      </c>
      <c r="G224" s="1">
        <v>836906.1131829347</v>
      </c>
      <c r="H224" s="1">
        <v>871002.15034124884</v>
      </c>
      <c r="I224" s="1">
        <v>828526.94410623936</v>
      </c>
      <c r="J224" s="1">
        <v>745131.5982714803</v>
      </c>
      <c r="K224" s="1">
        <v>695855.84119962563</v>
      </c>
      <c r="L224" s="1">
        <v>675636.38737833174</v>
      </c>
      <c r="M224" s="1">
        <f t="shared" si="45"/>
        <v>19.674706260124363</v>
      </c>
      <c r="N224" s="1">
        <f t="shared" si="46"/>
        <v>19.732316755009318</v>
      </c>
      <c r="O224" s="1">
        <f t="shared" si="47"/>
        <v>19.660189089803126</v>
      </c>
      <c r="P224" s="1">
        <f t="shared" si="48"/>
        <v>19.507135718008048</v>
      </c>
      <c r="Q224" s="1">
        <f t="shared" si="49"/>
        <v>19.408428931763716</v>
      </c>
      <c r="R224" s="1">
        <f t="shared" si="50"/>
        <v>19.365887503103973</v>
      </c>
      <c r="S224" s="1">
        <f t="shared" si="51"/>
        <v>19.558110709635425</v>
      </c>
      <c r="T224" s="1">
        <f t="shared" si="52"/>
        <v>0.11659555048893822</v>
      </c>
      <c r="U224" s="1">
        <f t="shared" si="53"/>
        <v>0.17420604537389295</v>
      </c>
      <c r="V224" s="1">
        <f t="shared" si="54"/>
        <v>0.10207838016770054</v>
      </c>
      <c r="W224" s="1">
        <f t="shared" si="55"/>
        <v>-5.0974991627377619E-2</v>
      </c>
      <c r="X224" s="1">
        <f t="shared" si="56"/>
        <v>-0.14968177787170944</v>
      </c>
      <c r="Y224" s="1">
        <f t="shared" si="57"/>
        <v>-0.19222320653145175</v>
      </c>
      <c r="Z224" s="3">
        <f t="shared" si="58"/>
        <v>-0.26191998402035688</v>
      </c>
      <c r="AA224" s="3">
        <f t="shared" si="59"/>
        <v>5.1910350111135243E-3</v>
      </c>
    </row>
    <row r="225" spans="1:27" x14ac:dyDescent="0.25">
      <c r="A225" s="7" t="s">
        <v>8</v>
      </c>
      <c r="B225" s="7">
        <v>639</v>
      </c>
      <c r="C225" s="7">
        <v>674</v>
      </c>
      <c r="D225" s="7" t="s">
        <v>9</v>
      </c>
      <c r="E225" s="7" t="s">
        <v>692</v>
      </c>
      <c r="F225" s="7" t="s">
        <v>927</v>
      </c>
      <c r="G225" s="7">
        <v>1546991.1510450649</v>
      </c>
      <c r="H225" s="7">
        <v>1604239.3282848506</v>
      </c>
      <c r="I225" s="7">
        <v>1605269.9153065851</v>
      </c>
      <c r="J225" s="7">
        <v>646726.48656539677</v>
      </c>
      <c r="K225" s="7">
        <v>653964.52629098296</v>
      </c>
      <c r="L225" s="7">
        <v>653838.83367340174</v>
      </c>
      <c r="M225" s="7">
        <f t="shared" si="45"/>
        <v>20.561033513764702</v>
      </c>
      <c r="N225" s="7">
        <f t="shared" si="46"/>
        <v>20.613457955489395</v>
      </c>
      <c r="O225" s="7">
        <f t="shared" si="47"/>
        <v>20.614384466506323</v>
      </c>
      <c r="P225" s="7">
        <f t="shared" si="48"/>
        <v>19.30279617134503</v>
      </c>
      <c r="Q225" s="7">
        <f t="shared" si="49"/>
        <v>19.318852854606497</v>
      </c>
      <c r="R225" s="7">
        <f t="shared" si="50"/>
        <v>19.318575540566528</v>
      </c>
      <c r="S225" s="7">
        <f t="shared" si="51"/>
        <v>19.954850083713076</v>
      </c>
      <c r="T225" s="7">
        <f t="shared" si="52"/>
        <v>0.606183430051626</v>
      </c>
      <c r="U225" s="7">
        <f t="shared" si="53"/>
        <v>0.65860787177631863</v>
      </c>
      <c r="V225" s="7">
        <f t="shared" si="54"/>
        <v>0.65953438279324672</v>
      </c>
      <c r="W225" s="7">
        <f t="shared" si="55"/>
        <v>-0.65205391236804644</v>
      </c>
      <c r="X225" s="7">
        <f t="shared" si="56"/>
        <v>-0.63599722910657874</v>
      </c>
      <c r="Y225" s="7">
        <f t="shared" si="57"/>
        <v>-0.63627454314654841</v>
      </c>
      <c r="Z225" s="2">
        <f t="shared" si="58"/>
        <v>-1.282883789747455</v>
      </c>
      <c r="AA225" s="2">
        <f t="shared" si="59"/>
        <v>2.5424961701178221E-7</v>
      </c>
    </row>
    <row r="226" spans="1:27" x14ac:dyDescent="0.25">
      <c r="A226" s="7" t="s">
        <v>412</v>
      </c>
      <c r="B226" s="7">
        <v>390</v>
      </c>
      <c r="C226" s="7">
        <v>405</v>
      </c>
      <c r="D226" s="7" t="s">
        <v>504</v>
      </c>
      <c r="E226" s="7" t="s">
        <v>614</v>
      </c>
      <c r="F226" s="7" t="s">
        <v>865</v>
      </c>
      <c r="G226" s="7">
        <v>1018827.6863184971</v>
      </c>
      <c r="H226" s="7">
        <v>1033507.0708069261</v>
      </c>
      <c r="I226" s="7">
        <v>1050181.4979438381</v>
      </c>
      <c r="J226" s="7">
        <v>77036.568903817286</v>
      </c>
      <c r="K226" s="7">
        <v>89820.757718276029</v>
      </c>
      <c r="L226" s="7">
        <v>85915.113927584607</v>
      </c>
      <c r="M226" s="7">
        <f t="shared" si="45"/>
        <v>19.958478639360731</v>
      </c>
      <c r="N226" s="7">
        <f t="shared" si="46"/>
        <v>19.979116828414764</v>
      </c>
      <c r="O226" s="7">
        <f t="shared" si="47"/>
        <v>20.0022072529826</v>
      </c>
      <c r="P226" s="7">
        <f t="shared" si="48"/>
        <v>16.233255828633219</v>
      </c>
      <c r="Q226" s="7">
        <f t="shared" si="49"/>
        <v>16.454761272138864</v>
      </c>
      <c r="R226" s="7">
        <f t="shared" si="50"/>
        <v>16.390624327797308</v>
      </c>
      <c r="S226" s="7">
        <f t="shared" si="51"/>
        <v>18.169740691554583</v>
      </c>
      <c r="T226" s="7">
        <f t="shared" si="52"/>
        <v>1.7887379478061476</v>
      </c>
      <c r="U226" s="7">
        <f t="shared" si="53"/>
        <v>1.8093761368601804</v>
      </c>
      <c r="V226" s="7">
        <f t="shared" si="54"/>
        <v>1.8324665614280171</v>
      </c>
      <c r="W226" s="7">
        <f t="shared" si="55"/>
        <v>-1.9364848629213647</v>
      </c>
      <c r="X226" s="7">
        <f t="shared" si="56"/>
        <v>-1.7149794194157195</v>
      </c>
      <c r="Y226" s="7">
        <f t="shared" si="57"/>
        <v>-1.7791163637572751</v>
      </c>
      <c r="Z226" s="2">
        <f t="shared" si="58"/>
        <v>-3.6203870973962351</v>
      </c>
      <c r="AA226" s="2">
        <f t="shared" si="59"/>
        <v>7.023798753714413E-7</v>
      </c>
    </row>
    <row r="227" spans="1:27" x14ac:dyDescent="0.25">
      <c r="A227" s="7" t="s">
        <v>413</v>
      </c>
      <c r="B227" s="7">
        <v>138</v>
      </c>
      <c r="C227" s="7">
        <v>180</v>
      </c>
      <c r="D227" s="7" t="s">
        <v>504</v>
      </c>
      <c r="E227" s="7" t="s">
        <v>614</v>
      </c>
      <c r="F227" s="7" t="s">
        <v>865</v>
      </c>
      <c r="G227" s="7">
        <v>130362.09372356231</v>
      </c>
      <c r="H227" s="7">
        <v>141065.56501843547</v>
      </c>
      <c r="I227" s="7">
        <v>142442.66986635441</v>
      </c>
      <c r="J227" s="7">
        <v>20429.314256114809</v>
      </c>
      <c r="K227" s="7">
        <v>24089.778916137129</v>
      </c>
      <c r="L227" s="7">
        <v>22199.2958939417</v>
      </c>
      <c r="M227" s="7">
        <f t="shared" si="45"/>
        <v>16.992164902693307</v>
      </c>
      <c r="N227" s="7">
        <f t="shared" si="46"/>
        <v>17.106006334518405</v>
      </c>
      <c r="O227" s="7">
        <f t="shared" si="47"/>
        <v>17.120021856579061</v>
      </c>
      <c r="P227" s="7">
        <f t="shared" si="48"/>
        <v>14.318353157976617</v>
      </c>
      <c r="Q227" s="7">
        <f t="shared" si="49"/>
        <v>14.55613353285783</v>
      </c>
      <c r="R227" s="7">
        <f t="shared" si="50"/>
        <v>14.438226298177629</v>
      </c>
      <c r="S227" s="7">
        <f t="shared" si="51"/>
        <v>15.755151013800473</v>
      </c>
      <c r="T227" s="7">
        <f t="shared" si="52"/>
        <v>1.2370138888928341</v>
      </c>
      <c r="U227" s="7">
        <f t="shared" si="53"/>
        <v>1.3508553207179315</v>
      </c>
      <c r="V227" s="7">
        <f t="shared" si="54"/>
        <v>1.3648708427785881</v>
      </c>
      <c r="W227" s="7">
        <f t="shared" si="55"/>
        <v>-1.4367978558238566</v>
      </c>
      <c r="X227" s="7">
        <f t="shared" si="56"/>
        <v>-1.1990174809426435</v>
      </c>
      <c r="Y227" s="7">
        <f t="shared" si="57"/>
        <v>-1.3169247156228447</v>
      </c>
      <c r="Z227" s="2">
        <f t="shared" si="58"/>
        <v>-2.6351600349262325</v>
      </c>
      <c r="AA227" s="2">
        <f t="shared" si="59"/>
        <v>4.9881628058298649E-6</v>
      </c>
    </row>
    <row r="228" spans="1:27" x14ac:dyDescent="0.25">
      <c r="A228" s="7" t="s">
        <v>415</v>
      </c>
      <c r="B228" s="7">
        <v>378</v>
      </c>
      <c r="C228" s="7">
        <v>405</v>
      </c>
      <c r="D228" s="7" t="s">
        <v>504</v>
      </c>
      <c r="E228" s="7" t="s">
        <v>614</v>
      </c>
      <c r="F228" s="7" t="s">
        <v>865</v>
      </c>
      <c r="G228" s="7">
        <v>48286.187828691705</v>
      </c>
      <c r="H228" s="7">
        <v>51523.383261251147</v>
      </c>
      <c r="I228" s="7">
        <v>53667.331646788996</v>
      </c>
      <c r="J228" s="7">
        <v>10048.274634753201</v>
      </c>
      <c r="K228" s="7">
        <v>11822.167323576899</v>
      </c>
      <c r="L228" s="7">
        <v>11176.32411104478</v>
      </c>
      <c r="M228" s="7">
        <f t="shared" si="45"/>
        <v>15.559322947476272</v>
      </c>
      <c r="N228" s="7">
        <f t="shared" si="46"/>
        <v>15.652939710074392</v>
      </c>
      <c r="O228" s="7">
        <f t="shared" si="47"/>
        <v>15.711756538283767</v>
      </c>
      <c r="P228" s="7">
        <f t="shared" si="48"/>
        <v>13.294660180498102</v>
      </c>
      <c r="Q228" s="7">
        <f t="shared" si="49"/>
        <v>13.529206924400471</v>
      </c>
      <c r="R228" s="7">
        <f t="shared" si="50"/>
        <v>13.448158143868383</v>
      </c>
      <c r="S228" s="7">
        <f t="shared" si="51"/>
        <v>14.53267407410023</v>
      </c>
      <c r="T228" s="7">
        <f t="shared" si="52"/>
        <v>1.0266488733760415</v>
      </c>
      <c r="U228" s="7">
        <f t="shared" si="53"/>
        <v>1.1202656359741621</v>
      </c>
      <c r="V228" s="7">
        <f t="shared" si="54"/>
        <v>1.1790824641835371</v>
      </c>
      <c r="W228" s="7">
        <f t="shared" si="55"/>
        <v>-1.2380138936021279</v>
      </c>
      <c r="X228" s="7">
        <f t="shared" si="56"/>
        <v>-1.0034671496997589</v>
      </c>
      <c r="Y228" s="7">
        <f t="shared" si="57"/>
        <v>-1.0845159302318468</v>
      </c>
      <c r="Z228" s="2">
        <f t="shared" si="58"/>
        <v>-2.2173313156891581</v>
      </c>
      <c r="AA228" s="2">
        <f t="shared" si="59"/>
        <v>1.10422900178896E-5</v>
      </c>
    </row>
    <row r="229" spans="1:27" x14ac:dyDescent="0.25">
      <c r="A229" s="7" t="s">
        <v>414</v>
      </c>
      <c r="B229" s="7">
        <v>116</v>
      </c>
      <c r="C229" s="7">
        <v>137</v>
      </c>
      <c r="D229" s="7" t="s">
        <v>504</v>
      </c>
      <c r="E229" s="7" t="s">
        <v>614</v>
      </c>
      <c r="F229" s="7" t="s">
        <v>865</v>
      </c>
      <c r="G229" s="7">
        <v>85780.341744243095</v>
      </c>
      <c r="H229" s="7">
        <v>78859.129948862028</v>
      </c>
      <c r="I229" s="7">
        <v>85166.666169239761</v>
      </c>
      <c r="J229" s="7">
        <v>28074.120864678858</v>
      </c>
      <c r="K229" s="7">
        <v>34534.092106665659</v>
      </c>
      <c r="L229" s="7">
        <v>33270.078992221475</v>
      </c>
      <c r="M229" s="7">
        <f t="shared" si="45"/>
        <v>16.388359443153401</v>
      </c>
      <c r="N229" s="7">
        <f t="shared" si="46"/>
        <v>16.266990172858655</v>
      </c>
      <c r="O229" s="7">
        <f t="shared" si="47"/>
        <v>16.378001256452308</v>
      </c>
      <c r="P229" s="7">
        <f t="shared" si="48"/>
        <v>14.776953225184178</v>
      </c>
      <c r="Q229" s="7">
        <f t="shared" si="49"/>
        <v>15.075733675576927</v>
      </c>
      <c r="R229" s="7">
        <f t="shared" si="50"/>
        <v>15.021937671124929</v>
      </c>
      <c r="S229" s="7">
        <f t="shared" si="51"/>
        <v>15.651329240725067</v>
      </c>
      <c r="T229" s="7">
        <f t="shared" si="52"/>
        <v>0.73703020242833439</v>
      </c>
      <c r="U229" s="7">
        <f t="shared" si="53"/>
        <v>0.61566093213358819</v>
      </c>
      <c r="V229" s="7">
        <f t="shared" si="54"/>
        <v>0.72667201572724061</v>
      </c>
      <c r="W229" s="7">
        <f t="shared" si="55"/>
        <v>-0.87437601554088928</v>
      </c>
      <c r="X229" s="7">
        <f t="shared" si="56"/>
        <v>-0.5755955651481397</v>
      </c>
      <c r="Y229" s="7">
        <f t="shared" si="57"/>
        <v>-0.62939156960013776</v>
      </c>
      <c r="Z229" s="2">
        <f t="shared" si="58"/>
        <v>-1.3862421001927765</v>
      </c>
      <c r="AA229" s="2">
        <f t="shared" si="59"/>
        <v>1.5586603704063884E-4</v>
      </c>
    </row>
    <row r="230" spans="1:27" x14ac:dyDescent="0.25">
      <c r="A230" s="1" t="s">
        <v>224</v>
      </c>
      <c r="B230" s="1">
        <v>42</v>
      </c>
      <c r="C230" s="1">
        <v>64</v>
      </c>
      <c r="D230" s="1" t="s">
        <v>225</v>
      </c>
      <c r="E230" s="1" t="s">
        <v>655</v>
      </c>
      <c r="F230" s="1" t="s">
        <v>903</v>
      </c>
      <c r="G230" s="1">
        <v>419912.64703432727</v>
      </c>
      <c r="H230" s="1">
        <v>433474.7019779738</v>
      </c>
      <c r="I230" s="1">
        <v>442731.10596188158</v>
      </c>
      <c r="J230" s="1">
        <v>371247.97548059712</v>
      </c>
      <c r="K230" s="1">
        <v>400841.83968412201</v>
      </c>
      <c r="L230" s="1">
        <v>409757.56677402445</v>
      </c>
      <c r="M230" s="1">
        <f t="shared" si="45"/>
        <v>18.679729714714856</v>
      </c>
      <c r="N230" s="1">
        <f t="shared" si="46"/>
        <v>18.725588273199008</v>
      </c>
      <c r="O230" s="1">
        <f t="shared" si="47"/>
        <v>18.756071214126081</v>
      </c>
      <c r="P230" s="1">
        <f t="shared" si="48"/>
        <v>18.50202363295071</v>
      </c>
      <c r="Q230" s="1">
        <f t="shared" si="49"/>
        <v>18.612673578664573</v>
      </c>
      <c r="R230" s="1">
        <f t="shared" si="50"/>
        <v>18.644411065485926</v>
      </c>
      <c r="S230" s="1">
        <f t="shared" si="51"/>
        <v>18.653416246523523</v>
      </c>
      <c r="T230" s="1">
        <f t="shared" si="52"/>
        <v>2.6313468191332845E-2</v>
      </c>
      <c r="U230" s="1">
        <f t="shared" si="53"/>
        <v>7.2172026675485057E-2</v>
      </c>
      <c r="V230" s="1">
        <f t="shared" si="54"/>
        <v>0.10265496760255743</v>
      </c>
      <c r="W230" s="1">
        <f t="shared" si="55"/>
        <v>-0.15139261357281342</v>
      </c>
      <c r="X230" s="1">
        <f t="shared" si="56"/>
        <v>-4.0742667858950199E-2</v>
      </c>
      <c r="Y230" s="1">
        <f t="shared" si="57"/>
        <v>-9.0051810375975094E-3</v>
      </c>
      <c r="Z230" s="3">
        <f t="shared" si="58"/>
        <v>-0.13409364164624549</v>
      </c>
      <c r="AA230" s="3">
        <f t="shared" si="59"/>
        <v>5.0674559204184955E-2</v>
      </c>
    </row>
    <row r="231" spans="1:27" x14ac:dyDescent="0.25">
      <c r="A231" s="7" t="s">
        <v>402</v>
      </c>
      <c r="B231" s="7">
        <v>250</v>
      </c>
      <c r="C231" s="7">
        <v>265</v>
      </c>
      <c r="D231" s="7" t="s">
        <v>509</v>
      </c>
      <c r="E231" s="7" t="s">
        <v>623</v>
      </c>
      <c r="F231" s="7" t="s">
        <v>874</v>
      </c>
      <c r="G231" s="7">
        <v>79519.161709749998</v>
      </c>
      <c r="H231" s="7">
        <v>81116.594427213902</v>
      </c>
      <c r="I231" s="7">
        <v>82031.585289360999</v>
      </c>
      <c r="J231" s="7">
        <v>22579.535286253667</v>
      </c>
      <c r="K231" s="7">
        <v>21740.463199129663</v>
      </c>
      <c r="L231" s="7">
        <v>27136.363856182892</v>
      </c>
      <c r="M231" s="7">
        <f t="shared" si="45"/>
        <v>16.279014927652351</v>
      </c>
      <c r="N231" s="7">
        <f t="shared" si="46"/>
        <v>16.307709463521551</v>
      </c>
      <c r="O231" s="7">
        <f t="shared" si="47"/>
        <v>16.323891888871664</v>
      </c>
      <c r="P231" s="7">
        <f t="shared" si="48"/>
        <v>14.462728173582576</v>
      </c>
      <c r="Q231" s="7">
        <f t="shared" si="49"/>
        <v>14.408095058091691</v>
      </c>
      <c r="R231" s="7">
        <f t="shared" si="50"/>
        <v>14.727939798976205</v>
      </c>
      <c r="S231" s="7">
        <f t="shared" si="51"/>
        <v>15.418229885116007</v>
      </c>
      <c r="T231" s="7">
        <f t="shared" si="52"/>
        <v>0.86078504253634414</v>
      </c>
      <c r="U231" s="7">
        <f t="shared" si="53"/>
        <v>0.88947957840554359</v>
      </c>
      <c r="V231" s="7">
        <f t="shared" si="54"/>
        <v>0.90566200375565664</v>
      </c>
      <c r="W231" s="7">
        <f t="shared" si="55"/>
        <v>-0.95550171153343122</v>
      </c>
      <c r="X231" s="7">
        <f t="shared" si="56"/>
        <v>-1.0101348270243165</v>
      </c>
      <c r="Y231" s="7">
        <f t="shared" si="57"/>
        <v>-0.69029008613980203</v>
      </c>
      <c r="Z231" s="2">
        <f t="shared" si="58"/>
        <v>-1.7706177497983646</v>
      </c>
      <c r="AA231" s="2">
        <f t="shared" si="59"/>
        <v>5.8931546542348476E-5</v>
      </c>
    </row>
    <row r="232" spans="1:27" x14ac:dyDescent="0.25">
      <c r="A232" s="7" t="s">
        <v>410</v>
      </c>
      <c r="B232" s="7">
        <v>133</v>
      </c>
      <c r="C232" s="7">
        <v>151</v>
      </c>
      <c r="D232" s="7" t="s">
        <v>578</v>
      </c>
      <c r="E232" s="7" t="s">
        <v>775</v>
      </c>
      <c r="F232" s="7" t="s">
        <v>994</v>
      </c>
      <c r="G232" s="7">
        <v>38461.928667864995</v>
      </c>
      <c r="H232" s="7">
        <v>39833.134600197474</v>
      </c>
      <c r="I232" s="7">
        <v>44339.480902772797</v>
      </c>
      <c r="J232" s="7">
        <v>12827.119083088101</v>
      </c>
      <c r="K232" s="7">
        <v>13569.87149257362</v>
      </c>
      <c r="L232" s="7">
        <v>14682.971058341182</v>
      </c>
      <c r="M232" s="7">
        <f t="shared" si="45"/>
        <v>15.231143487775874</v>
      </c>
      <c r="N232" s="7">
        <f t="shared" si="46"/>
        <v>15.281681394130263</v>
      </c>
      <c r="O232" s="7">
        <f t="shared" si="47"/>
        <v>15.436304259737096</v>
      </c>
      <c r="P232" s="7">
        <f t="shared" si="48"/>
        <v>13.646909563129883</v>
      </c>
      <c r="Q232" s="7">
        <f t="shared" si="49"/>
        <v>13.728119437969841</v>
      </c>
      <c r="R232" s="7">
        <f t="shared" si="50"/>
        <v>13.841856302597208</v>
      </c>
      <c r="S232" s="7">
        <f t="shared" si="51"/>
        <v>14.527669074223361</v>
      </c>
      <c r="T232" s="7">
        <f t="shared" si="52"/>
        <v>0.70347441355251306</v>
      </c>
      <c r="U232" s="7">
        <f t="shared" si="53"/>
        <v>0.75401231990690221</v>
      </c>
      <c r="V232" s="7">
        <f t="shared" si="54"/>
        <v>0.90863518551373446</v>
      </c>
      <c r="W232" s="7">
        <f t="shared" si="55"/>
        <v>-0.88075951109347805</v>
      </c>
      <c r="X232" s="7">
        <f t="shared" si="56"/>
        <v>-0.79954963625351994</v>
      </c>
      <c r="Y232" s="7">
        <f t="shared" si="57"/>
        <v>-0.68581277162615351</v>
      </c>
      <c r="Z232" s="2">
        <f t="shared" si="58"/>
        <v>-1.5774146126487669</v>
      </c>
      <c r="AA232" s="2">
        <f t="shared" si="59"/>
        <v>4.667316357378839E-5</v>
      </c>
    </row>
    <row r="233" spans="1:27" x14ac:dyDescent="0.25">
      <c r="A233" s="1" t="s">
        <v>405</v>
      </c>
      <c r="B233" s="1">
        <v>733</v>
      </c>
      <c r="C233" s="1">
        <v>748</v>
      </c>
      <c r="D233" s="1" t="s">
        <v>579</v>
      </c>
      <c r="E233" s="1" t="s">
        <v>776</v>
      </c>
      <c r="F233" s="1" t="s">
        <v>995</v>
      </c>
      <c r="G233" s="1">
        <v>99426.413336563885</v>
      </c>
      <c r="H233" s="1">
        <v>104782.01242583487</v>
      </c>
      <c r="I233" s="1">
        <v>105736.16931770151</v>
      </c>
      <c r="J233" s="1">
        <v>62208.572013327648</v>
      </c>
      <c r="K233" s="1">
        <v>76931.829588371198</v>
      </c>
      <c r="L233" s="1">
        <v>75574.1400180786</v>
      </c>
      <c r="M233" s="1">
        <f t="shared" si="45"/>
        <v>16.601341544492026</v>
      </c>
      <c r="N233" s="1">
        <f t="shared" si="46"/>
        <v>16.677031549982569</v>
      </c>
      <c r="O233" s="1">
        <f t="shared" si="47"/>
        <v>16.690109440271868</v>
      </c>
      <c r="P233" s="1">
        <f t="shared" si="48"/>
        <v>15.92482576937541</v>
      </c>
      <c r="Q233" s="1">
        <f t="shared" si="49"/>
        <v>16.231292998393133</v>
      </c>
      <c r="R233" s="1">
        <f t="shared" si="50"/>
        <v>16.205605036614973</v>
      </c>
      <c r="S233" s="1">
        <f t="shared" si="51"/>
        <v>16.388367723188328</v>
      </c>
      <c r="T233" s="1">
        <f t="shared" si="52"/>
        <v>0.21297382130369868</v>
      </c>
      <c r="U233" s="1">
        <f t="shared" si="53"/>
        <v>0.28866382679424163</v>
      </c>
      <c r="V233" s="1">
        <f t="shared" si="54"/>
        <v>0.30174171708354081</v>
      </c>
      <c r="W233" s="1">
        <f t="shared" si="55"/>
        <v>-0.46354195381291774</v>
      </c>
      <c r="X233" s="1">
        <f t="shared" si="56"/>
        <v>-0.15707472479519424</v>
      </c>
      <c r="Y233" s="1">
        <f t="shared" si="57"/>
        <v>-0.18276268657335493</v>
      </c>
      <c r="Z233" s="3">
        <f t="shared" si="58"/>
        <v>-0.53558624345431594</v>
      </c>
      <c r="AA233" s="3">
        <f t="shared" si="59"/>
        <v>6.289177801305639E-3</v>
      </c>
    </row>
    <row r="234" spans="1:27" x14ac:dyDescent="0.25">
      <c r="A234" s="7" t="s">
        <v>146</v>
      </c>
      <c r="B234" s="7">
        <v>443</v>
      </c>
      <c r="C234" s="7">
        <v>460</v>
      </c>
      <c r="D234" s="7" t="s">
        <v>102</v>
      </c>
      <c r="E234" s="7" t="s">
        <v>644</v>
      </c>
      <c r="F234" s="7" t="s">
        <v>893</v>
      </c>
      <c r="G234" s="7">
        <v>572925.35925886314</v>
      </c>
      <c r="H234" s="7">
        <v>636404.57757331477</v>
      </c>
      <c r="I234" s="7">
        <v>604920.48880884447</v>
      </c>
      <c r="J234" s="7">
        <v>92407.572057791083</v>
      </c>
      <c r="K234" s="7">
        <v>93931.432493527114</v>
      </c>
      <c r="L234" s="7">
        <v>85433.227362095859</v>
      </c>
      <c r="M234" s="7">
        <f t="shared" si="45"/>
        <v>19.127987671287563</v>
      </c>
      <c r="N234" s="7">
        <f t="shared" si="46"/>
        <v>19.279584687256257</v>
      </c>
      <c r="O234" s="7">
        <f t="shared" si="47"/>
        <v>19.206386000394861</v>
      </c>
      <c r="P234" s="7">
        <f t="shared" si="48"/>
        <v>16.495723453297259</v>
      </c>
      <c r="Q234" s="7">
        <f t="shared" si="49"/>
        <v>16.519320390616123</v>
      </c>
      <c r="R234" s="7">
        <f t="shared" si="50"/>
        <v>16.382509662829655</v>
      </c>
      <c r="S234" s="7">
        <f t="shared" si="51"/>
        <v>17.83525197761362</v>
      </c>
      <c r="T234" s="7">
        <f t="shared" si="52"/>
        <v>1.2927356936739436</v>
      </c>
      <c r="U234" s="7">
        <f t="shared" si="53"/>
        <v>1.4443327096426373</v>
      </c>
      <c r="V234" s="7">
        <f t="shared" si="54"/>
        <v>1.3711340227812414</v>
      </c>
      <c r="W234" s="7">
        <f t="shared" si="55"/>
        <v>-1.3395285243163606</v>
      </c>
      <c r="X234" s="7">
        <f t="shared" si="56"/>
        <v>-1.3159315869974968</v>
      </c>
      <c r="Y234" s="7">
        <f t="shared" si="57"/>
        <v>-1.4527423147839649</v>
      </c>
      <c r="Z234" s="2">
        <f t="shared" si="58"/>
        <v>-2.7388016173985483</v>
      </c>
      <c r="AA234" s="2">
        <f t="shared" si="59"/>
        <v>1.4540879780353719E-6</v>
      </c>
    </row>
    <row r="235" spans="1:27" x14ac:dyDescent="0.25">
      <c r="A235" s="7" t="s">
        <v>101</v>
      </c>
      <c r="B235" s="7">
        <v>395</v>
      </c>
      <c r="C235" s="7">
        <v>427</v>
      </c>
      <c r="D235" s="7" t="s">
        <v>102</v>
      </c>
      <c r="E235" s="7" t="s">
        <v>644</v>
      </c>
      <c r="F235" s="7" t="s">
        <v>893</v>
      </c>
      <c r="G235" s="7">
        <v>124330.84703027167</v>
      </c>
      <c r="H235" s="7">
        <v>116817.39027630474</v>
      </c>
      <c r="I235" s="7">
        <v>120503.85420507964</v>
      </c>
      <c r="J235" s="7">
        <v>6024.7309676258765</v>
      </c>
      <c r="K235" s="7">
        <v>5635.9964960412981</v>
      </c>
      <c r="L235" s="7">
        <v>3647.1911048421598</v>
      </c>
      <c r="M235" s="7">
        <f t="shared" si="45"/>
        <v>16.923824754225965</v>
      </c>
      <c r="N235" s="7">
        <f t="shared" si="46"/>
        <v>16.833895534595133</v>
      </c>
      <c r="O235" s="7">
        <f t="shared" si="47"/>
        <v>16.878719764905586</v>
      </c>
      <c r="P235" s="7">
        <f t="shared" si="48"/>
        <v>12.556681104371854</v>
      </c>
      <c r="Q235" s="7">
        <f t="shared" si="49"/>
        <v>12.460454999371132</v>
      </c>
      <c r="R235" s="7">
        <f t="shared" si="50"/>
        <v>11.832570080383482</v>
      </c>
      <c r="S235" s="7">
        <f t="shared" si="51"/>
        <v>14.581024372975525</v>
      </c>
      <c r="T235" s="7">
        <f t="shared" si="52"/>
        <v>2.3428003812504397</v>
      </c>
      <c r="U235" s="7">
        <f t="shared" si="53"/>
        <v>2.2528711616196073</v>
      </c>
      <c r="V235" s="7">
        <f t="shared" si="54"/>
        <v>2.2976953919300609</v>
      </c>
      <c r="W235" s="7">
        <f t="shared" si="55"/>
        <v>-2.0243432686036709</v>
      </c>
      <c r="X235" s="7">
        <f t="shared" si="56"/>
        <v>-2.1205693736043933</v>
      </c>
      <c r="Y235" s="7">
        <f t="shared" si="57"/>
        <v>-2.7484542925920437</v>
      </c>
      <c r="Z235" s="2">
        <f t="shared" si="58"/>
        <v>-4.595577956533405</v>
      </c>
      <c r="AA235" s="2">
        <f t="shared" si="59"/>
        <v>3.608654307947155E-5</v>
      </c>
    </row>
    <row r="236" spans="1:27" x14ac:dyDescent="0.25">
      <c r="A236" s="7" t="s">
        <v>471</v>
      </c>
      <c r="B236" s="7">
        <v>395</v>
      </c>
      <c r="C236" s="7">
        <v>433</v>
      </c>
      <c r="D236" s="7" t="s">
        <v>102</v>
      </c>
      <c r="E236" s="7" t="s">
        <v>644</v>
      </c>
      <c r="F236" s="7" t="s">
        <v>893</v>
      </c>
      <c r="G236" s="7">
        <v>34240.035001459328</v>
      </c>
      <c r="H236" s="7">
        <v>41111.532820987428</v>
      </c>
      <c r="I236" s="7">
        <v>36023.987184960846</v>
      </c>
      <c r="J236" s="7">
        <v>2953.1260559433958</v>
      </c>
      <c r="K236" s="7">
        <v>3807.101555365829</v>
      </c>
      <c r="L236" s="7">
        <v>4321.2821349353408</v>
      </c>
      <c r="M236" s="7">
        <f t="shared" si="45"/>
        <v>15.063396556066722</v>
      </c>
      <c r="N236" s="7">
        <f t="shared" si="46"/>
        <v>15.327255542548631</v>
      </c>
      <c r="O236" s="7">
        <f t="shared" si="47"/>
        <v>15.136670249122972</v>
      </c>
      <c r="P236" s="7">
        <f t="shared" si="48"/>
        <v>11.528027224744841</v>
      </c>
      <c r="Q236" s="7">
        <f t="shared" si="49"/>
        <v>11.894477339318893</v>
      </c>
      <c r="R236" s="7">
        <f t="shared" si="50"/>
        <v>12.077243711698092</v>
      </c>
      <c r="S236" s="7">
        <f t="shared" si="51"/>
        <v>13.504511770583358</v>
      </c>
      <c r="T236" s="7">
        <f t="shared" si="52"/>
        <v>1.5588847854833645</v>
      </c>
      <c r="U236" s="7">
        <f t="shared" si="53"/>
        <v>1.822743771965273</v>
      </c>
      <c r="V236" s="7">
        <f t="shared" si="54"/>
        <v>1.6321584785396137</v>
      </c>
      <c r="W236" s="7">
        <f t="shared" si="55"/>
        <v>-1.9764845458385167</v>
      </c>
      <c r="X236" s="7">
        <f t="shared" si="56"/>
        <v>-1.6100344312644648</v>
      </c>
      <c r="Y236" s="7">
        <f t="shared" si="57"/>
        <v>-1.4272680588852662</v>
      </c>
      <c r="Z236" s="2">
        <f t="shared" si="58"/>
        <v>-3.3425246906588333</v>
      </c>
      <c r="AA236" s="2">
        <f t="shared" si="59"/>
        <v>4.9069324402684803E-5</v>
      </c>
    </row>
    <row r="237" spans="1:27" x14ac:dyDescent="0.25">
      <c r="A237" s="7" t="s">
        <v>473</v>
      </c>
      <c r="B237" s="7">
        <v>434</v>
      </c>
      <c r="C237" s="7">
        <v>460</v>
      </c>
      <c r="D237" s="7" t="s">
        <v>102</v>
      </c>
      <c r="E237" s="7" t="s">
        <v>644</v>
      </c>
      <c r="F237" s="7" t="s">
        <v>893</v>
      </c>
      <c r="G237" s="7">
        <v>12156.329166741571</v>
      </c>
      <c r="H237" s="7">
        <v>13217.87709768401</v>
      </c>
      <c r="I237" s="7">
        <v>11676.542543628269</v>
      </c>
      <c r="J237" s="7">
        <v>2207.1898661781938</v>
      </c>
      <c r="K237" s="7">
        <v>1063.0464309127178</v>
      </c>
      <c r="L237" s="7">
        <v>2512.5253330787509</v>
      </c>
      <c r="M237" s="7">
        <f t="shared" si="45"/>
        <v>13.56942002506986</v>
      </c>
      <c r="N237" s="7">
        <f t="shared" si="46"/>
        <v>13.690202866033619</v>
      </c>
      <c r="O237" s="7">
        <f t="shared" si="47"/>
        <v>13.511325531029611</v>
      </c>
      <c r="P237" s="7">
        <f t="shared" si="48"/>
        <v>11.107995022667421</v>
      </c>
      <c r="Q237" s="7">
        <f t="shared" si="49"/>
        <v>10.053988895815797</v>
      </c>
      <c r="R237" s="7">
        <f t="shared" si="50"/>
        <v>11.294922427311</v>
      </c>
      <c r="S237" s="7">
        <f t="shared" si="51"/>
        <v>12.204642461321219</v>
      </c>
      <c r="T237" s="7">
        <f t="shared" si="52"/>
        <v>1.3647775637486408</v>
      </c>
      <c r="U237" s="7">
        <f t="shared" si="53"/>
        <v>1.4855604047124</v>
      </c>
      <c r="V237" s="7">
        <f t="shared" si="54"/>
        <v>1.3066830697083915</v>
      </c>
      <c r="W237" s="7">
        <f t="shared" si="55"/>
        <v>-1.0966474386537985</v>
      </c>
      <c r="X237" s="7">
        <f t="shared" si="56"/>
        <v>-2.1506535655054222</v>
      </c>
      <c r="Y237" s="7">
        <f t="shared" si="57"/>
        <v>-0.90972003401021873</v>
      </c>
      <c r="Z237" s="2">
        <f t="shared" si="58"/>
        <v>-2.7713473587796242</v>
      </c>
      <c r="AA237" s="2">
        <f t="shared" si="59"/>
        <v>2.0690284529745191E-3</v>
      </c>
    </row>
    <row r="238" spans="1:27" x14ac:dyDescent="0.25">
      <c r="A238" s="1" t="s">
        <v>472</v>
      </c>
      <c r="B238" s="1">
        <v>959</v>
      </c>
      <c r="C238" s="1">
        <v>976</v>
      </c>
      <c r="D238" s="1" t="s">
        <v>102</v>
      </c>
      <c r="E238" s="1" t="s">
        <v>644</v>
      </c>
      <c r="F238" s="1" t="s">
        <v>893</v>
      </c>
      <c r="G238" s="1">
        <v>111884.7103036629</v>
      </c>
      <c r="H238" s="1">
        <v>109615.85827923979</v>
      </c>
      <c r="I238" s="1">
        <v>115941.75592863112</v>
      </c>
      <c r="J238" s="1">
        <v>136144.8406583046</v>
      </c>
      <c r="K238" s="1">
        <v>151099.87322676572</v>
      </c>
      <c r="L238" s="1">
        <v>138364.20318188291</v>
      </c>
      <c r="M238" s="1">
        <f t="shared" si="45"/>
        <v>16.77165337155348</v>
      </c>
      <c r="N238" s="1">
        <f t="shared" si="46"/>
        <v>16.742097004539929</v>
      </c>
      <c r="O238" s="1">
        <f t="shared" si="47"/>
        <v>16.823040714828473</v>
      </c>
      <c r="P238" s="1">
        <f t="shared" si="48"/>
        <v>17.05478278551692</v>
      </c>
      <c r="Q238" s="1">
        <f t="shared" si="49"/>
        <v>17.205142924514718</v>
      </c>
      <c r="R238" s="1">
        <f t="shared" si="50"/>
        <v>17.078111219637524</v>
      </c>
      <c r="S238" s="1">
        <f t="shared" si="51"/>
        <v>16.945804670098507</v>
      </c>
      <c r="T238" s="1">
        <f t="shared" si="52"/>
        <v>-0.17415129854502709</v>
      </c>
      <c r="U238" s="1">
        <f t="shared" si="53"/>
        <v>-0.20370766555857855</v>
      </c>
      <c r="V238" s="1">
        <f t="shared" si="54"/>
        <v>-0.12276395527003459</v>
      </c>
      <c r="W238" s="1">
        <f t="shared" si="55"/>
        <v>0.10897811541841307</v>
      </c>
      <c r="X238" s="1">
        <f t="shared" si="56"/>
        <v>0.25933825441621039</v>
      </c>
      <c r="Y238" s="1">
        <f t="shared" si="57"/>
        <v>0.13230654953901677</v>
      </c>
      <c r="Z238" s="3">
        <f t="shared" si="58"/>
        <v>0.33374861291576013</v>
      </c>
      <c r="AA238" s="3">
        <f t="shared" si="59"/>
        <v>3.108061438283643E-3</v>
      </c>
    </row>
    <row r="239" spans="1:27" x14ac:dyDescent="0.25">
      <c r="A239" s="1" t="s">
        <v>277</v>
      </c>
      <c r="B239" s="1">
        <v>102</v>
      </c>
      <c r="C239" s="1">
        <v>116</v>
      </c>
      <c r="D239" s="1" t="s">
        <v>278</v>
      </c>
      <c r="E239" s="1" t="s">
        <v>799</v>
      </c>
      <c r="F239" s="1" t="s">
        <v>1014</v>
      </c>
      <c r="G239" s="1">
        <v>14111.215330000001</v>
      </c>
      <c r="H239" s="1">
        <v>8592.6567899999991</v>
      </c>
      <c r="I239" s="1">
        <v>16336.53623</v>
      </c>
      <c r="J239" s="1">
        <v>10576.39221</v>
      </c>
      <c r="K239" s="1">
        <v>7724.1875879999998</v>
      </c>
      <c r="L239" s="1">
        <v>12728.35635</v>
      </c>
      <c r="M239" s="1">
        <f t="shared" si="45"/>
        <v>13.784554625107457</v>
      </c>
      <c r="N239" s="1">
        <f t="shared" si="46"/>
        <v>13.06888855632125</v>
      </c>
      <c r="O239" s="1">
        <f t="shared" si="47"/>
        <v>13.995814506635945</v>
      </c>
      <c r="P239" s="1">
        <f t="shared" si="48"/>
        <v>13.36855996273029</v>
      </c>
      <c r="Q239" s="1">
        <f t="shared" si="49"/>
        <v>12.915167486365338</v>
      </c>
      <c r="R239" s="1">
        <f t="shared" si="50"/>
        <v>13.635758511372938</v>
      </c>
      <c r="S239" s="1">
        <f t="shared" si="51"/>
        <v>13.461457274755537</v>
      </c>
      <c r="T239" s="1">
        <f t="shared" si="52"/>
        <v>0.32309735035192055</v>
      </c>
      <c r="U239" s="1">
        <f t="shared" si="53"/>
        <v>-0.39256871843428698</v>
      </c>
      <c r="V239" s="1">
        <f t="shared" si="54"/>
        <v>0.53435723188040818</v>
      </c>
      <c r="W239" s="1">
        <f t="shared" si="55"/>
        <v>-9.2897312025247203E-2</v>
      </c>
      <c r="X239" s="1">
        <f t="shared" si="56"/>
        <v>-0.54628978839019915</v>
      </c>
      <c r="Y239" s="1">
        <f t="shared" si="57"/>
        <v>0.17430123661740105</v>
      </c>
      <c r="Z239" s="3">
        <f t="shared" si="58"/>
        <v>-0.30992390919869572</v>
      </c>
      <c r="AA239" s="3">
        <f t="shared" si="59"/>
        <v>0.42660484863494419</v>
      </c>
    </row>
    <row r="240" spans="1:27" x14ac:dyDescent="0.25">
      <c r="A240" s="7" t="s">
        <v>129</v>
      </c>
      <c r="B240" s="7">
        <v>393</v>
      </c>
      <c r="C240" s="7">
        <v>458</v>
      </c>
      <c r="D240" s="7" t="s">
        <v>130</v>
      </c>
      <c r="E240" s="7" t="s">
        <v>711</v>
      </c>
      <c r="F240" s="7" t="s">
        <v>943</v>
      </c>
      <c r="G240" s="7">
        <v>22282.130131237551</v>
      </c>
      <c r="H240" s="7">
        <v>24644.942709369301</v>
      </c>
      <c r="I240" s="7">
        <v>27030.40419298294</v>
      </c>
      <c r="J240" s="7">
        <v>2726.7742381846392</v>
      </c>
      <c r="K240" s="7">
        <v>2191.68139131921</v>
      </c>
      <c r="L240" s="7">
        <v>2489.5363306331801</v>
      </c>
      <c r="M240" s="7">
        <f t="shared" si="45"/>
        <v>14.443599537850167</v>
      </c>
      <c r="N240" s="7">
        <f t="shared" si="46"/>
        <v>14.589004006815243</v>
      </c>
      <c r="O240" s="7">
        <f t="shared" si="47"/>
        <v>14.72229546459454</v>
      </c>
      <c r="P240" s="7">
        <f t="shared" si="48"/>
        <v>11.412979542695105</v>
      </c>
      <c r="Q240" s="7">
        <f t="shared" si="49"/>
        <v>11.097822371020476</v>
      </c>
      <c r="R240" s="7">
        <f t="shared" si="50"/>
        <v>11.281661353949108</v>
      </c>
      <c r="S240" s="7">
        <f t="shared" si="51"/>
        <v>12.924560379487438</v>
      </c>
      <c r="T240" s="7">
        <f t="shared" si="52"/>
        <v>1.5190391583627285</v>
      </c>
      <c r="U240" s="7">
        <f t="shared" si="53"/>
        <v>1.6644436273278043</v>
      </c>
      <c r="V240" s="7">
        <f t="shared" si="54"/>
        <v>1.7977350851071012</v>
      </c>
      <c r="W240" s="7">
        <f t="shared" si="55"/>
        <v>-1.5115808367923336</v>
      </c>
      <c r="X240" s="7">
        <f t="shared" si="56"/>
        <v>-1.8267380084669629</v>
      </c>
      <c r="Y240" s="7">
        <f t="shared" si="57"/>
        <v>-1.6428990255383304</v>
      </c>
      <c r="Z240" s="2">
        <f t="shared" si="58"/>
        <v>-3.3208119138650867</v>
      </c>
      <c r="AA240" s="2">
        <f t="shared" si="59"/>
        <v>1.0754533853030483E-5</v>
      </c>
    </row>
    <row r="241" spans="1:27" x14ac:dyDescent="0.25">
      <c r="A241" s="1" t="s">
        <v>245</v>
      </c>
      <c r="B241" s="1">
        <v>390</v>
      </c>
      <c r="C241" s="1">
        <v>410</v>
      </c>
      <c r="D241" s="1" t="s">
        <v>246</v>
      </c>
      <c r="E241" s="1" t="s">
        <v>619</v>
      </c>
      <c r="F241" s="1" t="s">
        <v>870</v>
      </c>
      <c r="G241" s="1">
        <v>763482.73489554436</v>
      </c>
      <c r="H241" s="1">
        <v>811029.20882718114</v>
      </c>
      <c r="I241" s="1">
        <v>777206.41191936226</v>
      </c>
      <c r="J241" s="1">
        <v>993245.69576053356</v>
      </c>
      <c r="K241" s="1">
        <v>993815.37847598107</v>
      </c>
      <c r="L241" s="1">
        <v>827016.95533963852</v>
      </c>
      <c r="M241" s="1">
        <f t="shared" si="45"/>
        <v>19.542236007277918</v>
      </c>
      <c r="N241" s="1">
        <f t="shared" si="46"/>
        <v>19.629394347783553</v>
      </c>
      <c r="O241" s="1">
        <f t="shared" si="47"/>
        <v>19.567938277581003</v>
      </c>
      <c r="P241" s="1">
        <f t="shared" si="48"/>
        <v>19.921791110831347</v>
      </c>
      <c r="Q241" s="1">
        <f t="shared" si="49"/>
        <v>19.922618341017305</v>
      </c>
      <c r="R241" s="1">
        <f t="shared" si="50"/>
        <v>19.657557381987729</v>
      </c>
      <c r="S241" s="1">
        <f t="shared" si="51"/>
        <v>19.706922577746475</v>
      </c>
      <c r="T241" s="1">
        <f t="shared" si="52"/>
        <v>-0.16468657046855739</v>
      </c>
      <c r="U241" s="1">
        <f t="shared" si="53"/>
        <v>-7.7528229962922524E-2</v>
      </c>
      <c r="V241" s="1">
        <f t="shared" si="54"/>
        <v>-0.13898430016547181</v>
      </c>
      <c r="W241" s="1">
        <f t="shared" si="55"/>
        <v>0.21486853308487142</v>
      </c>
      <c r="X241" s="1">
        <f t="shared" si="56"/>
        <v>0.21569576327082984</v>
      </c>
      <c r="Y241" s="1">
        <f t="shared" si="57"/>
        <v>-4.9365195758745983E-2</v>
      </c>
      <c r="Z241" s="3">
        <f t="shared" si="58"/>
        <v>0.2541327337313023</v>
      </c>
      <c r="AA241" s="3">
        <f t="shared" si="59"/>
        <v>5.0615727504687E-2</v>
      </c>
    </row>
    <row r="242" spans="1:27" x14ac:dyDescent="0.25">
      <c r="A242" s="1" t="s">
        <v>261</v>
      </c>
      <c r="B242" s="1">
        <v>390</v>
      </c>
      <c r="C242" s="1">
        <v>405</v>
      </c>
      <c r="D242" s="1" t="s">
        <v>246</v>
      </c>
      <c r="E242" s="1" t="s">
        <v>619</v>
      </c>
      <c r="F242" s="1" t="s">
        <v>870</v>
      </c>
      <c r="G242" s="1">
        <v>3291174.2981619276</v>
      </c>
      <c r="H242" s="1">
        <v>2692187.890570024</v>
      </c>
      <c r="I242" s="1">
        <v>3144168.7927007475</v>
      </c>
      <c r="J242" s="1">
        <v>2432075.95949075</v>
      </c>
      <c r="K242" s="1">
        <v>2816669.6847151285</v>
      </c>
      <c r="L242" s="1">
        <v>2696611.3963833293</v>
      </c>
      <c r="M242" s="1">
        <f t="shared" si="45"/>
        <v>21.650171001874309</v>
      </c>
      <c r="N242" s="1">
        <f t="shared" si="46"/>
        <v>21.360347669961225</v>
      </c>
      <c r="O242" s="1">
        <f t="shared" si="47"/>
        <v>21.584247239164867</v>
      </c>
      <c r="P242" s="1">
        <f t="shared" si="48"/>
        <v>21.213756857591395</v>
      </c>
      <c r="Q242" s="1">
        <f t="shared" si="49"/>
        <v>21.425558955839691</v>
      </c>
      <c r="R242" s="1">
        <f t="shared" si="50"/>
        <v>21.362716201796896</v>
      </c>
      <c r="S242" s="1">
        <f t="shared" si="51"/>
        <v>21.432799654371394</v>
      </c>
      <c r="T242" s="1">
        <f t="shared" si="52"/>
        <v>0.21737134750291531</v>
      </c>
      <c r="U242" s="1">
        <f t="shared" si="53"/>
        <v>-7.2451984410168535E-2</v>
      </c>
      <c r="V242" s="1">
        <f t="shared" si="54"/>
        <v>0.15144758479347331</v>
      </c>
      <c r="W242" s="1">
        <f t="shared" si="55"/>
        <v>-0.21904279677999838</v>
      </c>
      <c r="X242" s="1">
        <f t="shared" si="56"/>
        <v>-7.2406985317030603E-3</v>
      </c>
      <c r="Y242" s="1">
        <f t="shared" si="57"/>
        <v>-7.0083452574497329E-2</v>
      </c>
      <c r="Z242" s="3">
        <f t="shared" si="58"/>
        <v>-0.19757796525747295</v>
      </c>
      <c r="AA242" s="3">
        <f t="shared" si="59"/>
        <v>0.14097908914146237</v>
      </c>
    </row>
    <row r="243" spans="1:27" x14ac:dyDescent="0.25">
      <c r="A243" s="7" t="s">
        <v>72</v>
      </c>
      <c r="B243" s="7">
        <v>475</v>
      </c>
      <c r="C243" s="7">
        <v>498</v>
      </c>
      <c r="D243" s="7" t="s">
        <v>73</v>
      </c>
      <c r="E243" s="7" t="s">
        <v>670</v>
      </c>
      <c r="F243" s="7" t="s">
        <v>913</v>
      </c>
      <c r="G243" s="7">
        <v>1337825.9241096342</v>
      </c>
      <c r="H243" s="7">
        <v>1286959.3278557723</v>
      </c>
      <c r="I243" s="7">
        <v>1255813.6276720094</v>
      </c>
      <c r="J243" s="7">
        <v>182964.80600653743</v>
      </c>
      <c r="K243" s="7">
        <v>139752.16426854601</v>
      </c>
      <c r="L243" s="7">
        <v>119059.68916806566</v>
      </c>
      <c r="M243" s="7">
        <f t="shared" si="45"/>
        <v>20.351458976213909</v>
      </c>
      <c r="N243" s="7">
        <f t="shared" si="46"/>
        <v>20.295535029698662</v>
      </c>
      <c r="O243" s="7">
        <f t="shared" si="47"/>
        <v>20.260190942483515</v>
      </c>
      <c r="P243" s="7">
        <f t="shared" si="48"/>
        <v>17.481206641619178</v>
      </c>
      <c r="Q243" s="7">
        <f t="shared" si="49"/>
        <v>17.092511099940491</v>
      </c>
      <c r="R243" s="7">
        <f t="shared" si="50"/>
        <v>16.861325507442473</v>
      </c>
      <c r="S243" s="7">
        <f t="shared" si="51"/>
        <v>18.723704699566373</v>
      </c>
      <c r="T243" s="7">
        <f t="shared" si="52"/>
        <v>1.6277542766475364</v>
      </c>
      <c r="U243" s="7">
        <f t="shared" si="53"/>
        <v>1.5718303301322898</v>
      </c>
      <c r="V243" s="7">
        <f t="shared" si="54"/>
        <v>1.5364862429171424</v>
      </c>
      <c r="W243" s="7">
        <f t="shared" si="55"/>
        <v>-1.2424980579471949</v>
      </c>
      <c r="X243" s="7">
        <f t="shared" si="56"/>
        <v>-1.6311935996258811</v>
      </c>
      <c r="Y243" s="7">
        <f t="shared" si="57"/>
        <v>-1.8623791921238997</v>
      </c>
      <c r="Z243" s="2">
        <f t="shared" si="58"/>
        <v>-3.1573805664646484</v>
      </c>
      <c r="AA243" s="2">
        <f t="shared" si="59"/>
        <v>6.5934451502423525E-5</v>
      </c>
    </row>
    <row r="244" spans="1:27" x14ac:dyDescent="0.25">
      <c r="A244" s="7" t="s">
        <v>123</v>
      </c>
      <c r="B244" s="7">
        <v>475</v>
      </c>
      <c r="C244" s="7">
        <v>523</v>
      </c>
      <c r="D244" s="7" t="s">
        <v>73</v>
      </c>
      <c r="E244" s="7" t="s">
        <v>670</v>
      </c>
      <c r="F244" s="7" t="s">
        <v>913</v>
      </c>
      <c r="G244" s="7">
        <v>139181.12700000001</v>
      </c>
      <c r="H244" s="7">
        <v>141626.5074</v>
      </c>
      <c r="I244" s="7">
        <v>121214.0554</v>
      </c>
      <c r="J244" s="7">
        <v>23936.118419999999</v>
      </c>
      <c r="K244" s="7">
        <v>17500.285739999999</v>
      </c>
      <c r="L244" s="7">
        <v>13502.149719999999</v>
      </c>
      <c r="M244" s="7">
        <f t="shared" si="45"/>
        <v>17.08660406903233</v>
      </c>
      <c r="N244" s="7">
        <f t="shared" si="46"/>
        <v>17.111731785871353</v>
      </c>
      <c r="O244" s="7">
        <f t="shared" si="47"/>
        <v>16.887197470938951</v>
      </c>
      <c r="P244" s="7">
        <f t="shared" si="48"/>
        <v>14.546901597401177</v>
      </c>
      <c r="Q244" s="7">
        <f t="shared" si="49"/>
        <v>14.09509085773937</v>
      </c>
      <c r="R244" s="7">
        <f t="shared" si="50"/>
        <v>13.720901501157341</v>
      </c>
      <c r="S244" s="7">
        <f t="shared" si="51"/>
        <v>15.574737880356752</v>
      </c>
      <c r="T244" s="7">
        <f t="shared" si="52"/>
        <v>1.5118661886755778</v>
      </c>
      <c r="U244" s="7">
        <f t="shared" si="53"/>
        <v>1.5369939055146009</v>
      </c>
      <c r="V244" s="7">
        <f t="shared" si="54"/>
        <v>1.3124595905821987</v>
      </c>
      <c r="W244" s="7">
        <f t="shared" si="55"/>
        <v>-1.0278362829555743</v>
      </c>
      <c r="X244" s="7">
        <f t="shared" si="56"/>
        <v>-1.4796470226173817</v>
      </c>
      <c r="Y244" s="7">
        <f t="shared" si="57"/>
        <v>-1.8538363791994108</v>
      </c>
      <c r="Z244" s="2">
        <f t="shared" si="58"/>
        <v>-2.9075464565149147</v>
      </c>
      <c r="AA244" s="2">
        <f t="shared" si="59"/>
        <v>3.0819535062241667E-4</v>
      </c>
    </row>
    <row r="245" spans="1:27" x14ac:dyDescent="0.25">
      <c r="A245" s="7" t="s">
        <v>46</v>
      </c>
      <c r="B245" s="7">
        <v>499</v>
      </c>
      <c r="C245" s="7">
        <v>523</v>
      </c>
      <c r="D245" s="7" t="s">
        <v>47</v>
      </c>
      <c r="E245" s="7" t="s">
        <v>669</v>
      </c>
      <c r="F245" s="7" t="s">
        <v>830</v>
      </c>
      <c r="G245" s="7">
        <v>414111.85848324042</v>
      </c>
      <c r="H245" s="7">
        <v>392139.01510569273</v>
      </c>
      <c r="I245" s="7">
        <v>396976.91680727509</v>
      </c>
      <c r="J245" s="7">
        <v>106791.53428861201</v>
      </c>
      <c r="K245" s="7">
        <v>112088.20511391677</v>
      </c>
      <c r="L245" s="7">
        <v>92110.949454872723</v>
      </c>
      <c r="M245" s="7">
        <f t="shared" si="45"/>
        <v>18.659660990667923</v>
      </c>
      <c r="N245" s="7">
        <f t="shared" si="46"/>
        <v>18.581005661558674</v>
      </c>
      <c r="O245" s="7">
        <f t="shared" si="47"/>
        <v>18.598695595215961</v>
      </c>
      <c r="P245" s="7">
        <f t="shared" si="48"/>
        <v>16.704437758878726</v>
      </c>
      <c r="Q245" s="7">
        <f t="shared" si="49"/>
        <v>16.774274947772515</v>
      </c>
      <c r="R245" s="7">
        <f t="shared" si="50"/>
        <v>16.491085042764112</v>
      </c>
      <c r="S245" s="7">
        <f t="shared" si="51"/>
        <v>17.634859999476316</v>
      </c>
      <c r="T245" s="7">
        <f t="shared" si="52"/>
        <v>1.0248009911916078</v>
      </c>
      <c r="U245" s="7">
        <f t="shared" si="53"/>
        <v>0.94614566208235829</v>
      </c>
      <c r="V245" s="7">
        <f t="shared" si="54"/>
        <v>0.96383559573964561</v>
      </c>
      <c r="W245" s="7">
        <f t="shared" si="55"/>
        <v>-0.93042224059758993</v>
      </c>
      <c r="X245" s="7">
        <f t="shared" si="56"/>
        <v>-0.86058505170380073</v>
      </c>
      <c r="Y245" s="7">
        <f t="shared" si="57"/>
        <v>-1.1437749567122033</v>
      </c>
      <c r="Z245" s="2">
        <f t="shared" si="58"/>
        <v>-1.956521499342402</v>
      </c>
      <c r="AA245" s="2">
        <f t="shared" si="59"/>
        <v>2.4719405500741429E-5</v>
      </c>
    </row>
    <row r="246" spans="1:27" x14ac:dyDescent="0.25">
      <c r="A246" s="7" t="s">
        <v>469</v>
      </c>
      <c r="B246" s="7">
        <v>499</v>
      </c>
      <c r="C246" s="7">
        <v>523</v>
      </c>
      <c r="D246" s="7" t="s">
        <v>47</v>
      </c>
      <c r="E246" s="7" t="s">
        <v>669</v>
      </c>
      <c r="F246" s="7" t="s">
        <v>830</v>
      </c>
      <c r="G246" s="7">
        <v>36748.611494720601</v>
      </c>
      <c r="H246" s="7">
        <v>37092.940923149959</v>
      </c>
      <c r="I246" s="7">
        <v>41611.436651060198</v>
      </c>
      <c r="J246" s="7">
        <v>14064.20479536287</v>
      </c>
      <c r="K246" s="7">
        <v>15196.032941453839</v>
      </c>
      <c r="L246" s="7">
        <v>14167.968105964152</v>
      </c>
      <c r="M246" s="7">
        <f t="shared" si="45"/>
        <v>15.165402119905949</v>
      </c>
      <c r="N246" s="7">
        <f t="shared" si="46"/>
        <v>15.178857036364265</v>
      </c>
      <c r="O246" s="7">
        <f t="shared" si="47"/>
        <v>15.344692478400281</v>
      </c>
      <c r="P246" s="7">
        <f t="shared" si="48"/>
        <v>13.779740363043237</v>
      </c>
      <c r="Q246" s="7">
        <f t="shared" si="49"/>
        <v>13.891407124094648</v>
      </c>
      <c r="R246" s="7">
        <f t="shared" si="50"/>
        <v>13.790345249051523</v>
      </c>
      <c r="S246" s="7">
        <f t="shared" si="51"/>
        <v>14.525074061809987</v>
      </c>
      <c r="T246" s="7">
        <f t="shared" si="52"/>
        <v>0.64032805809596205</v>
      </c>
      <c r="U246" s="7">
        <f t="shared" si="53"/>
        <v>0.6537829745542787</v>
      </c>
      <c r="V246" s="7">
        <f t="shared" si="54"/>
        <v>0.81961841659029488</v>
      </c>
      <c r="W246" s="7">
        <f t="shared" si="55"/>
        <v>-0.74533369876674982</v>
      </c>
      <c r="X246" s="7">
        <f t="shared" si="56"/>
        <v>-0.63366693771533811</v>
      </c>
      <c r="Y246" s="7">
        <f t="shared" si="57"/>
        <v>-0.73472881275846369</v>
      </c>
      <c r="Z246" s="2">
        <f t="shared" si="58"/>
        <v>-1.4091529661603623</v>
      </c>
      <c r="AA246" s="2">
        <f t="shared" si="59"/>
        <v>3.1572662119598036E-5</v>
      </c>
    </row>
    <row r="247" spans="1:27" x14ac:dyDescent="0.25">
      <c r="A247" s="7" t="s">
        <v>470</v>
      </c>
      <c r="B247" s="7">
        <v>489</v>
      </c>
      <c r="C247" s="7">
        <v>523</v>
      </c>
      <c r="D247" s="7" t="s">
        <v>47</v>
      </c>
      <c r="E247" s="7" t="s">
        <v>669</v>
      </c>
      <c r="F247" s="7" t="s">
        <v>830</v>
      </c>
      <c r="G247" s="7">
        <v>23554.215365980126</v>
      </c>
      <c r="H247" s="7">
        <v>22499.80171114672</v>
      </c>
      <c r="I247" s="7">
        <v>21931.128846034291</v>
      </c>
      <c r="J247" s="7">
        <v>9107.6923271634187</v>
      </c>
      <c r="K247" s="7">
        <v>10719.04531361312</v>
      </c>
      <c r="L247" s="7">
        <v>6858.2516453848793</v>
      </c>
      <c r="M247" s="7">
        <f t="shared" si="45"/>
        <v>14.523697653543675</v>
      </c>
      <c r="N247" s="7">
        <f t="shared" si="46"/>
        <v>14.457624666698168</v>
      </c>
      <c r="O247" s="7">
        <f t="shared" si="47"/>
        <v>14.420692452329831</v>
      </c>
      <c r="P247" s="7">
        <f t="shared" si="48"/>
        <v>13.152869840346884</v>
      </c>
      <c r="Q247" s="7">
        <f t="shared" si="49"/>
        <v>13.387888798157695</v>
      </c>
      <c r="R247" s="7">
        <f t="shared" si="50"/>
        <v>12.743625125781394</v>
      </c>
      <c r="S247" s="7">
        <f t="shared" si="51"/>
        <v>13.781066422809607</v>
      </c>
      <c r="T247" s="7">
        <f t="shared" si="52"/>
        <v>0.74263123073406767</v>
      </c>
      <c r="U247" s="7">
        <f t="shared" si="53"/>
        <v>0.6765582438885609</v>
      </c>
      <c r="V247" s="7">
        <f t="shared" si="54"/>
        <v>0.63962602952022429</v>
      </c>
      <c r="W247" s="7">
        <f t="shared" si="55"/>
        <v>-0.62819658246272247</v>
      </c>
      <c r="X247" s="7">
        <f t="shared" si="56"/>
        <v>-0.39317762465191208</v>
      </c>
      <c r="Y247" s="7">
        <f t="shared" si="57"/>
        <v>-1.037441297028213</v>
      </c>
      <c r="Z247" s="2">
        <f t="shared" si="58"/>
        <v>-1.3725436694285669</v>
      </c>
      <c r="AA247" s="2">
        <f t="shared" si="59"/>
        <v>1.972175540938302E-3</v>
      </c>
    </row>
    <row r="248" spans="1:27" x14ac:dyDescent="0.25">
      <c r="A248" s="1" t="s">
        <v>408</v>
      </c>
      <c r="B248" s="1">
        <v>115</v>
      </c>
      <c r="C248" s="1">
        <v>131</v>
      </c>
      <c r="D248" s="1" t="s">
        <v>557</v>
      </c>
      <c r="E248" s="1" t="s">
        <v>731</v>
      </c>
      <c r="F248" s="1" t="s">
        <v>958</v>
      </c>
      <c r="G248" s="1">
        <v>9434.8322860281205</v>
      </c>
      <c r="H248" s="1">
        <v>9751.9266198924852</v>
      </c>
      <c r="I248" s="1">
        <v>9725.8624009854902</v>
      </c>
      <c r="J248" s="1">
        <v>6346.3234785899504</v>
      </c>
      <c r="K248" s="1">
        <v>7783.2876189119397</v>
      </c>
      <c r="L248" s="1">
        <v>7384.3105597276099</v>
      </c>
      <c r="M248" s="1">
        <f t="shared" si="45"/>
        <v>13.203781157308576</v>
      </c>
      <c r="N248" s="1">
        <f t="shared" si="46"/>
        <v>13.251471554845448</v>
      </c>
      <c r="O248" s="1">
        <f t="shared" si="47"/>
        <v>13.247610465502516</v>
      </c>
      <c r="P248" s="1">
        <f t="shared" si="48"/>
        <v>12.631705343431625</v>
      </c>
      <c r="Q248" s="1">
        <f t="shared" si="49"/>
        <v>12.92616395525196</v>
      </c>
      <c r="R248" s="1">
        <f t="shared" si="50"/>
        <v>12.850247513912999</v>
      </c>
      <c r="S248" s="1">
        <f t="shared" si="51"/>
        <v>13.018496665042187</v>
      </c>
      <c r="T248" s="1">
        <f t="shared" si="52"/>
        <v>0.18528449226638877</v>
      </c>
      <c r="U248" s="1">
        <f t="shared" si="53"/>
        <v>0.23297488980326087</v>
      </c>
      <c r="V248" s="1">
        <f t="shared" si="54"/>
        <v>0.22911380046032903</v>
      </c>
      <c r="W248" s="1">
        <f t="shared" si="55"/>
        <v>-0.38679132161056273</v>
      </c>
      <c r="X248" s="1">
        <f t="shared" si="56"/>
        <v>-9.2332709790227341E-2</v>
      </c>
      <c r="Y248" s="1">
        <f t="shared" si="57"/>
        <v>-0.16824915112918859</v>
      </c>
      <c r="Z248" s="3">
        <f t="shared" si="58"/>
        <v>-0.43158212168665244</v>
      </c>
      <c r="AA248" s="3">
        <f t="shared" si="59"/>
        <v>8.536197967930861E-3</v>
      </c>
    </row>
    <row r="249" spans="1:27" x14ac:dyDescent="0.25">
      <c r="A249" s="7" t="s">
        <v>474</v>
      </c>
      <c r="B249" s="7">
        <v>1377</v>
      </c>
      <c r="C249" s="7">
        <v>1395</v>
      </c>
      <c r="D249" s="7" t="s">
        <v>523</v>
      </c>
      <c r="E249" s="7" t="s">
        <v>657</v>
      </c>
      <c r="F249" s="7" t="s">
        <v>905</v>
      </c>
      <c r="G249" s="7">
        <v>180736.56004556161</v>
      </c>
      <c r="H249" s="7">
        <v>180897.22598689748</v>
      </c>
      <c r="I249" s="7">
        <v>194749.11052833567</v>
      </c>
      <c r="J249" s="7">
        <v>22279.927985010909</v>
      </c>
      <c r="K249" s="7">
        <v>24195.733833028</v>
      </c>
      <c r="L249" s="7">
        <v>23621.609128328219</v>
      </c>
      <c r="M249" s="7">
        <f t="shared" si="45"/>
        <v>17.463528843734746</v>
      </c>
      <c r="N249" s="7">
        <f t="shared" si="46"/>
        <v>17.464810759202869</v>
      </c>
      <c r="O249" s="7">
        <f t="shared" si="47"/>
        <v>17.571257213561807</v>
      </c>
      <c r="P249" s="7">
        <f t="shared" si="48"/>
        <v>14.443456949039087</v>
      </c>
      <c r="Q249" s="7">
        <f t="shared" si="49"/>
        <v>14.562465074962367</v>
      </c>
      <c r="R249" s="7">
        <f t="shared" si="50"/>
        <v>14.527819625503261</v>
      </c>
      <c r="S249" s="7">
        <f t="shared" si="51"/>
        <v>16.005556411000686</v>
      </c>
      <c r="T249" s="7">
        <f t="shared" si="52"/>
        <v>1.45797243273406</v>
      </c>
      <c r="U249" s="7">
        <f t="shared" si="53"/>
        <v>1.4592543482021831</v>
      </c>
      <c r="V249" s="7">
        <f t="shared" si="54"/>
        <v>1.5657008025611212</v>
      </c>
      <c r="W249" s="7">
        <f t="shared" si="55"/>
        <v>-1.5620994619615995</v>
      </c>
      <c r="X249" s="7">
        <f t="shared" si="56"/>
        <v>-1.4430913360383197</v>
      </c>
      <c r="Y249" s="7">
        <f t="shared" si="57"/>
        <v>-1.4777367854974255</v>
      </c>
      <c r="Z249" s="2">
        <f t="shared" si="58"/>
        <v>-2.9886183889982361</v>
      </c>
      <c r="AA249" s="2">
        <f t="shared" si="59"/>
        <v>4.7793259355464022E-7</v>
      </c>
    </row>
    <row r="250" spans="1:27" x14ac:dyDescent="0.25">
      <c r="A250" s="7" t="s">
        <v>84</v>
      </c>
      <c r="B250" s="7">
        <v>308</v>
      </c>
      <c r="C250" s="7">
        <v>335</v>
      </c>
      <c r="D250" s="7" t="s">
        <v>49</v>
      </c>
      <c r="E250" s="7" t="s">
        <v>624</v>
      </c>
      <c r="F250" s="7" t="s">
        <v>875</v>
      </c>
      <c r="G250" s="7">
        <v>76635.303270688761</v>
      </c>
      <c r="H250" s="7">
        <v>68983.25035040472</v>
      </c>
      <c r="I250" s="7">
        <v>74743.699643754604</v>
      </c>
      <c r="J250" s="7">
        <v>17675.775808203434</v>
      </c>
      <c r="K250" s="7">
        <v>19641.603554907699</v>
      </c>
      <c r="L250" s="7">
        <v>17773.986201572792</v>
      </c>
      <c r="M250" s="7">
        <f t="shared" si="45"/>
        <v>16.225721525230544</v>
      </c>
      <c r="N250" s="7">
        <f t="shared" si="46"/>
        <v>16.073958486804784</v>
      </c>
      <c r="O250" s="7">
        <f t="shared" si="47"/>
        <v>16.189664355170699</v>
      </c>
      <c r="P250" s="7">
        <f t="shared" si="48"/>
        <v>14.1094859173612</v>
      </c>
      <c r="Q250" s="7">
        <f t="shared" si="49"/>
        <v>14.261625096690603</v>
      </c>
      <c r="R250" s="7">
        <f t="shared" si="50"/>
        <v>14.117479652830159</v>
      </c>
      <c r="S250" s="7">
        <f t="shared" si="51"/>
        <v>15.162989172347997</v>
      </c>
      <c r="T250" s="7">
        <f t="shared" si="52"/>
        <v>1.0627323528825467</v>
      </c>
      <c r="U250" s="7">
        <f t="shared" si="53"/>
        <v>0.91096931445678742</v>
      </c>
      <c r="V250" s="7">
        <f t="shared" si="54"/>
        <v>1.0266751828227019</v>
      </c>
      <c r="W250" s="7">
        <f t="shared" si="55"/>
        <v>-1.0535032549867971</v>
      </c>
      <c r="X250" s="7">
        <f t="shared" si="56"/>
        <v>-0.90136407565739418</v>
      </c>
      <c r="Y250" s="7">
        <f t="shared" si="57"/>
        <v>-1.0455095195178377</v>
      </c>
      <c r="Z250" s="2">
        <f t="shared" si="58"/>
        <v>-2.0002512334413547</v>
      </c>
      <c r="AA250" s="2">
        <f t="shared" si="59"/>
        <v>7.6651527828367736E-6</v>
      </c>
    </row>
    <row r="251" spans="1:27" x14ac:dyDescent="0.25">
      <c r="A251" s="7" t="s">
        <v>48</v>
      </c>
      <c r="B251" s="7">
        <v>339</v>
      </c>
      <c r="C251" s="7">
        <v>361</v>
      </c>
      <c r="D251" s="7" t="s">
        <v>49</v>
      </c>
      <c r="E251" s="7" t="s">
        <v>624</v>
      </c>
      <c r="F251" s="7" t="s">
        <v>875</v>
      </c>
      <c r="G251" s="7">
        <v>387523.5497813134</v>
      </c>
      <c r="H251" s="7">
        <v>404236.60556939669</v>
      </c>
      <c r="I251" s="7">
        <v>411137.80053163937</v>
      </c>
      <c r="J251" s="7">
        <v>53216.673616451793</v>
      </c>
      <c r="K251" s="7">
        <v>49925.295231242766</v>
      </c>
      <c r="L251" s="7">
        <v>40535.743620106623</v>
      </c>
      <c r="M251" s="7">
        <f t="shared" si="45"/>
        <v>18.563924459973002</v>
      </c>
      <c r="N251" s="7">
        <f t="shared" si="46"/>
        <v>18.624840445046679</v>
      </c>
      <c r="O251" s="7">
        <f t="shared" si="47"/>
        <v>18.64926249565141</v>
      </c>
      <c r="P251" s="7">
        <f t="shared" si="48"/>
        <v>15.699590715031176</v>
      </c>
      <c r="Q251" s="7">
        <f t="shared" si="49"/>
        <v>15.607483338563524</v>
      </c>
      <c r="R251" s="7">
        <f t="shared" si="50"/>
        <v>15.306906988814371</v>
      </c>
      <c r="S251" s="7">
        <f t="shared" si="51"/>
        <v>17.075334740513362</v>
      </c>
      <c r="T251" s="7">
        <f t="shared" si="52"/>
        <v>1.4885897194596396</v>
      </c>
      <c r="U251" s="7">
        <f t="shared" si="53"/>
        <v>1.5495057045333169</v>
      </c>
      <c r="V251" s="7">
        <f t="shared" si="54"/>
        <v>1.5739277551380475</v>
      </c>
      <c r="W251" s="7">
        <f t="shared" si="55"/>
        <v>-1.3757440254821862</v>
      </c>
      <c r="X251" s="7">
        <f t="shared" si="56"/>
        <v>-1.4678514019498383</v>
      </c>
      <c r="Y251" s="7">
        <f t="shared" si="57"/>
        <v>-1.7684277516989919</v>
      </c>
      <c r="Z251" s="2">
        <f t="shared" si="58"/>
        <v>-3.0746821194206735</v>
      </c>
      <c r="AA251" s="2">
        <f t="shared" si="59"/>
        <v>1.436025966548744E-5</v>
      </c>
    </row>
    <row r="252" spans="1:27" x14ac:dyDescent="0.25">
      <c r="A252" s="7" t="s">
        <v>349</v>
      </c>
      <c r="B252" s="7">
        <v>308</v>
      </c>
      <c r="C252" s="7">
        <v>338</v>
      </c>
      <c r="D252" s="7" t="s">
        <v>49</v>
      </c>
      <c r="E252" s="7" t="s">
        <v>624</v>
      </c>
      <c r="F252" s="7" t="s">
        <v>875</v>
      </c>
      <c r="G252" s="7">
        <v>52466.307166725783</v>
      </c>
      <c r="H252" s="7">
        <v>54170.235078109239</v>
      </c>
      <c r="I252" s="7">
        <v>52572.16934259377</v>
      </c>
      <c r="J252" s="7">
        <v>5112.3767588899118</v>
      </c>
      <c r="K252" s="7">
        <v>8435.0205045431685</v>
      </c>
      <c r="L252" s="7">
        <v>8579.6470302451635</v>
      </c>
      <c r="M252" s="7">
        <f t="shared" si="45"/>
        <v>15.67910362922639</v>
      </c>
      <c r="N252" s="7">
        <f t="shared" si="46"/>
        <v>15.725212731116891</v>
      </c>
      <c r="O252" s="7">
        <f t="shared" si="47"/>
        <v>15.682011647181877</v>
      </c>
      <c r="P252" s="7">
        <f t="shared" si="48"/>
        <v>12.319778444920603</v>
      </c>
      <c r="Q252" s="7">
        <f t="shared" si="49"/>
        <v>13.042175860201223</v>
      </c>
      <c r="R252" s="7">
        <f t="shared" si="50"/>
        <v>13.066702580616552</v>
      </c>
      <c r="S252" s="7">
        <f t="shared" si="51"/>
        <v>14.252497482210588</v>
      </c>
      <c r="T252" s="7">
        <f t="shared" si="52"/>
        <v>1.4266061470158018</v>
      </c>
      <c r="U252" s="7">
        <f t="shared" si="53"/>
        <v>1.4727152489063027</v>
      </c>
      <c r="V252" s="7">
        <f t="shared" si="54"/>
        <v>1.4295141649712892</v>
      </c>
      <c r="W252" s="7">
        <f t="shared" si="55"/>
        <v>-1.932719037289985</v>
      </c>
      <c r="X252" s="7">
        <f t="shared" si="56"/>
        <v>-1.2103216220093653</v>
      </c>
      <c r="Y252" s="7">
        <f t="shared" si="57"/>
        <v>-1.1857949015940363</v>
      </c>
      <c r="Z252" s="2">
        <f t="shared" si="58"/>
        <v>-2.8858903739289268</v>
      </c>
      <c r="AA252" s="2">
        <f t="shared" si="59"/>
        <v>2.99345703600768E-4</v>
      </c>
    </row>
    <row r="253" spans="1:27" x14ac:dyDescent="0.25">
      <c r="A253" s="7" t="s">
        <v>348</v>
      </c>
      <c r="B253" s="7">
        <v>336</v>
      </c>
      <c r="C253" s="7">
        <v>361</v>
      </c>
      <c r="D253" s="7" t="s">
        <v>49</v>
      </c>
      <c r="E253" s="7" t="s">
        <v>624</v>
      </c>
      <c r="F253" s="7" t="s">
        <v>875</v>
      </c>
      <c r="G253" s="7">
        <v>12626.0409317228</v>
      </c>
      <c r="H253" s="7">
        <v>9678.0964872719305</v>
      </c>
      <c r="I253" s="7">
        <v>13165.081046110001</v>
      </c>
      <c r="J253" s="7">
        <v>2447.1235633637998</v>
      </c>
      <c r="K253" s="7">
        <v>3881.2888613842201</v>
      </c>
      <c r="L253" s="7">
        <v>3082.4387641629201</v>
      </c>
      <c r="M253" s="7">
        <f t="shared" si="45"/>
        <v>13.624114712770574</v>
      </c>
      <c r="N253" s="7">
        <f t="shared" si="46"/>
        <v>13.240507607118671</v>
      </c>
      <c r="O253" s="7">
        <f t="shared" si="47"/>
        <v>13.684428782396477</v>
      </c>
      <c r="P253" s="7">
        <f t="shared" si="48"/>
        <v>11.256871234363631</v>
      </c>
      <c r="Q253" s="7">
        <f t="shared" si="49"/>
        <v>11.922320093043998</v>
      </c>
      <c r="R253" s="7">
        <f t="shared" si="50"/>
        <v>11.589856518944378</v>
      </c>
      <c r="S253" s="7">
        <f t="shared" si="51"/>
        <v>12.553016491439621</v>
      </c>
      <c r="T253" s="7">
        <f t="shared" si="52"/>
        <v>1.0710982213309528</v>
      </c>
      <c r="U253" s="7">
        <f t="shared" si="53"/>
        <v>0.68749111567904997</v>
      </c>
      <c r="V253" s="7">
        <f t="shared" si="54"/>
        <v>1.131412290956856</v>
      </c>
      <c r="W253" s="7">
        <f t="shared" si="55"/>
        <v>-1.2961452570759899</v>
      </c>
      <c r="X253" s="7">
        <f t="shared" si="56"/>
        <v>-0.63069639839562264</v>
      </c>
      <c r="Y253" s="7">
        <f t="shared" si="57"/>
        <v>-0.96315997249524266</v>
      </c>
      <c r="Z253" s="2">
        <f t="shared" si="58"/>
        <v>-1.9266677519779045</v>
      </c>
      <c r="AA253" s="2">
        <f t="shared" si="59"/>
        <v>1.2479228915735015E-3</v>
      </c>
    </row>
    <row r="254" spans="1:27" x14ac:dyDescent="0.25">
      <c r="A254" s="7" t="s">
        <v>411</v>
      </c>
      <c r="B254" s="7">
        <v>648</v>
      </c>
      <c r="C254" s="7">
        <v>664</v>
      </c>
      <c r="D254" s="7" t="s">
        <v>593</v>
      </c>
      <c r="E254" s="7" t="s">
        <v>802</v>
      </c>
      <c r="F254" s="7" t="s">
        <v>1016</v>
      </c>
      <c r="G254" s="7">
        <v>185864.500267328</v>
      </c>
      <c r="H254" s="7">
        <v>186414.761818</v>
      </c>
      <c r="I254" s="7">
        <v>171405.6070257198</v>
      </c>
      <c r="J254" s="7">
        <v>18567.149358258946</v>
      </c>
      <c r="K254" s="7">
        <v>19196.00726898123</v>
      </c>
      <c r="L254" s="7">
        <v>16261.662328480239</v>
      </c>
      <c r="M254" s="7">
        <f t="shared" si="45"/>
        <v>17.50389171925594</v>
      </c>
      <c r="N254" s="7">
        <f t="shared" si="46"/>
        <v>17.508156583132735</v>
      </c>
      <c r="O254" s="7">
        <f t="shared" si="47"/>
        <v>17.387054778145632</v>
      </c>
      <c r="P254" s="7">
        <f t="shared" si="48"/>
        <v>14.180464712733698</v>
      </c>
      <c r="Q254" s="7">
        <f t="shared" si="49"/>
        <v>14.22851864402382</v>
      </c>
      <c r="R254" s="7">
        <f t="shared" si="50"/>
        <v>13.989187122231295</v>
      </c>
      <c r="S254" s="7">
        <f t="shared" si="51"/>
        <v>15.799545593253855</v>
      </c>
      <c r="T254" s="7">
        <f t="shared" si="52"/>
        <v>1.7043461260020845</v>
      </c>
      <c r="U254" s="7">
        <f t="shared" si="53"/>
        <v>1.7086109898788795</v>
      </c>
      <c r="V254" s="7">
        <f t="shared" si="54"/>
        <v>1.5875091848917773</v>
      </c>
      <c r="W254" s="7">
        <f t="shared" si="55"/>
        <v>-1.6190808805201566</v>
      </c>
      <c r="X254" s="7">
        <f t="shared" si="56"/>
        <v>-1.5710269492300348</v>
      </c>
      <c r="Y254" s="7">
        <f t="shared" si="57"/>
        <v>-1.8103584710225604</v>
      </c>
      <c r="Z254" s="2">
        <f t="shared" si="58"/>
        <v>-3.3336442005151645</v>
      </c>
      <c r="AA254" s="2">
        <f t="shared" si="59"/>
        <v>2.3149509098355171E-6</v>
      </c>
    </row>
    <row r="255" spans="1:27" x14ac:dyDescent="0.25">
      <c r="A255" s="1" t="s">
        <v>321</v>
      </c>
      <c r="B255" s="1">
        <v>158</v>
      </c>
      <c r="C255" s="1">
        <v>179</v>
      </c>
      <c r="D255" s="1" t="s">
        <v>503</v>
      </c>
      <c r="E255" s="1" t="s">
        <v>611</v>
      </c>
      <c r="F255" s="1" t="s">
        <v>863</v>
      </c>
      <c r="G255" s="1">
        <v>8121.2207018443796</v>
      </c>
      <c r="H255" s="1">
        <v>9987.5716909070907</v>
      </c>
      <c r="I255" s="1">
        <v>12494.760764815799</v>
      </c>
      <c r="J255" s="1">
        <v>4786.6971298686403</v>
      </c>
      <c r="K255" s="1">
        <v>7504.4157860410096</v>
      </c>
      <c r="L255" s="1">
        <v>4886.4682257024997</v>
      </c>
      <c r="M255" s="1">
        <f t="shared" si="45"/>
        <v>12.987480880069462</v>
      </c>
      <c r="N255" s="1">
        <f t="shared" si="46"/>
        <v>13.285918238421845</v>
      </c>
      <c r="O255" s="1">
        <f t="shared" si="47"/>
        <v>13.60903565818751</v>
      </c>
      <c r="P255" s="1">
        <f t="shared" si="48"/>
        <v>12.224814809529072</v>
      </c>
      <c r="Q255" s="1">
        <f t="shared" si="49"/>
        <v>12.87352404799533</v>
      </c>
      <c r="R255" s="1">
        <f t="shared" si="50"/>
        <v>12.254576395204248</v>
      </c>
      <c r="S255" s="1">
        <f t="shared" si="51"/>
        <v>12.872558338234578</v>
      </c>
      <c r="T255" s="1">
        <f t="shared" si="52"/>
        <v>0.11492254183488448</v>
      </c>
      <c r="U255" s="1">
        <f t="shared" si="53"/>
        <v>0.41335990018726676</v>
      </c>
      <c r="V255" s="1">
        <f t="shared" si="54"/>
        <v>0.73647731995293242</v>
      </c>
      <c r="W255" s="1">
        <f t="shared" si="55"/>
        <v>-0.64774352870550622</v>
      </c>
      <c r="X255" s="1">
        <f t="shared" si="56"/>
        <v>9.6570976075227577E-4</v>
      </c>
      <c r="Y255" s="1">
        <f t="shared" si="57"/>
        <v>-0.61798194303032972</v>
      </c>
      <c r="Z255" s="3">
        <f t="shared" si="58"/>
        <v>-0.84317317465005581</v>
      </c>
      <c r="AA255" s="3">
        <f t="shared" si="59"/>
        <v>3.8397916005990268E-2</v>
      </c>
    </row>
    <row r="256" spans="1:27" x14ac:dyDescent="0.25">
      <c r="A256" s="1" t="s">
        <v>28</v>
      </c>
      <c r="B256" s="1">
        <v>22</v>
      </c>
      <c r="C256" s="1">
        <v>46</v>
      </c>
      <c r="D256" s="1" t="s">
        <v>29</v>
      </c>
      <c r="E256" s="1" t="s">
        <v>609</v>
      </c>
      <c r="F256" s="1" t="s">
        <v>861</v>
      </c>
      <c r="G256" s="1">
        <v>155050.14252606395</v>
      </c>
      <c r="H256" s="1">
        <v>163569.3936217649</v>
      </c>
      <c r="I256" s="1">
        <v>165516.5354244108</v>
      </c>
      <c r="J256" s="1">
        <v>85868.432760301133</v>
      </c>
      <c r="K256" s="1">
        <v>94089.915154520291</v>
      </c>
      <c r="L256" s="1">
        <v>92222.558396057881</v>
      </c>
      <c r="M256" s="1">
        <f t="shared" si="45"/>
        <v>17.242375326550206</v>
      </c>
      <c r="N256" s="1">
        <f t="shared" si="46"/>
        <v>17.319543297282806</v>
      </c>
      <c r="O256" s="1">
        <f t="shared" si="47"/>
        <v>17.336615826714912</v>
      </c>
      <c r="P256" s="1">
        <f t="shared" si="48"/>
        <v>16.389840240013594</v>
      </c>
      <c r="Q256" s="1">
        <f t="shared" si="49"/>
        <v>16.521752478313505</v>
      </c>
      <c r="R256" s="1">
        <f t="shared" si="50"/>
        <v>16.492832068440777</v>
      </c>
      <c r="S256" s="1">
        <f t="shared" si="51"/>
        <v>16.883826539552633</v>
      </c>
      <c r="T256" s="1">
        <f t="shared" si="52"/>
        <v>0.35854878699757364</v>
      </c>
      <c r="U256" s="1">
        <f t="shared" si="53"/>
        <v>0.43571675773017304</v>
      </c>
      <c r="V256" s="1">
        <f t="shared" si="54"/>
        <v>0.45278928716227895</v>
      </c>
      <c r="W256" s="1">
        <f t="shared" si="55"/>
        <v>-0.4939862995390385</v>
      </c>
      <c r="X256" s="1">
        <f t="shared" si="56"/>
        <v>-0.36207406123912733</v>
      </c>
      <c r="Y256" s="1">
        <f t="shared" si="57"/>
        <v>-0.39099447111185626</v>
      </c>
      <c r="Z256" s="3">
        <f t="shared" si="58"/>
        <v>-0.83136988792668265</v>
      </c>
      <c r="AA256" s="3">
        <f t="shared" si="59"/>
        <v>7.3218475098912227E-5</v>
      </c>
    </row>
    <row r="257" spans="1:27" x14ac:dyDescent="0.25">
      <c r="A257" s="1" t="s">
        <v>59</v>
      </c>
      <c r="B257" s="1">
        <v>1399</v>
      </c>
      <c r="C257" s="1">
        <v>1411</v>
      </c>
      <c r="D257" s="1" t="s">
        <v>520</v>
      </c>
      <c r="E257" s="1" t="s">
        <v>652</v>
      </c>
      <c r="F257" s="1" t="s">
        <v>826</v>
      </c>
      <c r="G257" s="1">
        <v>514585.30618943006</v>
      </c>
      <c r="H257" s="1">
        <v>458471.65693148447</v>
      </c>
      <c r="I257" s="1">
        <v>550140.70100705384</v>
      </c>
      <c r="J257" s="1">
        <v>2330567.5287787761</v>
      </c>
      <c r="K257" s="1">
        <v>2674125.7768220161</v>
      </c>
      <c r="L257" s="1">
        <v>2528102.1403708402</v>
      </c>
      <c r="M257" s="1">
        <f t="shared" si="45"/>
        <v>18.973050736424387</v>
      </c>
      <c r="N257" s="1">
        <f t="shared" si="46"/>
        <v>18.806473022502935</v>
      </c>
      <c r="O257" s="1">
        <f t="shared" si="47"/>
        <v>19.069441116138243</v>
      </c>
      <c r="P257" s="1">
        <f t="shared" si="48"/>
        <v>21.152249885257376</v>
      </c>
      <c r="Q257" s="1">
        <f t="shared" si="49"/>
        <v>21.350635893143586</v>
      </c>
      <c r="R257" s="1">
        <f t="shared" si="50"/>
        <v>21.269623321774983</v>
      </c>
      <c r="S257" s="1">
        <f t="shared" si="51"/>
        <v>20.103578995873587</v>
      </c>
      <c r="T257" s="1">
        <f t="shared" si="52"/>
        <v>-1.1305282594491999</v>
      </c>
      <c r="U257" s="1">
        <f t="shared" si="53"/>
        <v>-1.2971059733706518</v>
      </c>
      <c r="V257" s="1">
        <f t="shared" si="54"/>
        <v>-1.0341378797353435</v>
      </c>
      <c r="W257" s="1">
        <f t="shared" si="55"/>
        <v>1.0486708893837893</v>
      </c>
      <c r="X257" s="1">
        <f t="shared" si="56"/>
        <v>1.2470568972699994</v>
      </c>
      <c r="Y257" s="1">
        <f t="shared" si="57"/>
        <v>1.166044325901396</v>
      </c>
      <c r="Z257" s="3">
        <f t="shared" si="58"/>
        <v>2.3078480750367931</v>
      </c>
      <c r="AA257" s="3">
        <f t="shared" si="59"/>
        <v>1.77588234690943E-5</v>
      </c>
    </row>
    <row r="258" spans="1:27" x14ac:dyDescent="0.25">
      <c r="A258" s="7" t="s">
        <v>388</v>
      </c>
      <c r="B258" s="7">
        <v>1384</v>
      </c>
      <c r="C258" s="7">
        <v>1411</v>
      </c>
      <c r="D258" s="7" t="s">
        <v>520</v>
      </c>
      <c r="E258" s="7" t="s">
        <v>652</v>
      </c>
      <c r="F258" s="7" t="s">
        <v>826</v>
      </c>
      <c r="G258" s="7">
        <v>148983.49581117742</v>
      </c>
      <c r="H258" s="7">
        <v>164603.75502692122</v>
      </c>
      <c r="I258" s="7">
        <v>159737.3098810396</v>
      </c>
      <c r="J258" s="7">
        <v>22162.61467000745</v>
      </c>
      <c r="K258" s="7">
        <v>29088.961141740347</v>
      </c>
      <c r="L258" s="7">
        <v>30037.83378219587</v>
      </c>
      <c r="M258" s="7">
        <f t="shared" ref="M258:M321" si="60">LOG(G258,2)</f>
        <v>17.184792994183525</v>
      </c>
      <c r="N258" s="7">
        <f t="shared" ref="N258:N321" si="61">LOG(H258,2)</f>
        <v>17.328637722085325</v>
      </c>
      <c r="O258" s="7">
        <f t="shared" ref="O258:O321" si="62">LOG(I258,2)</f>
        <v>17.285341797165266</v>
      </c>
      <c r="P258" s="7">
        <f t="shared" ref="P258:P321" si="63">LOG(J258,2)</f>
        <v>14.435840475238471</v>
      </c>
      <c r="Q258" s="7">
        <f t="shared" ref="Q258:Q321" si="64">LOG(K258,2)</f>
        <v>14.828184153731852</v>
      </c>
      <c r="R258" s="7">
        <f t="shared" ref="R258:R321" si="65">LOG(L258,2)</f>
        <v>14.874493154306778</v>
      </c>
      <c r="S258" s="7">
        <f t="shared" ref="S258:S321" si="66">AVERAGE(M258:R258)</f>
        <v>15.989548382785202</v>
      </c>
      <c r="T258" s="7">
        <f t="shared" ref="T258:T321" si="67">M258-S258</f>
        <v>1.1952446113983228</v>
      </c>
      <c r="U258" s="7">
        <f t="shared" ref="U258:U321" si="68">N258-S258</f>
        <v>1.3390893393001235</v>
      </c>
      <c r="V258" s="7">
        <f t="shared" ref="V258:V321" si="69">O258-S258</f>
        <v>1.2957934143800642</v>
      </c>
      <c r="W258" s="7">
        <f t="shared" ref="W258:W321" si="70">P258-S258</f>
        <v>-1.5537079075467304</v>
      </c>
      <c r="X258" s="7">
        <f t="shared" ref="X258:X321" si="71">Q258-S258</f>
        <v>-1.1613642290533495</v>
      </c>
      <c r="Y258" s="7">
        <f t="shared" ref="Y258:Y321" si="72">R258-S258</f>
        <v>-1.1150552284784236</v>
      </c>
      <c r="Z258" s="2">
        <f t="shared" ref="Z258:Z321" si="73">AVERAGE(W258:Y258)-AVERAGE(T258:V258)</f>
        <v>-2.5534182433856714</v>
      </c>
      <c r="AA258" s="2">
        <f t="shared" ref="AA258:AA321" si="74">TTEST(T258:V258,W258:Y258,2,2)</f>
        <v>6.1945622914666006E-5</v>
      </c>
    </row>
    <row r="259" spans="1:27" x14ac:dyDescent="0.25">
      <c r="A259" s="7" t="s">
        <v>431</v>
      </c>
      <c r="B259" s="7">
        <v>27</v>
      </c>
      <c r="C259" s="7">
        <v>43</v>
      </c>
      <c r="D259" s="7" t="s">
        <v>531</v>
      </c>
      <c r="E259" s="7" t="s">
        <v>672</v>
      </c>
      <c r="F259" s="7" t="s">
        <v>914</v>
      </c>
      <c r="G259" s="7">
        <v>101841.8443597727</v>
      </c>
      <c r="H259" s="7">
        <v>103915.36546148764</v>
      </c>
      <c r="I259" s="7">
        <v>100580.82327664139</v>
      </c>
      <c r="J259" s="7">
        <v>13335.933813495161</v>
      </c>
      <c r="K259" s="7">
        <v>18444.923340360721</v>
      </c>
      <c r="L259" s="7">
        <v>16047.01778767916</v>
      </c>
      <c r="M259" s="7">
        <f t="shared" si="60"/>
        <v>16.635970926288756</v>
      </c>
      <c r="N259" s="7">
        <f t="shared" si="61"/>
        <v>16.665049468776097</v>
      </c>
      <c r="O259" s="7">
        <f t="shared" si="62"/>
        <v>16.617995741797593</v>
      </c>
      <c r="P259" s="7">
        <f t="shared" si="63"/>
        <v>13.703031228879995</v>
      </c>
      <c r="Q259" s="7">
        <f t="shared" si="64"/>
        <v>14.170936172555548</v>
      </c>
      <c r="R259" s="7">
        <f t="shared" si="65"/>
        <v>13.970017588256084</v>
      </c>
      <c r="S259" s="7">
        <f t="shared" si="66"/>
        <v>15.293833521092346</v>
      </c>
      <c r="T259" s="7">
        <f t="shared" si="67"/>
        <v>1.3421374051964108</v>
      </c>
      <c r="U259" s="7">
        <f t="shared" si="68"/>
        <v>1.3712159476837513</v>
      </c>
      <c r="V259" s="7">
        <f t="shared" si="69"/>
        <v>1.3241622207052473</v>
      </c>
      <c r="W259" s="7">
        <f t="shared" si="70"/>
        <v>-1.5908022922123504</v>
      </c>
      <c r="X259" s="7">
        <f t="shared" si="71"/>
        <v>-1.1228973485367977</v>
      </c>
      <c r="Y259" s="7">
        <f t="shared" si="72"/>
        <v>-1.3238159328362613</v>
      </c>
      <c r="Z259" s="2">
        <f t="shared" si="73"/>
        <v>-2.6916770490569397</v>
      </c>
      <c r="AA259" s="2">
        <f t="shared" si="74"/>
        <v>3.8685231262706318E-5</v>
      </c>
    </row>
    <row r="260" spans="1:27" x14ac:dyDescent="0.25">
      <c r="A260" s="7" t="s">
        <v>432</v>
      </c>
      <c r="B260" s="7">
        <v>553</v>
      </c>
      <c r="C260" s="7">
        <v>563</v>
      </c>
      <c r="D260" s="7" t="s">
        <v>531</v>
      </c>
      <c r="E260" s="7" t="s">
        <v>672</v>
      </c>
      <c r="F260" s="7" t="s">
        <v>914</v>
      </c>
      <c r="G260" s="7">
        <v>270928.7811159672</v>
      </c>
      <c r="H260" s="7">
        <v>271596.27560859278</v>
      </c>
      <c r="I260" s="7">
        <v>271415.17551407294</v>
      </c>
      <c r="J260" s="7">
        <v>24087.4205091896</v>
      </c>
      <c r="K260" s="7">
        <v>29743.296132553958</v>
      </c>
      <c r="L260" s="7">
        <v>38230.400542654323</v>
      </c>
      <c r="M260" s="7">
        <f t="shared" si="60"/>
        <v>18.047554135483981</v>
      </c>
      <c r="N260" s="7">
        <f t="shared" si="61"/>
        <v>18.051104170522205</v>
      </c>
      <c r="O260" s="7">
        <f t="shared" si="62"/>
        <v>18.050141862204708</v>
      </c>
      <c r="P260" s="7">
        <f t="shared" si="63"/>
        <v>14.555992285045551</v>
      </c>
      <c r="Q260" s="7">
        <f t="shared" si="64"/>
        <v>14.860276914316701</v>
      </c>
      <c r="R260" s="7">
        <f t="shared" si="65"/>
        <v>15.222432695020832</v>
      </c>
      <c r="S260" s="7">
        <f t="shared" si="66"/>
        <v>16.464583677098997</v>
      </c>
      <c r="T260" s="7">
        <f t="shared" si="67"/>
        <v>1.5829704583849846</v>
      </c>
      <c r="U260" s="7">
        <f t="shared" si="68"/>
        <v>1.5865204934232082</v>
      </c>
      <c r="V260" s="7">
        <f t="shared" si="69"/>
        <v>1.585558185105711</v>
      </c>
      <c r="W260" s="7">
        <f t="shared" si="70"/>
        <v>-1.9085913920534452</v>
      </c>
      <c r="X260" s="7">
        <f t="shared" si="71"/>
        <v>-1.6043067627822953</v>
      </c>
      <c r="Y260" s="7">
        <f t="shared" si="72"/>
        <v>-1.2421509820781651</v>
      </c>
      <c r="Z260" s="2">
        <f t="shared" si="73"/>
        <v>-3.1700327579426029</v>
      </c>
      <c r="AA260" s="2">
        <f t="shared" si="74"/>
        <v>7.9830702945396539E-5</v>
      </c>
    </row>
    <row r="261" spans="1:27" x14ac:dyDescent="0.25">
      <c r="A261" s="7" t="s">
        <v>368</v>
      </c>
      <c r="B261" s="7">
        <v>259</v>
      </c>
      <c r="C261" s="7">
        <v>289</v>
      </c>
      <c r="D261" s="7" t="s">
        <v>597</v>
      </c>
      <c r="E261" s="7" t="s">
        <v>809</v>
      </c>
      <c r="F261" s="7" t="s">
        <v>1023</v>
      </c>
      <c r="G261" s="7">
        <v>130950.53844910565</v>
      </c>
      <c r="H261" s="7">
        <v>137025.49438896036</v>
      </c>
      <c r="I261" s="7">
        <v>133305.14441448977</v>
      </c>
      <c r="J261" s="7">
        <v>19704.446588003</v>
      </c>
      <c r="K261" s="7">
        <v>24355.036852074438</v>
      </c>
      <c r="L261" s="7">
        <v>23854.13565688907</v>
      </c>
      <c r="M261" s="7">
        <f t="shared" si="60"/>
        <v>16.9986624662846</v>
      </c>
      <c r="N261" s="7">
        <f t="shared" si="61"/>
        <v>17.064084814386749</v>
      </c>
      <c r="O261" s="7">
        <f t="shared" si="62"/>
        <v>17.024372931368291</v>
      </c>
      <c r="P261" s="7">
        <f t="shared" si="63"/>
        <v>14.266233610580366</v>
      </c>
      <c r="Q261" s="7">
        <f t="shared" si="64"/>
        <v>14.571932545699061</v>
      </c>
      <c r="R261" s="7">
        <f t="shared" si="65"/>
        <v>14.541951791459114</v>
      </c>
      <c r="S261" s="7">
        <f t="shared" si="66"/>
        <v>15.744539693296362</v>
      </c>
      <c r="T261" s="7">
        <f t="shared" si="67"/>
        <v>1.2541227729882376</v>
      </c>
      <c r="U261" s="7">
        <f t="shared" si="68"/>
        <v>1.3195451210903872</v>
      </c>
      <c r="V261" s="7">
        <f t="shared" si="69"/>
        <v>1.2798332380719284</v>
      </c>
      <c r="W261" s="7">
        <f t="shared" si="70"/>
        <v>-1.4783060827159957</v>
      </c>
      <c r="X261" s="7">
        <f t="shared" si="71"/>
        <v>-1.1726071475973008</v>
      </c>
      <c r="Y261" s="7">
        <f t="shared" si="72"/>
        <v>-1.2025879018372478</v>
      </c>
      <c r="Z261" s="2">
        <f t="shared" si="73"/>
        <v>-2.5690007547670328</v>
      </c>
      <c r="AA261" s="2">
        <f t="shared" si="74"/>
        <v>1.3172061837062455E-5</v>
      </c>
    </row>
    <row r="262" spans="1:27" x14ac:dyDescent="0.25">
      <c r="A262" s="1" t="s">
        <v>395</v>
      </c>
      <c r="B262" s="1">
        <v>253</v>
      </c>
      <c r="C262" s="1">
        <v>267</v>
      </c>
      <c r="D262" s="1" t="s">
        <v>525</v>
      </c>
      <c r="E262" s="1" t="s">
        <v>659</v>
      </c>
      <c r="F262" s="1" t="s">
        <v>907</v>
      </c>
      <c r="G262" s="1">
        <v>79410.432482219403</v>
      </c>
      <c r="H262" s="1">
        <v>77048.2518944927</v>
      </c>
      <c r="I262" s="1">
        <v>75148.330958722305</v>
      </c>
      <c r="J262" s="1">
        <v>89838.160458202503</v>
      </c>
      <c r="K262" s="1">
        <v>98125.321291901593</v>
      </c>
      <c r="L262" s="1">
        <v>96643.981430225394</v>
      </c>
      <c r="M262" s="1">
        <f t="shared" si="60"/>
        <v>16.277040932278759</v>
      </c>
      <c r="N262" s="1">
        <f t="shared" si="61"/>
        <v>16.233474604144721</v>
      </c>
      <c r="O262" s="1">
        <f t="shared" si="62"/>
        <v>16.197453441850584</v>
      </c>
      <c r="P262" s="1">
        <f t="shared" si="63"/>
        <v>16.455040766715843</v>
      </c>
      <c r="Q262" s="1">
        <f t="shared" si="64"/>
        <v>16.582337852267568</v>
      </c>
      <c r="R262" s="1">
        <f t="shared" si="65"/>
        <v>16.560392269967025</v>
      </c>
      <c r="S262" s="1">
        <f t="shared" si="66"/>
        <v>16.38428997787075</v>
      </c>
      <c r="T262" s="1">
        <f t="shared" si="67"/>
        <v>-0.10724904559199189</v>
      </c>
      <c r="U262" s="1">
        <f t="shared" si="68"/>
        <v>-0.15081537372602938</v>
      </c>
      <c r="V262" s="1">
        <f t="shared" si="69"/>
        <v>-0.18683653602016648</v>
      </c>
      <c r="W262" s="1">
        <f t="shared" si="70"/>
        <v>7.0750788845092671E-2</v>
      </c>
      <c r="X262" s="1">
        <f t="shared" si="71"/>
        <v>0.19804787439681704</v>
      </c>
      <c r="Y262" s="1">
        <f t="shared" si="72"/>
        <v>0.17610229209627448</v>
      </c>
      <c r="Z262" s="3">
        <f t="shared" si="73"/>
        <v>0.29660063689212401</v>
      </c>
      <c r="AA262" s="3">
        <f t="shared" si="74"/>
        <v>2.8665345075546385E-3</v>
      </c>
    </row>
    <row r="263" spans="1:27" x14ac:dyDescent="0.25">
      <c r="A263" s="7" t="s">
        <v>382</v>
      </c>
      <c r="B263" s="7">
        <v>588</v>
      </c>
      <c r="C263" s="7">
        <v>615</v>
      </c>
      <c r="D263" s="7" t="s">
        <v>565</v>
      </c>
      <c r="E263" s="7" t="s">
        <v>750</v>
      </c>
      <c r="F263" s="7" t="s">
        <v>975</v>
      </c>
      <c r="G263" s="7">
        <v>37140.856682494821</v>
      </c>
      <c r="H263" s="7">
        <v>37000.01034361522</v>
      </c>
      <c r="I263" s="7">
        <v>37741.925419584113</v>
      </c>
      <c r="J263" s="7">
        <v>11895.04261059513</v>
      </c>
      <c r="K263" s="7">
        <v>11900.27553392996</v>
      </c>
      <c r="L263" s="7">
        <v>12721.63998034979</v>
      </c>
      <c r="M263" s="7">
        <f t="shared" si="60"/>
        <v>15.180719472079998</v>
      </c>
      <c r="N263" s="7">
        <f t="shared" si="61"/>
        <v>15.175238053606721</v>
      </c>
      <c r="O263" s="7">
        <f t="shared" si="62"/>
        <v>15.203880404036013</v>
      </c>
      <c r="P263" s="7">
        <f t="shared" si="63"/>
        <v>13.53807281936497</v>
      </c>
      <c r="Q263" s="7">
        <f t="shared" si="64"/>
        <v>13.538707357018167</v>
      </c>
      <c r="R263" s="7">
        <f t="shared" si="65"/>
        <v>13.634997043804431</v>
      </c>
      <c r="S263" s="7">
        <f t="shared" si="66"/>
        <v>14.37860252498505</v>
      </c>
      <c r="T263" s="7">
        <f t="shared" si="67"/>
        <v>0.80211694709494807</v>
      </c>
      <c r="U263" s="7">
        <f t="shared" si="68"/>
        <v>0.79663552862167109</v>
      </c>
      <c r="V263" s="7">
        <f t="shared" si="69"/>
        <v>0.82527787905096339</v>
      </c>
      <c r="W263" s="7">
        <f t="shared" si="70"/>
        <v>-0.84052970562007978</v>
      </c>
      <c r="X263" s="7">
        <f t="shared" si="71"/>
        <v>-0.83989516796688335</v>
      </c>
      <c r="Y263" s="7">
        <f t="shared" si="72"/>
        <v>-0.74360548118061942</v>
      </c>
      <c r="Z263" s="2">
        <f t="shared" si="73"/>
        <v>-1.6160202365117218</v>
      </c>
      <c r="AA263" s="2">
        <f t="shared" si="74"/>
        <v>1.0888182003614345E-6</v>
      </c>
    </row>
    <row r="264" spans="1:27" x14ac:dyDescent="0.25">
      <c r="A264" s="7" t="s">
        <v>398</v>
      </c>
      <c r="B264" s="7">
        <v>138</v>
      </c>
      <c r="C264" s="7">
        <v>156</v>
      </c>
      <c r="D264" s="7" t="s">
        <v>549</v>
      </c>
      <c r="E264" s="7" t="s">
        <v>720</v>
      </c>
      <c r="F264" s="7" t="s">
        <v>951</v>
      </c>
      <c r="G264" s="7">
        <v>151843.91319975813</v>
      </c>
      <c r="H264" s="7">
        <v>149232.57300797704</v>
      </c>
      <c r="I264" s="7">
        <v>144538.12857920511</v>
      </c>
      <c r="J264" s="7">
        <v>16788.668307959611</v>
      </c>
      <c r="K264" s="7">
        <v>29508.518662088962</v>
      </c>
      <c r="L264" s="7">
        <v>32096.597694503816</v>
      </c>
      <c r="M264" s="7">
        <f t="shared" si="60"/>
        <v>17.212229552369077</v>
      </c>
      <c r="N264" s="7">
        <f t="shared" si="61"/>
        <v>17.187202941585781</v>
      </c>
      <c r="O264" s="7">
        <f t="shared" si="62"/>
        <v>17.141090594540373</v>
      </c>
      <c r="P264" s="7">
        <f t="shared" si="63"/>
        <v>14.03520017851425</v>
      </c>
      <c r="Q264" s="7">
        <f t="shared" si="64"/>
        <v>14.848843878343793</v>
      </c>
      <c r="R264" s="7">
        <f t="shared" si="65"/>
        <v>14.970132756354575</v>
      </c>
      <c r="S264" s="7">
        <f t="shared" si="66"/>
        <v>15.899116650284641</v>
      </c>
      <c r="T264" s="7">
        <f t="shared" si="67"/>
        <v>1.3131129020844359</v>
      </c>
      <c r="U264" s="7">
        <f t="shared" si="68"/>
        <v>1.2880862913011395</v>
      </c>
      <c r="V264" s="7">
        <f t="shared" si="69"/>
        <v>1.2419739442557312</v>
      </c>
      <c r="W264" s="7">
        <f t="shared" si="70"/>
        <v>-1.8639164717703913</v>
      </c>
      <c r="X264" s="7">
        <f t="shared" si="71"/>
        <v>-1.0502727719408487</v>
      </c>
      <c r="Y264" s="7">
        <f t="shared" si="72"/>
        <v>-0.92898389393006653</v>
      </c>
      <c r="Z264" s="2">
        <f t="shared" si="73"/>
        <v>-2.5621154250942042</v>
      </c>
      <c r="AA264" s="2">
        <f t="shared" si="74"/>
        <v>9.5817451378804532E-4</v>
      </c>
    </row>
    <row r="265" spans="1:27" x14ac:dyDescent="0.25">
      <c r="A265" s="1" t="s">
        <v>370</v>
      </c>
      <c r="B265" s="1">
        <v>791</v>
      </c>
      <c r="C265" s="1">
        <v>800</v>
      </c>
      <c r="D265" s="1" t="s">
        <v>596</v>
      </c>
      <c r="E265" s="1" t="s">
        <v>808</v>
      </c>
      <c r="F265" s="1" t="s">
        <v>1022</v>
      </c>
      <c r="G265" s="1">
        <v>53671.921047255797</v>
      </c>
      <c r="H265" s="1">
        <v>63372.876426057555</v>
      </c>
      <c r="I265" s="1">
        <v>58526.9123642411</v>
      </c>
      <c r="J265" s="1">
        <v>55059.062421422801</v>
      </c>
      <c r="K265" s="1">
        <v>66392.434328630101</v>
      </c>
      <c r="L265" s="1">
        <v>65067.663015059901</v>
      </c>
      <c r="M265" s="1">
        <f t="shared" si="60"/>
        <v>15.711879906113001</v>
      </c>
      <c r="N265" s="1">
        <f t="shared" si="61"/>
        <v>15.951577878928928</v>
      </c>
      <c r="O265" s="1">
        <f t="shared" si="62"/>
        <v>15.83681254965277</v>
      </c>
      <c r="P265" s="1">
        <f t="shared" si="63"/>
        <v>15.748692422619856</v>
      </c>
      <c r="Q265" s="1">
        <f t="shared" si="64"/>
        <v>16.018731229880036</v>
      </c>
      <c r="R265" s="1">
        <f t="shared" si="65"/>
        <v>15.989653118049047</v>
      </c>
      <c r="S265" s="1">
        <f t="shared" si="66"/>
        <v>15.876224517540606</v>
      </c>
      <c r="T265" s="1">
        <f t="shared" si="67"/>
        <v>-0.16434461142760526</v>
      </c>
      <c r="U265" s="1">
        <f t="shared" si="68"/>
        <v>7.5353361388321716E-2</v>
      </c>
      <c r="V265" s="1">
        <f t="shared" si="69"/>
        <v>-3.9411967887836852E-2</v>
      </c>
      <c r="W265" s="1">
        <f t="shared" si="70"/>
        <v>-0.12753209492075079</v>
      </c>
      <c r="X265" s="1">
        <f t="shared" si="71"/>
        <v>0.14250671233942924</v>
      </c>
      <c r="Y265" s="1">
        <f t="shared" si="72"/>
        <v>0.11342860050844017</v>
      </c>
      <c r="Z265" s="3">
        <f t="shared" si="73"/>
        <v>8.5602145284746328E-2</v>
      </c>
      <c r="AA265" s="3">
        <f t="shared" si="74"/>
        <v>0.48016152000175755</v>
      </c>
    </row>
    <row r="266" spans="1:27" x14ac:dyDescent="0.25">
      <c r="A266" s="7" t="s">
        <v>476</v>
      </c>
      <c r="B266" s="7">
        <v>984</v>
      </c>
      <c r="C266" s="7">
        <v>1016</v>
      </c>
      <c r="D266" s="7" t="s">
        <v>566</v>
      </c>
      <c r="E266" s="7" t="s">
        <v>752</v>
      </c>
      <c r="F266" s="7" t="s">
        <v>849</v>
      </c>
      <c r="G266" s="7">
        <v>3635.8103026471899</v>
      </c>
      <c r="H266" s="7">
        <v>4187.1555291659852</v>
      </c>
      <c r="I266" s="7">
        <v>3823.9745454649301</v>
      </c>
      <c r="J266" s="7">
        <v>1220.7757368047401</v>
      </c>
      <c r="K266" s="7">
        <v>440.81293085220301</v>
      </c>
      <c r="L266" s="7">
        <v>438.05104465199901</v>
      </c>
      <c r="M266" s="7">
        <f t="shared" si="60"/>
        <v>11.828061213960469</v>
      </c>
      <c r="N266" s="7">
        <f t="shared" si="61"/>
        <v>12.031754791703566</v>
      </c>
      <c r="O266" s="7">
        <f t="shared" si="62"/>
        <v>11.900857204619415</v>
      </c>
      <c r="P266" s="7">
        <f t="shared" si="63"/>
        <v>10.253582478340244</v>
      </c>
      <c r="Q266" s="7">
        <f t="shared" si="64"/>
        <v>8.7840227344703816</v>
      </c>
      <c r="R266" s="7">
        <f t="shared" si="65"/>
        <v>8.7749551819196974</v>
      </c>
      <c r="S266" s="7">
        <f t="shared" si="66"/>
        <v>10.595538934168962</v>
      </c>
      <c r="T266" s="7">
        <f t="shared" si="67"/>
        <v>1.2325222797915067</v>
      </c>
      <c r="U266" s="7">
        <f t="shared" si="68"/>
        <v>1.436215857534604</v>
      </c>
      <c r="V266" s="7">
        <f t="shared" si="69"/>
        <v>1.3053182704504529</v>
      </c>
      <c r="W266" s="7">
        <f t="shared" si="70"/>
        <v>-0.34195645582871848</v>
      </c>
      <c r="X266" s="7">
        <f t="shared" si="71"/>
        <v>-1.8115161996985805</v>
      </c>
      <c r="Y266" s="7">
        <f t="shared" si="72"/>
        <v>-1.8205837522492647</v>
      </c>
      <c r="Z266" s="2">
        <f t="shared" si="73"/>
        <v>-2.6493709385177091</v>
      </c>
      <c r="AA266" s="2">
        <f t="shared" si="74"/>
        <v>5.8755167334783257E-3</v>
      </c>
    </row>
    <row r="267" spans="1:27" x14ac:dyDescent="0.25">
      <c r="A267" s="1" t="s">
        <v>315</v>
      </c>
      <c r="B267" s="1">
        <v>1021</v>
      </c>
      <c r="C267" s="1">
        <v>1046</v>
      </c>
      <c r="D267" s="1" t="s">
        <v>603</v>
      </c>
      <c r="E267" s="1" t="s">
        <v>817</v>
      </c>
      <c r="F267" s="1" t="s">
        <v>858</v>
      </c>
      <c r="G267" s="1">
        <v>8532.2924026050096</v>
      </c>
      <c r="H267" s="1">
        <v>10079.239139650879</v>
      </c>
      <c r="I267" s="1">
        <v>10946.7644014093</v>
      </c>
      <c r="J267" s="1">
        <v>7469.3281926711197</v>
      </c>
      <c r="K267" s="1">
        <v>5979.6826702867302</v>
      </c>
      <c r="L267" s="1">
        <v>4774.5180456926601</v>
      </c>
      <c r="M267" s="1">
        <f t="shared" si="60"/>
        <v>13.058717692506503</v>
      </c>
      <c r="N267" s="1">
        <f t="shared" si="61"/>
        <v>13.299099116514007</v>
      </c>
      <c r="O267" s="1">
        <f t="shared" si="62"/>
        <v>13.418216886650383</v>
      </c>
      <c r="P267" s="1">
        <f t="shared" si="63"/>
        <v>12.866762774438708</v>
      </c>
      <c r="Q267" s="1">
        <f t="shared" si="64"/>
        <v>12.545853210197343</v>
      </c>
      <c r="R267" s="1">
        <f t="shared" si="65"/>
        <v>12.221139395154671</v>
      </c>
      <c r="S267" s="1">
        <f t="shared" si="66"/>
        <v>12.901631512576936</v>
      </c>
      <c r="T267" s="1">
        <f t="shared" si="67"/>
        <v>0.15708617992956775</v>
      </c>
      <c r="U267" s="1">
        <f t="shared" si="68"/>
        <v>0.3974676039370717</v>
      </c>
      <c r="V267" s="1">
        <f t="shared" si="69"/>
        <v>0.51658537407344696</v>
      </c>
      <c r="W267" s="1">
        <f t="shared" si="70"/>
        <v>-3.4868738138227329E-2</v>
      </c>
      <c r="X267" s="1">
        <f t="shared" si="71"/>
        <v>-0.3557783023795924</v>
      </c>
      <c r="Y267" s="1">
        <f t="shared" si="72"/>
        <v>-0.6804921174222649</v>
      </c>
      <c r="Z267" s="3">
        <f t="shared" si="73"/>
        <v>-0.71409277196005694</v>
      </c>
      <c r="AA267" s="3">
        <f t="shared" si="74"/>
        <v>2.9036058779301214E-2</v>
      </c>
    </row>
    <row r="268" spans="1:27" x14ac:dyDescent="0.25">
      <c r="A268" s="7" t="s">
        <v>98</v>
      </c>
      <c r="B268" s="7">
        <v>199</v>
      </c>
      <c r="C268" s="7">
        <v>247</v>
      </c>
      <c r="D268" s="7" t="s">
        <v>14</v>
      </c>
      <c r="E268" s="7" t="s">
        <v>751</v>
      </c>
      <c r="F268" s="7" t="s">
        <v>976</v>
      </c>
      <c r="G268" s="7">
        <v>895618.68326023174</v>
      </c>
      <c r="H268" s="7">
        <v>1015323.9082050319</v>
      </c>
      <c r="I268" s="7">
        <v>962175.17660620483</v>
      </c>
      <c r="J268" s="7">
        <v>138528.74988417834</v>
      </c>
      <c r="K268" s="7">
        <v>139055.57887284868</v>
      </c>
      <c r="L268" s="7">
        <v>133601.94541328156</v>
      </c>
      <c r="M268" s="7">
        <f t="shared" si="60"/>
        <v>19.772525098614079</v>
      </c>
      <c r="N268" s="7">
        <f t="shared" si="61"/>
        <v>19.953508618127856</v>
      </c>
      <c r="O268" s="7">
        <f t="shared" si="62"/>
        <v>19.875940053893228</v>
      </c>
      <c r="P268" s="7">
        <f t="shared" si="63"/>
        <v>17.079825894833927</v>
      </c>
      <c r="Q268" s="7">
        <f t="shared" si="64"/>
        <v>17.085302100823938</v>
      </c>
      <c r="R268" s="7">
        <f t="shared" si="65"/>
        <v>17.027581489865991</v>
      </c>
      <c r="S268" s="7">
        <f t="shared" si="66"/>
        <v>18.465780542693171</v>
      </c>
      <c r="T268" s="7">
        <f t="shared" si="67"/>
        <v>1.3067445559209077</v>
      </c>
      <c r="U268" s="7">
        <f t="shared" si="68"/>
        <v>1.4877280754346849</v>
      </c>
      <c r="V268" s="7">
        <f t="shared" si="69"/>
        <v>1.4101595112000567</v>
      </c>
      <c r="W268" s="7">
        <f t="shared" si="70"/>
        <v>-1.3859546478592435</v>
      </c>
      <c r="X268" s="7">
        <f t="shared" si="71"/>
        <v>-1.3804784418692329</v>
      </c>
      <c r="Y268" s="7">
        <f t="shared" si="72"/>
        <v>-1.43819905282718</v>
      </c>
      <c r="Z268" s="2">
        <f t="shared" si="73"/>
        <v>-2.8030880950371015</v>
      </c>
      <c r="AA268" s="2">
        <f t="shared" si="74"/>
        <v>9.234456957034799E-7</v>
      </c>
    </row>
    <row r="269" spans="1:27" x14ac:dyDescent="0.25">
      <c r="A269" s="7" t="s">
        <v>23</v>
      </c>
      <c r="B269" s="7">
        <v>199</v>
      </c>
      <c r="C269" s="7">
        <v>222</v>
      </c>
      <c r="D269" s="7" t="s">
        <v>14</v>
      </c>
      <c r="E269" s="7" t="s">
        <v>751</v>
      </c>
      <c r="F269" s="7" t="s">
        <v>976</v>
      </c>
      <c r="G269" s="7">
        <v>2528632.4164044466</v>
      </c>
      <c r="H269" s="7">
        <v>2796756.0433579902</v>
      </c>
      <c r="I269" s="7">
        <v>2645730.527266453</v>
      </c>
      <c r="J269" s="7">
        <v>491007.86821334675</v>
      </c>
      <c r="K269" s="7">
        <v>490881.40334996441</v>
      </c>
      <c r="L269" s="7">
        <v>460595.20136046078</v>
      </c>
      <c r="M269" s="7">
        <f t="shared" si="60"/>
        <v>21.269925899099615</v>
      </c>
      <c r="N269" s="7">
        <f t="shared" si="61"/>
        <v>21.415322984601485</v>
      </c>
      <c r="O269" s="7">
        <f t="shared" si="62"/>
        <v>21.335234697163742</v>
      </c>
      <c r="P269" s="7">
        <f t="shared" si="63"/>
        <v>18.90538661779842</v>
      </c>
      <c r="Q269" s="7">
        <f t="shared" si="64"/>
        <v>18.905014986826291</v>
      </c>
      <c r="R269" s="7">
        <f t="shared" si="65"/>
        <v>18.813139855151746</v>
      </c>
      <c r="S269" s="7">
        <f t="shared" si="66"/>
        <v>20.10733750677355</v>
      </c>
      <c r="T269" s="7">
        <f t="shared" si="67"/>
        <v>1.1625883923260645</v>
      </c>
      <c r="U269" s="7">
        <f t="shared" si="68"/>
        <v>1.3079854778279341</v>
      </c>
      <c r="V269" s="7">
        <f t="shared" si="69"/>
        <v>1.2278971903901912</v>
      </c>
      <c r="W269" s="7">
        <f t="shared" si="70"/>
        <v>-1.20195088897513</v>
      </c>
      <c r="X269" s="7">
        <f t="shared" si="71"/>
        <v>-1.2023225199472591</v>
      </c>
      <c r="Y269" s="7">
        <f t="shared" si="72"/>
        <v>-1.2941976516218041</v>
      </c>
      <c r="Z269" s="2">
        <f t="shared" si="73"/>
        <v>-2.465647373696128</v>
      </c>
      <c r="AA269" s="2">
        <f t="shared" si="74"/>
        <v>1.1882408257800031E-6</v>
      </c>
    </row>
    <row r="270" spans="1:27" x14ac:dyDescent="0.25">
      <c r="A270" s="7" t="s">
        <v>42</v>
      </c>
      <c r="B270" s="7">
        <v>199</v>
      </c>
      <c r="C270" s="7">
        <v>247</v>
      </c>
      <c r="D270" s="7" t="s">
        <v>14</v>
      </c>
      <c r="E270" s="7" t="s">
        <v>751</v>
      </c>
      <c r="F270" s="7" t="s">
        <v>976</v>
      </c>
      <c r="G270" s="7">
        <v>140297.09760698891</v>
      </c>
      <c r="H270" s="7">
        <v>161607.01116044581</v>
      </c>
      <c r="I270" s="7">
        <v>138807.49142731138</v>
      </c>
      <c r="J270" s="7">
        <v>26475.519511474307</v>
      </c>
      <c r="K270" s="7">
        <v>25350.551403741563</v>
      </c>
      <c r="L270" s="7">
        <v>25263.530610364724</v>
      </c>
      <c r="M270" s="7">
        <f t="shared" si="60"/>
        <v>17.098125637982537</v>
      </c>
      <c r="N270" s="7">
        <f t="shared" si="61"/>
        <v>17.30213026378264</v>
      </c>
      <c r="O270" s="7">
        <f t="shared" si="62"/>
        <v>17.082725906570399</v>
      </c>
      <c r="P270" s="7">
        <f t="shared" si="63"/>
        <v>14.692371373088088</v>
      </c>
      <c r="Q270" s="7">
        <f t="shared" si="64"/>
        <v>14.629729507401018</v>
      </c>
      <c r="R270" s="7">
        <f t="shared" si="65"/>
        <v>14.624768651221622</v>
      </c>
      <c r="S270" s="7">
        <f t="shared" si="66"/>
        <v>15.904975223341054</v>
      </c>
      <c r="T270" s="7">
        <f t="shared" si="67"/>
        <v>1.1931504146414831</v>
      </c>
      <c r="U270" s="7">
        <f t="shared" si="68"/>
        <v>1.3971550404415858</v>
      </c>
      <c r="V270" s="7">
        <f t="shared" si="69"/>
        <v>1.1777506832293447</v>
      </c>
      <c r="W270" s="7">
        <f t="shared" si="70"/>
        <v>-1.2126038502529664</v>
      </c>
      <c r="X270" s="7">
        <f t="shared" si="71"/>
        <v>-1.2752457159400361</v>
      </c>
      <c r="Y270" s="7">
        <f t="shared" si="72"/>
        <v>-1.2802065721194325</v>
      </c>
      <c r="Z270" s="2">
        <f t="shared" si="73"/>
        <v>-2.512037425541616</v>
      </c>
      <c r="AA270" s="2">
        <f t="shared" si="74"/>
        <v>4.4871816886737373E-6</v>
      </c>
    </row>
    <row r="271" spans="1:27" x14ac:dyDescent="0.25">
      <c r="A271" s="7" t="s">
        <v>194</v>
      </c>
      <c r="B271" s="7">
        <v>199</v>
      </c>
      <c r="C271" s="7">
        <v>258</v>
      </c>
      <c r="D271" s="7" t="s">
        <v>14</v>
      </c>
      <c r="E271" s="7" t="s">
        <v>751</v>
      </c>
      <c r="F271" s="7" t="s">
        <v>976</v>
      </c>
      <c r="G271" s="7">
        <v>88402.279319292051</v>
      </c>
      <c r="H271" s="7">
        <v>102000.86796029699</v>
      </c>
      <c r="I271" s="7">
        <v>101353.95751501672</v>
      </c>
      <c r="J271" s="7">
        <v>10956.502220325381</v>
      </c>
      <c r="K271" s="7">
        <v>10589.277207967012</v>
      </c>
      <c r="L271" s="7">
        <v>8344.1636737216231</v>
      </c>
      <c r="M271" s="7">
        <f t="shared" si="60"/>
        <v>16.431795947358989</v>
      </c>
      <c r="N271" s="7">
        <f t="shared" si="61"/>
        <v>16.638221903071706</v>
      </c>
      <c r="O271" s="7">
        <f t="shared" si="62"/>
        <v>16.629042896500824</v>
      </c>
      <c r="P271" s="7">
        <f t="shared" si="63"/>
        <v>13.419499681972882</v>
      </c>
      <c r="Q271" s="7">
        <f t="shared" si="64"/>
        <v>13.370316498240522</v>
      </c>
      <c r="R271" s="7">
        <f t="shared" si="65"/>
        <v>13.026551741770795</v>
      </c>
      <c r="S271" s="7">
        <f t="shared" si="66"/>
        <v>14.919238111485953</v>
      </c>
      <c r="T271" s="7">
        <f t="shared" si="67"/>
        <v>1.5125578358730358</v>
      </c>
      <c r="U271" s="7">
        <f t="shared" si="68"/>
        <v>1.7189837915857531</v>
      </c>
      <c r="V271" s="7">
        <f t="shared" si="69"/>
        <v>1.709804785014871</v>
      </c>
      <c r="W271" s="7">
        <f t="shared" si="70"/>
        <v>-1.4997384295130711</v>
      </c>
      <c r="X271" s="7">
        <f t="shared" si="71"/>
        <v>-1.5489216132454313</v>
      </c>
      <c r="Y271" s="7">
        <f t="shared" si="72"/>
        <v>-1.8926863697151575</v>
      </c>
      <c r="Z271" s="2">
        <f t="shared" si="73"/>
        <v>-3.2942309416491065</v>
      </c>
      <c r="AA271" s="2">
        <f t="shared" si="74"/>
        <v>1.9755780580542406E-5</v>
      </c>
    </row>
    <row r="272" spans="1:27" x14ac:dyDescent="0.25">
      <c r="A272" s="7" t="s">
        <v>87</v>
      </c>
      <c r="B272" s="7">
        <v>199</v>
      </c>
      <c r="C272" s="7">
        <v>247</v>
      </c>
      <c r="D272" s="7" t="s">
        <v>14</v>
      </c>
      <c r="E272" s="7" t="s">
        <v>751</v>
      </c>
      <c r="F272" s="7" t="s">
        <v>976</v>
      </c>
      <c r="G272" s="7">
        <v>85032.857595236244</v>
      </c>
      <c r="H272" s="7">
        <v>106883.02701193091</v>
      </c>
      <c r="I272" s="7">
        <v>99025.046091700031</v>
      </c>
      <c r="J272" s="7">
        <v>14171.952870937464</v>
      </c>
      <c r="K272" s="7">
        <v>17132.971064604644</v>
      </c>
      <c r="L272" s="7">
        <v>17074.292853051469</v>
      </c>
      <c r="M272" s="7">
        <f t="shared" si="60"/>
        <v>16.37573280115177</v>
      </c>
      <c r="N272" s="7">
        <f t="shared" si="61"/>
        <v>16.705673246205556</v>
      </c>
      <c r="O272" s="7">
        <f t="shared" si="62"/>
        <v>16.595505847189081</v>
      </c>
      <c r="P272" s="7">
        <f t="shared" si="63"/>
        <v>13.790750952420186</v>
      </c>
      <c r="Q272" s="7">
        <f t="shared" si="64"/>
        <v>14.064487733452282</v>
      </c>
      <c r="R272" s="7">
        <f t="shared" si="65"/>
        <v>14.059538208810247</v>
      </c>
      <c r="S272" s="7">
        <f t="shared" si="66"/>
        <v>15.265281464871521</v>
      </c>
      <c r="T272" s="7">
        <f t="shared" si="67"/>
        <v>1.1104513362802493</v>
      </c>
      <c r="U272" s="7">
        <f t="shared" si="68"/>
        <v>1.4403917813340357</v>
      </c>
      <c r="V272" s="7">
        <f t="shared" si="69"/>
        <v>1.3302243823175601</v>
      </c>
      <c r="W272" s="7">
        <f t="shared" si="70"/>
        <v>-1.4745305124513344</v>
      </c>
      <c r="X272" s="7">
        <f t="shared" si="71"/>
        <v>-1.200793731419239</v>
      </c>
      <c r="Y272" s="7">
        <f t="shared" si="72"/>
        <v>-1.2057432560612735</v>
      </c>
      <c r="Z272" s="2">
        <f t="shared" si="73"/>
        <v>-2.587378333287897</v>
      </c>
      <c r="AA272" s="2">
        <f t="shared" si="74"/>
        <v>4.0677023365481415E-5</v>
      </c>
    </row>
    <row r="273" spans="1:27" x14ac:dyDescent="0.25">
      <c r="A273" s="7" t="s">
        <v>50</v>
      </c>
      <c r="B273" s="7">
        <v>199</v>
      </c>
      <c r="C273" s="7">
        <v>247</v>
      </c>
      <c r="D273" s="7" t="s">
        <v>14</v>
      </c>
      <c r="E273" s="7" t="s">
        <v>751</v>
      </c>
      <c r="F273" s="7" t="s">
        <v>976</v>
      </c>
      <c r="G273" s="7">
        <v>40293.564059999997</v>
      </c>
      <c r="H273" s="7">
        <v>42712.86159</v>
      </c>
      <c r="I273" s="7">
        <v>42133.658640000001</v>
      </c>
      <c r="J273" s="7">
        <v>4839.5460919999996</v>
      </c>
      <c r="K273" s="7">
        <v>3376.028652</v>
      </c>
      <c r="L273" s="7">
        <v>3284.519507</v>
      </c>
      <c r="M273" s="7">
        <f t="shared" si="60"/>
        <v>15.298261800431254</v>
      </c>
      <c r="N273" s="7">
        <f t="shared" si="61"/>
        <v>15.382382935534791</v>
      </c>
      <c r="O273" s="7">
        <f t="shared" si="62"/>
        <v>15.362685576071723</v>
      </c>
      <c r="P273" s="7">
        <f t="shared" si="63"/>
        <v>12.240656026060851</v>
      </c>
      <c r="Q273" s="7">
        <f t="shared" si="64"/>
        <v>11.721111432760178</v>
      </c>
      <c r="R273" s="7">
        <f t="shared" si="65"/>
        <v>11.68146661850639</v>
      </c>
      <c r="S273" s="7">
        <f t="shared" si="66"/>
        <v>13.614427398227532</v>
      </c>
      <c r="T273" s="7">
        <f t="shared" si="67"/>
        <v>1.6838344022037219</v>
      </c>
      <c r="U273" s="7">
        <f t="shared" si="68"/>
        <v>1.7679555373072589</v>
      </c>
      <c r="V273" s="7">
        <f t="shared" si="69"/>
        <v>1.7482581778441908</v>
      </c>
      <c r="W273" s="7">
        <f t="shared" si="70"/>
        <v>-1.3737713721666811</v>
      </c>
      <c r="X273" s="7">
        <f t="shared" si="71"/>
        <v>-1.8933159654673535</v>
      </c>
      <c r="Y273" s="7">
        <f t="shared" si="72"/>
        <v>-1.9329607797211423</v>
      </c>
      <c r="Z273" s="2">
        <f t="shared" si="73"/>
        <v>-3.4666987449034496</v>
      </c>
      <c r="AA273" s="2">
        <f t="shared" si="74"/>
        <v>4.469087502768404E-5</v>
      </c>
    </row>
    <row r="274" spans="1:27" x14ac:dyDescent="0.25">
      <c r="A274" s="7" t="s">
        <v>174</v>
      </c>
      <c r="B274" s="7">
        <v>199</v>
      </c>
      <c r="C274" s="7">
        <v>247</v>
      </c>
      <c r="D274" s="7" t="s">
        <v>14</v>
      </c>
      <c r="E274" s="7" t="s">
        <v>751</v>
      </c>
      <c r="F274" s="7" t="s">
        <v>976</v>
      </c>
      <c r="G274" s="7">
        <v>338011.51105217461</v>
      </c>
      <c r="H274" s="7">
        <v>400267.05012013752</v>
      </c>
      <c r="I274" s="7">
        <v>355484.20724215341</v>
      </c>
      <c r="J274" s="7">
        <v>38144.468468927698</v>
      </c>
      <c r="K274" s="7">
        <v>30459.076584939408</v>
      </c>
      <c r="L274" s="7">
        <v>22053.823538776654</v>
      </c>
      <c r="M274" s="7">
        <f t="shared" si="60"/>
        <v>18.366712853059976</v>
      </c>
      <c r="N274" s="7">
        <f t="shared" si="61"/>
        <v>18.61060333276825</v>
      </c>
      <c r="O274" s="7">
        <f t="shared" si="62"/>
        <v>18.439425942468496</v>
      </c>
      <c r="P274" s="7">
        <f t="shared" si="63"/>
        <v>15.219186238940784</v>
      </c>
      <c r="Q274" s="7">
        <f t="shared" si="64"/>
        <v>14.894584584456654</v>
      </c>
      <c r="R274" s="7">
        <f t="shared" si="65"/>
        <v>14.428741181464847</v>
      </c>
      <c r="S274" s="7">
        <f t="shared" si="66"/>
        <v>16.659875688859834</v>
      </c>
      <c r="T274" s="7">
        <f t="shared" si="67"/>
        <v>1.7068371642001416</v>
      </c>
      <c r="U274" s="7">
        <f t="shared" si="68"/>
        <v>1.9507276439084151</v>
      </c>
      <c r="V274" s="7">
        <f t="shared" si="69"/>
        <v>1.7795502536086616</v>
      </c>
      <c r="W274" s="7">
        <f t="shared" si="70"/>
        <v>-1.4406894499190503</v>
      </c>
      <c r="X274" s="7">
        <f t="shared" si="71"/>
        <v>-1.7652911044031807</v>
      </c>
      <c r="Y274" s="7">
        <f t="shared" si="72"/>
        <v>-2.2311345073949873</v>
      </c>
      <c r="Z274" s="2">
        <f t="shared" si="73"/>
        <v>-3.6247433744781454</v>
      </c>
      <c r="AA274" s="2">
        <f t="shared" si="74"/>
        <v>1.1297103998718286E-4</v>
      </c>
    </row>
    <row r="275" spans="1:27" x14ac:dyDescent="0.25">
      <c r="A275" s="7" t="s">
        <v>120</v>
      </c>
      <c r="B275" s="7">
        <v>199</v>
      </c>
      <c r="C275" s="7">
        <v>247</v>
      </c>
      <c r="D275" s="7" t="s">
        <v>14</v>
      </c>
      <c r="E275" s="7" t="s">
        <v>751</v>
      </c>
      <c r="F275" s="7" t="s">
        <v>976</v>
      </c>
      <c r="G275" s="7">
        <v>60279.779886605407</v>
      </c>
      <c r="H275" s="7">
        <v>74869.946112570105</v>
      </c>
      <c r="I275" s="7">
        <v>75791.991792040601</v>
      </c>
      <c r="J275" s="7">
        <v>9139.2989792674489</v>
      </c>
      <c r="K275" s="7">
        <v>6631.814679690322</v>
      </c>
      <c r="L275" s="7">
        <v>4562.25370861382</v>
      </c>
      <c r="M275" s="7">
        <f t="shared" si="60"/>
        <v>15.879386528451302</v>
      </c>
      <c r="N275" s="7">
        <f t="shared" si="61"/>
        <v>16.192099095622314</v>
      </c>
      <c r="O275" s="7">
        <f t="shared" si="62"/>
        <v>16.209757800343493</v>
      </c>
      <c r="P275" s="7">
        <f t="shared" si="63"/>
        <v>13.157867793717745</v>
      </c>
      <c r="Q275" s="7">
        <f t="shared" si="64"/>
        <v>12.695187977197305</v>
      </c>
      <c r="R275" s="7">
        <f t="shared" si="65"/>
        <v>12.155530962347084</v>
      </c>
      <c r="S275" s="7">
        <f t="shared" si="66"/>
        <v>14.381638359613207</v>
      </c>
      <c r="T275" s="7">
        <f t="shared" si="67"/>
        <v>1.4977481688380951</v>
      </c>
      <c r="U275" s="7">
        <f t="shared" si="68"/>
        <v>1.810460736009107</v>
      </c>
      <c r="V275" s="7">
        <f t="shared" si="69"/>
        <v>1.8281194407302852</v>
      </c>
      <c r="W275" s="7">
        <f t="shared" si="70"/>
        <v>-1.2237705658954621</v>
      </c>
      <c r="X275" s="7">
        <f t="shared" si="71"/>
        <v>-1.6864503824159023</v>
      </c>
      <c r="Y275" s="7">
        <f t="shared" si="72"/>
        <v>-2.2261073972661229</v>
      </c>
      <c r="Z275" s="2">
        <f t="shared" si="73"/>
        <v>-3.4242188970516581</v>
      </c>
      <c r="AA275" s="2">
        <f t="shared" si="74"/>
        <v>3.7654624127697166E-4</v>
      </c>
    </row>
    <row r="276" spans="1:27" x14ac:dyDescent="0.25">
      <c r="A276" s="7" t="s">
        <v>140</v>
      </c>
      <c r="B276" s="7">
        <v>199</v>
      </c>
      <c r="C276" s="7">
        <v>258</v>
      </c>
      <c r="D276" s="7" t="s">
        <v>14</v>
      </c>
      <c r="E276" s="7" t="s">
        <v>751</v>
      </c>
      <c r="F276" s="7" t="s">
        <v>976</v>
      </c>
      <c r="G276" s="7">
        <v>27014.549490000001</v>
      </c>
      <c r="H276" s="7">
        <v>31971.10857</v>
      </c>
      <c r="I276" s="7">
        <v>29722.751029999999</v>
      </c>
      <c r="J276" s="7">
        <v>3575.9342820000002</v>
      </c>
      <c r="K276" s="7">
        <v>1590.3380420000001</v>
      </c>
      <c r="L276" s="7">
        <v>2651.0430809999998</v>
      </c>
      <c r="M276" s="7">
        <f t="shared" si="60"/>
        <v>14.721449002511934</v>
      </c>
      <c r="N276" s="7">
        <f t="shared" si="61"/>
        <v>14.964481148713661</v>
      </c>
      <c r="O276" s="7">
        <f t="shared" si="62"/>
        <v>14.859280032224724</v>
      </c>
      <c r="P276" s="7">
        <f t="shared" si="63"/>
        <v>11.804104507787374</v>
      </c>
      <c r="Q276" s="7">
        <f t="shared" si="64"/>
        <v>10.635117741795318</v>
      </c>
      <c r="R276" s="7">
        <f t="shared" si="65"/>
        <v>11.372344399695642</v>
      </c>
      <c r="S276" s="7">
        <f t="shared" si="66"/>
        <v>13.059462805454777</v>
      </c>
      <c r="T276" s="7">
        <f t="shared" si="67"/>
        <v>1.661986197057157</v>
      </c>
      <c r="U276" s="7">
        <f t="shared" si="68"/>
        <v>1.9050183432588845</v>
      </c>
      <c r="V276" s="7">
        <f t="shared" si="69"/>
        <v>1.7998172267699477</v>
      </c>
      <c r="W276" s="7">
        <f t="shared" si="70"/>
        <v>-1.2553582976674029</v>
      </c>
      <c r="X276" s="7">
        <f t="shared" si="71"/>
        <v>-2.4243450636594588</v>
      </c>
      <c r="Y276" s="7">
        <f t="shared" si="72"/>
        <v>-1.6871184057591346</v>
      </c>
      <c r="Z276" s="2">
        <f t="shared" si="73"/>
        <v>-3.5778811780573285</v>
      </c>
      <c r="AA276" s="2">
        <f t="shared" si="74"/>
        <v>5.0729516889590914E-4</v>
      </c>
    </row>
    <row r="277" spans="1:27" x14ac:dyDescent="0.25">
      <c r="A277" s="7" t="s">
        <v>367</v>
      </c>
      <c r="B277" s="7">
        <v>199</v>
      </c>
      <c r="C277" s="7">
        <v>258</v>
      </c>
      <c r="D277" s="7" t="s">
        <v>14</v>
      </c>
      <c r="E277" s="7" t="s">
        <v>751</v>
      </c>
      <c r="F277" s="7" t="s">
        <v>976</v>
      </c>
      <c r="G277" s="7">
        <v>31130.410909444698</v>
      </c>
      <c r="H277" s="7">
        <v>31535.279422481621</v>
      </c>
      <c r="I277" s="7">
        <v>31108.040324165238</v>
      </c>
      <c r="J277" s="7">
        <v>4976.4260728726131</v>
      </c>
      <c r="K277" s="7">
        <v>1639.3591316282932</v>
      </c>
      <c r="L277" s="7">
        <v>3263.5512609141342</v>
      </c>
      <c r="M277" s="7">
        <f t="shared" si="60"/>
        <v>14.9260369995016</v>
      </c>
      <c r="N277" s="7">
        <f t="shared" si="61"/>
        <v>14.94467909600387</v>
      </c>
      <c r="O277" s="7">
        <f t="shared" si="62"/>
        <v>14.92499989355842</v>
      </c>
      <c r="P277" s="7">
        <f t="shared" si="63"/>
        <v>12.280894296437907</v>
      </c>
      <c r="Q277" s="7">
        <f t="shared" si="64"/>
        <v>10.678916222481684</v>
      </c>
      <c r="R277" s="7">
        <f t="shared" si="65"/>
        <v>11.672226984692028</v>
      </c>
      <c r="S277" s="7">
        <f t="shared" si="66"/>
        <v>13.237958915445921</v>
      </c>
      <c r="T277" s="7">
        <f t="shared" si="67"/>
        <v>1.6880780840556788</v>
      </c>
      <c r="U277" s="7">
        <f t="shared" si="68"/>
        <v>1.7067201805579497</v>
      </c>
      <c r="V277" s="7">
        <f t="shared" si="69"/>
        <v>1.6870409781124991</v>
      </c>
      <c r="W277" s="7">
        <f t="shared" si="70"/>
        <v>-0.95706461900801365</v>
      </c>
      <c r="X277" s="7">
        <f t="shared" si="71"/>
        <v>-2.5590426929642369</v>
      </c>
      <c r="Y277" s="7">
        <f t="shared" si="72"/>
        <v>-1.5657319307538931</v>
      </c>
      <c r="Z277" s="2">
        <f t="shared" si="73"/>
        <v>-3.3878928284840906</v>
      </c>
      <c r="AA277" s="2">
        <f t="shared" si="74"/>
        <v>1.9156075617103583E-3</v>
      </c>
    </row>
    <row r="278" spans="1:27" x14ac:dyDescent="0.25">
      <c r="A278" s="7" t="s">
        <v>183</v>
      </c>
      <c r="B278" s="7">
        <v>199</v>
      </c>
      <c r="C278" s="7">
        <v>258</v>
      </c>
      <c r="D278" s="7" t="s">
        <v>14</v>
      </c>
      <c r="E278" s="7" t="s">
        <v>751</v>
      </c>
      <c r="F278" s="7" t="s">
        <v>976</v>
      </c>
      <c r="G278" s="7">
        <v>21562.943230000001</v>
      </c>
      <c r="H278" s="7">
        <v>24576.368139999999</v>
      </c>
      <c r="I278" s="7">
        <v>20741.08698</v>
      </c>
      <c r="J278" s="7">
        <v>6128.3989680000004</v>
      </c>
      <c r="K278" s="7">
        <v>7635.1757950000001</v>
      </c>
      <c r="L278" s="7">
        <v>4044.1794989999999</v>
      </c>
      <c r="M278" s="7">
        <f t="shared" si="60"/>
        <v>14.396266491476648</v>
      </c>
      <c r="N278" s="7">
        <f t="shared" si="61"/>
        <v>14.584984111633203</v>
      </c>
      <c r="O278" s="7">
        <f t="shared" si="62"/>
        <v>14.340203883129853</v>
      </c>
      <c r="P278" s="7">
        <f t="shared" si="63"/>
        <v>12.581294506601656</v>
      </c>
      <c r="Q278" s="7">
        <f t="shared" si="64"/>
        <v>12.898445659189779</v>
      </c>
      <c r="R278" s="7">
        <f t="shared" si="65"/>
        <v>11.981631316663178</v>
      </c>
      <c r="S278" s="7">
        <f t="shared" si="66"/>
        <v>13.463804328115721</v>
      </c>
      <c r="T278" s="7">
        <f t="shared" si="67"/>
        <v>0.93246216336092758</v>
      </c>
      <c r="U278" s="7">
        <f t="shared" si="68"/>
        <v>1.1211797835174817</v>
      </c>
      <c r="V278" s="7">
        <f t="shared" si="69"/>
        <v>0.87639955501413169</v>
      </c>
      <c r="W278" s="7">
        <f t="shared" si="70"/>
        <v>-0.88250982151406454</v>
      </c>
      <c r="X278" s="7">
        <f t="shared" si="71"/>
        <v>-0.565358668925942</v>
      </c>
      <c r="Y278" s="7">
        <f t="shared" si="72"/>
        <v>-1.4821730114525433</v>
      </c>
      <c r="Z278" s="2">
        <f t="shared" si="73"/>
        <v>-1.9533610012616971</v>
      </c>
      <c r="AA278" s="2">
        <f t="shared" si="74"/>
        <v>2.1855345748962684E-3</v>
      </c>
    </row>
    <row r="279" spans="1:27" x14ac:dyDescent="0.25">
      <c r="A279" s="1" t="s">
        <v>371</v>
      </c>
      <c r="B279" s="1">
        <v>399</v>
      </c>
      <c r="C279" s="1">
        <v>424</v>
      </c>
      <c r="D279" s="1" t="s">
        <v>539</v>
      </c>
      <c r="E279" s="1" t="s">
        <v>694</v>
      </c>
      <c r="F279" s="1" t="s">
        <v>929</v>
      </c>
      <c r="G279" s="1">
        <v>13758.1722088233</v>
      </c>
      <c r="H279" s="1">
        <v>13016.7413756813</v>
      </c>
      <c r="I279" s="1">
        <v>11965.005795286101</v>
      </c>
      <c r="J279" s="1">
        <v>8575.8481878527109</v>
      </c>
      <c r="K279" s="1">
        <v>9027.1350889548794</v>
      </c>
      <c r="L279" s="1">
        <v>5899.5126984156304</v>
      </c>
      <c r="M279" s="1">
        <f t="shared" si="60"/>
        <v>13.748001198396187</v>
      </c>
      <c r="N279" s="1">
        <f t="shared" si="61"/>
        <v>13.668080707504048</v>
      </c>
      <c r="O279" s="1">
        <f t="shared" si="62"/>
        <v>13.546533475199659</v>
      </c>
      <c r="P279" s="1">
        <f t="shared" si="63"/>
        <v>13.066063651678553</v>
      </c>
      <c r="Q279" s="1">
        <f t="shared" si="64"/>
        <v>13.140052481808235</v>
      </c>
      <c r="R279" s="1">
        <f t="shared" si="65"/>
        <v>12.526380076998679</v>
      </c>
      <c r="S279" s="1">
        <f t="shared" si="66"/>
        <v>13.28251859859756</v>
      </c>
      <c r="T279" s="1">
        <f t="shared" si="67"/>
        <v>0.4654825997986265</v>
      </c>
      <c r="U279" s="1">
        <f t="shared" si="68"/>
        <v>0.38556210890648757</v>
      </c>
      <c r="V279" s="1">
        <f t="shared" si="69"/>
        <v>0.26401487660209888</v>
      </c>
      <c r="W279" s="1">
        <f t="shared" si="70"/>
        <v>-0.2164549469190078</v>
      </c>
      <c r="X279" s="1">
        <f t="shared" si="71"/>
        <v>-0.14246611678932553</v>
      </c>
      <c r="Y279" s="1">
        <f t="shared" si="72"/>
        <v>-0.7561385215988814</v>
      </c>
      <c r="Z279" s="3">
        <f t="shared" si="73"/>
        <v>-0.74337305687147581</v>
      </c>
      <c r="AA279" s="3">
        <f t="shared" si="74"/>
        <v>2.1230974051513554E-2</v>
      </c>
    </row>
    <row r="280" spans="1:27" x14ac:dyDescent="0.25">
      <c r="A280" s="7" t="s">
        <v>407</v>
      </c>
      <c r="B280" s="7">
        <v>538</v>
      </c>
      <c r="C280" s="7">
        <v>559</v>
      </c>
      <c r="D280" s="7" t="s">
        <v>546</v>
      </c>
      <c r="E280" s="7" t="s">
        <v>715</v>
      </c>
      <c r="F280" s="7" t="s">
        <v>946</v>
      </c>
      <c r="G280" s="7">
        <v>78555.558570808498</v>
      </c>
      <c r="H280" s="7">
        <v>76718.293646309059</v>
      </c>
      <c r="I280" s="7">
        <v>79340.541768149094</v>
      </c>
      <c r="J280" s="7">
        <v>9286.1393502412702</v>
      </c>
      <c r="K280" s="7">
        <v>9368.2175409170904</v>
      </c>
      <c r="L280" s="7">
        <v>11266.584731208619</v>
      </c>
      <c r="M280" s="7">
        <f t="shared" si="60"/>
        <v>16.261425743405148</v>
      </c>
      <c r="N280" s="7">
        <f t="shared" si="61"/>
        <v>16.227283012113723</v>
      </c>
      <c r="O280" s="7">
        <f t="shared" si="62"/>
        <v>16.275770628350433</v>
      </c>
      <c r="P280" s="7">
        <f t="shared" si="63"/>
        <v>13.18086321518906</v>
      </c>
      <c r="Q280" s="7">
        <f t="shared" si="64"/>
        <v>13.193558861948517</v>
      </c>
      <c r="R280" s="7">
        <f t="shared" si="65"/>
        <v>13.459762633474025</v>
      </c>
      <c r="S280" s="7">
        <f t="shared" si="66"/>
        <v>14.766444015746819</v>
      </c>
      <c r="T280" s="7">
        <f t="shared" si="67"/>
        <v>1.4949817276583293</v>
      </c>
      <c r="U280" s="7">
        <f t="shared" si="68"/>
        <v>1.4608389963669044</v>
      </c>
      <c r="V280" s="7">
        <f t="shared" si="69"/>
        <v>1.5093266126036138</v>
      </c>
      <c r="W280" s="7">
        <f t="shared" si="70"/>
        <v>-1.585580800557759</v>
      </c>
      <c r="X280" s="7">
        <f t="shared" si="71"/>
        <v>-1.5728851537983015</v>
      </c>
      <c r="Y280" s="7">
        <f t="shared" si="72"/>
        <v>-1.3066813822727941</v>
      </c>
      <c r="Z280" s="2">
        <f t="shared" si="73"/>
        <v>-2.9767648910859004</v>
      </c>
      <c r="AA280" s="2">
        <f t="shared" si="74"/>
        <v>5.4524579531953522E-6</v>
      </c>
    </row>
    <row r="281" spans="1:27" x14ac:dyDescent="0.25">
      <c r="A281" s="7" t="s">
        <v>109</v>
      </c>
      <c r="B281" s="7">
        <v>481</v>
      </c>
      <c r="C281" s="7">
        <v>495</v>
      </c>
      <c r="D281" s="7" t="s">
        <v>110</v>
      </c>
      <c r="E281" s="7" t="s">
        <v>760</v>
      </c>
      <c r="F281" s="7" t="s">
        <v>850</v>
      </c>
      <c r="G281" s="7">
        <v>419344.08299999998</v>
      </c>
      <c r="H281" s="7">
        <v>590527.02399999998</v>
      </c>
      <c r="I281" s="7">
        <v>446318.63909999997</v>
      </c>
      <c r="J281" s="7">
        <v>116069.46890000001</v>
      </c>
      <c r="K281" s="7">
        <v>98272.889899999995</v>
      </c>
      <c r="L281" s="7">
        <v>100905.826</v>
      </c>
      <c r="M281" s="7">
        <f t="shared" si="60"/>
        <v>18.677774974028519</v>
      </c>
      <c r="N281" s="7">
        <f t="shared" si="61"/>
        <v>19.171643556919008</v>
      </c>
      <c r="O281" s="7">
        <f t="shared" si="62"/>
        <v>18.767714531924248</v>
      </c>
      <c r="P281" s="7">
        <f t="shared" si="63"/>
        <v>16.824629007715568</v>
      </c>
      <c r="Q281" s="7">
        <f t="shared" si="64"/>
        <v>16.584505861210896</v>
      </c>
      <c r="R281" s="7">
        <f t="shared" si="65"/>
        <v>16.622649948174043</v>
      </c>
      <c r="S281" s="7">
        <f t="shared" si="66"/>
        <v>17.774819646662049</v>
      </c>
      <c r="T281" s="7">
        <f t="shared" si="67"/>
        <v>0.90295532736647033</v>
      </c>
      <c r="U281" s="7">
        <f t="shared" si="68"/>
        <v>1.3968239102569591</v>
      </c>
      <c r="V281" s="7">
        <f t="shared" si="69"/>
        <v>0.99289488526219927</v>
      </c>
      <c r="W281" s="7">
        <f t="shared" si="70"/>
        <v>-0.9501906389464807</v>
      </c>
      <c r="X281" s="7">
        <f t="shared" si="71"/>
        <v>-1.1903137854511527</v>
      </c>
      <c r="Y281" s="7">
        <f t="shared" si="72"/>
        <v>-1.1521696984880059</v>
      </c>
      <c r="Z281" s="2">
        <f t="shared" si="73"/>
        <v>-2.1951160819237558</v>
      </c>
      <c r="AA281" s="2">
        <f t="shared" si="74"/>
        <v>2.0346846599763964E-4</v>
      </c>
    </row>
    <row r="282" spans="1:27" x14ac:dyDescent="0.25">
      <c r="A282" s="7" t="s">
        <v>392</v>
      </c>
      <c r="B282" s="7">
        <v>435</v>
      </c>
      <c r="C282" s="7">
        <v>495</v>
      </c>
      <c r="D282" s="7" t="s">
        <v>110</v>
      </c>
      <c r="E282" s="7" t="s">
        <v>760</v>
      </c>
      <c r="F282" s="7" t="s">
        <v>850</v>
      </c>
      <c r="G282" s="7">
        <v>24817.8995966857</v>
      </c>
      <c r="H282" s="7">
        <v>24269.791078057002</v>
      </c>
      <c r="I282" s="7">
        <v>24633.209474496802</v>
      </c>
      <c r="J282" s="7">
        <v>3760.1326016497401</v>
      </c>
      <c r="K282" s="7">
        <v>2365.2234150024701</v>
      </c>
      <c r="L282" s="7">
        <v>4659.3695284168698</v>
      </c>
      <c r="M282" s="7">
        <f t="shared" si="60"/>
        <v>14.599093401155091</v>
      </c>
      <c r="N282" s="7">
        <f t="shared" si="61"/>
        <v>14.56687406892237</v>
      </c>
      <c r="O282" s="7">
        <f t="shared" si="62"/>
        <v>14.588316989168117</v>
      </c>
      <c r="P282" s="7">
        <f t="shared" si="63"/>
        <v>11.876567824322787</v>
      </c>
      <c r="Q282" s="7">
        <f t="shared" si="64"/>
        <v>11.207760749196211</v>
      </c>
      <c r="R282" s="7">
        <f t="shared" si="65"/>
        <v>12.185919037875903</v>
      </c>
      <c r="S282" s="7">
        <f t="shared" si="66"/>
        <v>13.170755345106748</v>
      </c>
      <c r="T282" s="7">
        <f t="shared" si="67"/>
        <v>1.428338056048343</v>
      </c>
      <c r="U282" s="7">
        <f t="shared" si="68"/>
        <v>1.3961187238156221</v>
      </c>
      <c r="V282" s="7">
        <f t="shared" si="69"/>
        <v>1.4175616440613688</v>
      </c>
      <c r="W282" s="7">
        <f t="shared" si="70"/>
        <v>-1.2941875207839608</v>
      </c>
      <c r="X282" s="7">
        <f t="shared" si="71"/>
        <v>-1.962994595910537</v>
      </c>
      <c r="Y282" s="7">
        <f t="shared" si="72"/>
        <v>-0.98483630723084481</v>
      </c>
      <c r="Z282" s="2">
        <f t="shared" si="73"/>
        <v>-2.8280122826168919</v>
      </c>
      <c r="AA282" s="2">
        <f t="shared" si="74"/>
        <v>6.0963525600991539E-4</v>
      </c>
    </row>
    <row r="283" spans="1:27" x14ac:dyDescent="0.25">
      <c r="A283" s="7" t="s">
        <v>417</v>
      </c>
      <c r="B283" s="7">
        <v>897</v>
      </c>
      <c r="C283" s="7">
        <v>915</v>
      </c>
      <c r="D283" s="7" t="s">
        <v>587</v>
      </c>
      <c r="E283" s="7" t="s">
        <v>792</v>
      </c>
      <c r="F283" s="7" t="s">
        <v>1009</v>
      </c>
      <c r="G283" s="7">
        <v>25599.97674043</v>
      </c>
      <c r="H283" s="7">
        <v>31842.3290008312</v>
      </c>
      <c r="I283" s="7">
        <v>34980.4531805183</v>
      </c>
      <c r="J283" s="7">
        <v>5915.2130020710601</v>
      </c>
      <c r="K283" s="7">
        <v>8140.85013291613</v>
      </c>
      <c r="L283" s="7">
        <v>7786.81390555096</v>
      </c>
      <c r="M283" s="7">
        <f t="shared" si="60"/>
        <v>14.643854878974667</v>
      </c>
      <c r="N283" s="7">
        <f t="shared" si="61"/>
        <v>14.958658240401709</v>
      </c>
      <c r="O283" s="7">
        <f t="shared" si="62"/>
        <v>15.094261359405108</v>
      </c>
      <c r="P283" s="7">
        <f t="shared" si="63"/>
        <v>12.530214404452645</v>
      </c>
      <c r="Q283" s="7">
        <f t="shared" si="64"/>
        <v>12.99096374481705</v>
      </c>
      <c r="R283" s="7">
        <f t="shared" si="65"/>
        <v>12.926817432857852</v>
      </c>
      <c r="S283" s="7">
        <f t="shared" si="66"/>
        <v>13.85746167681817</v>
      </c>
      <c r="T283" s="7">
        <f t="shared" si="67"/>
        <v>0.78639320215649633</v>
      </c>
      <c r="U283" s="7">
        <f t="shared" si="68"/>
        <v>1.1011965635835388</v>
      </c>
      <c r="V283" s="7">
        <f t="shared" si="69"/>
        <v>1.2367996825869376</v>
      </c>
      <c r="W283" s="7">
        <f t="shared" si="70"/>
        <v>-1.3272472723655255</v>
      </c>
      <c r="X283" s="7">
        <f t="shared" si="71"/>
        <v>-0.86649793200112057</v>
      </c>
      <c r="Y283" s="7">
        <f t="shared" si="72"/>
        <v>-0.93064424396031775</v>
      </c>
      <c r="Z283" s="2">
        <f t="shared" si="73"/>
        <v>-2.0829262988846455</v>
      </c>
      <c r="AA283" s="2">
        <f t="shared" si="74"/>
        <v>4.4708902753905872E-4</v>
      </c>
    </row>
    <row r="284" spans="1:27" x14ac:dyDescent="0.25">
      <c r="A284" s="7" t="s">
        <v>377</v>
      </c>
      <c r="B284" s="7">
        <v>187</v>
      </c>
      <c r="C284" s="7">
        <v>213</v>
      </c>
      <c r="D284" s="7" t="s">
        <v>583</v>
      </c>
      <c r="E284" s="7" t="s">
        <v>782</v>
      </c>
      <c r="F284" s="7" t="s">
        <v>999</v>
      </c>
      <c r="G284" s="7">
        <v>19266.77660648062</v>
      </c>
      <c r="H284" s="7">
        <v>18141.435251506817</v>
      </c>
      <c r="I284" s="7">
        <v>21365.416109215279</v>
      </c>
      <c r="J284" s="7">
        <v>5131.3145458857398</v>
      </c>
      <c r="K284" s="7">
        <v>5061.3917754621107</v>
      </c>
      <c r="L284" s="7">
        <v>5131.4272962626201</v>
      </c>
      <c r="M284" s="7">
        <f t="shared" si="60"/>
        <v>14.233827603864205</v>
      </c>
      <c r="N284" s="7">
        <f t="shared" si="61"/>
        <v>14.147000978101698</v>
      </c>
      <c r="O284" s="7">
        <f t="shared" si="62"/>
        <v>14.382989794525669</v>
      </c>
      <c r="P284" s="7">
        <f t="shared" si="63"/>
        <v>12.325112749068943</v>
      </c>
      <c r="Q284" s="7">
        <f t="shared" si="64"/>
        <v>12.305318434693511</v>
      </c>
      <c r="R284" s="7">
        <f t="shared" si="65"/>
        <v>12.32514444905947</v>
      </c>
      <c r="S284" s="7">
        <f t="shared" si="66"/>
        <v>13.286565668218914</v>
      </c>
      <c r="T284" s="7">
        <f t="shared" si="67"/>
        <v>0.94726193564529027</v>
      </c>
      <c r="U284" s="7">
        <f t="shared" si="68"/>
        <v>0.86043530988278327</v>
      </c>
      <c r="V284" s="7">
        <f t="shared" si="69"/>
        <v>1.0964241263067542</v>
      </c>
      <c r="W284" s="7">
        <f t="shared" si="70"/>
        <v>-0.96145291914997166</v>
      </c>
      <c r="X284" s="7">
        <f t="shared" si="71"/>
        <v>-0.98124723352540322</v>
      </c>
      <c r="Y284" s="7">
        <f t="shared" si="72"/>
        <v>-0.96142121915944401</v>
      </c>
      <c r="Z284" s="2">
        <f t="shared" si="73"/>
        <v>-1.9360809145565487</v>
      </c>
      <c r="AA284" s="2">
        <f t="shared" si="74"/>
        <v>9.7247183540229695E-6</v>
      </c>
    </row>
    <row r="285" spans="1:27" x14ac:dyDescent="0.25">
      <c r="A285" s="1" t="s">
        <v>335</v>
      </c>
      <c r="B285" s="1">
        <v>95</v>
      </c>
      <c r="C285" s="1">
        <v>132</v>
      </c>
      <c r="D285" s="1" t="s">
        <v>599</v>
      </c>
      <c r="E285" s="1" t="s">
        <v>811</v>
      </c>
      <c r="F285" s="1" t="s">
        <v>1025</v>
      </c>
      <c r="G285" s="1">
        <v>8096.9046601165101</v>
      </c>
      <c r="H285" s="1">
        <v>9175.1096655019155</v>
      </c>
      <c r="I285" s="1">
        <v>9309.6246931011392</v>
      </c>
      <c r="J285" s="1">
        <v>6095.0108797254197</v>
      </c>
      <c r="K285" s="1">
        <v>5042.4793721302003</v>
      </c>
      <c r="L285" s="1">
        <v>5259.80138199678</v>
      </c>
      <c r="M285" s="1">
        <f t="shared" si="60"/>
        <v>12.983154774762184</v>
      </c>
      <c r="N285" s="1">
        <f t="shared" si="61"/>
        <v>13.16350968653404</v>
      </c>
      <c r="O285" s="1">
        <f t="shared" si="62"/>
        <v>13.184507293013752</v>
      </c>
      <c r="P285" s="1">
        <f t="shared" si="63"/>
        <v>12.573413080751529</v>
      </c>
      <c r="Q285" s="1">
        <f t="shared" si="64"/>
        <v>12.299917561708291</v>
      </c>
      <c r="R285" s="1">
        <f t="shared" si="65"/>
        <v>12.360792606875787</v>
      </c>
      <c r="S285" s="1">
        <f t="shared" si="66"/>
        <v>12.760882500607599</v>
      </c>
      <c r="T285" s="1">
        <f t="shared" si="67"/>
        <v>0.2222722741545855</v>
      </c>
      <c r="U285" s="1">
        <f t="shared" si="68"/>
        <v>0.4026271859264412</v>
      </c>
      <c r="V285" s="1">
        <f t="shared" si="69"/>
        <v>0.42362479240615336</v>
      </c>
      <c r="W285" s="1">
        <f t="shared" si="70"/>
        <v>-0.18746941985607002</v>
      </c>
      <c r="X285" s="1">
        <f t="shared" si="71"/>
        <v>-0.46096493889930734</v>
      </c>
      <c r="Y285" s="1">
        <f t="shared" si="72"/>
        <v>-0.40008989373181159</v>
      </c>
      <c r="Z285" s="3">
        <f t="shared" si="73"/>
        <v>-0.69901616832478974</v>
      </c>
      <c r="AA285" s="3">
        <f t="shared" si="74"/>
        <v>2.613920502140518E-3</v>
      </c>
    </row>
    <row r="286" spans="1:27" x14ac:dyDescent="0.25">
      <c r="A286" s="7" t="s">
        <v>338</v>
      </c>
      <c r="B286" s="7">
        <v>937</v>
      </c>
      <c r="C286" s="7">
        <v>957</v>
      </c>
      <c r="D286" s="7" t="s">
        <v>553</v>
      </c>
      <c r="E286" s="7" t="s">
        <v>725</v>
      </c>
      <c r="F286" s="7" t="s">
        <v>843</v>
      </c>
      <c r="G286" s="7">
        <v>478985.1981061445</v>
      </c>
      <c r="H286" s="7">
        <v>480256.98552266642</v>
      </c>
      <c r="I286" s="7">
        <v>490048.55748765974</v>
      </c>
      <c r="J286" s="7">
        <v>124984.35154260685</v>
      </c>
      <c r="K286" s="7">
        <v>143860.93978920594</v>
      </c>
      <c r="L286" s="7">
        <v>153430.27221801921</v>
      </c>
      <c r="M286" s="7">
        <f t="shared" si="60"/>
        <v>18.86962154804166</v>
      </c>
      <c r="N286" s="7">
        <f t="shared" si="61"/>
        <v>18.873447073034779</v>
      </c>
      <c r="O286" s="7">
        <f t="shared" si="62"/>
        <v>18.902565183207155</v>
      </c>
      <c r="P286" s="7">
        <f t="shared" si="63"/>
        <v>16.93138795040328</v>
      </c>
      <c r="Q286" s="7">
        <f t="shared" si="64"/>
        <v>17.13431540826706</v>
      </c>
      <c r="R286" s="7">
        <f t="shared" si="65"/>
        <v>17.227223633092983</v>
      </c>
      <c r="S286" s="7">
        <f t="shared" si="66"/>
        <v>17.989760132674487</v>
      </c>
      <c r="T286" s="7">
        <f t="shared" si="67"/>
        <v>0.87986141536717355</v>
      </c>
      <c r="U286" s="7">
        <f t="shared" si="68"/>
        <v>0.88368694036029183</v>
      </c>
      <c r="V286" s="7">
        <f t="shared" si="69"/>
        <v>0.91280505053266836</v>
      </c>
      <c r="W286" s="7">
        <f t="shared" si="70"/>
        <v>-1.0583721822712064</v>
      </c>
      <c r="X286" s="7">
        <f t="shared" si="71"/>
        <v>-0.8554447244074268</v>
      </c>
      <c r="Y286" s="7">
        <f t="shared" si="72"/>
        <v>-0.76253649958150405</v>
      </c>
      <c r="Z286" s="2">
        <f t="shared" si="73"/>
        <v>-1.7842356041734235</v>
      </c>
      <c r="AA286" s="2">
        <f t="shared" si="74"/>
        <v>3.487851825826405E-5</v>
      </c>
    </row>
    <row r="287" spans="1:27" x14ac:dyDescent="0.25">
      <c r="A287" s="7" t="s">
        <v>340</v>
      </c>
      <c r="B287" s="7">
        <v>944</v>
      </c>
      <c r="C287" s="7">
        <v>957</v>
      </c>
      <c r="D287" s="7" t="s">
        <v>553</v>
      </c>
      <c r="E287" s="7" t="s">
        <v>725</v>
      </c>
      <c r="F287" s="7" t="s">
        <v>843</v>
      </c>
      <c r="G287" s="7">
        <v>222736.72679261962</v>
      </c>
      <c r="H287" s="7">
        <v>218379.42284063896</v>
      </c>
      <c r="I287" s="7">
        <v>216996.8425561894</v>
      </c>
      <c r="J287" s="7">
        <v>48587.749390780184</v>
      </c>
      <c r="K287" s="7">
        <v>59516.380176199003</v>
      </c>
      <c r="L287" s="7">
        <v>60324.013887045003</v>
      </c>
      <c r="M287" s="7">
        <f t="shared" si="60"/>
        <v>17.76497993643758</v>
      </c>
      <c r="N287" s="7">
        <f t="shared" si="61"/>
        <v>17.736477396791855</v>
      </c>
      <c r="O287" s="7">
        <f t="shared" si="62"/>
        <v>17.727314525117315</v>
      </c>
      <c r="P287" s="7">
        <f t="shared" si="63"/>
        <v>15.568304987185565</v>
      </c>
      <c r="Q287" s="7">
        <f t="shared" si="64"/>
        <v>15.860999163040837</v>
      </c>
      <c r="R287" s="7">
        <f t="shared" si="65"/>
        <v>15.880444806535889</v>
      </c>
      <c r="S287" s="7">
        <f t="shared" si="66"/>
        <v>16.756420135851506</v>
      </c>
      <c r="T287" s="7">
        <f t="shared" si="67"/>
        <v>1.0085598005860739</v>
      </c>
      <c r="U287" s="7">
        <f t="shared" si="68"/>
        <v>0.98005726094034884</v>
      </c>
      <c r="V287" s="7">
        <f t="shared" si="69"/>
        <v>0.9708943892658084</v>
      </c>
      <c r="W287" s="7">
        <f t="shared" si="70"/>
        <v>-1.1881151486659416</v>
      </c>
      <c r="X287" s="7">
        <f t="shared" si="71"/>
        <v>-0.89542097281066901</v>
      </c>
      <c r="Y287" s="7">
        <f t="shared" si="72"/>
        <v>-0.87597532931561695</v>
      </c>
      <c r="Z287" s="2">
        <f t="shared" si="73"/>
        <v>-1.9730076338614864</v>
      </c>
      <c r="AA287" s="2">
        <f t="shared" si="74"/>
        <v>4.1449348282238216E-5</v>
      </c>
    </row>
    <row r="288" spans="1:27" x14ac:dyDescent="0.25">
      <c r="A288" s="7" t="s">
        <v>339</v>
      </c>
      <c r="B288" s="7">
        <v>930</v>
      </c>
      <c r="C288" s="7">
        <v>957</v>
      </c>
      <c r="D288" s="7" t="s">
        <v>553</v>
      </c>
      <c r="E288" s="7" t="s">
        <v>725</v>
      </c>
      <c r="F288" s="7" t="s">
        <v>843</v>
      </c>
      <c r="G288" s="7">
        <v>164442.65058659582</v>
      </c>
      <c r="H288" s="7">
        <v>162299.35690836213</v>
      </c>
      <c r="I288" s="7">
        <v>159177.67618221242</v>
      </c>
      <c r="J288" s="7">
        <v>47920.802649722857</v>
      </c>
      <c r="K288" s="7">
        <v>54245.899132635226</v>
      </c>
      <c r="L288" s="7">
        <v>58438.330987661655</v>
      </c>
      <c r="M288" s="7">
        <f t="shared" si="60"/>
        <v>17.327225005874304</v>
      </c>
      <c r="N288" s="7">
        <f t="shared" si="61"/>
        <v>17.308297757828829</v>
      </c>
      <c r="O288" s="7">
        <f t="shared" si="62"/>
        <v>17.280278494241099</v>
      </c>
      <c r="P288" s="7">
        <f t="shared" si="63"/>
        <v>15.5483644523063</v>
      </c>
      <c r="Q288" s="7">
        <f t="shared" si="64"/>
        <v>15.727226456744644</v>
      </c>
      <c r="R288" s="7">
        <f t="shared" si="65"/>
        <v>15.834627354572996</v>
      </c>
      <c r="S288" s="7">
        <f t="shared" si="66"/>
        <v>16.50433658692803</v>
      </c>
      <c r="T288" s="7">
        <f t="shared" si="67"/>
        <v>0.82288841894627396</v>
      </c>
      <c r="U288" s="7">
        <f t="shared" si="68"/>
        <v>0.80396117090079855</v>
      </c>
      <c r="V288" s="7">
        <f t="shared" si="69"/>
        <v>0.77594190731306867</v>
      </c>
      <c r="W288" s="7">
        <f t="shared" si="70"/>
        <v>-0.95597213462172981</v>
      </c>
      <c r="X288" s="7">
        <f t="shared" si="71"/>
        <v>-0.77711013018338626</v>
      </c>
      <c r="Y288" s="7">
        <f t="shared" si="72"/>
        <v>-0.66970923235503399</v>
      </c>
      <c r="Z288" s="2">
        <f t="shared" si="73"/>
        <v>-1.6018609981067637</v>
      </c>
      <c r="AA288" s="2">
        <f t="shared" si="74"/>
        <v>4.5818751765653378E-5</v>
      </c>
    </row>
    <row r="289" spans="1:27" x14ac:dyDescent="0.25">
      <c r="A289" s="7" t="s">
        <v>337</v>
      </c>
      <c r="B289" s="7">
        <v>937</v>
      </c>
      <c r="C289" s="7">
        <v>950</v>
      </c>
      <c r="D289" s="7" t="s">
        <v>553</v>
      </c>
      <c r="E289" s="7" t="s">
        <v>725</v>
      </c>
      <c r="F289" s="7" t="s">
        <v>843</v>
      </c>
      <c r="G289" s="7">
        <v>112760.4396881873</v>
      </c>
      <c r="H289" s="7">
        <v>116895.56396946311</v>
      </c>
      <c r="I289" s="7">
        <v>111963.80899744101</v>
      </c>
      <c r="J289" s="7">
        <v>49729.310321901001</v>
      </c>
      <c r="K289" s="7">
        <v>55878.971188917705</v>
      </c>
      <c r="L289" s="7">
        <v>56081.807995073672</v>
      </c>
      <c r="M289" s="7">
        <f t="shared" si="60"/>
        <v>16.782901482987498</v>
      </c>
      <c r="N289" s="7">
        <f t="shared" si="61"/>
        <v>16.834860656995108</v>
      </c>
      <c r="O289" s="7">
        <f t="shared" si="62"/>
        <v>16.772672947634309</v>
      </c>
      <c r="P289" s="7">
        <f t="shared" si="63"/>
        <v>15.601808802605008</v>
      </c>
      <c r="Q289" s="7">
        <f t="shared" si="64"/>
        <v>15.770017838480255</v>
      </c>
      <c r="R289" s="7">
        <f t="shared" si="65"/>
        <v>15.775245240015693</v>
      </c>
      <c r="S289" s="7">
        <f t="shared" si="66"/>
        <v>16.256251161452976</v>
      </c>
      <c r="T289" s="7">
        <f t="shared" si="67"/>
        <v>0.52665032153452174</v>
      </c>
      <c r="U289" s="7">
        <f t="shared" si="68"/>
        <v>0.57860949554213192</v>
      </c>
      <c r="V289" s="7">
        <f t="shared" si="69"/>
        <v>0.51642178618133272</v>
      </c>
      <c r="W289" s="7">
        <f t="shared" si="70"/>
        <v>-0.65444235884796775</v>
      </c>
      <c r="X289" s="7">
        <f t="shared" si="71"/>
        <v>-0.48623332297272093</v>
      </c>
      <c r="Y289" s="7">
        <f t="shared" si="72"/>
        <v>-0.48100592143728349</v>
      </c>
      <c r="Z289" s="2">
        <f t="shared" si="73"/>
        <v>-1.081121068838653</v>
      </c>
      <c r="AA289" s="2">
        <f t="shared" si="74"/>
        <v>5.6236023825048618E-5</v>
      </c>
    </row>
    <row r="290" spans="1:27" x14ac:dyDescent="0.25">
      <c r="A290" s="1" t="s">
        <v>336</v>
      </c>
      <c r="B290" s="1">
        <v>923</v>
      </c>
      <c r="C290" s="1">
        <v>936</v>
      </c>
      <c r="D290" s="1" t="s">
        <v>553</v>
      </c>
      <c r="E290" s="1" t="s">
        <v>725</v>
      </c>
      <c r="F290" s="1" t="s">
        <v>843</v>
      </c>
      <c r="G290" s="1">
        <v>37996.377434864502</v>
      </c>
      <c r="H290" s="1">
        <v>36849.1635147263</v>
      </c>
      <c r="I290" s="1">
        <v>36563.727724460696</v>
      </c>
      <c r="J290" s="1">
        <v>23080.8437914963</v>
      </c>
      <c r="K290" s="1">
        <v>23610.760103890301</v>
      </c>
      <c r="L290" s="1">
        <v>25384.144909961498</v>
      </c>
      <c r="M290" s="1">
        <f t="shared" si="60"/>
        <v>15.213574258477164</v>
      </c>
      <c r="N290" s="1">
        <f t="shared" si="61"/>
        <v>15.169344249701455</v>
      </c>
      <c r="O290" s="1">
        <f t="shared" si="62"/>
        <v>15.158125542271419</v>
      </c>
      <c r="P290" s="1">
        <f t="shared" si="63"/>
        <v>14.494408346667823</v>
      </c>
      <c r="Q290" s="1">
        <f t="shared" si="64"/>
        <v>14.527156866709459</v>
      </c>
      <c r="R290" s="1">
        <f t="shared" si="65"/>
        <v>14.631640041825538</v>
      </c>
      <c r="S290" s="1">
        <f t="shared" si="66"/>
        <v>14.865708217608811</v>
      </c>
      <c r="T290" s="1">
        <f t="shared" si="67"/>
        <v>0.34786604086835382</v>
      </c>
      <c r="U290" s="1">
        <f t="shared" si="68"/>
        <v>0.30363603209264411</v>
      </c>
      <c r="V290" s="1">
        <f t="shared" si="69"/>
        <v>0.29241732466260828</v>
      </c>
      <c r="W290" s="1">
        <f t="shared" si="70"/>
        <v>-0.37129987094098738</v>
      </c>
      <c r="X290" s="1">
        <f t="shared" si="71"/>
        <v>-0.33855135089935118</v>
      </c>
      <c r="Y290" s="1">
        <f t="shared" si="72"/>
        <v>-0.23406817578327299</v>
      </c>
      <c r="Z290" s="3">
        <f t="shared" si="73"/>
        <v>-0.62927959841573922</v>
      </c>
      <c r="AA290" s="3">
        <f t="shared" si="74"/>
        <v>1.4785699468283312E-4</v>
      </c>
    </row>
    <row r="291" spans="1:27" x14ac:dyDescent="0.25">
      <c r="A291" s="7" t="s">
        <v>359</v>
      </c>
      <c r="B291" s="7">
        <v>1313</v>
      </c>
      <c r="C291" s="7">
        <v>1332</v>
      </c>
      <c r="D291" s="7" t="s">
        <v>519</v>
      </c>
      <c r="E291" s="7" t="s">
        <v>651</v>
      </c>
      <c r="F291" s="7" t="s">
        <v>900</v>
      </c>
      <c r="G291" s="7">
        <v>101546.1545724161</v>
      </c>
      <c r="H291" s="7">
        <v>100935.26251109439</v>
      </c>
      <c r="I291" s="7">
        <v>108761.07744613249</v>
      </c>
      <c r="J291" s="7">
        <v>9607.4893242938197</v>
      </c>
      <c r="K291" s="7">
        <v>11982.42702456627</v>
      </c>
      <c r="L291" s="7">
        <v>6715.4266708199539</v>
      </c>
      <c r="M291" s="7">
        <f t="shared" si="60"/>
        <v>16.631776082024125</v>
      </c>
      <c r="N291" s="7">
        <f t="shared" si="61"/>
        <v>16.623070753562988</v>
      </c>
      <c r="O291" s="7">
        <f t="shared" si="62"/>
        <v>16.730802823101278</v>
      </c>
      <c r="P291" s="7">
        <f t="shared" si="63"/>
        <v>13.229943752848742</v>
      </c>
      <c r="Q291" s="7">
        <f t="shared" si="64"/>
        <v>13.54863253322492</v>
      </c>
      <c r="R291" s="7">
        <f t="shared" si="65"/>
        <v>12.713263350185345</v>
      </c>
      <c r="S291" s="7">
        <f t="shared" si="66"/>
        <v>14.912914882491235</v>
      </c>
      <c r="T291" s="7">
        <f t="shared" si="67"/>
        <v>1.7188611995328902</v>
      </c>
      <c r="U291" s="7">
        <f t="shared" si="68"/>
        <v>1.7101558710717537</v>
      </c>
      <c r="V291" s="7">
        <f t="shared" si="69"/>
        <v>1.8178879406100439</v>
      </c>
      <c r="W291" s="7">
        <f t="shared" si="70"/>
        <v>-1.6829711296424925</v>
      </c>
      <c r="X291" s="7">
        <f t="shared" si="71"/>
        <v>-1.3642823492663148</v>
      </c>
      <c r="Y291" s="7">
        <f t="shared" si="72"/>
        <v>-2.1996515323058894</v>
      </c>
      <c r="Z291" s="2">
        <f t="shared" si="73"/>
        <v>-3.4979366741431281</v>
      </c>
      <c r="AA291" s="2">
        <f t="shared" si="74"/>
        <v>1.4168702276281389E-4</v>
      </c>
    </row>
    <row r="292" spans="1:27" x14ac:dyDescent="0.25">
      <c r="A292" s="7" t="s">
        <v>467</v>
      </c>
      <c r="B292" s="7">
        <v>9</v>
      </c>
      <c r="C292" s="7">
        <v>23</v>
      </c>
      <c r="D292" s="7" t="s">
        <v>510</v>
      </c>
      <c r="E292" s="7" t="s">
        <v>629</v>
      </c>
      <c r="F292" s="7" t="s">
        <v>880</v>
      </c>
      <c r="G292" s="7">
        <v>187037.77114841121</v>
      </c>
      <c r="H292" s="7">
        <v>184430.07626253064</v>
      </c>
      <c r="I292" s="7">
        <v>185376.8344302497</v>
      </c>
      <c r="J292" s="7">
        <v>16102.475140243259</v>
      </c>
      <c r="K292" s="7">
        <v>17931.159369984558</v>
      </c>
      <c r="L292" s="7">
        <v>15686.065650146509</v>
      </c>
      <c r="M292" s="7">
        <f t="shared" si="60"/>
        <v>17.51297011752267</v>
      </c>
      <c r="N292" s="7">
        <f t="shared" si="61"/>
        <v>17.492714419448028</v>
      </c>
      <c r="O292" s="7">
        <f t="shared" si="62"/>
        <v>17.500101443639064</v>
      </c>
      <c r="P292" s="7">
        <f t="shared" si="63"/>
        <v>13.974994844168709</v>
      </c>
      <c r="Q292" s="7">
        <f t="shared" si="64"/>
        <v>14.130181150703487</v>
      </c>
      <c r="R292" s="7">
        <f t="shared" si="65"/>
        <v>13.937195923136944</v>
      </c>
      <c r="S292" s="7">
        <f t="shared" si="66"/>
        <v>15.758026316436483</v>
      </c>
      <c r="T292" s="7">
        <f t="shared" si="67"/>
        <v>1.7549438010861866</v>
      </c>
      <c r="U292" s="7">
        <f t="shared" si="68"/>
        <v>1.7346881030115444</v>
      </c>
      <c r="V292" s="7">
        <f t="shared" si="69"/>
        <v>1.7420751272025807</v>
      </c>
      <c r="W292" s="7">
        <f t="shared" si="70"/>
        <v>-1.7830314722677745</v>
      </c>
      <c r="X292" s="7">
        <f t="shared" si="71"/>
        <v>-1.627845165732996</v>
      </c>
      <c r="Y292" s="7">
        <f t="shared" si="72"/>
        <v>-1.8208303932995396</v>
      </c>
      <c r="Z292" s="2">
        <f t="shared" si="73"/>
        <v>-3.4878046875335409</v>
      </c>
      <c r="AA292" s="2">
        <f t="shared" si="74"/>
        <v>5.0180756303349848E-7</v>
      </c>
    </row>
    <row r="293" spans="1:27" x14ac:dyDescent="0.25">
      <c r="A293" s="7" t="s">
        <v>468</v>
      </c>
      <c r="B293" s="7">
        <v>7</v>
      </c>
      <c r="C293" s="7">
        <v>23</v>
      </c>
      <c r="D293" s="7" t="s">
        <v>510</v>
      </c>
      <c r="E293" s="7" t="s">
        <v>629</v>
      </c>
      <c r="F293" s="7" t="s">
        <v>880</v>
      </c>
      <c r="G293" s="7">
        <v>45475.839747368896</v>
      </c>
      <c r="H293" s="7">
        <v>50135.16642189015</v>
      </c>
      <c r="I293" s="7">
        <v>52341.689704213997</v>
      </c>
      <c r="J293" s="7">
        <v>7186.1684677225903</v>
      </c>
      <c r="K293" s="7">
        <v>7515.8725450163502</v>
      </c>
      <c r="L293" s="7">
        <v>8903.8579778518906</v>
      </c>
      <c r="M293" s="7">
        <f t="shared" si="60"/>
        <v>15.472812658177812</v>
      </c>
      <c r="N293" s="7">
        <f t="shared" si="61"/>
        <v>15.613535290852676</v>
      </c>
      <c r="O293" s="7">
        <f t="shared" si="62"/>
        <v>15.675672878038226</v>
      </c>
      <c r="P293" s="7">
        <f t="shared" si="63"/>
        <v>12.811007041975305</v>
      </c>
      <c r="Q293" s="7">
        <f t="shared" si="64"/>
        <v>12.875724886248163</v>
      </c>
      <c r="R293" s="7">
        <f t="shared" si="65"/>
        <v>13.120214865630047</v>
      </c>
      <c r="S293" s="7">
        <f t="shared" si="66"/>
        <v>14.261494603487039</v>
      </c>
      <c r="T293" s="7">
        <f t="shared" si="67"/>
        <v>1.2113180546907731</v>
      </c>
      <c r="U293" s="7">
        <f t="shared" si="68"/>
        <v>1.352040687365637</v>
      </c>
      <c r="V293" s="7">
        <f t="shared" si="69"/>
        <v>1.4141782745511868</v>
      </c>
      <c r="W293" s="7">
        <f t="shared" si="70"/>
        <v>-1.4504875615117339</v>
      </c>
      <c r="X293" s="7">
        <f t="shared" si="71"/>
        <v>-1.3857697172388761</v>
      </c>
      <c r="Y293" s="7">
        <f t="shared" si="72"/>
        <v>-1.1412797378569923</v>
      </c>
      <c r="Z293" s="2">
        <f t="shared" si="73"/>
        <v>-2.6516913444050663</v>
      </c>
      <c r="AA293" s="2">
        <f t="shared" si="74"/>
        <v>1.8638178304450374E-5</v>
      </c>
    </row>
    <row r="294" spans="1:27" x14ac:dyDescent="0.25">
      <c r="A294" s="7" t="s">
        <v>397</v>
      </c>
      <c r="B294" s="7">
        <v>1315</v>
      </c>
      <c r="C294" s="7">
        <v>1376</v>
      </c>
      <c r="D294" s="7" t="s">
        <v>132</v>
      </c>
      <c r="E294" s="7" t="s">
        <v>639</v>
      </c>
      <c r="F294" s="7" t="s">
        <v>888</v>
      </c>
      <c r="G294" s="7">
        <v>161558.67224066472</v>
      </c>
      <c r="H294" s="7">
        <v>156482.47674723787</v>
      </c>
      <c r="I294" s="7">
        <v>154749.11236711402</v>
      </c>
      <c r="J294" s="7">
        <v>4478.6063743504174</v>
      </c>
      <c r="K294" s="7">
        <v>4799.352708323765</v>
      </c>
      <c r="L294" s="7">
        <v>5832.6509392184053</v>
      </c>
      <c r="M294" s="7">
        <f t="shared" si="60"/>
        <v>17.301698668944745</v>
      </c>
      <c r="N294" s="7">
        <f t="shared" si="61"/>
        <v>17.255641584468176</v>
      </c>
      <c r="O294" s="7">
        <f t="shared" si="62"/>
        <v>17.239571608676123</v>
      </c>
      <c r="P294" s="7">
        <f t="shared" si="63"/>
        <v>12.128834157659112</v>
      </c>
      <c r="Q294" s="7">
        <f t="shared" si="64"/>
        <v>12.228624126441179</v>
      </c>
      <c r="R294" s="7">
        <f t="shared" si="65"/>
        <v>12.509936021881288</v>
      </c>
      <c r="S294" s="7">
        <f t="shared" si="66"/>
        <v>14.777384361345105</v>
      </c>
      <c r="T294" s="7">
        <f t="shared" si="67"/>
        <v>2.5243143075996404</v>
      </c>
      <c r="U294" s="7">
        <f t="shared" si="68"/>
        <v>2.4782572231230713</v>
      </c>
      <c r="V294" s="7">
        <f t="shared" si="69"/>
        <v>2.462187247331018</v>
      </c>
      <c r="W294" s="7">
        <f t="shared" si="70"/>
        <v>-2.6485502036859927</v>
      </c>
      <c r="X294" s="7">
        <f t="shared" si="71"/>
        <v>-2.5487602349039253</v>
      </c>
      <c r="Y294" s="7">
        <f t="shared" si="72"/>
        <v>-2.267448339463817</v>
      </c>
      <c r="Z294" s="2">
        <f t="shared" si="73"/>
        <v>-4.9765058520358219</v>
      </c>
      <c r="AA294" s="2">
        <f t="shared" si="74"/>
        <v>1.7411597062944336E-6</v>
      </c>
    </row>
    <row r="295" spans="1:27" x14ac:dyDescent="0.25">
      <c r="A295" s="7" t="s">
        <v>131</v>
      </c>
      <c r="B295" s="7">
        <v>1319</v>
      </c>
      <c r="C295" s="7">
        <v>1376</v>
      </c>
      <c r="D295" s="7" t="s">
        <v>132</v>
      </c>
      <c r="E295" s="7" t="s">
        <v>639</v>
      </c>
      <c r="F295" s="7" t="s">
        <v>888</v>
      </c>
      <c r="G295" s="7">
        <v>240049.13482680504</v>
      </c>
      <c r="H295" s="7">
        <v>250721.13627645466</v>
      </c>
      <c r="I295" s="7">
        <v>252149.2425245879</v>
      </c>
      <c r="J295" s="7">
        <v>27376.209809855703</v>
      </c>
      <c r="K295" s="7">
        <v>20507.681042194461</v>
      </c>
      <c r="L295" s="7">
        <v>13793.529935833943</v>
      </c>
      <c r="M295" s="7">
        <f t="shared" si="60"/>
        <v>17.872970210752722</v>
      </c>
      <c r="N295" s="7">
        <f t="shared" si="61"/>
        <v>17.935724097716243</v>
      </c>
      <c r="O295" s="7">
        <f t="shared" si="62"/>
        <v>17.943918365773445</v>
      </c>
      <c r="P295" s="7">
        <f t="shared" si="63"/>
        <v>14.740635101271939</v>
      </c>
      <c r="Q295" s="7">
        <f t="shared" si="64"/>
        <v>14.323876744206213</v>
      </c>
      <c r="R295" s="7">
        <f t="shared" si="65"/>
        <v>13.751704087252262</v>
      </c>
      <c r="S295" s="7">
        <f t="shared" si="66"/>
        <v>16.094804767828805</v>
      </c>
      <c r="T295" s="7">
        <f t="shared" si="67"/>
        <v>1.7781654429239175</v>
      </c>
      <c r="U295" s="7">
        <f t="shared" si="68"/>
        <v>1.8409193298874378</v>
      </c>
      <c r="V295" s="7">
        <f t="shared" si="69"/>
        <v>1.8491135979446405</v>
      </c>
      <c r="W295" s="7">
        <f t="shared" si="70"/>
        <v>-1.3541696665568654</v>
      </c>
      <c r="X295" s="7">
        <f t="shared" si="71"/>
        <v>-1.7709280236225915</v>
      </c>
      <c r="Y295" s="7">
        <f t="shared" si="72"/>
        <v>-2.3431006805765424</v>
      </c>
      <c r="Z295" s="2">
        <f t="shared" si="73"/>
        <v>-3.6454655805039984</v>
      </c>
      <c r="AA295" s="2">
        <f t="shared" si="74"/>
        <v>2.2287128362408556E-4</v>
      </c>
    </row>
    <row r="296" spans="1:27" x14ac:dyDescent="0.25">
      <c r="A296" s="7" t="s">
        <v>480</v>
      </c>
      <c r="B296" s="7">
        <v>2357</v>
      </c>
      <c r="C296" s="7">
        <v>2392</v>
      </c>
      <c r="D296" s="7" t="s">
        <v>122</v>
      </c>
      <c r="E296" s="7" t="s">
        <v>748</v>
      </c>
      <c r="F296" s="7" t="s">
        <v>973</v>
      </c>
      <c r="G296" s="7">
        <v>34098.741467734071</v>
      </c>
      <c r="H296" s="7">
        <v>34006.121062136277</v>
      </c>
      <c r="I296" s="7">
        <v>34039.141055712098</v>
      </c>
      <c r="J296" s="7">
        <v>2132.6038763063407</v>
      </c>
      <c r="K296" s="7">
        <v>2880.8393557703639</v>
      </c>
      <c r="L296" s="7">
        <v>2240.5780047794906</v>
      </c>
      <c r="M296" s="7">
        <f t="shared" si="60"/>
        <v>15.057430872119561</v>
      </c>
      <c r="N296" s="7">
        <f t="shared" si="61"/>
        <v>15.053506832711607</v>
      </c>
      <c r="O296" s="7">
        <f t="shared" si="62"/>
        <v>15.054907012040442</v>
      </c>
      <c r="P296" s="7">
        <f t="shared" si="63"/>
        <v>11.058400299679125</v>
      </c>
      <c r="Q296" s="7">
        <f t="shared" si="64"/>
        <v>11.492273498406952</v>
      </c>
      <c r="R296" s="7">
        <f t="shared" si="65"/>
        <v>11.129655238847015</v>
      </c>
      <c r="S296" s="7">
        <f t="shared" si="66"/>
        <v>13.141028958967448</v>
      </c>
      <c r="T296" s="7">
        <f t="shared" si="67"/>
        <v>1.9164019131521126</v>
      </c>
      <c r="U296" s="7">
        <f t="shared" si="68"/>
        <v>1.9124778737441588</v>
      </c>
      <c r="V296" s="7">
        <f t="shared" si="69"/>
        <v>1.9138780530729935</v>
      </c>
      <c r="W296" s="7">
        <f t="shared" si="70"/>
        <v>-2.0826286592883232</v>
      </c>
      <c r="X296" s="7">
        <f t="shared" si="71"/>
        <v>-1.6487554605604959</v>
      </c>
      <c r="Y296" s="7">
        <f t="shared" si="72"/>
        <v>-2.0113737201204334</v>
      </c>
      <c r="Z296" s="2">
        <f t="shared" si="73"/>
        <v>-3.8285052266461728</v>
      </c>
      <c r="AA296" s="2">
        <f t="shared" si="74"/>
        <v>9.0212991439182484E-6</v>
      </c>
    </row>
    <row r="297" spans="1:27" x14ac:dyDescent="0.25">
      <c r="A297" s="7" t="s">
        <v>121</v>
      </c>
      <c r="B297" s="7">
        <v>2371</v>
      </c>
      <c r="C297" s="7">
        <v>2392</v>
      </c>
      <c r="D297" s="7" t="s">
        <v>122</v>
      </c>
      <c r="E297" s="7" t="s">
        <v>748</v>
      </c>
      <c r="F297" s="7" t="s">
        <v>973</v>
      </c>
      <c r="G297" s="7">
        <v>1121269.8507196179</v>
      </c>
      <c r="H297" s="7">
        <v>1438129.9793219536</v>
      </c>
      <c r="I297" s="7">
        <v>1111396.9473090451</v>
      </c>
      <c r="J297" s="7">
        <v>72843.489708217676</v>
      </c>
      <c r="K297" s="7">
        <v>80010.590467520728</v>
      </c>
      <c r="L297" s="7">
        <v>56640.323622193864</v>
      </c>
      <c r="M297" s="7">
        <f t="shared" si="60"/>
        <v>20.096702095856667</v>
      </c>
      <c r="N297" s="7">
        <f t="shared" si="61"/>
        <v>20.45576264291002</v>
      </c>
      <c r="O297" s="7">
        <f t="shared" si="62"/>
        <v>20.083942752058174</v>
      </c>
      <c r="P297" s="7">
        <f t="shared" si="63"/>
        <v>16.152512418615188</v>
      </c>
      <c r="Q297" s="7">
        <f t="shared" si="64"/>
        <v>16.287903352096336</v>
      </c>
      <c r="R297" s="7">
        <f t="shared" si="65"/>
        <v>15.789541888028277</v>
      </c>
      <c r="S297" s="7">
        <f t="shared" si="66"/>
        <v>18.144394191594113</v>
      </c>
      <c r="T297" s="7">
        <f t="shared" si="67"/>
        <v>1.952307904262554</v>
      </c>
      <c r="U297" s="7">
        <f t="shared" si="68"/>
        <v>2.3113684513159072</v>
      </c>
      <c r="V297" s="7">
        <f t="shared" si="69"/>
        <v>1.9395485604640612</v>
      </c>
      <c r="W297" s="7">
        <f t="shared" si="70"/>
        <v>-1.9918817729789247</v>
      </c>
      <c r="X297" s="7">
        <f t="shared" si="71"/>
        <v>-1.856490839497777</v>
      </c>
      <c r="Y297" s="7">
        <f t="shared" si="72"/>
        <v>-2.3548523035658366</v>
      </c>
      <c r="Z297" s="2">
        <f t="shared" si="73"/>
        <v>-4.1354832773616872</v>
      </c>
      <c r="AA297" s="2">
        <f t="shared" si="74"/>
        <v>2.7664725855231872E-5</v>
      </c>
    </row>
    <row r="298" spans="1:27" x14ac:dyDescent="0.25">
      <c r="A298" s="7" t="s">
        <v>116</v>
      </c>
      <c r="B298" s="7">
        <v>88</v>
      </c>
      <c r="C298" s="7">
        <v>138</v>
      </c>
      <c r="D298" s="7" t="s">
        <v>117</v>
      </c>
      <c r="E298" s="7" t="s">
        <v>607</v>
      </c>
      <c r="F298" s="7" t="s">
        <v>821</v>
      </c>
      <c r="G298" s="7">
        <v>16575.6963</v>
      </c>
      <c r="H298" s="7">
        <v>17381.686409999998</v>
      </c>
      <c r="I298" s="7">
        <v>15956.668729999999</v>
      </c>
      <c r="J298" s="7">
        <v>4403.0510979999999</v>
      </c>
      <c r="K298" s="7">
        <v>2850.9709990000001</v>
      </c>
      <c r="L298" s="7">
        <v>3429.3171109999998</v>
      </c>
      <c r="M298" s="7">
        <f t="shared" si="60"/>
        <v>14.016781854862124</v>
      </c>
      <c r="N298" s="7">
        <f t="shared" si="61"/>
        <v>14.085280441984487</v>
      </c>
      <c r="O298" s="7">
        <f t="shared" si="62"/>
        <v>13.961871871438754</v>
      </c>
      <c r="P298" s="7">
        <f t="shared" si="63"/>
        <v>12.104287871703971</v>
      </c>
      <c r="Q298" s="7">
        <f t="shared" si="64"/>
        <v>11.477237648451569</v>
      </c>
      <c r="R298" s="7">
        <f t="shared" si="65"/>
        <v>11.743705601975606</v>
      </c>
      <c r="S298" s="7">
        <f t="shared" si="66"/>
        <v>12.898194215069417</v>
      </c>
      <c r="T298" s="7">
        <f t="shared" si="67"/>
        <v>1.1185876397927075</v>
      </c>
      <c r="U298" s="7">
        <f t="shared" si="68"/>
        <v>1.1870862269150706</v>
      </c>
      <c r="V298" s="7">
        <f t="shared" si="69"/>
        <v>1.0636776563693378</v>
      </c>
      <c r="W298" s="7">
        <f t="shared" si="70"/>
        <v>-0.79390634336544608</v>
      </c>
      <c r="X298" s="7">
        <f t="shared" si="71"/>
        <v>-1.4209565666178481</v>
      </c>
      <c r="Y298" s="7">
        <f t="shared" si="72"/>
        <v>-1.154488613093811</v>
      </c>
      <c r="Z298" s="2">
        <f t="shared" si="73"/>
        <v>-2.2462343487180738</v>
      </c>
      <c r="AA298" s="2">
        <f t="shared" si="74"/>
        <v>2.6494135359199968E-4</v>
      </c>
    </row>
    <row r="299" spans="1:27" x14ac:dyDescent="0.25">
      <c r="A299" s="7" t="s">
        <v>457</v>
      </c>
      <c r="B299" s="7">
        <v>132</v>
      </c>
      <c r="C299" s="7">
        <v>144</v>
      </c>
      <c r="D299" s="7" t="s">
        <v>505</v>
      </c>
      <c r="E299" s="7" t="s">
        <v>615</v>
      </c>
      <c r="F299" s="7" t="s">
        <v>866</v>
      </c>
      <c r="G299" s="7">
        <v>189641.59118862281</v>
      </c>
      <c r="H299" s="7">
        <v>183591.51130766366</v>
      </c>
      <c r="I299" s="7">
        <v>191143.3109952232</v>
      </c>
      <c r="J299" s="7">
        <v>27280.270932584572</v>
      </c>
      <c r="K299" s="7">
        <v>26851.474485301191</v>
      </c>
      <c r="L299" s="7">
        <v>23896.875140057651</v>
      </c>
      <c r="M299" s="7">
        <f t="shared" si="60"/>
        <v>17.532915877603763</v>
      </c>
      <c r="N299" s="7">
        <f t="shared" si="61"/>
        <v>17.486139829062964</v>
      </c>
      <c r="O299" s="7">
        <f t="shared" si="62"/>
        <v>17.544295188797857</v>
      </c>
      <c r="P299" s="7">
        <f t="shared" si="63"/>
        <v>14.73557035203306</v>
      </c>
      <c r="Q299" s="7">
        <f t="shared" si="64"/>
        <v>14.712713692126055</v>
      </c>
      <c r="R299" s="7">
        <f t="shared" si="65"/>
        <v>14.544534356973601</v>
      </c>
      <c r="S299" s="7">
        <f t="shared" si="66"/>
        <v>16.092694882766217</v>
      </c>
      <c r="T299" s="7">
        <f t="shared" si="67"/>
        <v>1.4402209948375457</v>
      </c>
      <c r="U299" s="7">
        <f t="shared" si="68"/>
        <v>1.3934449462967464</v>
      </c>
      <c r="V299" s="7">
        <f t="shared" si="69"/>
        <v>1.45160030603164</v>
      </c>
      <c r="W299" s="7">
        <f t="shared" si="70"/>
        <v>-1.3571245307331576</v>
      </c>
      <c r="X299" s="7">
        <f t="shared" si="71"/>
        <v>-1.3799811906401622</v>
      </c>
      <c r="Y299" s="7">
        <f t="shared" si="72"/>
        <v>-1.5481605257926159</v>
      </c>
      <c r="Z299" s="2">
        <f t="shared" si="73"/>
        <v>-2.8568441647772893</v>
      </c>
      <c r="AA299" s="2">
        <f t="shared" si="74"/>
        <v>1.3969824897624292E-6</v>
      </c>
    </row>
    <row r="300" spans="1:27" x14ac:dyDescent="0.25">
      <c r="A300" s="7" t="s">
        <v>456</v>
      </c>
      <c r="B300" s="7">
        <v>126</v>
      </c>
      <c r="C300" s="7">
        <v>144</v>
      </c>
      <c r="D300" s="7" t="s">
        <v>505</v>
      </c>
      <c r="E300" s="7" t="s">
        <v>615</v>
      </c>
      <c r="F300" s="7" t="s">
        <v>866</v>
      </c>
      <c r="G300" s="7">
        <v>46345.751744785703</v>
      </c>
      <c r="H300" s="7">
        <v>46010.662894269306</v>
      </c>
      <c r="I300" s="7">
        <v>45954.016032923901</v>
      </c>
      <c r="J300" s="7">
        <v>4657.1471915140701</v>
      </c>
      <c r="K300" s="7">
        <v>5787.2930005399603</v>
      </c>
      <c r="L300" s="7">
        <v>7078.8401118721404</v>
      </c>
      <c r="M300" s="7">
        <f t="shared" si="60"/>
        <v>15.500149480695312</v>
      </c>
      <c r="N300" s="7">
        <f t="shared" si="61"/>
        <v>15.489680621632548</v>
      </c>
      <c r="O300" s="7">
        <f t="shared" si="62"/>
        <v>15.487903327192249</v>
      </c>
      <c r="P300" s="7">
        <f t="shared" si="63"/>
        <v>12.185230764654046</v>
      </c>
      <c r="Q300" s="7">
        <f t="shared" si="64"/>
        <v>12.498672971750258</v>
      </c>
      <c r="R300" s="7">
        <f t="shared" si="65"/>
        <v>12.789297274640505</v>
      </c>
      <c r="S300" s="7">
        <f t="shared" si="66"/>
        <v>13.991822406760818</v>
      </c>
      <c r="T300" s="7">
        <f t="shared" si="67"/>
        <v>1.5083270739344936</v>
      </c>
      <c r="U300" s="7">
        <f t="shared" si="68"/>
        <v>1.4978582148717301</v>
      </c>
      <c r="V300" s="7">
        <f t="shared" si="69"/>
        <v>1.4960809204314316</v>
      </c>
      <c r="W300" s="7">
        <f t="shared" si="70"/>
        <v>-1.8065916421067723</v>
      </c>
      <c r="X300" s="7">
        <f t="shared" si="71"/>
        <v>-1.4931494350105599</v>
      </c>
      <c r="Y300" s="7">
        <f t="shared" si="72"/>
        <v>-1.2025251321203125</v>
      </c>
      <c r="Z300" s="2">
        <f t="shared" si="73"/>
        <v>-3.0015108061584335</v>
      </c>
      <c r="AA300" s="2">
        <f t="shared" si="74"/>
        <v>6.6969774004722445E-5</v>
      </c>
    </row>
    <row r="301" spans="1:27" x14ac:dyDescent="0.25">
      <c r="A301" s="1" t="s">
        <v>276</v>
      </c>
      <c r="B301" s="1">
        <v>594</v>
      </c>
      <c r="C301" s="1">
        <v>617</v>
      </c>
      <c r="D301" s="1" t="s">
        <v>249</v>
      </c>
      <c r="E301" s="1" t="s">
        <v>706</v>
      </c>
      <c r="F301" s="1" t="s">
        <v>938</v>
      </c>
      <c r="G301" s="1">
        <v>428332.48299636599</v>
      </c>
      <c r="H301" s="1">
        <v>559133.23281202512</v>
      </c>
      <c r="I301" s="1">
        <v>455428.93228694727</v>
      </c>
      <c r="J301" s="1">
        <v>455943.24240697158</v>
      </c>
      <c r="K301" s="1">
        <v>258223.52143848789</v>
      </c>
      <c r="L301" s="1">
        <v>252695.8736782418</v>
      </c>
      <c r="M301" s="1">
        <f t="shared" si="60"/>
        <v>18.708371563948685</v>
      </c>
      <c r="N301" s="1">
        <f t="shared" si="61"/>
        <v>19.092832570411399</v>
      </c>
      <c r="O301" s="1">
        <f t="shared" si="62"/>
        <v>18.796866419712483</v>
      </c>
      <c r="P301" s="1">
        <f t="shared" si="63"/>
        <v>18.798494717698766</v>
      </c>
      <c r="Q301" s="1">
        <f t="shared" si="64"/>
        <v>17.978260895364979</v>
      </c>
      <c r="R301" s="1">
        <f t="shared" si="65"/>
        <v>17.94704258085428</v>
      </c>
      <c r="S301" s="1">
        <f t="shared" si="66"/>
        <v>18.553644791331763</v>
      </c>
      <c r="T301" s="1">
        <f t="shared" si="67"/>
        <v>0.15472677261692169</v>
      </c>
      <c r="U301" s="1">
        <f t="shared" si="68"/>
        <v>0.53918777907963644</v>
      </c>
      <c r="V301" s="1">
        <f t="shared" si="69"/>
        <v>0.24322162838072003</v>
      </c>
      <c r="W301" s="1">
        <f t="shared" si="70"/>
        <v>0.24484992636700298</v>
      </c>
      <c r="X301" s="1">
        <f t="shared" si="71"/>
        <v>-0.57538389596678385</v>
      </c>
      <c r="Y301" s="1">
        <f t="shared" si="72"/>
        <v>-0.60660221047748308</v>
      </c>
      <c r="Z301" s="3">
        <f t="shared" si="73"/>
        <v>-0.62475745338484745</v>
      </c>
      <c r="AA301" s="3">
        <f t="shared" si="74"/>
        <v>0.10740672216456319</v>
      </c>
    </row>
    <row r="302" spans="1:27" x14ac:dyDescent="0.25">
      <c r="A302" s="1" t="s">
        <v>248</v>
      </c>
      <c r="B302" s="1">
        <v>611</v>
      </c>
      <c r="C302" s="1">
        <v>652</v>
      </c>
      <c r="D302" s="1" t="s">
        <v>249</v>
      </c>
      <c r="E302" s="1" t="s">
        <v>706</v>
      </c>
      <c r="F302" s="1" t="s">
        <v>938</v>
      </c>
      <c r="G302" s="1">
        <v>25400.647919999999</v>
      </c>
      <c r="H302" s="1">
        <v>39305.653789999997</v>
      </c>
      <c r="I302" s="1">
        <v>25128.848829999999</v>
      </c>
      <c r="J302" s="1">
        <v>27259.316350000001</v>
      </c>
      <c r="K302" s="1">
        <v>13785.354429999999</v>
      </c>
      <c r="L302" s="1">
        <v>16559.993180000001</v>
      </c>
      <c r="M302" s="1">
        <f t="shared" si="60"/>
        <v>14.632577677296851</v>
      </c>
      <c r="N302" s="1">
        <f t="shared" si="61"/>
        <v>15.26244922659137</v>
      </c>
      <c r="O302" s="1">
        <f t="shared" si="62"/>
        <v>14.617056961421</v>
      </c>
      <c r="P302" s="1">
        <f t="shared" si="63"/>
        <v>14.734461760077291</v>
      </c>
      <c r="Q302" s="1">
        <f t="shared" si="64"/>
        <v>13.750848739957396</v>
      </c>
      <c r="R302" s="1">
        <f t="shared" si="65"/>
        <v>14.015414458233174</v>
      </c>
      <c r="S302" s="1">
        <f t="shared" si="66"/>
        <v>14.502134803929513</v>
      </c>
      <c r="T302" s="1">
        <f t="shared" si="67"/>
        <v>0.13044287336733795</v>
      </c>
      <c r="U302" s="1">
        <f t="shared" si="68"/>
        <v>0.76031442266185678</v>
      </c>
      <c r="V302" s="1">
        <f t="shared" si="69"/>
        <v>0.11492215749148649</v>
      </c>
      <c r="W302" s="1">
        <f t="shared" si="70"/>
        <v>0.23232695614777832</v>
      </c>
      <c r="X302" s="1">
        <f t="shared" si="71"/>
        <v>-0.75128606397211684</v>
      </c>
      <c r="Y302" s="1">
        <f t="shared" si="72"/>
        <v>-0.48672034569633915</v>
      </c>
      <c r="Z302" s="3">
        <f t="shared" si="73"/>
        <v>-0.67045296901378637</v>
      </c>
      <c r="AA302" s="3">
        <f t="shared" si="74"/>
        <v>0.13823526208004658</v>
      </c>
    </row>
    <row r="303" spans="1:27" x14ac:dyDescent="0.25">
      <c r="A303" s="1" t="s">
        <v>308</v>
      </c>
      <c r="B303" s="1">
        <v>611</v>
      </c>
      <c r="C303" s="1">
        <v>651</v>
      </c>
      <c r="D303" s="1" t="s">
        <v>249</v>
      </c>
      <c r="E303" s="1" t="s">
        <v>706</v>
      </c>
      <c r="F303" s="1" t="s">
        <v>938</v>
      </c>
      <c r="G303" s="1">
        <v>126295.03496220658</v>
      </c>
      <c r="H303" s="1">
        <v>148832.66508405522</v>
      </c>
      <c r="I303" s="1">
        <v>137387.66470097913</v>
      </c>
      <c r="J303" s="1">
        <v>144019.04580561019</v>
      </c>
      <c r="K303" s="1">
        <v>148178.1410219885</v>
      </c>
      <c r="L303" s="1">
        <v>139143.02918782987</v>
      </c>
      <c r="M303" s="1">
        <f t="shared" si="60"/>
        <v>16.946438397994577</v>
      </c>
      <c r="N303" s="1">
        <f t="shared" si="61"/>
        <v>17.183331671466966</v>
      </c>
      <c r="O303" s="1">
        <f t="shared" si="62"/>
        <v>17.067892952584032</v>
      </c>
      <c r="P303" s="1">
        <f t="shared" si="63"/>
        <v>17.135900087995761</v>
      </c>
      <c r="Q303" s="1">
        <f t="shared" si="64"/>
        <v>17.176973113948865</v>
      </c>
      <c r="R303" s="1">
        <f t="shared" si="65"/>
        <v>17.086209108524535</v>
      </c>
      <c r="S303" s="1">
        <f t="shared" si="66"/>
        <v>17.099457555419121</v>
      </c>
      <c r="T303" s="1">
        <f t="shared" si="67"/>
        <v>-0.15301915742454497</v>
      </c>
      <c r="U303" s="1">
        <f t="shared" si="68"/>
        <v>8.3874116047844893E-2</v>
      </c>
      <c r="V303" s="1">
        <f t="shared" si="69"/>
        <v>-3.1564602835089772E-2</v>
      </c>
      <c r="W303" s="1">
        <f t="shared" si="70"/>
        <v>3.6442532576639763E-2</v>
      </c>
      <c r="X303" s="1">
        <f t="shared" si="71"/>
        <v>7.7515558529743345E-2</v>
      </c>
      <c r="Y303" s="1">
        <f t="shared" si="72"/>
        <v>-1.3248446894586152E-2</v>
      </c>
      <c r="Z303" s="3">
        <f t="shared" si="73"/>
        <v>6.7139762807862269E-2</v>
      </c>
      <c r="AA303" s="3">
        <f t="shared" si="74"/>
        <v>0.41124425800247594</v>
      </c>
    </row>
    <row r="304" spans="1:27" x14ac:dyDescent="0.25">
      <c r="A304" s="1" t="s">
        <v>306</v>
      </c>
      <c r="B304" s="1">
        <v>632</v>
      </c>
      <c r="C304" s="1">
        <v>641</v>
      </c>
      <c r="D304" s="1" t="s">
        <v>307</v>
      </c>
      <c r="E304" s="1" t="s">
        <v>673</v>
      </c>
      <c r="F304" s="1" t="s">
        <v>915</v>
      </c>
      <c r="G304" s="1">
        <v>384784.44454046094</v>
      </c>
      <c r="H304" s="1">
        <v>382488.43000737758</v>
      </c>
      <c r="I304" s="1">
        <v>385635.50632847083</v>
      </c>
      <c r="J304" s="1">
        <v>419966.5553176332</v>
      </c>
      <c r="K304" s="1">
        <v>376274.58484229149</v>
      </c>
      <c r="L304" s="1">
        <v>417614.05784852279</v>
      </c>
      <c r="M304" s="1">
        <f t="shared" si="60"/>
        <v>18.553690951720572</v>
      </c>
      <c r="N304" s="1">
        <f t="shared" si="61"/>
        <v>18.545056582442268</v>
      </c>
      <c r="O304" s="1">
        <f t="shared" si="62"/>
        <v>18.556878364297585</v>
      </c>
      <c r="P304" s="1">
        <f t="shared" si="63"/>
        <v>18.679914915664892</v>
      </c>
      <c r="Q304" s="1">
        <f t="shared" si="64"/>
        <v>18.521426321482096</v>
      </c>
      <c r="R304" s="1">
        <f t="shared" si="65"/>
        <v>18.671810751591231</v>
      </c>
      <c r="S304" s="1">
        <f t="shared" si="66"/>
        <v>18.588129647866442</v>
      </c>
      <c r="T304" s="1">
        <f t="shared" si="67"/>
        <v>-3.4438696145869585E-2</v>
      </c>
      <c r="U304" s="1">
        <f t="shared" si="68"/>
        <v>-4.3073065424174217E-2</v>
      </c>
      <c r="V304" s="1">
        <f t="shared" si="69"/>
        <v>-3.1251283568856536E-2</v>
      </c>
      <c r="W304" s="1">
        <f t="shared" si="70"/>
        <v>9.1785267798449865E-2</v>
      </c>
      <c r="X304" s="1">
        <f t="shared" si="71"/>
        <v>-6.6703326384345729E-2</v>
      </c>
      <c r="Y304" s="1">
        <f t="shared" si="72"/>
        <v>8.3681103724789097E-2</v>
      </c>
      <c r="Z304" s="3">
        <f t="shared" si="73"/>
        <v>7.2508696759264524E-2</v>
      </c>
      <c r="AA304" s="3">
        <f t="shared" si="74"/>
        <v>0.23305950042890541</v>
      </c>
    </row>
    <row r="305" spans="1:27" x14ac:dyDescent="0.25">
      <c r="A305" s="1" t="s">
        <v>420</v>
      </c>
      <c r="B305" s="1">
        <v>321</v>
      </c>
      <c r="C305" s="1">
        <v>334</v>
      </c>
      <c r="D305" s="1" t="s">
        <v>577</v>
      </c>
      <c r="E305" s="1" t="s">
        <v>774</v>
      </c>
      <c r="F305" s="1" t="s">
        <v>993</v>
      </c>
      <c r="G305" s="1">
        <v>11015.864752503099</v>
      </c>
      <c r="H305" s="1">
        <v>9663.3418966945592</v>
      </c>
      <c r="I305" s="1">
        <v>9136.7571508166402</v>
      </c>
      <c r="J305" s="1">
        <v>15906.075012908001</v>
      </c>
      <c r="K305" s="1">
        <v>16699.173828986099</v>
      </c>
      <c r="L305" s="1">
        <v>13857.1325527314</v>
      </c>
      <c r="M305" s="1">
        <f t="shared" si="60"/>
        <v>13.427295131526861</v>
      </c>
      <c r="N305" s="1">
        <f t="shared" si="61"/>
        <v>13.238306490700866</v>
      </c>
      <c r="O305" s="1">
        <f t="shared" si="62"/>
        <v>13.157466494520772</v>
      </c>
      <c r="P305" s="1">
        <f t="shared" si="63"/>
        <v>13.957290259341415</v>
      </c>
      <c r="Q305" s="1">
        <f t="shared" si="64"/>
        <v>14.027489108457855</v>
      </c>
      <c r="R305" s="1">
        <f t="shared" si="65"/>
        <v>13.75834113197819</v>
      </c>
      <c r="S305" s="1">
        <f t="shared" si="66"/>
        <v>13.594364769420991</v>
      </c>
      <c r="T305" s="1">
        <f t="shared" si="67"/>
        <v>-0.1670696378941301</v>
      </c>
      <c r="U305" s="1">
        <f t="shared" si="68"/>
        <v>-0.35605827872012519</v>
      </c>
      <c r="V305" s="1">
        <f t="shared" si="69"/>
        <v>-0.43689827490021926</v>
      </c>
      <c r="W305" s="1">
        <f t="shared" si="70"/>
        <v>0.36292548992042306</v>
      </c>
      <c r="X305" s="1">
        <f t="shared" si="71"/>
        <v>0.43312433903686376</v>
      </c>
      <c r="Y305" s="1">
        <f t="shared" si="72"/>
        <v>0.16397636255719839</v>
      </c>
      <c r="Z305" s="3">
        <f t="shared" si="73"/>
        <v>0.64001746100965329</v>
      </c>
      <c r="AA305" s="3">
        <f t="shared" si="74"/>
        <v>4.8732974979995257E-3</v>
      </c>
    </row>
    <row r="306" spans="1:27" x14ac:dyDescent="0.25">
      <c r="A306" s="7" t="s">
        <v>309</v>
      </c>
      <c r="B306" s="7">
        <v>403</v>
      </c>
      <c r="C306" s="7">
        <v>459</v>
      </c>
      <c r="D306" s="7" t="s">
        <v>95</v>
      </c>
      <c r="E306" s="7" t="s">
        <v>675</v>
      </c>
      <c r="F306" s="7" t="s">
        <v>917</v>
      </c>
      <c r="G306" s="7">
        <v>96991.284329954826</v>
      </c>
      <c r="H306" s="7">
        <v>96073.964246045158</v>
      </c>
      <c r="I306" s="7">
        <v>95532.8220471651</v>
      </c>
      <c r="J306" s="7">
        <v>4207.963791395282</v>
      </c>
      <c r="K306" s="7">
        <v>4006.7979983881464</v>
      </c>
      <c r="L306" s="7">
        <v>3981.6936529294981</v>
      </c>
      <c r="M306" s="7">
        <f t="shared" si="60"/>
        <v>16.565567491602931</v>
      </c>
      <c r="N306" s="7">
        <f t="shared" si="61"/>
        <v>16.551857897518257</v>
      </c>
      <c r="O306" s="7">
        <f t="shared" si="62"/>
        <v>16.543708862115508</v>
      </c>
      <c r="P306" s="7">
        <f t="shared" si="63"/>
        <v>12.038906575271577</v>
      </c>
      <c r="Q306" s="7">
        <f t="shared" si="64"/>
        <v>11.968234063193051</v>
      </c>
      <c r="R306" s="7">
        <f t="shared" si="65"/>
        <v>11.959166510642367</v>
      </c>
      <c r="S306" s="7">
        <f t="shared" si="66"/>
        <v>14.271240233390614</v>
      </c>
      <c r="T306" s="7">
        <f t="shared" si="67"/>
        <v>2.2943272582123164</v>
      </c>
      <c r="U306" s="7">
        <f t="shared" si="68"/>
        <v>2.280617664127643</v>
      </c>
      <c r="V306" s="7">
        <f t="shared" si="69"/>
        <v>2.2724686287248943</v>
      </c>
      <c r="W306" s="7">
        <f t="shared" si="70"/>
        <v>-2.2323336581190372</v>
      </c>
      <c r="X306" s="7">
        <f t="shared" si="71"/>
        <v>-2.3030061701975626</v>
      </c>
      <c r="Y306" s="7">
        <f t="shared" si="72"/>
        <v>-2.3120737227482469</v>
      </c>
      <c r="Z306" s="2">
        <f t="shared" si="73"/>
        <v>-4.5649423673765668</v>
      </c>
      <c r="AA306" s="2">
        <f t="shared" si="74"/>
        <v>6.3120599609721097E-9</v>
      </c>
    </row>
    <row r="307" spans="1:27" x14ac:dyDescent="0.25">
      <c r="A307" s="7" t="s">
        <v>311</v>
      </c>
      <c r="B307" s="7">
        <v>415</v>
      </c>
      <c r="C307" s="7">
        <v>459</v>
      </c>
      <c r="D307" s="7" t="s">
        <v>95</v>
      </c>
      <c r="E307" s="7" t="s">
        <v>675</v>
      </c>
      <c r="F307" s="7" t="s">
        <v>917</v>
      </c>
      <c r="G307" s="7">
        <v>99967.485424564482</v>
      </c>
      <c r="H307" s="7">
        <v>94241.348283730505</v>
      </c>
      <c r="I307" s="7">
        <v>104517.1920986606</v>
      </c>
      <c r="J307" s="7">
        <v>14873.048995616267</v>
      </c>
      <c r="K307" s="7">
        <v>10980.646162644718</v>
      </c>
      <c r="L307" s="7">
        <v>10830.744918940138</v>
      </c>
      <c r="M307" s="7">
        <f t="shared" si="60"/>
        <v>16.609171311992217</v>
      </c>
      <c r="N307" s="7">
        <f t="shared" si="61"/>
        <v>16.524072559086427</v>
      </c>
      <c r="O307" s="7">
        <f t="shared" si="62"/>
        <v>16.673380746077338</v>
      </c>
      <c r="P307" s="7">
        <f t="shared" si="63"/>
        <v>13.860412811737859</v>
      </c>
      <c r="Q307" s="7">
        <f t="shared" si="64"/>
        <v>13.422675332637025</v>
      </c>
      <c r="R307" s="7">
        <f t="shared" si="65"/>
        <v>13.402844851849553</v>
      </c>
      <c r="S307" s="7">
        <f t="shared" si="66"/>
        <v>15.082092935563404</v>
      </c>
      <c r="T307" s="7">
        <f t="shared" si="67"/>
        <v>1.5270783764288129</v>
      </c>
      <c r="U307" s="7">
        <f t="shared" si="68"/>
        <v>1.4419796235230233</v>
      </c>
      <c r="V307" s="7">
        <f t="shared" si="69"/>
        <v>1.5912878105139345</v>
      </c>
      <c r="W307" s="7">
        <f t="shared" si="70"/>
        <v>-1.2216801238255446</v>
      </c>
      <c r="X307" s="7">
        <f t="shared" si="71"/>
        <v>-1.6594176029263785</v>
      </c>
      <c r="Y307" s="7">
        <f t="shared" si="72"/>
        <v>-1.6792480837138513</v>
      </c>
      <c r="Z307" s="2">
        <f t="shared" si="73"/>
        <v>-3.0402305403105148</v>
      </c>
      <c r="AA307" s="2">
        <f t="shared" si="74"/>
        <v>4.0317389304619866E-5</v>
      </c>
    </row>
    <row r="308" spans="1:27" x14ac:dyDescent="0.25">
      <c r="A308" s="7" t="s">
        <v>94</v>
      </c>
      <c r="B308" s="7">
        <v>415</v>
      </c>
      <c r="C308" s="7">
        <v>435</v>
      </c>
      <c r="D308" s="7" t="s">
        <v>95</v>
      </c>
      <c r="E308" s="7" t="s">
        <v>675</v>
      </c>
      <c r="F308" s="7" t="s">
        <v>917</v>
      </c>
      <c r="G308" s="7">
        <v>155678.24513876028</v>
      </c>
      <c r="H308" s="7">
        <v>143673.72821864116</v>
      </c>
      <c r="I308" s="7">
        <v>154691.73310353881</v>
      </c>
      <c r="J308" s="7">
        <v>43147.501871680572</v>
      </c>
      <c r="K308" s="7">
        <v>54655.036441463235</v>
      </c>
      <c r="L308" s="7">
        <v>45611.079035326911</v>
      </c>
      <c r="M308" s="7">
        <f t="shared" si="60"/>
        <v>17.24820782718211</v>
      </c>
      <c r="N308" s="7">
        <f t="shared" si="61"/>
        <v>17.132436753115755</v>
      </c>
      <c r="O308" s="7">
        <f t="shared" si="62"/>
        <v>17.239036574073097</v>
      </c>
      <c r="P308" s="7">
        <f t="shared" si="63"/>
        <v>15.396989413074929</v>
      </c>
      <c r="Q308" s="7">
        <f t="shared" si="64"/>
        <v>15.738066825388636</v>
      </c>
      <c r="R308" s="7">
        <f t="shared" si="65"/>
        <v>15.477096680429202</v>
      </c>
      <c r="S308" s="7">
        <f t="shared" si="66"/>
        <v>16.371972345543956</v>
      </c>
      <c r="T308" s="7">
        <f t="shared" si="67"/>
        <v>0.87623548163815457</v>
      </c>
      <c r="U308" s="7">
        <f t="shared" si="68"/>
        <v>0.76046440757179923</v>
      </c>
      <c r="V308" s="7">
        <f t="shared" si="69"/>
        <v>0.86706422852914145</v>
      </c>
      <c r="W308" s="7">
        <f t="shared" si="70"/>
        <v>-0.97498293246902712</v>
      </c>
      <c r="X308" s="7">
        <f t="shared" si="71"/>
        <v>-0.63390552015532009</v>
      </c>
      <c r="Y308" s="7">
        <f t="shared" si="72"/>
        <v>-0.89487566511475336</v>
      </c>
      <c r="Z308" s="2">
        <f t="shared" si="73"/>
        <v>-1.6691760784927319</v>
      </c>
      <c r="AA308" s="2">
        <f t="shared" si="74"/>
        <v>1.0788829155968663E-4</v>
      </c>
    </row>
    <row r="309" spans="1:27" x14ac:dyDescent="0.25">
      <c r="A309" s="7" t="s">
        <v>310</v>
      </c>
      <c r="B309" s="7">
        <v>735</v>
      </c>
      <c r="C309" s="7">
        <v>774</v>
      </c>
      <c r="D309" s="7" t="s">
        <v>95</v>
      </c>
      <c r="E309" s="7" t="s">
        <v>675</v>
      </c>
      <c r="F309" s="7" t="s">
        <v>917</v>
      </c>
      <c r="G309" s="7">
        <v>17990.177182986401</v>
      </c>
      <c r="H309" s="7">
        <v>21055.436112475461</v>
      </c>
      <c r="I309" s="7">
        <v>19287.714693784998</v>
      </c>
      <c r="J309" s="7">
        <v>5677.2749472926407</v>
      </c>
      <c r="K309" s="7">
        <v>3915.2285429171529</v>
      </c>
      <c r="L309" s="7">
        <v>2846.061977080481</v>
      </c>
      <c r="M309" s="7">
        <f t="shared" si="60"/>
        <v>14.134921775130342</v>
      </c>
      <c r="N309" s="7">
        <f t="shared" si="61"/>
        <v>14.361905137307211</v>
      </c>
      <c r="O309" s="7">
        <f t="shared" si="62"/>
        <v>14.235394595240342</v>
      </c>
      <c r="P309" s="7">
        <f t="shared" si="63"/>
        <v>12.470982896891455</v>
      </c>
      <c r="Q309" s="7">
        <f t="shared" si="64"/>
        <v>11.934880808809245</v>
      </c>
      <c r="R309" s="7">
        <f t="shared" si="65"/>
        <v>11.474751363621737</v>
      </c>
      <c r="S309" s="7">
        <f t="shared" si="66"/>
        <v>13.102139429500056</v>
      </c>
      <c r="T309" s="7">
        <f t="shared" si="67"/>
        <v>1.0327823456302863</v>
      </c>
      <c r="U309" s="7">
        <f t="shared" si="68"/>
        <v>1.2597657078071549</v>
      </c>
      <c r="V309" s="7">
        <f t="shared" si="69"/>
        <v>1.1332551657402856</v>
      </c>
      <c r="W309" s="7">
        <f t="shared" si="70"/>
        <v>-0.63115653260860149</v>
      </c>
      <c r="X309" s="7">
        <f t="shared" si="71"/>
        <v>-1.1672586206908111</v>
      </c>
      <c r="Y309" s="7">
        <f t="shared" si="72"/>
        <v>-1.6273880658783195</v>
      </c>
      <c r="Z309" s="2">
        <f t="shared" si="73"/>
        <v>-2.283868812785153</v>
      </c>
      <c r="AA309" s="2">
        <f t="shared" si="74"/>
        <v>1.5044775236118012E-3</v>
      </c>
    </row>
    <row r="310" spans="1:27" x14ac:dyDescent="0.25">
      <c r="A310" s="1" t="s">
        <v>302</v>
      </c>
      <c r="B310" s="1">
        <v>556</v>
      </c>
      <c r="C310" s="1">
        <v>567</v>
      </c>
      <c r="D310" s="1" t="s">
        <v>289</v>
      </c>
      <c r="E310" s="1" t="s">
        <v>661</v>
      </c>
      <c r="F310" s="1" t="s">
        <v>908</v>
      </c>
      <c r="G310" s="1">
        <v>160021.24638035422</v>
      </c>
      <c r="H310" s="1">
        <v>174996.55617818784</v>
      </c>
      <c r="I310" s="1">
        <v>184099.013669298</v>
      </c>
      <c r="J310" s="1">
        <v>144748.5801116245</v>
      </c>
      <c r="K310" s="1">
        <v>158094.1510823713</v>
      </c>
      <c r="L310" s="1">
        <v>148791.85046159331</v>
      </c>
      <c r="M310" s="1">
        <f t="shared" si="60"/>
        <v>17.287903942128281</v>
      </c>
      <c r="N310" s="1">
        <f t="shared" si="61"/>
        <v>17.416967005445631</v>
      </c>
      <c r="O310" s="1">
        <f t="shared" si="62"/>
        <v>17.490122371748072</v>
      </c>
      <c r="P310" s="1">
        <f t="shared" si="63"/>
        <v>17.143189670831187</v>
      </c>
      <c r="Q310" s="1">
        <f t="shared" si="64"/>
        <v>17.270424468568596</v>
      </c>
      <c r="R310" s="1">
        <f t="shared" si="65"/>
        <v>17.182935984615142</v>
      </c>
      <c r="S310" s="1">
        <f t="shared" si="66"/>
        <v>17.298590573889484</v>
      </c>
      <c r="T310" s="1">
        <f t="shared" si="67"/>
        <v>-1.0686631761203103E-2</v>
      </c>
      <c r="U310" s="1">
        <f t="shared" si="68"/>
        <v>0.11837643155614685</v>
      </c>
      <c r="V310" s="1">
        <f t="shared" si="69"/>
        <v>0.19153179785858754</v>
      </c>
      <c r="W310" s="1">
        <f t="shared" si="70"/>
        <v>-0.15540090305829679</v>
      </c>
      <c r="X310" s="1">
        <f t="shared" si="71"/>
        <v>-2.816610532088859E-2</v>
      </c>
      <c r="Y310" s="1">
        <f t="shared" si="72"/>
        <v>-0.11565458927434236</v>
      </c>
      <c r="Z310" s="3">
        <f t="shared" si="73"/>
        <v>-0.19948106510235303</v>
      </c>
      <c r="AA310" s="3">
        <f t="shared" si="74"/>
        <v>4.650247644558677E-2</v>
      </c>
    </row>
    <row r="311" spans="1:27" x14ac:dyDescent="0.25">
      <c r="A311" s="1" t="s">
        <v>288</v>
      </c>
      <c r="B311" s="1">
        <v>552</v>
      </c>
      <c r="C311" s="1">
        <v>567</v>
      </c>
      <c r="D311" s="1" t="s">
        <v>289</v>
      </c>
      <c r="E311" s="1" t="s">
        <v>661</v>
      </c>
      <c r="F311" s="1" t="s">
        <v>908</v>
      </c>
      <c r="G311" s="1">
        <v>118890.6457161618</v>
      </c>
      <c r="H311" s="1">
        <v>150699.00209020314</v>
      </c>
      <c r="I311" s="1">
        <v>135078.9396013816</v>
      </c>
      <c r="J311" s="1">
        <v>132507.15300828367</v>
      </c>
      <c r="K311" s="1">
        <v>123027.4492328323</v>
      </c>
      <c r="L311" s="1">
        <v>115119.20850330192</v>
      </c>
      <c r="M311" s="1">
        <f t="shared" si="60"/>
        <v>16.859275683130161</v>
      </c>
      <c r="N311" s="1">
        <f t="shared" si="61"/>
        <v>17.201310338059464</v>
      </c>
      <c r="O311" s="1">
        <f t="shared" si="62"/>
        <v>17.043443233474104</v>
      </c>
      <c r="P311" s="1">
        <f t="shared" si="63"/>
        <v>17.015710715856319</v>
      </c>
      <c r="Q311" s="1">
        <f t="shared" si="64"/>
        <v>16.90862071239146</v>
      </c>
      <c r="R311" s="1">
        <f t="shared" si="65"/>
        <v>16.812769052479929</v>
      </c>
      <c r="S311" s="1">
        <f t="shared" si="66"/>
        <v>16.97352162256524</v>
      </c>
      <c r="T311" s="1">
        <f t="shared" si="67"/>
        <v>-0.11424593943507944</v>
      </c>
      <c r="U311" s="1">
        <f t="shared" si="68"/>
        <v>0.22778871549422419</v>
      </c>
      <c r="V311" s="1">
        <f t="shared" si="69"/>
        <v>6.992161090886384E-2</v>
      </c>
      <c r="W311" s="1">
        <f t="shared" si="70"/>
        <v>4.218909329107845E-2</v>
      </c>
      <c r="X311" s="1">
        <f t="shared" si="71"/>
        <v>-6.4900910173779636E-2</v>
      </c>
      <c r="Y311" s="1">
        <f t="shared" si="72"/>
        <v>-0.16075257008531096</v>
      </c>
      <c r="Z311" s="3">
        <f t="shared" si="73"/>
        <v>-0.12230959131200692</v>
      </c>
      <c r="AA311" s="3">
        <f t="shared" si="74"/>
        <v>0.34712861371304243</v>
      </c>
    </row>
    <row r="312" spans="1:27" x14ac:dyDescent="0.25">
      <c r="A312" s="7" t="s">
        <v>375</v>
      </c>
      <c r="B312" s="7">
        <v>143</v>
      </c>
      <c r="C312" s="7">
        <v>175</v>
      </c>
      <c r="D312" s="7" t="s">
        <v>212</v>
      </c>
      <c r="E312" s="7" t="s">
        <v>718</v>
      </c>
      <c r="F312" s="7" t="s">
        <v>949</v>
      </c>
      <c r="G312" s="7">
        <v>25535.069428143801</v>
      </c>
      <c r="H312" s="7">
        <v>21775.274846450156</v>
      </c>
      <c r="I312" s="7">
        <v>23714.79083594654</v>
      </c>
      <c r="J312" s="7">
        <v>4896.2609676840802</v>
      </c>
      <c r="K312" s="7">
        <v>6330.7265361385798</v>
      </c>
      <c r="L312" s="7">
        <v>4192.5678591089245</v>
      </c>
      <c r="M312" s="7">
        <f t="shared" si="60"/>
        <v>14.640192361196316</v>
      </c>
      <c r="N312" s="7">
        <f t="shared" si="61"/>
        <v>14.410403308114496</v>
      </c>
      <c r="O312" s="7">
        <f t="shared" si="62"/>
        <v>14.533499523477182</v>
      </c>
      <c r="P312" s="7">
        <f t="shared" si="63"/>
        <v>12.257464739496157</v>
      </c>
      <c r="Q312" s="7">
        <f t="shared" si="64"/>
        <v>12.62815536250465</v>
      </c>
      <c r="R312" s="7">
        <f t="shared" si="65"/>
        <v>12.033618419485133</v>
      </c>
      <c r="S312" s="7">
        <f t="shared" si="66"/>
        <v>13.417222285712326</v>
      </c>
      <c r="T312" s="7">
        <f t="shared" si="67"/>
        <v>1.2229700754839907</v>
      </c>
      <c r="U312" s="7">
        <f t="shared" si="68"/>
        <v>0.99318102240217065</v>
      </c>
      <c r="V312" s="7">
        <f t="shared" si="69"/>
        <v>1.1162772377648569</v>
      </c>
      <c r="W312" s="7">
        <f t="shared" si="70"/>
        <v>-1.1597575462161682</v>
      </c>
      <c r="X312" s="7">
        <f t="shared" si="71"/>
        <v>-0.78906692320767569</v>
      </c>
      <c r="Y312" s="7">
        <f t="shared" si="72"/>
        <v>-1.3836038662271921</v>
      </c>
      <c r="Z312" s="2">
        <f t="shared" si="73"/>
        <v>-2.2216188904340184</v>
      </c>
      <c r="AA312" s="2">
        <f t="shared" si="74"/>
        <v>2.7939943405522064E-4</v>
      </c>
    </row>
    <row r="313" spans="1:27" x14ac:dyDescent="0.25">
      <c r="A313" s="1" t="s">
        <v>244</v>
      </c>
      <c r="B313" s="1">
        <v>115</v>
      </c>
      <c r="C313" s="1">
        <v>130</v>
      </c>
      <c r="D313" s="1" t="s">
        <v>212</v>
      </c>
      <c r="E313" s="1" t="s">
        <v>718</v>
      </c>
      <c r="F313" s="1" t="s">
        <v>949</v>
      </c>
      <c r="G313" s="1">
        <v>512175.65460000001</v>
      </c>
      <c r="H313" s="1">
        <v>695105.81599999999</v>
      </c>
      <c r="I313" s="1">
        <v>548792.88450000004</v>
      </c>
      <c r="J313" s="1">
        <v>523455.89449999999</v>
      </c>
      <c r="K313" s="1">
        <v>431343.03860000003</v>
      </c>
      <c r="L313" s="1">
        <v>374983.68949999998</v>
      </c>
      <c r="M313" s="1">
        <f t="shared" si="60"/>
        <v>18.966279152943081</v>
      </c>
      <c r="N313" s="1">
        <f t="shared" si="61"/>
        <v>19.406873090543634</v>
      </c>
      <c r="O313" s="1">
        <f t="shared" si="62"/>
        <v>19.065902250475393</v>
      </c>
      <c r="P313" s="1">
        <f t="shared" si="63"/>
        <v>18.997708457692681</v>
      </c>
      <c r="Q313" s="1">
        <f t="shared" si="64"/>
        <v>18.718476147098592</v>
      </c>
      <c r="R313" s="1">
        <f t="shared" si="65"/>
        <v>18.516468319140753</v>
      </c>
      <c r="S313" s="1">
        <f t="shared" si="66"/>
        <v>18.945284569649022</v>
      </c>
      <c r="T313" s="1">
        <f t="shared" si="67"/>
        <v>2.0994583294058344E-2</v>
      </c>
      <c r="U313" s="1">
        <f t="shared" si="68"/>
        <v>0.46158852089461178</v>
      </c>
      <c r="V313" s="1">
        <f t="shared" si="69"/>
        <v>0.12061768082637059</v>
      </c>
      <c r="W313" s="1">
        <f t="shared" si="70"/>
        <v>5.2423888043659161E-2</v>
      </c>
      <c r="X313" s="1">
        <f t="shared" si="71"/>
        <v>-0.22680842255043032</v>
      </c>
      <c r="Y313" s="1">
        <f t="shared" si="72"/>
        <v>-0.42881625050826955</v>
      </c>
      <c r="Z313" s="3">
        <f t="shared" si="73"/>
        <v>-0.40213385667669382</v>
      </c>
      <c r="AA313" s="3">
        <f t="shared" si="74"/>
        <v>0.10562913105367956</v>
      </c>
    </row>
    <row r="314" spans="1:27" x14ac:dyDescent="0.25">
      <c r="A314" s="7" t="s">
        <v>450</v>
      </c>
      <c r="B314" s="7">
        <v>142</v>
      </c>
      <c r="C314" s="7">
        <v>171</v>
      </c>
      <c r="D314" s="7" t="s">
        <v>562</v>
      </c>
      <c r="E314" s="7" t="s">
        <v>746</v>
      </c>
      <c r="F314" s="7" t="s">
        <v>971</v>
      </c>
      <c r="G314" s="7">
        <v>11290.0381926297</v>
      </c>
      <c r="H314" s="7">
        <v>11050.09367464065</v>
      </c>
      <c r="I314" s="7">
        <v>12535.0889422441</v>
      </c>
      <c r="J314" s="7">
        <v>2649.8174058060599</v>
      </c>
      <c r="K314" s="7">
        <v>3114.1056418447502</v>
      </c>
      <c r="L314" s="7">
        <v>3264.3226947489202</v>
      </c>
      <c r="M314" s="7">
        <f t="shared" si="60"/>
        <v>13.462762746105383</v>
      </c>
      <c r="N314" s="7">
        <f t="shared" si="61"/>
        <v>13.43177097933509</v>
      </c>
      <c r="O314" s="7">
        <f t="shared" si="62"/>
        <v>13.613684612345095</v>
      </c>
      <c r="P314" s="7">
        <f t="shared" si="63"/>
        <v>11.371677234219414</v>
      </c>
      <c r="Q314" s="7">
        <f t="shared" si="64"/>
        <v>11.604602171397715</v>
      </c>
      <c r="R314" s="7">
        <f t="shared" si="65"/>
        <v>11.672567966696446</v>
      </c>
      <c r="S314" s="7">
        <f t="shared" si="66"/>
        <v>12.526177618349857</v>
      </c>
      <c r="T314" s="7">
        <f t="shared" si="67"/>
        <v>0.93658512775552616</v>
      </c>
      <c r="U314" s="7">
        <f t="shared" si="68"/>
        <v>0.90559336098523247</v>
      </c>
      <c r="V314" s="7">
        <f t="shared" si="69"/>
        <v>1.0875069939952375</v>
      </c>
      <c r="W314" s="7">
        <f t="shared" si="70"/>
        <v>-1.1545003841304435</v>
      </c>
      <c r="X314" s="7">
        <f t="shared" si="71"/>
        <v>-0.92157544695214177</v>
      </c>
      <c r="Y314" s="7">
        <f t="shared" si="72"/>
        <v>-0.85360965165341085</v>
      </c>
      <c r="Z314" s="2">
        <f t="shared" si="73"/>
        <v>-1.9531236551573308</v>
      </c>
      <c r="AA314" s="2">
        <f t="shared" si="74"/>
        <v>5.3061878298621019E-5</v>
      </c>
    </row>
    <row r="315" spans="1:27" x14ac:dyDescent="0.25">
      <c r="A315" s="1" t="s">
        <v>211</v>
      </c>
      <c r="B315" s="1">
        <v>120</v>
      </c>
      <c r="C315" s="1">
        <v>130</v>
      </c>
      <c r="D315" s="1" t="s">
        <v>562</v>
      </c>
      <c r="E315" s="1" t="s">
        <v>746</v>
      </c>
      <c r="F315" s="1" t="s">
        <v>971</v>
      </c>
      <c r="G315" s="1">
        <v>1961230.6144292357</v>
      </c>
      <c r="H315" s="1">
        <v>2245221.7381500667</v>
      </c>
      <c r="I315" s="1">
        <v>2078145.1427508551</v>
      </c>
      <c r="J315" s="1">
        <v>1096437.1165715004</v>
      </c>
      <c r="K315" s="1">
        <v>1018562.8045902819</v>
      </c>
      <c r="L315" s="1">
        <v>1116531.7925924165</v>
      </c>
      <c r="M315" s="1">
        <f t="shared" si="60"/>
        <v>20.903327756425757</v>
      </c>
      <c r="N315" s="1">
        <f t="shared" si="61"/>
        <v>21.098426501921896</v>
      </c>
      <c r="O315" s="1">
        <f t="shared" si="62"/>
        <v>20.986864988443259</v>
      </c>
      <c r="P315" s="1">
        <f t="shared" si="63"/>
        <v>20.064391641516295</v>
      </c>
      <c r="Q315" s="1">
        <f t="shared" si="64"/>
        <v>19.958103508957819</v>
      </c>
      <c r="R315" s="1">
        <f t="shared" si="65"/>
        <v>20.090592900970357</v>
      </c>
      <c r="S315" s="1">
        <f t="shared" si="66"/>
        <v>20.516951216372561</v>
      </c>
      <c r="T315" s="1">
        <f t="shared" si="67"/>
        <v>0.38637654005319533</v>
      </c>
      <c r="U315" s="1">
        <f t="shared" si="68"/>
        <v>0.58147528554933459</v>
      </c>
      <c r="V315" s="1">
        <f t="shared" si="69"/>
        <v>0.46991377207069718</v>
      </c>
      <c r="W315" s="1">
        <f t="shared" si="70"/>
        <v>-0.45255957485626652</v>
      </c>
      <c r="X315" s="1">
        <f t="shared" si="71"/>
        <v>-0.55884770741474199</v>
      </c>
      <c r="Y315" s="1">
        <f t="shared" si="72"/>
        <v>-0.42635831540220437</v>
      </c>
      <c r="Z315" s="3">
        <f t="shared" si="73"/>
        <v>-0.95851039844881325</v>
      </c>
      <c r="AA315" s="3">
        <f t="shared" si="74"/>
        <v>1.6048087959362481E-4</v>
      </c>
    </row>
    <row r="316" spans="1:27" x14ac:dyDescent="0.25">
      <c r="A316" s="7" t="s">
        <v>346</v>
      </c>
      <c r="B316" s="7">
        <v>204</v>
      </c>
      <c r="C316" s="7">
        <v>220</v>
      </c>
      <c r="D316" s="7" t="s">
        <v>535</v>
      </c>
      <c r="E316" s="7" t="s">
        <v>680</v>
      </c>
      <c r="F316" s="7" t="s">
        <v>833</v>
      </c>
      <c r="G316" s="7">
        <v>303892.0623978863</v>
      </c>
      <c r="H316" s="7">
        <v>332368.80055565725</v>
      </c>
      <c r="I316" s="7">
        <v>337854.58175280865</v>
      </c>
      <c r="J316" s="7">
        <v>43411.724227050203</v>
      </c>
      <c r="K316" s="7">
        <v>41550.38635246145</v>
      </c>
      <c r="L316" s="7">
        <v>46551.927124849462</v>
      </c>
      <c r="M316" s="7">
        <f t="shared" si="60"/>
        <v>18.213199466872666</v>
      </c>
      <c r="N316" s="7">
        <f t="shared" si="61"/>
        <v>18.342425437182346</v>
      </c>
      <c r="O316" s="7">
        <f t="shared" si="62"/>
        <v>18.366042894532853</v>
      </c>
      <c r="P316" s="7">
        <f t="shared" si="63"/>
        <v>15.405797104246075</v>
      </c>
      <c r="Q316" s="7">
        <f t="shared" si="64"/>
        <v>15.342574271375122</v>
      </c>
      <c r="R316" s="7">
        <f t="shared" si="65"/>
        <v>15.506553272272621</v>
      </c>
      <c r="S316" s="7">
        <f t="shared" si="66"/>
        <v>16.862765407746949</v>
      </c>
      <c r="T316" s="7">
        <f t="shared" si="67"/>
        <v>1.3504340591257176</v>
      </c>
      <c r="U316" s="7">
        <f t="shared" si="68"/>
        <v>1.4796600294353972</v>
      </c>
      <c r="V316" s="7">
        <f t="shared" si="69"/>
        <v>1.5032774867859047</v>
      </c>
      <c r="W316" s="7">
        <f t="shared" si="70"/>
        <v>-1.456968303500874</v>
      </c>
      <c r="X316" s="7">
        <f t="shared" si="71"/>
        <v>-1.5201911363718263</v>
      </c>
      <c r="Y316" s="7">
        <f t="shared" si="72"/>
        <v>-1.356212135474328</v>
      </c>
      <c r="Z316" s="2">
        <f t="shared" si="73"/>
        <v>-2.8889143835646829</v>
      </c>
      <c r="AA316" s="2">
        <f t="shared" si="74"/>
        <v>1.7663418255216657E-6</v>
      </c>
    </row>
    <row r="317" spans="1:27" x14ac:dyDescent="0.25">
      <c r="A317" s="1" t="s">
        <v>358</v>
      </c>
      <c r="B317" s="1">
        <v>19</v>
      </c>
      <c r="C317" s="1">
        <v>37</v>
      </c>
      <c r="D317" s="1" t="s">
        <v>507</v>
      </c>
      <c r="E317" s="1" t="s">
        <v>621</v>
      </c>
      <c r="F317" s="1" t="s">
        <v>872</v>
      </c>
      <c r="G317" s="1">
        <v>66754.68572621941</v>
      </c>
      <c r="H317" s="1">
        <v>70174.551691665751</v>
      </c>
      <c r="I317" s="1">
        <v>72667.019239544999</v>
      </c>
      <c r="J317" s="1">
        <v>76537.771853349404</v>
      </c>
      <c r="K317" s="1">
        <v>83515.909165887395</v>
      </c>
      <c r="L317" s="1">
        <v>80268.057841877002</v>
      </c>
      <c r="M317" s="1">
        <f t="shared" si="60"/>
        <v>16.026581487311717</v>
      </c>
      <c r="N317" s="1">
        <f t="shared" si="61"/>
        <v>16.098660321696205</v>
      </c>
      <c r="O317" s="1">
        <f t="shared" si="62"/>
        <v>16.149013108542295</v>
      </c>
      <c r="P317" s="1">
        <f t="shared" si="63"/>
        <v>16.223884281824304</v>
      </c>
      <c r="Q317" s="1">
        <f t="shared" si="64"/>
        <v>16.349763426100104</v>
      </c>
      <c r="R317" s="1">
        <f t="shared" si="65"/>
        <v>16.292538370267394</v>
      </c>
      <c r="S317" s="1">
        <f t="shared" si="66"/>
        <v>16.190073499290339</v>
      </c>
      <c r="T317" s="1">
        <f t="shared" si="67"/>
        <v>-0.16349201197862229</v>
      </c>
      <c r="U317" s="1">
        <f t="shared" si="68"/>
        <v>-9.1413177594134254E-2</v>
      </c>
      <c r="V317" s="1">
        <f t="shared" si="69"/>
        <v>-4.1060390748043574E-2</v>
      </c>
      <c r="W317" s="1">
        <f t="shared" si="70"/>
        <v>3.3810782533965522E-2</v>
      </c>
      <c r="X317" s="1">
        <f t="shared" si="71"/>
        <v>0.15968992680976513</v>
      </c>
      <c r="Y317" s="1">
        <f t="shared" si="72"/>
        <v>0.10246487097705526</v>
      </c>
      <c r="Z317" s="3">
        <f t="shared" si="73"/>
        <v>0.19731038688052865</v>
      </c>
      <c r="AA317" s="3">
        <f t="shared" si="74"/>
        <v>1.7844472712817538E-2</v>
      </c>
    </row>
    <row r="318" spans="1:27" x14ac:dyDescent="0.25">
      <c r="A318" s="7" t="s">
        <v>365</v>
      </c>
      <c r="B318" s="7">
        <v>609</v>
      </c>
      <c r="C318" s="7">
        <v>647</v>
      </c>
      <c r="D318" s="7" t="s">
        <v>586</v>
      </c>
      <c r="E318" s="7" t="s">
        <v>791</v>
      </c>
      <c r="F318" s="7" t="s">
        <v>1008</v>
      </c>
      <c r="G318" s="7">
        <v>5926.21889761688</v>
      </c>
      <c r="H318" s="7">
        <v>7483.9126381831102</v>
      </c>
      <c r="I318" s="7">
        <v>5662.6725172421202</v>
      </c>
      <c r="J318" s="7">
        <v>380.99323516541</v>
      </c>
      <c r="K318" s="7">
        <v>439.803637667722</v>
      </c>
      <c r="L318" s="7">
        <v>437.04807513164599</v>
      </c>
      <c r="M318" s="7">
        <f t="shared" si="60"/>
        <v>12.532896200983869</v>
      </c>
      <c r="N318" s="7">
        <f t="shared" si="61"/>
        <v>12.869577002354143</v>
      </c>
      <c r="O318" s="7">
        <f t="shared" si="62"/>
        <v>12.467267383194619</v>
      </c>
      <c r="P318" s="7">
        <f t="shared" si="63"/>
        <v>8.5736215715354227</v>
      </c>
      <c r="Q318" s="7">
        <f t="shared" si="64"/>
        <v>8.7807157267176716</v>
      </c>
      <c r="R318" s="7">
        <f t="shared" si="65"/>
        <v>8.7716481741669874</v>
      </c>
      <c r="S318" s="7">
        <f t="shared" si="66"/>
        <v>10.665954343158786</v>
      </c>
      <c r="T318" s="7">
        <f t="shared" si="67"/>
        <v>1.8669418578250827</v>
      </c>
      <c r="U318" s="7">
        <f t="shared" si="68"/>
        <v>2.2036226591953572</v>
      </c>
      <c r="V318" s="7">
        <f t="shared" si="69"/>
        <v>1.8013130400358328</v>
      </c>
      <c r="W318" s="7">
        <f t="shared" si="70"/>
        <v>-2.0923327716233633</v>
      </c>
      <c r="X318" s="7">
        <f t="shared" si="71"/>
        <v>-1.8852386164411143</v>
      </c>
      <c r="Y318" s="7">
        <f t="shared" si="72"/>
        <v>-1.8943061689917986</v>
      </c>
      <c r="Z318" s="2">
        <f t="shared" si="73"/>
        <v>-3.914585038037516</v>
      </c>
      <c r="AA318" s="2">
        <f t="shared" si="74"/>
        <v>1.0227524631209917E-5</v>
      </c>
    </row>
    <row r="319" spans="1:27" x14ac:dyDescent="0.25">
      <c r="A319" s="7" t="s">
        <v>364</v>
      </c>
      <c r="B319" s="7">
        <v>609</v>
      </c>
      <c r="C319" s="7">
        <v>620</v>
      </c>
      <c r="D319" s="7" t="s">
        <v>586</v>
      </c>
      <c r="E319" s="7" t="s">
        <v>791</v>
      </c>
      <c r="F319" s="7" t="s">
        <v>1008</v>
      </c>
      <c r="G319" s="7">
        <v>65862.4199421917</v>
      </c>
      <c r="H319" s="7">
        <v>73337.223864315805</v>
      </c>
      <c r="I319" s="7">
        <v>75143.36282448619</v>
      </c>
      <c r="J319" s="7">
        <v>6482.9173880655499</v>
      </c>
      <c r="K319" s="7">
        <v>6890.7742837928499</v>
      </c>
      <c r="L319" s="7">
        <v>3542.163258075625</v>
      </c>
      <c r="M319" s="7">
        <f t="shared" si="60"/>
        <v>16.007167900508829</v>
      </c>
      <c r="N319" s="7">
        <f t="shared" si="61"/>
        <v>16.162258034295657</v>
      </c>
      <c r="O319" s="7">
        <f t="shared" si="62"/>
        <v>16.197358060629611</v>
      </c>
      <c r="P319" s="7">
        <f t="shared" si="63"/>
        <v>12.662427473408595</v>
      </c>
      <c r="Q319" s="7">
        <f t="shared" si="64"/>
        <v>12.750450385534574</v>
      </c>
      <c r="R319" s="7">
        <f t="shared" si="65"/>
        <v>11.790414992005498</v>
      </c>
      <c r="S319" s="7">
        <f t="shared" si="66"/>
        <v>14.261679474397127</v>
      </c>
      <c r="T319" s="7">
        <f t="shared" si="67"/>
        <v>1.7454884261117023</v>
      </c>
      <c r="U319" s="7">
        <f t="shared" si="68"/>
        <v>1.9005785598985305</v>
      </c>
      <c r="V319" s="7">
        <f t="shared" si="69"/>
        <v>1.9356785862324841</v>
      </c>
      <c r="W319" s="7">
        <f t="shared" si="70"/>
        <v>-1.5992520009885318</v>
      </c>
      <c r="X319" s="7">
        <f t="shared" si="71"/>
        <v>-1.511229088862553</v>
      </c>
      <c r="Y319" s="7">
        <f t="shared" si="72"/>
        <v>-2.4712644823916285</v>
      </c>
      <c r="Z319" s="2">
        <f t="shared" si="73"/>
        <v>-3.7211637148284771</v>
      </c>
      <c r="AA319" s="2">
        <f t="shared" si="74"/>
        <v>2.8283144349974896E-4</v>
      </c>
    </row>
    <row r="320" spans="1:27" x14ac:dyDescent="0.25">
      <c r="A320" s="1" t="s">
        <v>299</v>
      </c>
      <c r="B320" s="1">
        <v>70</v>
      </c>
      <c r="C320" s="1">
        <v>78</v>
      </c>
      <c r="D320" s="1" t="s">
        <v>568</v>
      </c>
      <c r="E320" s="1" t="s">
        <v>755</v>
      </c>
      <c r="F320" s="1" t="s">
        <v>979</v>
      </c>
      <c r="G320" s="1">
        <v>1077551.2778162302</v>
      </c>
      <c r="H320" s="1">
        <v>1441629.7788069742</v>
      </c>
      <c r="I320" s="1">
        <v>1159318.5175857584</v>
      </c>
      <c r="J320" s="1">
        <v>1645842.6391181981</v>
      </c>
      <c r="K320" s="1">
        <v>1030961.7656256631</v>
      </c>
      <c r="L320" s="1">
        <v>1329950.1489397557</v>
      </c>
      <c r="M320" s="1">
        <f t="shared" si="60"/>
        <v>20.039325094314595</v>
      </c>
      <c r="N320" s="1">
        <f t="shared" si="61"/>
        <v>20.459269286707457</v>
      </c>
      <c r="O320" s="1">
        <f t="shared" si="62"/>
        <v>20.144845564149644</v>
      </c>
      <c r="P320" s="1">
        <f t="shared" si="63"/>
        <v>20.650394973968005</v>
      </c>
      <c r="Q320" s="1">
        <f t="shared" si="64"/>
        <v>19.975559399057278</v>
      </c>
      <c r="R320" s="1">
        <f t="shared" si="65"/>
        <v>20.342940738941405</v>
      </c>
      <c r="S320" s="1">
        <f t="shared" si="66"/>
        <v>20.268722509523062</v>
      </c>
      <c r="T320" s="1">
        <f t="shared" si="67"/>
        <v>-0.22939741520846724</v>
      </c>
      <c r="U320" s="1">
        <f t="shared" si="68"/>
        <v>0.1905467771843945</v>
      </c>
      <c r="V320" s="1">
        <f t="shared" si="69"/>
        <v>-0.12387694537341787</v>
      </c>
      <c r="W320" s="1">
        <f t="shared" si="70"/>
        <v>0.38167246444494296</v>
      </c>
      <c r="X320" s="1">
        <f t="shared" si="71"/>
        <v>-0.29316311046578392</v>
      </c>
      <c r="Y320" s="1">
        <f t="shared" si="72"/>
        <v>7.4218229418342219E-2</v>
      </c>
      <c r="Z320" s="3">
        <f t="shared" si="73"/>
        <v>0.10848505559833062</v>
      </c>
      <c r="AA320" s="3">
        <f t="shared" si="74"/>
        <v>0.66478617530647655</v>
      </c>
    </row>
    <row r="321" spans="1:27" x14ac:dyDescent="0.25">
      <c r="A321" s="7" t="s">
        <v>26</v>
      </c>
      <c r="B321" s="7">
        <v>1670</v>
      </c>
      <c r="C321" s="7">
        <v>1692</v>
      </c>
      <c r="D321" s="7" t="s">
        <v>27</v>
      </c>
      <c r="E321" s="7" t="s">
        <v>744</v>
      </c>
      <c r="F321" s="7" t="s">
        <v>969</v>
      </c>
      <c r="G321" s="7">
        <v>320359.96879999997</v>
      </c>
      <c r="H321" s="7">
        <v>275566.49469999998</v>
      </c>
      <c r="I321" s="7">
        <v>311100.43199999997</v>
      </c>
      <c r="J321" s="7">
        <v>69696.35626</v>
      </c>
      <c r="K321" s="7">
        <v>67794.820999999996</v>
      </c>
      <c r="L321" s="7">
        <v>60995.068359999997</v>
      </c>
      <c r="M321" s="7">
        <f t="shared" si="60"/>
        <v>18.289334358694429</v>
      </c>
      <c r="N321" s="7">
        <f t="shared" si="61"/>
        <v>18.072040960197935</v>
      </c>
      <c r="O321" s="7">
        <f t="shared" si="62"/>
        <v>18.247020872664379</v>
      </c>
      <c r="P321" s="7">
        <f t="shared" si="63"/>
        <v>16.088795613217908</v>
      </c>
      <c r="Q321" s="7">
        <f t="shared" si="64"/>
        <v>16.048887446377144</v>
      </c>
      <c r="R321" s="7">
        <f t="shared" si="65"/>
        <v>15.896404980582473</v>
      </c>
      <c r="S321" s="7">
        <f t="shared" si="66"/>
        <v>17.107080705289047</v>
      </c>
      <c r="T321" s="7">
        <f t="shared" si="67"/>
        <v>1.1822536534053825</v>
      </c>
      <c r="U321" s="7">
        <f t="shared" si="68"/>
        <v>0.96496025490888826</v>
      </c>
      <c r="V321" s="7">
        <f t="shared" si="69"/>
        <v>1.1399401673753324</v>
      </c>
      <c r="W321" s="7">
        <f t="shared" si="70"/>
        <v>-1.0182850920711388</v>
      </c>
      <c r="X321" s="7">
        <f t="shared" si="71"/>
        <v>-1.0581932589119027</v>
      </c>
      <c r="Y321" s="7">
        <f t="shared" si="72"/>
        <v>-1.210675724706574</v>
      </c>
      <c r="Z321" s="2">
        <f t="shared" si="73"/>
        <v>-2.1914360504597399</v>
      </c>
      <c r="AA321" s="2">
        <f t="shared" si="74"/>
        <v>1.589910835909025E-5</v>
      </c>
    </row>
    <row r="322" spans="1:27" x14ac:dyDescent="0.25">
      <c r="A322" s="7" t="s">
        <v>341</v>
      </c>
      <c r="B322" s="7">
        <v>179</v>
      </c>
      <c r="C322" s="7">
        <v>195</v>
      </c>
      <c r="D322" s="7" t="s">
        <v>601</v>
      </c>
      <c r="E322" s="7" t="s">
        <v>813</v>
      </c>
      <c r="F322" s="7" t="s">
        <v>1027</v>
      </c>
      <c r="G322" s="7">
        <v>120547.95501836613</v>
      </c>
      <c r="H322" s="7">
        <v>128165.69050609984</v>
      </c>
      <c r="I322" s="7">
        <v>121213.0114747015</v>
      </c>
      <c r="J322" s="7">
        <v>47377.999990267155</v>
      </c>
      <c r="K322" s="7">
        <v>60149.630441890018</v>
      </c>
      <c r="L322" s="7">
        <v>57300.822909752605</v>
      </c>
      <c r="M322" s="7">
        <f t="shared" ref="M322:M376" si="75">LOG(G322,2)</f>
        <v>16.879247651632863</v>
      </c>
      <c r="N322" s="7">
        <f t="shared" ref="N322:N376" si="76">LOG(H322,2)</f>
        <v>16.96765058380883</v>
      </c>
      <c r="O322" s="7">
        <f t="shared" ref="O322:O376" si="77">LOG(I322,2)</f>
        <v>16.887185046040436</v>
      </c>
      <c r="P322" s="7">
        <f t="shared" ref="P322:P376" si="78">LOG(J322,2)</f>
        <v>15.531929677641639</v>
      </c>
      <c r="Q322" s="7">
        <f t="shared" ref="Q322:Q376" si="79">LOG(K322,2)</f>
        <v>15.876268253088947</v>
      </c>
      <c r="R322" s="7">
        <f t="shared" ref="R322:R376" si="80">LOG(L322,2)</f>
        <v>15.806268237542003</v>
      </c>
      <c r="S322" s="7">
        <f t="shared" ref="S322:S376" si="81">AVERAGE(M322:R322)</f>
        <v>16.324758241625787</v>
      </c>
      <c r="T322" s="7">
        <f t="shared" ref="T322:T376" si="82">M322-S322</f>
        <v>0.55448941000707563</v>
      </c>
      <c r="U322" s="7">
        <f t="shared" ref="U322:U376" si="83">N322-S322</f>
        <v>0.64289234218304259</v>
      </c>
      <c r="V322" s="7">
        <f t="shared" ref="V322:V376" si="84">O322-S322</f>
        <v>0.56242680441464898</v>
      </c>
      <c r="W322" s="7">
        <f t="shared" ref="W322:W376" si="85">P322-S322</f>
        <v>-0.79282856398414836</v>
      </c>
      <c r="X322" s="7">
        <f t="shared" ref="X322:X376" si="86">Q322-S322</f>
        <v>-0.4484899885368403</v>
      </c>
      <c r="Y322" s="7">
        <f t="shared" ref="Y322:Y376" si="87">R322-S322</f>
        <v>-0.51849000408378387</v>
      </c>
      <c r="Z322" s="2">
        <f t="shared" ref="Z322:Z376" si="88">AVERAGE(W322:Y322)-AVERAGE(T322:V322)</f>
        <v>-1.1732057044031798</v>
      </c>
      <c r="AA322" s="2">
        <f t="shared" ref="AA322:AA376" si="89">TTEST(T322:V322,W322:Y322,2,2)</f>
        <v>4.1947814552171841E-4</v>
      </c>
    </row>
    <row r="323" spans="1:27" x14ac:dyDescent="0.25">
      <c r="A323" s="1" t="s">
        <v>481</v>
      </c>
      <c r="B323" s="1">
        <v>63</v>
      </c>
      <c r="C323" s="1">
        <v>71</v>
      </c>
      <c r="D323" s="1" t="s">
        <v>270</v>
      </c>
      <c r="E323" s="1" t="s">
        <v>756</v>
      </c>
      <c r="F323" s="1" t="s">
        <v>980</v>
      </c>
      <c r="G323" s="1">
        <v>225365.84392713301</v>
      </c>
      <c r="H323" s="1">
        <v>227721.0233880665</v>
      </c>
      <c r="I323" s="1">
        <v>248736.16510226901</v>
      </c>
      <c r="J323" s="1">
        <v>344668.27279245201</v>
      </c>
      <c r="K323" s="1">
        <v>459436.96180500602</v>
      </c>
      <c r="L323" s="1">
        <v>597343.51885016798</v>
      </c>
      <c r="M323" s="1">
        <f t="shared" si="75"/>
        <v>17.781909354051173</v>
      </c>
      <c r="N323" s="1">
        <f t="shared" si="76"/>
        <v>17.796907962826598</v>
      </c>
      <c r="O323" s="1">
        <f t="shared" si="77"/>
        <v>17.924256758511511</v>
      </c>
      <c r="P323" s="1">
        <f t="shared" si="78"/>
        <v>18.394848977111689</v>
      </c>
      <c r="Q323" s="1">
        <f t="shared" si="79"/>
        <v>18.809507400956175</v>
      </c>
      <c r="R323" s="1">
        <f t="shared" si="80"/>
        <v>19.188201306114625</v>
      </c>
      <c r="S323" s="1">
        <f t="shared" si="81"/>
        <v>18.315938626595294</v>
      </c>
      <c r="T323" s="1">
        <f t="shared" si="82"/>
        <v>-0.53402927254412091</v>
      </c>
      <c r="U323" s="1">
        <f t="shared" si="83"/>
        <v>-0.51903066376869589</v>
      </c>
      <c r="V323" s="1">
        <f t="shared" si="84"/>
        <v>-0.3916818680837828</v>
      </c>
      <c r="W323" s="1">
        <f t="shared" si="85"/>
        <v>7.8910350516395056E-2</v>
      </c>
      <c r="X323" s="1">
        <f t="shared" si="86"/>
        <v>0.49356877436088098</v>
      </c>
      <c r="Y323" s="1">
        <f t="shared" si="87"/>
        <v>0.87226267951933067</v>
      </c>
      <c r="Z323" s="3">
        <f t="shared" si="88"/>
        <v>0.96316120293106877</v>
      </c>
      <c r="AA323" s="3">
        <f t="shared" si="89"/>
        <v>1.4555944644426369E-2</v>
      </c>
    </row>
    <row r="324" spans="1:27" x14ac:dyDescent="0.25">
      <c r="A324" s="1" t="s">
        <v>269</v>
      </c>
      <c r="B324" s="1">
        <v>90</v>
      </c>
      <c r="C324" s="1">
        <v>108</v>
      </c>
      <c r="D324" s="1" t="s">
        <v>270</v>
      </c>
      <c r="E324" s="1" t="s">
        <v>756</v>
      </c>
      <c r="F324" s="1" t="s">
        <v>980</v>
      </c>
      <c r="G324" s="1">
        <v>144558.951</v>
      </c>
      <c r="H324" s="1">
        <v>179896.4816</v>
      </c>
      <c r="I324" s="1">
        <v>163068.35070000001</v>
      </c>
      <c r="J324" s="1">
        <v>163500.50820000001</v>
      </c>
      <c r="K324" s="1">
        <v>132572.51259999999</v>
      </c>
      <c r="L324" s="1">
        <v>143725.92850000001</v>
      </c>
      <c r="M324" s="1">
        <f t="shared" si="75"/>
        <v>17.14129841679382</v>
      </c>
      <c r="N324" s="1">
        <f t="shared" si="76"/>
        <v>17.456807445195917</v>
      </c>
      <c r="O324" s="1">
        <f t="shared" si="77"/>
        <v>17.315117276603811</v>
      </c>
      <c r="P324" s="1">
        <f t="shared" si="78"/>
        <v>17.31893559441999</v>
      </c>
      <c r="Q324" s="1">
        <f t="shared" si="79"/>
        <v>17.016422154514117</v>
      </c>
      <c r="R324" s="1">
        <f t="shared" si="80"/>
        <v>17.132960825334472</v>
      </c>
      <c r="S324" s="1">
        <f t="shared" si="81"/>
        <v>17.230256952143687</v>
      </c>
      <c r="T324" s="1">
        <f t="shared" si="82"/>
        <v>-8.8958535349867418E-2</v>
      </c>
      <c r="U324" s="1">
        <f t="shared" si="83"/>
        <v>0.22655049305222974</v>
      </c>
      <c r="V324" s="1">
        <f t="shared" si="84"/>
        <v>8.4860324460123593E-2</v>
      </c>
      <c r="W324" s="1">
        <f t="shared" si="85"/>
        <v>8.8678642276303066E-2</v>
      </c>
      <c r="X324" s="1">
        <f t="shared" si="86"/>
        <v>-0.21383479762956981</v>
      </c>
      <c r="Y324" s="1">
        <f t="shared" si="87"/>
        <v>-9.7296126809215622E-2</v>
      </c>
      <c r="Z324" s="3">
        <f t="shared" si="88"/>
        <v>-0.14830152144165609</v>
      </c>
      <c r="AA324" s="3">
        <f t="shared" si="89"/>
        <v>0.30718998458863783</v>
      </c>
    </row>
    <row r="325" spans="1:27" x14ac:dyDescent="0.25">
      <c r="A325" s="1" t="s">
        <v>347</v>
      </c>
      <c r="B325" s="1">
        <v>254</v>
      </c>
      <c r="C325" s="1">
        <v>269</v>
      </c>
      <c r="D325" s="1" t="s">
        <v>521</v>
      </c>
      <c r="E325" s="1" t="s">
        <v>653</v>
      </c>
      <c r="F325" s="1" t="s">
        <v>901</v>
      </c>
      <c r="G325" s="1">
        <v>59152.268476181096</v>
      </c>
      <c r="H325" s="1">
        <v>56225.229130983404</v>
      </c>
      <c r="I325" s="1">
        <v>56571.972912278201</v>
      </c>
      <c r="J325" s="1">
        <v>32678.496998716422</v>
      </c>
      <c r="K325" s="1">
        <v>34386.780999694456</v>
      </c>
      <c r="L325" s="1">
        <v>33293.736644307101</v>
      </c>
      <c r="M325" s="1">
        <f t="shared" si="75"/>
        <v>15.852145876205503</v>
      </c>
      <c r="N325" s="1">
        <f t="shared" si="76"/>
        <v>15.778930014884867</v>
      </c>
      <c r="O325" s="1">
        <f t="shared" si="77"/>
        <v>15.787799864498393</v>
      </c>
      <c r="P325" s="1">
        <f t="shared" si="78"/>
        <v>14.996054009839559</v>
      </c>
      <c r="Q325" s="1">
        <f t="shared" si="79"/>
        <v>15.069566448797744</v>
      </c>
      <c r="R325" s="1">
        <f t="shared" si="80"/>
        <v>15.022963176602754</v>
      </c>
      <c r="S325" s="1">
        <f t="shared" si="81"/>
        <v>15.41790989847147</v>
      </c>
      <c r="T325" s="1">
        <f t="shared" si="82"/>
        <v>0.43423597773403344</v>
      </c>
      <c r="U325" s="1">
        <f t="shared" si="83"/>
        <v>0.36102011641339793</v>
      </c>
      <c r="V325" s="1">
        <f t="shared" si="84"/>
        <v>0.36988996602692303</v>
      </c>
      <c r="W325" s="1">
        <f t="shared" si="85"/>
        <v>-0.42185588863191015</v>
      </c>
      <c r="X325" s="1">
        <f t="shared" si="86"/>
        <v>-0.34834344967372566</v>
      </c>
      <c r="Y325" s="1">
        <f t="shared" si="87"/>
        <v>-0.39494672186871504</v>
      </c>
      <c r="Z325" s="3">
        <f t="shared" si="88"/>
        <v>-0.77676404011623501</v>
      </c>
      <c r="AA325" s="3">
        <f t="shared" si="89"/>
        <v>1.6084899042963639E-5</v>
      </c>
    </row>
    <row r="326" spans="1:27" x14ac:dyDescent="0.25">
      <c r="A326" s="7" t="s">
        <v>44</v>
      </c>
      <c r="B326" s="7">
        <v>590</v>
      </c>
      <c r="C326" s="7">
        <v>606</v>
      </c>
      <c r="D326" s="7" t="s">
        <v>45</v>
      </c>
      <c r="E326" s="7" t="s">
        <v>727</v>
      </c>
      <c r="F326" s="7" t="s">
        <v>957</v>
      </c>
      <c r="G326" s="7">
        <v>424793.18133266247</v>
      </c>
      <c r="H326" s="7">
        <v>478677.0627294865</v>
      </c>
      <c r="I326" s="7">
        <v>417682.75391837081</v>
      </c>
      <c r="J326" s="7">
        <v>107404.52995673567</v>
      </c>
      <c r="K326" s="7">
        <v>98531.566294656528</v>
      </c>
      <c r="L326" s="7">
        <v>95733.672807992101</v>
      </c>
      <c r="M326" s="7">
        <f t="shared" si="75"/>
        <v>18.696401083007068</v>
      </c>
      <c r="N326" s="7">
        <f t="shared" si="76"/>
        <v>18.868693151020398</v>
      </c>
      <c r="O326" s="7">
        <f t="shared" si="77"/>
        <v>18.672048050424713</v>
      </c>
      <c r="P326" s="7">
        <f t="shared" si="78"/>
        <v>16.712695316999397</v>
      </c>
      <c r="Q326" s="7">
        <f t="shared" si="79"/>
        <v>16.588298370525884</v>
      </c>
      <c r="R326" s="7">
        <f t="shared" si="80"/>
        <v>16.546738838728345</v>
      </c>
      <c r="S326" s="7">
        <f t="shared" si="81"/>
        <v>17.680812468450966</v>
      </c>
      <c r="T326" s="7">
        <f t="shared" si="82"/>
        <v>1.0155886145561013</v>
      </c>
      <c r="U326" s="7">
        <f t="shared" si="83"/>
        <v>1.1878806825694319</v>
      </c>
      <c r="V326" s="7">
        <f t="shared" si="84"/>
        <v>0.99123558197374706</v>
      </c>
      <c r="W326" s="7">
        <f t="shared" si="85"/>
        <v>-0.96811715145156896</v>
      </c>
      <c r="X326" s="7">
        <f t="shared" si="86"/>
        <v>-1.0925140979250827</v>
      </c>
      <c r="Y326" s="7">
        <f t="shared" si="87"/>
        <v>-1.1340736297226215</v>
      </c>
      <c r="Z326" s="2">
        <f t="shared" si="88"/>
        <v>-2.1298032527328514</v>
      </c>
      <c r="AA326" s="2">
        <f t="shared" si="89"/>
        <v>1.1525880963291387E-5</v>
      </c>
    </row>
    <row r="327" spans="1:27" x14ac:dyDescent="0.25">
      <c r="A327" s="7" t="s">
        <v>389</v>
      </c>
      <c r="B327" s="7">
        <v>615</v>
      </c>
      <c r="C327" s="7">
        <v>635</v>
      </c>
      <c r="D327" s="7" t="s">
        <v>513</v>
      </c>
      <c r="E327" s="7" t="s">
        <v>636</v>
      </c>
      <c r="F327" s="7" t="s">
        <v>885</v>
      </c>
      <c r="G327" s="7">
        <v>466471.53671249456</v>
      </c>
      <c r="H327" s="7">
        <v>517494.86099944357</v>
      </c>
      <c r="I327" s="7">
        <v>531592.53124070936</v>
      </c>
      <c r="J327" s="7">
        <v>22869.272022512221</v>
      </c>
      <c r="K327" s="7">
        <v>25746.127535642456</v>
      </c>
      <c r="L327" s="7">
        <v>25941.245264881767</v>
      </c>
      <c r="M327" s="7">
        <f t="shared" si="75"/>
        <v>18.83142952743983</v>
      </c>
      <c r="N327" s="7">
        <f t="shared" si="76"/>
        <v>18.981185010387073</v>
      </c>
      <c r="O327" s="7">
        <f t="shared" si="77"/>
        <v>19.019961309642166</v>
      </c>
      <c r="P327" s="7">
        <f t="shared" si="78"/>
        <v>14.481122821983464</v>
      </c>
      <c r="Q327" s="7">
        <f t="shared" si="79"/>
        <v>14.652067833000389</v>
      </c>
      <c r="R327" s="7">
        <f t="shared" si="80"/>
        <v>14.66296011489654</v>
      </c>
      <c r="S327" s="7">
        <f t="shared" si="81"/>
        <v>16.771454436224911</v>
      </c>
      <c r="T327" s="7">
        <f t="shared" si="82"/>
        <v>2.0599750912149197</v>
      </c>
      <c r="U327" s="7">
        <f t="shared" si="83"/>
        <v>2.2097305741621618</v>
      </c>
      <c r="V327" s="7">
        <f t="shared" si="84"/>
        <v>2.2485068734172557</v>
      </c>
      <c r="W327" s="7">
        <f t="shared" si="85"/>
        <v>-2.2903316142414472</v>
      </c>
      <c r="X327" s="7">
        <f t="shared" si="86"/>
        <v>-2.1193866032245214</v>
      </c>
      <c r="Y327" s="7">
        <f t="shared" si="87"/>
        <v>-2.1084943213283704</v>
      </c>
      <c r="Z327" s="2">
        <f t="shared" si="88"/>
        <v>-4.3454750258628927</v>
      </c>
      <c r="AA327" s="2">
        <f t="shared" si="89"/>
        <v>7.6963691238051745E-7</v>
      </c>
    </row>
    <row r="328" spans="1:27" x14ac:dyDescent="0.25">
      <c r="A328" s="7" t="s">
        <v>91</v>
      </c>
      <c r="B328" s="7">
        <v>480</v>
      </c>
      <c r="C328" s="7">
        <v>494</v>
      </c>
      <c r="D328" s="7" t="s">
        <v>92</v>
      </c>
      <c r="E328" s="7" t="s">
        <v>814</v>
      </c>
      <c r="F328" s="7" t="s">
        <v>1028</v>
      </c>
      <c r="G328" s="7">
        <v>1934290.1820963728</v>
      </c>
      <c r="H328" s="7">
        <v>2293794.793268987</v>
      </c>
      <c r="I328" s="7">
        <v>2104274.1338747106</v>
      </c>
      <c r="J328" s="7">
        <v>177596.98616450303</v>
      </c>
      <c r="K328" s="7">
        <v>161429.53826937155</v>
      </c>
      <c r="L328" s="7">
        <v>120240.82471557507</v>
      </c>
      <c r="M328" s="7">
        <f t="shared" si="75"/>
        <v>20.883372813398147</v>
      </c>
      <c r="N328" s="7">
        <f t="shared" si="76"/>
        <v>21.129304900531707</v>
      </c>
      <c r="O328" s="7">
        <f t="shared" si="77"/>
        <v>21.004891232993923</v>
      </c>
      <c r="P328" s="7">
        <f t="shared" si="78"/>
        <v>17.43824757367878</v>
      </c>
      <c r="Q328" s="7">
        <f t="shared" si="79"/>
        <v>17.300545060584692</v>
      </c>
      <c r="R328" s="7">
        <f t="shared" si="80"/>
        <v>16.875567284088074</v>
      </c>
      <c r="S328" s="7">
        <f t="shared" si="81"/>
        <v>19.105321477545889</v>
      </c>
      <c r="T328" s="7">
        <f t="shared" si="82"/>
        <v>1.7780513358522576</v>
      </c>
      <c r="U328" s="7">
        <f t="shared" si="83"/>
        <v>2.0239834229858182</v>
      </c>
      <c r="V328" s="7">
        <f t="shared" si="84"/>
        <v>1.8995697554480344</v>
      </c>
      <c r="W328" s="7">
        <f t="shared" si="85"/>
        <v>-1.6670739038671094</v>
      </c>
      <c r="X328" s="7">
        <f t="shared" si="86"/>
        <v>-1.8047764169611966</v>
      </c>
      <c r="Y328" s="7">
        <f t="shared" si="87"/>
        <v>-2.2297541934578149</v>
      </c>
      <c r="Z328" s="2">
        <f t="shared" si="88"/>
        <v>-3.8010696761907439</v>
      </c>
      <c r="AA328" s="2">
        <f t="shared" si="89"/>
        <v>3.2173489150475169E-5</v>
      </c>
    </row>
    <row r="329" spans="1:27" x14ac:dyDescent="0.25">
      <c r="A329" s="7" t="s">
        <v>378</v>
      </c>
      <c r="B329" s="7">
        <v>125</v>
      </c>
      <c r="C329" s="7">
        <v>142</v>
      </c>
      <c r="D329" s="7" t="s">
        <v>528</v>
      </c>
      <c r="E329" s="7" t="s">
        <v>667</v>
      </c>
      <c r="F329" s="7" t="s">
        <v>912</v>
      </c>
      <c r="G329" s="7">
        <v>246612.88155298261</v>
      </c>
      <c r="H329" s="7">
        <v>270394.75003747718</v>
      </c>
      <c r="I329" s="7">
        <v>269382.60538762459</v>
      </c>
      <c r="J329" s="7">
        <v>24895.303352718922</v>
      </c>
      <c r="K329" s="7">
        <v>30974.34901958676</v>
      </c>
      <c r="L329" s="7">
        <v>26628.438863917941</v>
      </c>
      <c r="M329" s="7">
        <f t="shared" si="75"/>
        <v>17.911888633736513</v>
      </c>
      <c r="N329" s="7">
        <f t="shared" si="76"/>
        <v>18.044707615079005</v>
      </c>
      <c r="O329" s="7">
        <f t="shared" si="77"/>
        <v>18.039297170332734</v>
      </c>
      <c r="P329" s="7">
        <f t="shared" si="78"/>
        <v>14.60358597449938</v>
      </c>
      <c r="Q329" s="7">
        <f t="shared" si="79"/>
        <v>14.918786341460672</v>
      </c>
      <c r="R329" s="7">
        <f t="shared" si="80"/>
        <v>14.700680230204503</v>
      </c>
      <c r="S329" s="7">
        <f t="shared" si="81"/>
        <v>16.369824327552134</v>
      </c>
      <c r="T329" s="7">
        <f t="shared" si="82"/>
        <v>1.5420643061843791</v>
      </c>
      <c r="U329" s="7">
        <f t="shared" si="83"/>
        <v>1.6748832875268711</v>
      </c>
      <c r="V329" s="7">
        <f t="shared" si="84"/>
        <v>1.6694728427805998</v>
      </c>
      <c r="W329" s="7">
        <f t="shared" si="85"/>
        <v>-1.7662383530527546</v>
      </c>
      <c r="X329" s="7">
        <f t="shared" si="86"/>
        <v>-1.4510379860914622</v>
      </c>
      <c r="Y329" s="7">
        <f t="shared" si="87"/>
        <v>-1.6691440973476315</v>
      </c>
      <c r="Z329" s="2">
        <f t="shared" si="88"/>
        <v>-3.2576136243278997</v>
      </c>
      <c r="AA329" s="2">
        <f t="shared" si="89"/>
        <v>5.9127278066059492E-6</v>
      </c>
    </row>
    <row r="330" spans="1:27" x14ac:dyDescent="0.25">
      <c r="A330" s="7" t="s">
        <v>334</v>
      </c>
      <c r="B330" s="7">
        <v>2146</v>
      </c>
      <c r="C330" s="7">
        <v>2165</v>
      </c>
      <c r="D330" s="7" t="s">
        <v>275</v>
      </c>
      <c r="E330" s="7" t="s">
        <v>767</v>
      </c>
      <c r="F330" s="7" t="s">
        <v>987</v>
      </c>
      <c r="G330" s="7">
        <v>85297.1630014775</v>
      </c>
      <c r="H330" s="7">
        <v>95236.624737987004</v>
      </c>
      <c r="I330" s="7">
        <v>93581.055725362196</v>
      </c>
      <c r="J330" s="7">
        <v>27895.581927672189</v>
      </c>
      <c r="K330" s="7">
        <v>30082.175020492519</v>
      </c>
      <c r="L330" s="7">
        <v>37635.534230371035</v>
      </c>
      <c r="M330" s="7">
        <f t="shared" si="75"/>
        <v>16.380210137602226</v>
      </c>
      <c r="N330" s="7">
        <f t="shared" si="76"/>
        <v>16.539228870799697</v>
      </c>
      <c r="O330" s="7">
        <f t="shared" si="77"/>
        <v>16.513928883959935</v>
      </c>
      <c r="P330" s="7">
        <f t="shared" si="78"/>
        <v>14.767749027203942</v>
      </c>
      <c r="Q330" s="7">
        <f t="shared" si="79"/>
        <v>14.876621260987765</v>
      </c>
      <c r="R330" s="7">
        <f t="shared" si="80"/>
        <v>15.199807829987712</v>
      </c>
      <c r="S330" s="7">
        <f t="shared" si="81"/>
        <v>15.712924335090213</v>
      </c>
      <c r="T330" s="7">
        <f t="shared" si="82"/>
        <v>0.66728580251201386</v>
      </c>
      <c r="U330" s="7">
        <f t="shared" si="83"/>
        <v>0.82630453570948426</v>
      </c>
      <c r="V330" s="7">
        <f t="shared" si="84"/>
        <v>0.80100454886972194</v>
      </c>
      <c r="W330" s="7">
        <f t="shared" si="85"/>
        <v>-0.94517530788627013</v>
      </c>
      <c r="X330" s="7">
        <f t="shared" si="86"/>
        <v>-0.83630307410244775</v>
      </c>
      <c r="Y330" s="7">
        <f t="shared" si="87"/>
        <v>-0.5131165051025004</v>
      </c>
      <c r="Z330" s="2">
        <f t="shared" si="88"/>
        <v>-1.5297299247274796</v>
      </c>
      <c r="AA330" s="2">
        <f t="shared" si="89"/>
        <v>3.8530064291632552E-4</v>
      </c>
    </row>
    <row r="331" spans="1:27" x14ac:dyDescent="0.25">
      <c r="A331" s="1" t="s">
        <v>274</v>
      </c>
      <c r="B331" s="1">
        <v>2344</v>
      </c>
      <c r="C331" s="1">
        <v>2363</v>
      </c>
      <c r="D331" s="1" t="s">
        <v>275</v>
      </c>
      <c r="E331" s="1" t="s">
        <v>767</v>
      </c>
      <c r="F331" s="1" t="s">
        <v>987</v>
      </c>
      <c r="G331" s="1">
        <v>260356.22133345858</v>
      </c>
      <c r="H331" s="1">
        <v>269286.70250915398</v>
      </c>
      <c r="I331" s="1">
        <v>263794.1128100389</v>
      </c>
      <c r="J331" s="1">
        <v>302688.07019105984</v>
      </c>
      <c r="K331" s="1">
        <v>280051.86308678664</v>
      </c>
      <c r="L331" s="1">
        <v>308804.36354356766</v>
      </c>
      <c r="M331" s="1">
        <f t="shared" si="75"/>
        <v>17.990127355448404</v>
      </c>
      <c r="N331" s="1">
        <f t="shared" si="76"/>
        <v>18.038783465146228</v>
      </c>
      <c r="O331" s="1">
        <f t="shared" si="77"/>
        <v>18.009052842231213</v>
      </c>
      <c r="P331" s="1">
        <f t="shared" si="78"/>
        <v>18.207472289954531</v>
      </c>
      <c r="Q331" s="1">
        <f t="shared" si="79"/>
        <v>18.095334500497934</v>
      </c>
      <c r="R331" s="1">
        <f t="shared" si="80"/>
        <v>18.236333613112066</v>
      </c>
      <c r="S331" s="1">
        <f t="shared" si="81"/>
        <v>18.096184011065063</v>
      </c>
      <c r="T331" s="1">
        <f t="shared" si="82"/>
        <v>-0.10605665561665845</v>
      </c>
      <c r="U331" s="1">
        <f t="shared" si="83"/>
        <v>-5.7400545918834922E-2</v>
      </c>
      <c r="V331" s="1">
        <f t="shared" si="84"/>
        <v>-8.7131168833849415E-2</v>
      </c>
      <c r="W331" s="1">
        <f t="shared" si="85"/>
        <v>0.11128827888946802</v>
      </c>
      <c r="X331" s="1">
        <f t="shared" si="86"/>
        <v>-8.4951056712867512E-4</v>
      </c>
      <c r="Y331" s="1">
        <f t="shared" si="87"/>
        <v>0.14014960204700344</v>
      </c>
      <c r="Z331" s="3">
        <f t="shared" si="88"/>
        <v>0.16705891357956185</v>
      </c>
      <c r="AA331" s="3">
        <f t="shared" si="89"/>
        <v>2.1022257558886672E-2</v>
      </c>
    </row>
    <row r="332" spans="1:27" x14ac:dyDescent="0.25">
      <c r="A332" s="1" t="s">
        <v>284</v>
      </c>
      <c r="B332" s="1">
        <v>2344</v>
      </c>
      <c r="C332" s="1">
        <v>2359</v>
      </c>
      <c r="D332" s="1" t="s">
        <v>275</v>
      </c>
      <c r="E332" s="1" t="s">
        <v>767</v>
      </c>
      <c r="F332" s="1" t="s">
        <v>987</v>
      </c>
      <c r="G332" s="1">
        <v>1221498.361549037</v>
      </c>
      <c r="H332" s="1">
        <v>1247647.9030762606</v>
      </c>
      <c r="I332" s="1">
        <v>1317488.7017107429</v>
      </c>
      <c r="J332" s="1">
        <v>1342886.5588632151</v>
      </c>
      <c r="K332" s="1">
        <v>1326403.8518123918</v>
      </c>
      <c r="L332" s="1">
        <v>1393598.2533863178</v>
      </c>
      <c r="M332" s="1">
        <f t="shared" si="75"/>
        <v>20.220220497778573</v>
      </c>
      <c r="N332" s="1">
        <f t="shared" si="76"/>
        <v>20.25077942006634</v>
      </c>
      <c r="O332" s="1">
        <f t="shared" si="77"/>
        <v>20.329359159227824</v>
      </c>
      <c r="P332" s="1">
        <f t="shared" si="78"/>
        <v>20.356906006719495</v>
      </c>
      <c r="Q332" s="1">
        <f t="shared" si="79"/>
        <v>20.339088670792918</v>
      </c>
      <c r="R332" s="1">
        <f t="shared" si="80"/>
        <v>20.410383290227436</v>
      </c>
      <c r="S332" s="1">
        <f t="shared" si="81"/>
        <v>20.317789507468763</v>
      </c>
      <c r="T332" s="1">
        <f t="shared" si="82"/>
        <v>-9.7569009690190001E-2</v>
      </c>
      <c r="U332" s="1">
        <f t="shared" si="83"/>
        <v>-6.7010087402422869E-2</v>
      </c>
      <c r="V332" s="1">
        <f t="shared" si="84"/>
        <v>1.1569651759060662E-2</v>
      </c>
      <c r="W332" s="1">
        <f t="shared" si="85"/>
        <v>3.9116499250731351E-2</v>
      </c>
      <c r="X332" s="1">
        <f t="shared" si="86"/>
        <v>2.1299163324155046E-2</v>
      </c>
      <c r="Y332" s="1">
        <f t="shared" si="87"/>
        <v>9.2593782758672916E-2</v>
      </c>
      <c r="Z332" s="3">
        <f t="shared" si="88"/>
        <v>0.10200629688903717</v>
      </c>
      <c r="AA332" s="3">
        <f t="shared" si="89"/>
        <v>5.8784790191098051E-2</v>
      </c>
    </row>
    <row r="333" spans="1:27" x14ac:dyDescent="0.25">
      <c r="A333" s="1" t="s">
        <v>294</v>
      </c>
      <c r="B333" s="1">
        <v>239</v>
      </c>
      <c r="C333" s="1">
        <v>251</v>
      </c>
      <c r="D333" s="1" t="s">
        <v>295</v>
      </c>
      <c r="E333" s="1" t="s">
        <v>798</v>
      </c>
      <c r="F333" s="1" t="s">
        <v>1013</v>
      </c>
      <c r="G333" s="1">
        <v>73238.483120000004</v>
      </c>
      <c r="H333" s="1">
        <v>86895.699380000005</v>
      </c>
      <c r="I333" s="1">
        <v>83104.297940000004</v>
      </c>
      <c r="J333" s="1">
        <v>88905.307130000001</v>
      </c>
      <c r="K333" s="1">
        <v>63406.813399999999</v>
      </c>
      <c r="L333" s="1">
        <v>79164.336150000003</v>
      </c>
      <c r="M333" s="1">
        <f t="shared" si="75"/>
        <v>16.160314290593004</v>
      </c>
      <c r="N333" s="1">
        <f t="shared" si="76"/>
        <v>16.406997156857486</v>
      </c>
      <c r="O333" s="1">
        <f t="shared" si="77"/>
        <v>16.342635470941957</v>
      </c>
      <c r="P333" s="1">
        <f t="shared" si="78"/>
        <v>16.439981921682126</v>
      </c>
      <c r="Q333" s="1">
        <f t="shared" si="79"/>
        <v>15.952350253514259</v>
      </c>
      <c r="R333" s="1">
        <f t="shared" si="80"/>
        <v>16.272563016325634</v>
      </c>
      <c r="S333" s="1">
        <f t="shared" si="81"/>
        <v>16.262473684985743</v>
      </c>
      <c r="T333" s="1">
        <f t="shared" si="82"/>
        <v>-0.10215939439273924</v>
      </c>
      <c r="U333" s="1">
        <f t="shared" si="83"/>
        <v>0.14452347187174297</v>
      </c>
      <c r="V333" s="1">
        <f t="shared" si="84"/>
        <v>8.016178595621426E-2</v>
      </c>
      <c r="W333" s="1">
        <f t="shared" si="85"/>
        <v>0.17750823669638294</v>
      </c>
      <c r="X333" s="1">
        <f t="shared" si="86"/>
        <v>-0.31012343147148336</v>
      </c>
      <c r="Y333" s="1">
        <f t="shared" si="87"/>
        <v>1.0089331339891316E-2</v>
      </c>
      <c r="Z333" s="3">
        <f t="shared" si="88"/>
        <v>-8.168390895680902E-2</v>
      </c>
      <c r="AA333" s="3">
        <f t="shared" si="89"/>
        <v>0.63860348539440093</v>
      </c>
    </row>
    <row r="334" spans="1:27" x14ac:dyDescent="0.25">
      <c r="A334" s="1" t="s">
        <v>124</v>
      </c>
      <c r="B334" s="1">
        <v>470</v>
      </c>
      <c r="C334" s="1">
        <v>514</v>
      </c>
      <c r="D334" s="1" t="s">
        <v>37</v>
      </c>
      <c r="E334" s="1" t="s">
        <v>741</v>
      </c>
      <c r="F334" s="1" t="s">
        <v>847</v>
      </c>
      <c r="G334" s="1">
        <v>69170.277040000001</v>
      </c>
      <c r="H334" s="1">
        <v>79746.361799999999</v>
      </c>
      <c r="I334" s="1">
        <v>73850.909230000005</v>
      </c>
      <c r="J334" s="1">
        <v>36148.366269999999</v>
      </c>
      <c r="K334" s="1">
        <v>39609.276709999998</v>
      </c>
      <c r="L334" s="1">
        <v>36715.612990000001</v>
      </c>
      <c r="M334" s="1">
        <f t="shared" si="75"/>
        <v>16.077864614248959</v>
      </c>
      <c r="N334" s="1">
        <f t="shared" si="76"/>
        <v>16.283131081087433</v>
      </c>
      <c r="O334" s="1">
        <f t="shared" si="77"/>
        <v>16.172328062672719</v>
      </c>
      <c r="P334" s="1">
        <f t="shared" si="78"/>
        <v>15.141642825413804</v>
      </c>
      <c r="Q334" s="1">
        <f t="shared" si="79"/>
        <v>15.273550736524792</v>
      </c>
      <c r="R334" s="1">
        <f t="shared" si="80"/>
        <v>15.164106066414529</v>
      </c>
      <c r="S334" s="1">
        <f t="shared" si="81"/>
        <v>15.685437231060375</v>
      </c>
      <c r="T334" s="1">
        <f t="shared" si="82"/>
        <v>0.3924273831885845</v>
      </c>
      <c r="U334" s="1">
        <f t="shared" si="83"/>
        <v>0.5976938500270581</v>
      </c>
      <c r="V334" s="1">
        <f t="shared" si="84"/>
        <v>0.48689083161234414</v>
      </c>
      <c r="W334" s="1">
        <f t="shared" si="85"/>
        <v>-0.54379440564657067</v>
      </c>
      <c r="X334" s="1">
        <f t="shared" si="86"/>
        <v>-0.41188649453558313</v>
      </c>
      <c r="Y334" s="1">
        <f t="shared" si="87"/>
        <v>-0.52133116464584539</v>
      </c>
      <c r="Z334" s="3">
        <f t="shared" si="88"/>
        <v>-0.98467470988532857</v>
      </c>
      <c r="AA334" s="3">
        <f t="shared" si="89"/>
        <v>1.652421707072941E-4</v>
      </c>
    </row>
    <row r="335" spans="1:27" x14ac:dyDescent="0.25">
      <c r="A335" s="1" t="s">
        <v>36</v>
      </c>
      <c r="B335" s="1">
        <v>516</v>
      </c>
      <c r="C335" s="1">
        <v>548</v>
      </c>
      <c r="D335" s="1" t="s">
        <v>558</v>
      </c>
      <c r="E335" s="1" t="s">
        <v>732</v>
      </c>
      <c r="F335" s="1" t="s">
        <v>959</v>
      </c>
      <c r="G335" s="1">
        <v>695683.03078064893</v>
      </c>
      <c r="H335" s="1">
        <v>699993.26802484493</v>
      </c>
      <c r="I335" s="1">
        <v>696835.4527263724</v>
      </c>
      <c r="J335" s="1">
        <v>1045200.6244473269</v>
      </c>
      <c r="K335" s="1">
        <v>1064154.556693315</v>
      </c>
      <c r="L335" s="1">
        <v>1133451.0902138173</v>
      </c>
      <c r="M335" s="1">
        <f t="shared" si="75"/>
        <v>19.408070605107127</v>
      </c>
      <c r="N335" s="1">
        <f t="shared" si="76"/>
        <v>19.416981521874597</v>
      </c>
      <c r="O335" s="1">
        <f t="shared" si="77"/>
        <v>19.410458499882477</v>
      </c>
      <c r="P335" s="1">
        <f t="shared" si="78"/>
        <v>19.995348461022406</v>
      </c>
      <c r="Q335" s="1">
        <f t="shared" si="79"/>
        <v>20.0212762708979</v>
      </c>
      <c r="R335" s="1">
        <f t="shared" si="80"/>
        <v>20.112290707709118</v>
      </c>
      <c r="S335" s="1">
        <f t="shared" si="81"/>
        <v>19.727404344415604</v>
      </c>
      <c r="T335" s="1">
        <f t="shared" si="82"/>
        <v>-0.31933373930847608</v>
      </c>
      <c r="U335" s="1">
        <f t="shared" si="83"/>
        <v>-0.31042282254100684</v>
      </c>
      <c r="V335" s="1">
        <f t="shared" si="84"/>
        <v>-0.31694584453312658</v>
      </c>
      <c r="W335" s="1">
        <f t="shared" si="85"/>
        <v>0.2679441166068024</v>
      </c>
      <c r="X335" s="1">
        <f t="shared" si="86"/>
        <v>0.29387192648229643</v>
      </c>
      <c r="Y335" s="1">
        <f t="shared" si="87"/>
        <v>0.38488636329351422</v>
      </c>
      <c r="Z335" s="3">
        <f t="shared" si="88"/>
        <v>0.63113493758840744</v>
      </c>
      <c r="AA335" s="3">
        <f t="shared" si="89"/>
        <v>5.9195649015911121E-5</v>
      </c>
    </row>
    <row r="336" spans="1:27" x14ac:dyDescent="0.25">
      <c r="A336" s="7" t="s">
        <v>115</v>
      </c>
      <c r="B336" s="7">
        <v>516</v>
      </c>
      <c r="C336" s="7">
        <v>567</v>
      </c>
      <c r="D336" s="7" t="s">
        <v>558</v>
      </c>
      <c r="E336" s="7" t="s">
        <v>732</v>
      </c>
      <c r="F336" s="7" t="s">
        <v>959</v>
      </c>
      <c r="G336" s="7">
        <v>117741.49127336728</v>
      </c>
      <c r="H336" s="7">
        <v>105258.94657597791</v>
      </c>
      <c r="I336" s="7">
        <v>127243.3814528057</v>
      </c>
      <c r="J336" s="7">
        <v>27306.934745647508</v>
      </c>
      <c r="K336" s="7">
        <v>25217.386332454851</v>
      </c>
      <c r="L336" s="7">
        <v>13450.998931589147</v>
      </c>
      <c r="M336" s="7">
        <f t="shared" si="75"/>
        <v>16.845263279996672</v>
      </c>
      <c r="N336" s="7">
        <f t="shared" si="76"/>
        <v>16.683583336063421</v>
      </c>
      <c r="O336" s="7">
        <f t="shared" si="77"/>
        <v>16.957231091102859</v>
      </c>
      <c r="P336" s="7">
        <f t="shared" si="78"/>
        <v>14.736979757532335</v>
      </c>
      <c r="Q336" s="7">
        <f t="shared" si="79"/>
        <v>14.62213113417639</v>
      </c>
      <c r="R336" s="7">
        <f t="shared" si="80"/>
        <v>13.71542569732282</v>
      </c>
      <c r="S336" s="7">
        <f t="shared" si="81"/>
        <v>15.593435716032415</v>
      </c>
      <c r="T336" s="7">
        <f t="shared" si="82"/>
        <v>1.2518275639642571</v>
      </c>
      <c r="U336" s="7">
        <f t="shared" si="83"/>
        <v>1.0901476200310061</v>
      </c>
      <c r="V336" s="7">
        <f t="shared" si="84"/>
        <v>1.3637953750704437</v>
      </c>
      <c r="W336" s="7">
        <f t="shared" si="85"/>
        <v>-0.85645595850007972</v>
      </c>
      <c r="X336" s="7">
        <f t="shared" si="86"/>
        <v>-0.97130458185602464</v>
      </c>
      <c r="Y336" s="7">
        <f t="shared" si="87"/>
        <v>-1.8780100187095954</v>
      </c>
      <c r="Z336" s="2">
        <f t="shared" si="88"/>
        <v>-2.4705137060438025</v>
      </c>
      <c r="AA336" s="2">
        <f t="shared" si="89"/>
        <v>1.7557438293298114E-3</v>
      </c>
    </row>
    <row r="337" spans="1:27" x14ac:dyDescent="0.25">
      <c r="A337" s="7" t="s">
        <v>136</v>
      </c>
      <c r="B337" s="7">
        <v>528</v>
      </c>
      <c r="C337" s="7">
        <v>577</v>
      </c>
      <c r="D337" s="7" t="s">
        <v>76</v>
      </c>
      <c r="E337" s="7" t="s">
        <v>714</v>
      </c>
      <c r="F337" s="7" t="s">
        <v>842</v>
      </c>
      <c r="G337" s="7">
        <v>79806.705799999996</v>
      </c>
      <c r="H337" s="7">
        <v>72628.742169999998</v>
      </c>
      <c r="I337" s="7">
        <v>68463.416450000004</v>
      </c>
      <c r="J337" s="7">
        <v>29583.99195</v>
      </c>
      <c r="K337" s="7">
        <v>19623.511350000001</v>
      </c>
      <c r="L337" s="7">
        <v>21719.607230000001</v>
      </c>
      <c r="M337" s="7">
        <f t="shared" si="75"/>
        <v>16.284222354292115</v>
      </c>
      <c r="N337" s="7">
        <f t="shared" si="76"/>
        <v>16.148252974328411</v>
      </c>
      <c r="O337" s="7">
        <f t="shared" si="77"/>
        <v>16.063045666821097</v>
      </c>
      <c r="P337" s="7">
        <f t="shared" si="78"/>
        <v>14.852529116837381</v>
      </c>
      <c r="Q337" s="7">
        <f t="shared" si="79"/>
        <v>14.260295594092202</v>
      </c>
      <c r="R337" s="7">
        <f t="shared" si="80"/>
        <v>14.406710393720514</v>
      </c>
      <c r="S337" s="7">
        <f t="shared" si="81"/>
        <v>15.335842683348622</v>
      </c>
      <c r="T337" s="7">
        <f t="shared" si="82"/>
        <v>0.94837967094349374</v>
      </c>
      <c r="U337" s="7">
        <f t="shared" si="83"/>
        <v>0.81241029097978945</v>
      </c>
      <c r="V337" s="7">
        <f t="shared" si="84"/>
        <v>0.72720298347247514</v>
      </c>
      <c r="W337" s="7">
        <f t="shared" si="85"/>
        <v>-0.48331356651124047</v>
      </c>
      <c r="X337" s="7">
        <f t="shared" si="86"/>
        <v>-1.0755470892564194</v>
      </c>
      <c r="Y337" s="7">
        <f t="shared" si="87"/>
        <v>-0.92913228962810734</v>
      </c>
      <c r="Z337" s="2">
        <f t="shared" si="88"/>
        <v>-1.6586619635971753</v>
      </c>
      <c r="AA337" s="2">
        <f t="shared" si="89"/>
        <v>9.3684384357549714E-4</v>
      </c>
    </row>
    <row r="338" spans="1:27" x14ac:dyDescent="0.25">
      <c r="A338" s="1" t="s">
        <v>281</v>
      </c>
      <c r="B338" s="1">
        <v>569</v>
      </c>
      <c r="C338" s="1">
        <v>591</v>
      </c>
      <c r="D338" s="1" t="s">
        <v>76</v>
      </c>
      <c r="E338" s="1" t="s">
        <v>714</v>
      </c>
      <c r="F338" s="1" t="s">
        <v>842</v>
      </c>
      <c r="G338" s="1">
        <v>44394.85529</v>
      </c>
      <c r="H338" s="1">
        <v>47409.804949999998</v>
      </c>
      <c r="I338" s="1">
        <v>47075.262690000003</v>
      </c>
      <c r="J338" s="1">
        <v>44929.67441</v>
      </c>
      <c r="K338" s="1">
        <v>46876.242660000004</v>
      </c>
      <c r="L338" s="1">
        <v>43714.081819999999</v>
      </c>
      <c r="M338" s="1">
        <f t="shared" si="75"/>
        <v>15.438104878700241</v>
      </c>
      <c r="N338" s="1">
        <f t="shared" si="76"/>
        <v>15.532897837194088</v>
      </c>
      <c r="O338" s="1">
        <f t="shared" si="77"/>
        <v>15.522681524957257</v>
      </c>
      <c r="P338" s="1">
        <f t="shared" si="78"/>
        <v>15.455380986730624</v>
      </c>
      <c r="Q338" s="1">
        <f t="shared" si="79"/>
        <v>15.516569315499337</v>
      </c>
      <c r="R338" s="1">
        <f t="shared" si="80"/>
        <v>15.415810476193455</v>
      </c>
      <c r="S338" s="1">
        <f t="shared" si="81"/>
        <v>15.480240836545834</v>
      </c>
      <c r="T338" s="1">
        <f t="shared" si="82"/>
        <v>-4.2135957845593097E-2</v>
      </c>
      <c r="U338" s="1">
        <f t="shared" si="83"/>
        <v>5.2657000648254737E-2</v>
      </c>
      <c r="V338" s="1">
        <f t="shared" si="84"/>
        <v>4.2440688411423011E-2</v>
      </c>
      <c r="W338" s="1">
        <f t="shared" si="85"/>
        <v>-2.48598498152095E-2</v>
      </c>
      <c r="X338" s="1">
        <f t="shared" si="86"/>
        <v>3.6328478953503662E-2</v>
      </c>
      <c r="Y338" s="1">
        <f t="shared" si="87"/>
        <v>-6.4430360352378813E-2</v>
      </c>
      <c r="Z338" s="3">
        <f t="shared" si="88"/>
        <v>-3.5307820809389767E-2</v>
      </c>
      <c r="AA338" s="3">
        <f t="shared" si="89"/>
        <v>0.44754510059956154</v>
      </c>
    </row>
    <row r="339" spans="1:27" x14ac:dyDescent="0.25">
      <c r="A339" s="7" t="s">
        <v>478</v>
      </c>
      <c r="B339" s="7">
        <v>434</v>
      </c>
      <c r="C339" s="7">
        <v>444</v>
      </c>
      <c r="D339" s="7" t="s">
        <v>512</v>
      </c>
      <c r="E339" s="7" t="s">
        <v>635</v>
      </c>
      <c r="F339" s="7" t="s">
        <v>884</v>
      </c>
      <c r="G339" s="7">
        <v>1480639.8597906632</v>
      </c>
      <c r="H339" s="7">
        <v>1483197.1237191157</v>
      </c>
      <c r="I339" s="7">
        <v>1548199.4470851331</v>
      </c>
      <c r="J339" s="7">
        <v>39020.237765257902</v>
      </c>
      <c r="K339" s="7">
        <v>42989.224115290999</v>
      </c>
      <c r="L339" s="7">
        <v>39223.867578161866</v>
      </c>
      <c r="M339" s="7">
        <f t="shared" si="75"/>
        <v>20.497789341836516</v>
      </c>
      <c r="N339" s="7">
        <f t="shared" si="76"/>
        <v>20.500278920665501</v>
      </c>
      <c r="O339" s="7">
        <f t="shared" si="77"/>
        <v>20.562159908239106</v>
      </c>
      <c r="P339" s="7">
        <f t="shared" si="78"/>
        <v>15.251934948416775</v>
      </c>
      <c r="Q339" s="7">
        <f t="shared" si="79"/>
        <v>15.391687451835697</v>
      </c>
      <c r="R339" s="7">
        <f t="shared" si="80"/>
        <v>15.259444175679636</v>
      </c>
      <c r="S339" s="7">
        <f t="shared" si="81"/>
        <v>17.910549124445538</v>
      </c>
      <c r="T339" s="7">
        <f t="shared" si="82"/>
        <v>2.5872402173909776</v>
      </c>
      <c r="U339" s="7">
        <f t="shared" si="83"/>
        <v>2.589729796219963</v>
      </c>
      <c r="V339" s="7">
        <f t="shared" si="84"/>
        <v>2.6516107837935685</v>
      </c>
      <c r="W339" s="7">
        <f t="shared" si="85"/>
        <v>-2.6586141760287632</v>
      </c>
      <c r="X339" s="7">
        <f t="shared" si="86"/>
        <v>-2.518861672609841</v>
      </c>
      <c r="Y339" s="7">
        <f t="shared" si="87"/>
        <v>-2.6511049487659015</v>
      </c>
      <c r="Z339" s="2">
        <f t="shared" si="88"/>
        <v>-5.2190538649363383</v>
      </c>
      <c r="AA339" s="2">
        <f t="shared" si="89"/>
        <v>5.0634750730322676E-8</v>
      </c>
    </row>
    <row r="340" spans="1:27" x14ac:dyDescent="0.25">
      <c r="A340" s="7" t="s">
        <v>80</v>
      </c>
      <c r="B340" s="7">
        <v>505</v>
      </c>
      <c r="C340" s="7">
        <v>527</v>
      </c>
      <c r="D340" s="7" t="s">
        <v>512</v>
      </c>
      <c r="E340" s="7" t="s">
        <v>635</v>
      </c>
      <c r="F340" s="7" t="s">
        <v>884</v>
      </c>
      <c r="G340" s="7">
        <v>3449741.2429405348</v>
      </c>
      <c r="H340" s="7">
        <v>3827439.5513381958</v>
      </c>
      <c r="I340" s="7">
        <v>3526593.9662715374</v>
      </c>
      <c r="J340" s="7">
        <v>241730.45690350345</v>
      </c>
      <c r="K340" s="7">
        <v>214783.82247739413</v>
      </c>
      <c r="L340" s="7">
        <v>170255.12945992625</v>
      </c>
      <c r="M340" s="7">
        <f t="shared" si="75"/>
        <v>21.718056722076838</v>
      </c>
      <c r="N340" s="7">
        <f t="shared" si="76"/>
        <v>21.867948162026828</v>
      </c>
      <c r="O340" s="7">
        <f t="shared" si="77"/>
        <v>21.749844050229481</v>
      </c>
      <c r="P340" s="7">
        <f t="shared" si="78"/>
        <v>17.88303973179935</v>
      </c>
      <c r="Q340" s="7">
        <f t="shared" si="79"/>
        <v>17.7125258080275</v>
      </c>
      <c r="R340" s="7">
        <f t="shared" si="80"/>
        <v>17.37733873895856</v>
      </c>
      <c r="S340" s="7">
        <f t="shared" si="81"/>
        <v>19.718125535519757</v>
      </c>
      <c r="T340" s="7">
        <f t="shared" si="82"/>
        <v>1.999931186557081</v>
      </c>
      <c r="U340" s="7">
        <f t="shared" si="83"/>
        <v>2.1498226265070706</v>
      </c>
      <c r="V340" s="7">
        <f t="shared" si="84"/>
        <v>2.0317185147097234</v>
      </c>
      <c r="W340" s="7">
        <f t="shared" si="85"/>
        <v>-1.835085803720407</v>
      </c>
      <c r="X340" s="7">
        <f t="shared" si="86"/>
        <v>-2.0055997274922568</v>
      </c>
      <c r="Y340" s="7">
        <f t="shared" si="87"/>
        <v>-2.340786796561197</v>
      </c>
      <c r="Z340" s="2">
        <f t="shared" si="88"/>
        <v>-4.1209815518492459</v>
      </c>
      <c r="AA340" s="2">
        <f t="shared" si="89"/>
        <v>1.2012922190147906E-5</v>
      </c>
    </row>
    <row r="341" spans="1:27" x14ac:dyDescent="0.25">
      <c r="A341" s="7" t="s">
        <v>75</v>
      </c>
      <c r="B341" s="7">
        <v>592</v>
      </c>
      <c r="C341" s="7">
        <v>619</v>
      </c>
      <c r="D341" s="7" t="s">
        <v>512</v>
      </c>
      <c r="E341" s="7" t="s">
        <v>635</v>
      </c>
      <c r="F341" s="7" t="s">
        <v>884</v>
      </c>
      <c r="G341" s="7">
        <v>1599832.7304909532</v>
      </c>
      <c r="H341" s="7">
        <v>1811083.6092305402</v>
      </c>
      <c r="I341" s="7">
        <v>1749042.6015005391</v>
      </c>
      <c r="J341" s="7">
        <v>427673.6522188434</v>
      </c>
      <c r="K341" s="7">
        <v>366407.55037304485</v>
      </c>
      <c r="L341" s="7">
        <v>340843.89063976024</v>
      </c>
      <c r="M341" s="7">
        <f t="shared" si="75"/>
        <v>20.609489642245421</v>
      </c>
      <c r="N341" s="7">
        <f t="shared" si="76"/>
        <v>20.788421719608909</v>
      </c>
      <c r="O341" s="7">
        <f t="shared" si="77"/>
        <v>20.73813399879246</v>
      </c>
      <c r="P341" s="7">
        <f t="shared" si="78"/>
        <v>18.706150803970232</v>
      </c>
      <c r="Q341" s="7">
        <f t="shared" si="79"/>
        <v>18.483089707057029</v>
      </c>
      <c r="R341" s="7">
        <f t="shared" si="80"/>
        <v>18.378751598531146</v>
      </c>
      <c r="S341" s="7">
        <f t="shared" si="81"/>
        <v>19.617339578367535</v>
      </c>
      <c r="T341" s="7">
        <f t="shared" si="82"/>
        <v>0.99215006387788662</v>
      </c>
      <c r="U341" s="7">
        <f t="shared" si="83"/>
        <v>1.1710821412413743</v>
      </c>
      <c r="V341" s="7">
        <f t="shared" si="84"/>
        <v>1.1207944204249252</v>
      </c>
      <c r="W341" s="7">
        <f t="shared" si="85"/>
        <v>-0.91118877439730284</v>
      </c>
      <c r="X341" s="7">
        <f t="shared" si="86"/>
        <v>-1.1342498713105051</v>
      </c>
      <c r="Y341" s="7">
        <f t="shared" si="87"/>
        <v>-1.2385879798363888</v>
      </c>
      <c r="Z341" s="2">
        <f t="shared" si="88"/>
        <v>-2.1893510836961276</v>
      </c>
      <c r="AA341" s="2">
        <f t="shared" si="89"/>
        <v>3.7987038123496128E-5</v>
      </c>
    </row>
    <row r="342" spans="1:27" x14ac:dyDescent="0.25">
      <c r="A342" s="7" t="s">
        <v>136</v>
      </c>
      <c r="B342" s="7">
        <v>528</v>
      </c>
      <c r="C342" s="7">
        <v>577</v>
      </c>
      <c r="D342" s="7" t="s">
        <v>512</v>
      </c>
      <c r="E342" s="7" t="s">
        <v>635</v>
      </c>
      <c r="F342" s="7" t="s">
        <v>884</v>
      </c>
      <c r="G342" s="7">
        <v>40161.032990275147</v>
      </c>
      <c r="H342" s="7">
        <v>33356.036230123034</v>
      </c>
      <c r="I342" s="7">
        <v>37033.308315178241</v>
      </c>
      <c r="J342" s="7">
        <v>14212.541134887821</v>
      </c>
      <c r="K342" s="7">
        <v>11999.597759232709</v>
      </c>
      <c r="L342" s="7">
        <v>11028.485734832549</v>
      </c>
      <c r="M342" s="7">
        <f t="shared" si="75"/>
        <v>15.293508757174317</v>
      </c>
      <c r="N342" s="7">
        <f t="shared" si="76"/>
        <v>15.025660239947651</v>
      </c>
      <c r="O342" s="7">
        <f t="shared" si="77"/>
        <v>15.176535815818525</v>
      </c>
      <c r="P342" s="7">
        <f t="shared" si="78"/>
        <v>13.794876904217565</v>
      </c>
      <c r="Q342" s="7">
        <f t="shared" si="79"/>
        <v>13.550698425342706</v>
      </c>
      <c r="R342" s="7">
        <f t="shared" si="80"/>
        <v>13.428947094973712</v>
      </c>
      <c r="S342" s="7">
        <f t="shared" si="81"/>
        <v>14.378371206245745</v>
      </c>
      <c r="T342" s="7">
        <f t="shared" si="82"/>
        <v>0.91513755092857174</v>
      </c>
      <c r="U342" s="7">
        <f t="shared" si="83"/>
        <v>0.64728903370190594</v>
      </c>
      <c r="V342" s="7">
        <f t="shared" si="84"/>
        <v>0.79816460957277968</v>
      </c>
      <c r="W342" s="7">
        <f t="shared" si="85"/>
        <v>-0.5834943020281802</v>
      </c>
      <c r="X342" s="7">
        <f t="shared" si="86"/>
        <v>-0.82767278090303975</v>
      </c>
      <c r="Y342" s="7">
        <f t="shared" si="87"/>
        <v>-0.94942411127203385</v>
      </c>
      <c r="Z342" s="2">
        <f t="shared" si="88"/>
        <v>-1.5737274628021702</v>
      </c>
      <c r="AA342" s="2">
        <f t="shared" si="89"/>
        <v>2.887099909919504E-4</v>
      </c>
    </row>
    <row r="343" spans="1:27" x14ac:dyDescent="0.25">
      <c r="A343" s="7" t="s">
        <v>477</v>
      </c>
      <c r="B343" s="7">
        <v>447</v>
      </c>
      <c r="C343" s="7">
        <v>468</v>
      </c>
      <c r="D343" s="7" t="s">
        <v>512</v>
      </c>
      <c r="E343" s="7" t="s">
        <v>635</v>
      </c>
      <c r="F343" s="7" t="s">
        <v>884</v>
      </c>
      <c r="G343" s="7">
        <v>48385.614143034298</v>
      </c>
      <c r="H343" s="7">
        <v>53518.300823508551</v>
      </c>
      <c r="I343" s="7">
        <v>52207.169925477698</v>
      </c>
      <c r="J343" s="7">
        <v>15690.936089469991</v>
      </c>
      <c r="K343" s="7">
        <v>18306.60843444927</v>
      </c>
      <c r="L343" s="7">
        <v>21051.347764435061</v>
      </c>
      <c r="M343" s="7">
        <f t="shared" si="75"/>
        <v>15.56229055329902</v>
      </c>
      <c r="N343" s="7">
        <f t="shared" si="76"/>
        <v>15.707744691485239</v>
      </c>
      <c r="O343" s="7">
        <f t="shared" si="77"/>
        <v>15.671960333961366</v>
      </c>
      <c r="P343" s="7">
        <f t="shared" si="78"/>
        <v>13.937643802687301</v>
      </c>
      <c r="Q343" s="7">
        <f t="shared" si="79"/>
        <v>14.160076915194686</v>
      </c>
      <c r="R343" s="7">
        <f t="shared" si="80"/>
        <v>14.361624981051198</v>
      </c>
      <c r="S343" s="7">
        <f t="shared" si="81"/>
        <v>14.900223546279799</v>
      </c>
      <c r="T343" s="7">
        <f t="shared" si="82"/>
        <v>0.66206700701922117</v>
      </c>
      <c r="U343" s="7">
        <f t="shared" si="83"/>
        <v>0.80752114520544005</v>
      </c>
      <c r="V343" s="7">
        <f t="shared" si="84"/>
        <v>0.77173678768156684</v>
      </c>
      <c r="W343" s="7">
        <f t="shared" si="85"/>
        <v>-0.96257974359249765</v>
      </c>
      <c r="X343" s="7">
        <f t="shared" si="86"/>
        <v>-0.74014663108511236</v>
      </c>
      <c r="Y343" s="7">
        <f t="shared" si="87"/>
        <v>-0.53859856522860028</v>
      </c>
      <c r="Z343" s="2">
        <f t="shared" si="88"/>
        <v>-1.4942166266041461</v>
      </c>
      <c r="AA343" s="2">
        <f t="shared" si="89"/>
        <v>3.2734767535653634E-4</v>
      </c>
    </row>
    <row r="344" spans="1:27" x14ac:dyDescent="0.25">
      <c r="A344" s="1" t="s">
        <v>148</v>
      </c>
      <c r="B344" s="1">
        <v>599</v>
      </c>
      <c r="C344" s="1">
        <v>619</v>
      </c>
      <c r="D344" s="1" t="s">
        <v>512</v>
      </c>
      <c r="E344" s="1" t="s">
        <v>635</v>
      </c>
      <c r="F344" s="1" t="s">
        <v>884</v>
      </c>
      <c r="G344" s="1">
        <v>203835.00860899981</v>
      </c>
      <c r="H344" s="1">
        <v>220607.42544068879</v>
      </c>
      <c r="I344" s="1">
        <v>219650.51510167145</v>
      </c>
      <c r="J344" s="1">
        <v>150099.39536642988</v>
      </c>
      <c r="K344" s="1">
        <v>153243.15621354719</v>
      </c>
      <c r="L344" s="1">
        <v>143154.30126315955</v>
      </c>
      <c r="M344" s="1">
        <f t="shared" si="75"/>
        <v>17.637042329714259</v>
      </c>
      <c r="N344" s="1">
        <f t="shared" si="76"/>
        <v>17.751121825956169</v>
      </c>
      <c r="O344" s="1">
        <f t="shared" si="77"/>
        <v>17.744850357130655</v>
      </c>
      <c r="P344" s="1">
        <f t="shared" si="78"/>
        <v>17.195558639912335</v>
      </c>
      <c r="Q344" s="1">
        <f t="shared" si="79"/>
        <v>17.225463119529074</v>
      </c>
      <c r="R344" s="1">
        <f t="shared" si="80"/>
        <v>17.127211493134567</v>
      </c>
      <c r="S344" s="1">
        <f t="shared" si="81"/>
        <v>17.446874627562842</v>
      </c>
      <c r="T344" s="1">
        <f t="shared" si="82"/>
        <v>0.19016770215141676</v>
      </c>
      <c r="U344" s="1">
        <f t="shared" si="83"/>
        <v>0.30424719839332681</v>
      </c>
      <c r="V344" s="1">
        <f t="shared" si="84"/>
        <v>0.29797572956781337</v>
      </c>
      <c r="W344" s="1">
        <f t="shared" si="85"/>
        <v>-0.25131598765050711</v>
      </c>
      <c r="X344" s="1">
        <f t="shared" si="86"/>
        <v>-0.22141150803376775</v>
      </c>
      <c r="Y344" s="1">
        <f t="shared" si="87"/>
        <v>-0.31966313442827499</v>
      </c>
      <c r="Z344" s="3">
        <f t="shared" si="88"/>
        <v>-0.5282604200750356</v>
      </c>
      <c r="AA344" s="3">
        <f t="shared" si="89"/>
        <v>3.5925174884506142E-4</v>
      </c>
    </row>
    <row r="345" spans="1:27" x14ac:dyDescent="0.25">
      <c r="A345" s="7" t="s">
        <v>479</v>
      </c>
      <c r="B345" s="7">
        <v>556</v>
      </c>
      <c r="C345" s="7">
        <v>577</v>
      </c>
      <c r="D345" s="7" t="s">
        <v>512</v>
      </c>
      <c r="E345" s="7" t="s">
        <v>635</v>
      </c>
      <c r="F345" s="7" t="s">
        <v>884</v>
      </c>
      <c r="G345" s="7">
        <v>18360.152185796898</v>
      </c>
      <c r="H345" s="7">
        <v>15886.100679714051</v>
      </c>
      <c r="I345" s="7">
        <v>16829.846209037201</v>
      </c>
      <c r="J345" s="7">
        <v>5976.5876030567997</v>
      </c>
      <c r="K345" s="7">
        <v>6918.7339936675498</v>
      </c>
      <c r="L345" s="7">
        <v>8089.9687843244701</v>
      </c>
      <c r="M345" s="7">
        <f t="shared" si="75"/>
        <v>14.164290396731699</v>
      </c>
      <c r="N345" s="7">
        <f t="shared" si="76"/>
        <v>13.95547743120947</v>
      </c>
      <c r="O345" s="7">
        <f t="shared" si="77"/>
        <v>14.038734372944994</v>
      </c>
      <c r="P345" s="7">
        <f t="shared" si="78"/>
        <v>12.545106281909259</v>
      </c>
      <c r="Q345" s="7">
        <f t="shared" si="79"/>
        <v>12.756292358918241</v>
      </c>
      <c r="R345" s="7">
        <f t="shared" si="80"/>
        <v>12.981918420594576</v>
      </c>
      <c r="S345" s="7">
        <f t="shared" si="81"/>
        <v>13.406969877051374</v>
      </c>
      <c r="T345" s="7">
        <f t="shared" si="82"/>
        <v>0.75732051968032543</v>
      </c>
      <c r="U345" s="7">
        <f t="shared" si="83"/>
        <v>0.54850755415809616</v>
      </c>
      <c r="V345" s="7">
        <f t="shared" si="84"/>
        <v>0.63176449589361994</v>
      </c>
      <c r="W345" s="7">
        <f t="shared" si="85"/>
        <v>-0.86186359514211475</v>
      </c>
      <c r="X345" s="7">
        <f t="shared" si="86"/>
        <v>-0.65067751813313279</v>
      </c>
      <c r="Y345" s="7">
        <f t="shared" si="87"/>
        <v>-0.42505145645679754</v>
      </c>
      <c r="Z345" s="2">
        <f t="shared" si="88"/>
        <v>-1.2917283798213623</v>
      </c>
      <c r="AA345" s="2">
        <f t="shared" si="89"/>
        <v>7.6605888249217397E-4</v>
      </c>
    </row>
    <row r="346" spans="1:27" x14ac:dyDescent="0.25">
      <c r="A346" s="1" t="s">
        <v>372</v>
      </c>
      <c r="B346" s="1">
        <v>26</v>
      </c>
      <c r="C346" s="1">
        <v>64</v>
      </c>
      <c r="D346" s="1" t="s">
        <v>544</v>
      </c>
      <c r="E346" s="1" t="s">
        <v>709</v>
      </c>
      <c r="F346" s="1" t="s">
        <v>941</v>
      </c>
      <c r="G346" s="1">
        <v>6326.26981066607</v>
      </c>
      <c r="H346" s="1">
        <v>5768.4926489791396</v>
      </c>
      <c r="I346" s="1">
        <v>6596.4481216356498</v>
      </c>
      <c r="J346" s="1">
        <v>3019.7122945392998</v>
      </c>
      <c r="K346" s="1">
        <v>3091.8241310254998</v>
      </c>
      <c r="L346" s="1">
        <v>4961.6822906657899</v>
      </c>
      <c r="M346" s="1">
        <f t="shared" si="75"/>
        <v>12.627139371691769</v>
      </c>
      <c r="N346" s="1">
        <f t="shared" si="76"/>
        <v>12.493978665587623</v>
      </c>
      <c r="O346" s="1">
        <f t="shared" si="77"/>
        <v>12.687473694489814</v>
      </c>
      <c r="P346" s="1">
        <f t="shared" si="78"/>
        <v>11.560195386856853</v>
      </c>
      <c r="Q346" s="1">
        <f t="shared" si="79"/>
        <v>11.594242542956732</v>
      </c>
      <c r="R346" s="1">
        <f t="shared" si="80"/>
        <v>12.27661364335968</v>
      </c>
      <c r="S346" s="1">
        <f t="shared" si="81"/>
        <v>12.206607217490413</v>
      </c>
      <c r="T346" s="1">
        <f t="shared" si="82"/>
        <v>0.42053215420135537</v>
      </c>
      <c r="U346" s="1">
        <f t="shared" si="83"/>
        <v>0.28737144809720938</v>
      </c>
      <c r="V346" s="1">
        <f t="shared" si="84"/>
        <v>0.48086647699940066</v>
      </c>
      <c r="W346" s="1">
        <f t="shared" si="85"/>
        <v>-0.64641183063356067</v>
      </c>
      <c r="X346" s="1">
        <f t="shared" si="86"/>
        <v>-0.61236467453368171</v>
      </c>
      <c r="Y346" s="1">
        <f t="shared" si="87"/>
        <v>7.0006425869266309E-2</v>
      </c>
      <c r="Z346" s="3">
        <f t="shared" si="88"/>
        <v>-0.7925133861986472</v>
      </c>
      <c r="AA346" s="3">
        <f t="shared" si="89"/>
        <v>2.9965186972930796E-2</v>
      </c>
    </row>
    <row r="347" spans="1:27" x14ac:dyDescent="0.25">
      <c r="A347" s="7" t="s">
        <v>454</v>
      </c>
      <c r="B347" s="7">
        <v>933</v>
      </c>
      <c r="C347" s="7">
        <v>972</v>
      </c>
      <c r="D347" s="7" t="s">
        <v>171</v>
      </c>
      <c r="E347" s="7" t="s">
        <v>723</v>
      </c>
      <c r="F347" s="7" t="s">
        <v>954</v>
      </c>
      <c r="G347" s="7">
        <v>77205.052305602105</v>
      </c>
      <c r="H347" s="7">
        <v>78945.500497634654</v>
      </c>
      <c r="I347" s="7">
        <v>68752.14834676552</v>
      </c>
      <c r="J347" s="7">
        <v>3565.2464824334556</v>
      </c>
      <c r="K347" s="7">
        <v>3504.7615212392839</v>
      </c>
      <c r="L347" s="7">
        <v>3812.6048257830871</v>
      </c>
      <c r="M347" s="7">
        <f t="shared" si="75"/>
        <v>16.236407640225938</v>
      </c>
      <c r="N347" s="7">
        <f t="shared" si="76"/>
        <v>16.268569421509127</v>
      </c>
      <c r="O347" s="7">
        <f t="shared" si="77"/>
        <v>16.06911717468574</v>
      </c>
      <c r="P347" s="7">
        <f t="shared" si="78"/>
        <v>11.799786105143875</v>
      </c>
      <c r="Q347" s="7">
        <f t="shared" si="79"/>
        <v>11.775100565180281</v>
      </c>
      <c r="R347" s="7">
        <f t="shared" si="80"/>
        <v>11.896561288994384</v>
      </c>
      <c r="S347" s="7">
        <f t="shared" si="81"/>
        <v>14.007590365956554</v>
      </c>
      <c r="T347" s="7">
        <f t="shared" si="82"/>
        <v>2.2288172742693835</v>
      </c>
      <c r="U347" s="7">
        <f t="shared" si="83"/>
        <v>2.2609790555525731</v>
      </c>
      <c r="V347" s="7">
        <f t="shared" si="84"/>
        <v>2.0615268087291856</v>
      </c>
      <c r="W347" s="7">
        <f t="shared" si="85"/>
        <v>-2.2078042608126793</v>
      </c>
      <c r="X347" s="7">
        <f t="shared" si="86"/>
        <v>-2.232489800776273</v>
      </c>
      <c r="Y347" s="7">
        <f t="shared" si="87"/>
        <v>-2.1110290769621702</v>
      </c>
      <c r="Z347" s="2">
        <f t="shared" si="88"/>
        <v>-4.3675487590340882</v>
      </c>
      <c r="AA347" s="2">
        <f t="shared" si="89"/>
        <v>4.4438701713401819E-7</v>
      </c>
    </row>
    <row r="348" spans="1:27" x14ac:dyDescent="0.25">
      <c r="A348" s="7" t="s">
        <v>170</v>
      </c>
      <c r="B348" s="7">
        <v>946</v>
      </c>
      <c r="C348" s="7">
        <v>972</v>
      </c>
      <c r="D348" s="7" t="s">
        <v>171</v>
      </c>
      <c r="E348" s="7" t="s">
        <v>723</v>
      </c>
      <c r="F348" s="7" t="s">
        <v>954</v>
      </c>
      <c r="G348" s="7">
        <v>19017.215048778198</v>
      </c>
      <c r="H348" s="7">
        <v>23096.136506670402</v>
      </c>
      <c r="I348" s="7">
        <v>20344.957934163271</v>
      </c>
      <c r="J348" s="7">
        <v>4448.5295911164594</v>
      </c>
      <c r="K348" s="7">
        <v>5671.9135490285798</v>
      </c>
      <c r="L348" s="7">
        <v>3942.9731495927699</v>
      </c>
      <c r="M348" s="7">
        <f t="shared" si="75"/>
        <v>14.21501836762512</v>
      </c>
      <c r="N348" s="7">
        <f t="shared" si="76"/>
        <v>14.495363919120051</v>
      </c>
      <c r="O348" s="7">
        <f t="shared" si="77"/>
        <v>14.312383677005224</v>
      </c>
      <c r="P348" s="7">
        <f t="shared" si="78"/>
        <v>12.119112833738969</v>
      </c>
      <c r="Q348" s="7">
        <f t="shared" si="79"/>
        <v>12.469619827934466</v>
      </c>
      <c r="R348" s="7">
        <f t="shared" si="80"/>
        <v>11.945068170841711</v>
      </c>
      <c r="S348" s="7">
        <f t="shared" si="81"/>
        <v>13.259427799377589</v>
      </c>
      <c r="T348" s="7">
        <f t="shared" si="82"/>
        <v>0.95559056824753164</v>
      </c>
      <c r="U348" s="7">
        <f t="shared" si="83"/>
        <v>1.2359361197424619</v>
      </c>
      <c r="V348" s="7">
        <f t="shared" si="84"/>
        <v>1.0529558776276353</v>
      </c>
      <c r="W348" s="7">
        <f t="shared" si="85"/>
        <v>-1.1403149656386198</v>
      </c>
      <c r="X348" s="7">
        <f t="shared" si="86"/>
        <v>-0.78980797144312298</v>
      </c>
      <c r="Y348" s="7">
        <f t="shared" si="87"/>
        <v>-1.3143596285358772</v>
      </c>
      <c r="Z348" s="2">
        <f t="shared" si="88"/>
        <v>-2.162988377078416</v>
      </c>
      <c r="AA348" s="2">
        <f t="shared" si="89"/>
        <v>2.4502847563439911E-4</v>
      </c>
    </row>
    <row r="349" spans="1:27" x14ac:dyDescent="0.25">
      <c r="A349" s="1" t="s">
        <v>242</v>
      </c>
      <c r="B349" s="1">
        <v>188</v>
      </c>
      <c r="C349" s="1">
        <v>238</v>
      </c>
      <c r="D349" s="1" t="s">
        <v>243</v>
      </c>
      <c r="E349" s="1" t="s">
        <v>685</v>
      </c>
      <c r="F349" s="1" t="s">
        <v>835</v>
      </c>
      <c r="G349" s="1">
        <v>34368.613360000003</v>
      </c>
      <c r="H349" s="1">
        <v>31014.679909999999</v>
      </c>
      <c r="I349" s="1">
        <v>34054.58539</v>
      </c>
      <c r="J349" s="1">
        <v>30198.407660000001</v>
      </c>
      <c r="K349" s="1">
        <v>19604.388070000001</v>
      </c>
      <c r="L349" s="1">
        <v>26493.339530000001</v>
      </c>
      <c r="M349" s="1">
        <f t="shared" si="75"/>
        <v>15.06880402529495</v>
      </c>
      <c r="N349" s="1">
        <f t="shared" si="76"/>
        <v>14.920663615062416</v>
      </c>
      <c r="O349" s="1">
        <f t="shared" si="77"/>
        <v>15.055561447214785</v>
      </c>
      <c r="P349" s="1">
        <f t="shared" si="78"/>
        <v>14.882184858848586</v>
      </c>
      <c r="Q349" s="1">
        <f t="shared" si="79"/>
        <v>14.258888989924509</v>
      </c>
      <c r="R349" s="1">
        <f t="shared" si="80"/>
        <v>14.693342088855456</v>
      </c>
      <c r="S349" s="1">
        <f t="shared" si="81"/>
        <v>14.813240837533451</v>
      </c>
      <c r="T349" s="1">
        <f t="shared" si="82"/>
        <v>0.25556318776149922</v>
      </c>
      <c r="U349" s="1">
        <f t="shared" si="83"/>
        <v>0.10742277752896534</v>
      </c>
      <c r="V349" s="1">
        <f t="shared" si="84"/>
        <v>0.24232060968133418</v>
      </c>
      <c r="W349" s="1">
        <f t="shared" si="85"/>
        <v>6.8944021315134663E-2</v>
      </c>
      <c r="X349" s="1">
        <f t="shared" si="86"/>
        <v>-0.55435184760894174</v>
      </c>
      <c r="Y349" s="1">
        <f t="shared" si="87"/>
        <v>-0.11989874867799521</v>
      </c>
      <c r="Z349" s="3">
        <f t="shared" si="88"/>
        <v>-0.40353771664786697</v>
      </c>
      <c r="AA349" s="3">
        <f t="shared" si="89"/>
        <v>0.10153584476314877</v>
      </c>
    </row>
    <row r="350" spans="1:27" x14ac:dyDescent="0.25">
      <c r="A350" s="1" t="s">
        <v>279</v>
      </c>
      <c r="B350" s="1">
        <v>449</v>
      </c>
      <c r="C350" s="1">
        <v>460</v>
      </c>
      <c r="D350" s="1" t="s">
        <v>280</v>
      </c>
      <c r="E350" s="1" t="s">
        <v>745</v>
      </c>
      <c r="F350" s="1" t="s">
        <v>970</v>
      </c>
      <c r="G350" s="1">
        <v>46977.690770000001</v>
      </c>
      <c r="H350" s="1">
        <v>32888.32389</v>
      </c>
      <c r="I350" s="1">
        <v>45662.830840000002</v>
      </c>
      <c r="J350" s="1">
        <v>51924.084190000001</v>
      </c>
      <c r="K350" s="1">
        <v>40700.460879999999</v>
      </c>
      <c r="L350" s="1">
        <v>47486.781419999999</v>
      </c>
      <c r="M350" s="1">
        <f t="shared" si="75"/>
        <v>15.5196881776899</v>
      </c>
      <c r="N350" s="1">
        <f t="shared" si="76"/>
        <v>15.005287864548487</v>
      </c>
      <c r="O350" s="1">
        <f t="shared" si="77"/>
        <v>15.478732680904294</v>
      </c>
      <c r="P350" s="1">
        <f t="shared" si="78"/>
        <v>15.664116245338738</v>
      </c>
      <c r="Q350" s="1">
        <f t="shared" si="79"/>
        <v>15.312757510786078</v>
      </c>
      <c r="R350" s="1">
        <f t="shared" si="80"/>
        <v>15.535238355439038</v>
      </c>
      <c r="S350" s="1">
        <f t="shared" si="81"/>
        <v>15.419303472451089</v>
      </c>
      <c r="T350" s="1">
        <f t="shared" si="82"/>
        <v>0.10038470523881138</v>
      </c>
      <c r="U350" s="1">
        <f t="shared" si="83"/>
        <v>-0.41401560790260206</v>
      </c>
      <c r="V350" s="1">
        <f t="shared" si="84"/>
        <v>5.9429208453204652E-2</v>
      </c>
      <c r="W350" s="1">
        <f t="shared" si="85"/>
        <v>0.24481277288764858</v>
      </c>
      <c r="X350" s="1">
        <f t="shared" si="86"/>
        <v>-0.10654596166501129</v>
      </c>
      <c r="Y350" s="1">
        <f t="shared" si="87"/>
        <v>0.11593488298794874</v>
      </c>
      <c r="Z350" s="3">
        <f t="shared" si="88"/>
        <v>0.16946779614039068</v>
      </c>
      <c r="AA350" s="3">
        <f t="shared" si="89"/>
        <v>0.432467708563607</v>
      </c>
    </row>
    <row r="351" spans="1:27" x14ac:dyDescent="0.25">
      <c r="A351" s="7" t="s">
        <v>419</v>
      </c>
      <c r="B351" s="7">
        <v>781</v>
      </c>
      <c r="C351" s="7">
        <v>806</v>
      </c>
      <c r="D351" s="7" t="s">
        <v>604</v>
      </c>
      <c r="E351" s="7" t="s">
        <v>818</v>
      </c>
      <c r="F351" s="7" t="s">
        <v>859</v>
      </c>
      <c r="G351" s="7">
        <v>6623.1499014122201</v>
      </c>
      <c r="H351" s="7">
        <v>8292.5964470781291</v>
      </c>
      <c r="I351" s="7">
        <v>8979.6803762609106</v>
      </c>
      <c r="J351" s="7">
        <v>1155.1254309421299</v>
      </c>
      <c r="K351" s="7">
        <v>2867.2152814656401</v>
      </c>
      <c r="L351" s="7">
        <v>1683.2875031240001</v>
      </c>
      <c r="M351" s="7">
        <f t="shared" si="75"/>
        <v>12.693301795705631</v>
      </c>
      <c r="N351" s="7">
        <f t="shared" si="76"/>
        <v>13.017608171043749</v>
      </c>
      <c r="O351" s="7">
        <f t="shared" si="77"/>
        <v>13.132448379095122</v>
      </c>
      <c r="P351" s="7">
        <f t="shared" si="78"/>
        <v>10.173833801907755</v>
      </c>
      <c r="Q351" s="7">
        <f t="shared" si="79"/>
        <v>11.485434516356886</v>
      </c>
      <c r="R351" s="7">
        <f t="shared" si="80"/>
        <v>10.717065892647453</v>
      </c>
      <c r="S351" s="7">
        <f t="shared" si="81"/>
        <v>11.869948759459433</v>
      </c>
      <c r="T351" s="7">
        <f t="shared" si="82"/>
        <v>0.82335303624619804</v>
      </c>
      <c r="U351" s="7">
        <f t="shared" si="83"/>
        <v>1.1476594115843159</v>
      </c>
      <c r="V351" s="7">
        <f t="shared" si="84"/>
        <v>1.2624996196356886</v>
      </c>
      <c r="W351" s="7">
        <f t="shared" si="85"/>
        <v>-1.6961149575516785</v>
      </c>
      <c r="X351" s="7">
        <f t="shared" si="86"/>
        <v>-0.38451424310254723</v>
      </c>
      <c r="Y351" s="7">
        <f t="shared" si="87"/>
        <v>-1.1528828668119804</v>
      </c>
      <c r="Z351" s="2">
        <f t="shared" si="88"/>
        <v>-2.1556747116441359</v>
      </c>
      <c r="AA351" s="2">
        <f t="shared" si="89"/>
        <v>5.8663406706770385E-3</v>
      </c>
    </row>
    <row r="352" spans="1:27" x14ac:dyDescent="0.25">
      <c r="A352" s="1" t="s">
        <v>200</v>
      </c>
      <c r="B352" s="1">
        <v>630</v>
      </c>
      <c r="C352" s="1">
        <v>647</v>
      </c>
      <c r="D352" s="1" t="s">
        <v>201</v>
      </c>
      <c r="E352" s="1" t="s">
        <v>645</v>
      </c>
      <c r="F352" s="1" t="s">
        <v>894</v>
      </c>
      <c r="G352" s="1">
        <v>494480.3871604763</v>
      </c>
      <c r="H352" s="1">
        <v>578256.63789726864</v>
      </c>
      <c r="I352" s="1">
        <v>477306.35133603262</v>
      </c>
      <c r="J352" s="1">
        <v>645590.72068924771</v>
      </c>
      <c r="K352" s="1">
        <v>641134.18388107093</v>
      </c>
      <c r="L352" s="1">
        <v>614639.12181123334</v>
      </c>
      <c r="M352" s="1">
        <f t="shared" si="75"/>
        <v>18.915553774172547</v>
      </c>
      <c r="N352" s="1">
        <f t="shared" si="76"/>
        <v>19.141350396312557</v>
      </c>
      <c r="O352" s="1">
        <f t="shared" si="77"/>
        <v>18.864556008354757</v>
      </c>
      <c r="P352" s="1">
        <f t="shared" si="78"/>
        <v>19.300260316819831</v>
      </c>
      <c r="Q352" s="1">
        <f t="shared" si="79"/>
        <v>19.290266806570042</v>
      </c>
      <c r="R352" s="1">
        <f t="shared" si="80"/>
        <v>19.22938007190265</v>
      </c>
      <c r="S352" s="1">
        <f t="shared" si="81"/>
        <v>19.123561229022066</v>
      </c>
      <c r="T352" s="1">
        <f t="shared" si="82"/>
        <v>-0.20800745484951833</v>
      </c>
      <c r="U352" s="1">
        <f t="shared" si="83"/>
        <v>1.7789167290491292E-2</v>
      </c>
      <c r="V352" s="1">
        <f t="shared" si="84"/>
        <v>-0.25900522066730858</v>
      </c>
      <c r="W352" s="1">
        <f t="shared" si="85"/>
        <v>0.17669908779776478</v>
      </c>
      <c r="X352" s="1">
        <f t="shared" si="86"/>
        <v>0.16670557754797599</v>
      </c>
      <c r="Y352" s="1">
        <f t="shared" si="87"/>
        <v>0.10581884288058419</v>
      </c>
      <c r="Z352" s="3">
        <f t="shared" si="88"/>
        <v>0.29948233881755354</v>
      </c>
      <c r="AA352" s="3">
        <f t="shared" si="89"/>
        <v>2.7086565028429939E-2</v>
      </c>
    </row>
    <row r="353" spans="1:27" x14ac:dyDescent="0.25">
      <c r="A353" s="7" t="s">
        <v>354</v>
      </c>
      <c r="B353" s="7">
        <v>817</v>
      </c>
      <c r="C353" s="7">
        <v>830</v>
      </c>
      <c r="D353" s="7" t="s">
        <v>598</v>
      </c>
      <c r="E353" s="7" t="s">
        <v>810</v>
      </c>
      <c r="F353" s="7" t="s">
        <v>1024</v>
      </c>
      <c r="G353" s="7">
        <v>109998.72421996351</v>
      </c>
      <c r="H353" s="7">
        <v>115818.58042725999</v>
      </c>
      <c r="I353" s="7">
        <v>117273.94925906989</v>
      </c>
      <c r="J353" s="7">
        <v>14564.174593870161</v>
      </c>
      <c r="K353" s="7">
        <v>18041.863872026199</v>
      </c>
      <c r="L353" s="7">
        <v>13961.73433001424</v>
      </c>
      <c r="M353" s="7">
        <f t="shared" si="75"/>
        <v>16.747127265712152</v>
      </c>
      <c r="N353" s="7">
        <f t="shared" si="76"/>
        <v>16.821507193566696</v>
      </c>
      <c r="O353" s="7">
        <f t="shared" si="77"/>
        <v>16.839523049195073</v>
      </c>
      <c r="P353" s="7">
        <f t="shared" si="78"/>
        <v>13.830136320432214</v>
      </c>
      <c r="Q353" s="7">
        <f t="shared" si="79"/>
        <v>14.139060768033346</v>
      </c>
      <c r="R353" s="7">
        <f t="shared" si="80"/>
        <v>13.769190544155615</v>
      </c>
      <c r="S353" s="7">
        <f t="shared" si="81"/>
        <v>15.357757523515851</v>
      </c>
      <c r="T353" s="7">
        <f t="shared" si="82"/>
        <v>1.3893697421963012</v>
      </c>
      <c r="U353" s="7">
        <f t="shared" si="83"/>
        <v>1.463749670050845</v>
      </c>
      <c r="V353" s="7">
        <f t="shared" si="84"/>
        <v>1.4817655256792222</v>
      </c>
      <c r="W353" s="7">
        <f t="shared" si="85"/>
        <v>-1.5276212030836369</v>
      </c>
      <c r="X353" s="7">
        <f t="shared" si="86"/>
        <v>-1.2186967554825046</v>
      </c>
      <c r="Y353" s="7">
        <f t="shared" si="87"/>
        <v>-1.5885669793602357</v>
      </c>
      <c r="Z353" s="2">
        <f t="shared" si="88"/>
        <v>-2.8899232919509155</v>
      </c>
      <c r="AA353" s="2">
        <f t="shared" si="89"/>
        <v>1.6456525573549833E-5</v>
      </c>
    </row>
    <row r="354" spans="1:27" x14ac:dyDescent="0.25">
      <c r="A354" s="7" t="s">
        <v>203</v>
      </c>
      <c r="B354" s="7">
        <v>907</v>
      </c>
      <c r="C354" s="7">
        <v>942</v>
      </c>
      <c r="D354" s="7" t="s">
        <v>31</v>
      </c>
      <c r="E354" s="7" t="s">
        <v>666</v>
      </c>
      <c r="F354" s="7" t="s">
        <v>911</v>
      </c>
      <c r="G354" s="7">
        <v>345706.56448542845</v>
      </c>
      <c r="H354" s="7">
        <v>349195.92625474365</v>
      </c>
      <c r="I354" s="7">
        <v>356848.41099707573</v>
      </c>
      <c r="J354" s="7">
        <v>8979.7583364523707</v>
      </c>
      <c r="K354" s="7">
        <v>12453.717330853207</v>
      </c>
      <c r="L354" s="7">
        <v>11973.624021476939</v>
      </c>
      <c r="M354" s="7">
        <f t="shared" si="75"/>
        <v>18.39918847306361</v>
      </c>
      <c r="N354" s="7">
        <f t="shared" si="76"/>
        <v>18.413677202916304</v>
      </c>
      <c r="O354" s="7">
        <f t="shared" si="77"/>
        <v>18.444951822788347</v>
      </c>
      <c r="P354" s="7">
        <f t="shared" si="78"/>
        <v>13.132460904295204</v>
      </c>
      <c r="Q354" s="7">
        <f t="shared" si="79"/>
        <v>13.60428881857421</v>
      </c>
      <c r="R354" s="7">
        <f t="shared" si="80"/>
        <v>13.547572254179002</v>
      </c>
      <c r="S354" s="7">
        <f t="shared" si="81"/>
        <v>15.923689912636112</v>
      </c>
      <c r="T354" s="7">
        <f t="shared" si="82"/>
        <v>2.4754985604274982</v>
      </c>
      <c r="U354" s="7">
        <f t="shared" si="83"/>
        <v>2.4899872902801921</v>
      </c>
      <c r="V354" s="7">
        <f t="shared" si="84"/>
        <v>2.5212619101522353</v>
      </c>
      <c r="W354" s="7">
        <f t="shared" si="85"/>
        <v>-2.7912290083409079</v>
      </c>
      <c r="X354" s="7">
        <f t="shared" si="86"/>
        <v>-2.3194010940619023</v>
      </c>
      <c r="Y354" s="7">
        <f t="shared" si="87"/>
        <v>-2.37611765845711</v>
      </c>
      <c r="Z354" s="2">
        <f t="shared" si="88"/>
        <v>-4.991165173906615</v>
      </c>
      <c r="AA354" s="2">
        <f t="shared" si="89"/>
        <v>4.7802219871964725E-6</v>
      </c>
    </row>
    <row r="355" spans="1:27" x14ac:dyDescent="0.25">
      <c r="A355" s="7" t="s">
        <v>30</v>
      </c>
      <c r="B355" s="7">
        <v>11</v>
      </c>
      <c r="C355" s="7">
        <v>28</v>
      </c>
      <c r="D355" s="7" t="s">
        <v>31</v>
      </c>
      <c r="E355" s="7" t="s">
        <v>666</v>
      </c>
      <c r="F355" s="7" t="s">
        <v>911</v>
      </c>
      <c r="G355" s="7">
        <v>270829.66029999999</v>
      </c>
      <c r="H355" s="7">
        <v>291923.34039999999</v>
      </c>
      <c r="I355" s="7">
        <v>279258.36550000001</v>
      </c>
      <c r="J355" s="7">
        <v>83183.964340000006</v>
      </c>
      <c r="K355" s="7">
        <v>84719.137260000003</v>
      </c>
      <c r="L355" s="7">
        <v>72137.103109999996</v>
      </c>
      <c r="M355" s="7">
        <f t="shared" si="75"/>
        <v>18.047026220825678</v>
      </c>
      <c r="N355" s="7">
        <f t="shared" si="76"/>
        <v>18.155230038936292</v>
      </c>
      <c r="O355" s="7">
        <f t="shared" si="77"/>
        <v>18.09124097335344</v>
      </c>
      <c r="P355" s="7">
        <f t="shared" si="78"/>
        <v>16.344017821414841</v>
      </c>
      <c r="Q355" s="7">
        <f t="shared" si="79"/>
        <v>16.370400277224164</v>
      </c>
      <c r="R355" s="7">
        <f t="shared" si="80"/>
        <v>16.138453867926486</v>
      </c>
      <c r="S355" s="7">
        <f t="shared" si="81"/>
        <v>17.191061533280148</v>
      </c>
      <c r="T355" s="7">
        <f t="shared" si="82"/>
        <v>0.85596468754553001</v>
      </c>
      <c r="U355" s="7">
        <f t="shared" si="83"/>
        <v>0.96416850565614354</v>
      </c>
      <c r="V355" s="7">
        <f t="shared" si="84"/>
        <v>0.9001794400732912</v>
      </c>
      <c r="W355" s="7">
        <f t="shared" si="85"/>
        <v>-0.84704371186530736</v>
      </c>
      <c r="X355" s="7">
        <f t="shared" si="86"/>
        <v>-0.82066125605598472</v>
      </c>
      <c r="Y355" s="7">
        <f t="shared" si="87"/>
        <v>-1.052607665353662</v>
      </c>
      <c r="Z355" s="2">
        <f t="shared" si="88"/>
        <v>-1.8135417555166395</v>
      </c>
      <c r="AA355" s="2">
        <f t="shared" si="89"/>
        <v>2.2161446441224213E-5</v>
      </c>
    </row>
    <row r="356" spans="1:27" x14ac:dyDescent="0.25">
      <c r="A356" s="1" t="s">
        <v>271</v>
      </c>
      <c r="B356" s="1">
        <v>1309</v>
      </c>
      <c r="C356" s="1">
        <v>1325</v>
      </c>
      <c r="D356" s="1" t="s">
        <v>31</v>
      </c>
      <c r="E356" s="1" t="s">
        <v>666</v>
      </c>
      <c r="F356" s="1" t="s">
        <v>911</v>
      </c>
      <c r="G356" s="1">
        <v>1704142.9485630193</v>
      </c>
      <c r="H356" s="1">
        <v>1947947.9450145573</v>
      </c>
      <c r="I356" s="1">
        <v>1902683.4515055646</v>
      </c>
      <c r="J356" s="1">
        <v>2242339.4308472015</v>
      </c>
      <c r="K356" s="1">
        <v>2201181.014217061</v>
      </c>
      <c r="L356" s="1">
        <v>2609362.3695826186</v>
      </c>
      <c r="M356" s="1">
        <f t="shared" si="75"/>
        <v>20.700614927501238</v>
      </c>
      <c r="N356" s="1">
        <f t="shared" si="76"/>
        <v>20.893523694140331</v>
      </c>
      <c r="O356" s="1">
        <f t="shared" si="77"/>
        <v>20.859604130447369</v>
      </c>
      <c r="P356" s="1">
        <f t="shared" si="78"/>
        <v>21.096573249846937</v>
      </c>
      <c r="Q356" s="1">
        <f t="shared" si="79"/>
        <v>21.069846359521943</v>
      </c>
      <c r="R356" s="1">
        <f t="shared" si="80"/>
        <v>21.315265878561007</v>
      </c>
      <c r="S356" s="1">
        <f t="shared" si="81"/>
        <v>20.989238040003141</v>
      </c>
      <c r="T356" s="1">
        <f t="shared" si="82"/>
        <v>-0.28862311250190231</v>
      </c>
      <c r="U356" s="1">
        <f t="shared" si="83"/>
        <v>-9.571434586280958E-2</v>
      </c>
      <c r="V356" s="1">
        <f t="shared" si="84"/>
        <v>-0.12963390955577125</v>
      </c>
      <c r="W356" s="1">
        <f t="shared" si="85"/>
        <v>0.10733520984379652</v>
      </c>
      <c r="X356" s="1">
        <f t="shared" si="86"/>
        <v>8.0608319518802318E-2</v>
      </c>
      <c r="Y356" s="1">
        <f t="shared" si="87"/>
        <v>0.32602783855786654</v>
      </c>
      <c r="Z356" s="3">
        <f t="shared" si="88"/>
        <v>0.34264757861364947</v>
      </c>
      <c r="AA356" s="3">
        <f t="shared" si="89"/>
        <v>2.4872491746082016E-2</v>
      </c>
    </row>
    <row r="357" spans="1:27" x14ac:dyDescent="0.25">
      <c r="A357" s="7" t="s">
        <v>409</v>
      </c>
      <c r="B357" s="7">
        <v>786</v>
      </c>
      <c r="C357" s="7">
        <v>814</v>
      </c>
      <c r="D357" s="7" t="s">
        <v>581</v>
      </c>
      <c r="E357" s="7" t="s">
        <v>780</v>
      </c>
      <c r="F357" s="7" t="s">
        <v>997</v>
      </c>
      <c r="G357" s="7">
        <v>386050.86470171146</v>
      </c>
      <c r="H357" s="7">
        <v>357663.90904608497</v>
      </c>
      <c r="I357" s="7">
        <v>371274.90874462092</v>
      </c>
      <c r="J357" s="7">
        <v>8902.3060186857601</v>
      </c>
      <c r="K357" s="7">
        <v>11487.221008998877</v>
      </c>
      <c r="L357" s="7">
        <v>9526.77859201719</v>
      </c>
      <c r="M357" s="7">
        <f t="shared" si="75"/>
        <v>18.558431418869052</v>
      </c>
      <c r="N357" s="7">
        <f t="shared" si="76"/>
        <v>18.448245021433127</v>
      </c>
      <c r="O357" s="7">
        <f t="shared" si="77"/>
        <v>18.502128293661606</v>
      </c>
      <c r="P357" s="7">
        <f t="shared" si="78"/>
        <v>13.119963379257268</v>
      </c>
      <c r="Q357" s="7">
        <f t="shared" si="79"/>
        <v>13.487742202646219</v>
      </c>
      <c r="R357" s="7">
        <f t="shared" si="80"/>
        <v>13.217772744863101</v>
      </c>
      <c r="S357" s="7">
        <f t="shared" si="81"/>
        <v>15.889047176788395</v>
      </c>
      <c r="T357" s="7">
        <f t="shared" si="82"/>
        <v>2.6693842420806568</v>
      </c>
      <c r="U357" s="7">
        <f t="shared" si="83"/>
        <v>2.5591978446447321</v>
      </c>
      <c r="V357" s="7">
        <f t="shared" si="84"/>
        <v>2.6130811168732109</v>
      </c>
      <c r="W357" s="7">
        <f t="shared" si="85"/>
        <v>-2.7690837975311275</v>
      </c>
      <c r="X357" s="7">
        <f t="shared" si="86"/>
        <v>-2.4013049741421764</v>
      </c>
      <c r="Y357" s="7">
        <f t="shared" si="87"/>
        <v>-2.6712744319252941</v>
      </c>
      <c r="Z357" s="2">
        <f t="shared" si="88"/>
        <v>-5.2277754690657332</v>
      </c>
      <c r="AA357" s="2">
        <f t="shared" si="89"/>
        <v>1.3756331181832173E-6</v>
      </c>
    </row>
    <row r="358" spans="1:27" x14ac:dyDescent="0.25">
      <c r="A358" s="7" t="s">
        <v>190</v>
      </c>
      <c r="B358" s="7">
        <v>28</v>
      </c>
      <c r="C358" s="7">
        <v>42</v>
      </c>
      <c r="D358" s="7" t="s">
        <v>191</v>
      </c>
      <c r="E358" s="7" t="s">
        <v>761</v>
      </c>
      <c r="F358" s="7" t="s">
        <v>851</v>
      </c>
      <c r="G358" s="7">
        <v>471680.9952</v>
      </c>
      <c r="H358" s="7">
        <v>626127.06279999996</v>
      </c>
      <c r="I358" s="7">
        <v>515862.12819999998</v>
      </c>
      <c r="J358" s="7">
        <v>214860.54060000001</v>
      </c>
      <c r="K358" s="7">
        <v>223474.55499999999</v>
      </c>
      <c r="L358" s="7">
        <v>309717.38809999998</v>
      </c>
      <c r="M358" s="7">
        <f t="shared" si="75"/>
        <v>18.847451947928732</v>
      </c>
      <c r="N358" s="7">
        <f t="shared" si="76"/>
        <v>19.256095933942834</v>
      </c>
      <c r="O358" s="7">
        <f t="shared" si="77"/>
        <v>18.976626009968697</v>
      </c>
      <c r="P358" s="7">
        <f t="shared" si="78"/>
        <v>17.713041028827387</v>
      </c>
      <c r="Q358" s="7">
        <f t="shared" si="79"/>
        <v>17.769751048730793</v>
      </c>
      <c r="R358" s="7">
        <f t="shared" si="80"/>
        <v>18.240592855258392</v>
      </c>
      <c r="S358" s="7">
        <f t="shared" si="81"/>
        <v>18.467259804109474</v>
      </c>
      <c r="T358" s="7">
        <f t="shared" si="82"/>
        <v>0.38019214381925792</v>
      </c>
      <c r="U358" s="7">
        <f t="shared" si="83"/>
        <v>0.78883612983335993</v>
      </c>
      <c r="V358" s="7">
        <f t="shared" si="84"/>
        <v>0.50936620585922299</v>
      </c>
      <c r="W358" s="7">
        <f t="shared" si="85"/>
        <v>-0.75421877528208725</v>
      </c>
      <c r="X358" s="7">
        <f t="shared" si="86"/>
        <v>-0.6975087553786814</v>
      </c>
      <c r="Y358" s="7">
        <f t="shared" si="87"/>
        <v>-0.22666694885108285</v>
      </c>
      <c r="Z358" s="2">
        <f t="shared" si="88"/>
        <v>-1.1189296530078974</v>
      </c>
      <c r="AA358" s="2">
        <f t="shared" si="89"/>
        <v>5.5887137880340776E-3</v>
      </c>
    </row>
    <row r="359" spans="1:27" x14ac:dyDescent="0.25">
      <c r="A359" s="7" t="s">
        <v>197</v>
      </c>
      <c r="B359" s="7">
        <v>2</v>
      </c>
      <c r="C359" s="7">
        <v>42</v>
      </c>
      <c r="D359" s="7" t="s">
        <v>191</v>
      </c>
      <c r="E359" s="7" t="s">
        <v>761</v>
      </c>
      <c r="F359" s="7" t="s">
        <v>851</v>
      </c>
      <c r="G359" s="7">
        <v>34753.735520000002</v>
      </c>
      <c r="H359" s="7">
        <v>52247.474470000001</v>
      </c>
      <c r="I359" s="7">
        <v>37616.798600000002</v>
      </c>
      <c r="J359" s="7">
        <v>17467.942370000001</v>
      </c>
      <c r="K359" s="7">
        <v>22669.33052</v>
      </c>
      <c r="L359" s="7">
        <v>19466.02346</v>
      </c>
      <c r="M359" s="7">
        <f t="shared" si="75"/>
        <v>15.084880434408262</v>
      </c>
      <c r="N359" s="7">
        <f t="shared" si="76"/>
        <v>15.673073681668017</v>
      </c>
      <c r="O359" s="7">
        <f t="shared" si="77"/>
        <v>15.199089452216127</v>
      </c>
      <c r="P359" s="7">
        <f t="shared" si="78"/>
        <v>14.092422056068077</v>
      </c>
      <c r="Q359" s="7">
        <f t="shared" si="79"/>
        <v>14.468454164993483</v>
      </c>
      <c r="R359" s="7">
        <f t="shared" si="80"/>
        <v>14.248670578426788</v>
      </c>
      <c r="S359" s="7">
        <f t="shared" si="81"/>
        <v>14.794431727963458</v>
      </c>
      <c r="T359" s="7">
        <f t="shared" si="82"/>
        <v>0.29044870644480447</v>
      </c>
      <c r="U359" s="7">
        <f t="shared" si="83"/>
        <v>0.87864195370455889</v>
      </c>
      <c r="V359" s="7">
        <f t="shared" si="84"/>
        <v>0.40465772425266877</v>
      </c>
      <c r="W359" s="7">
        <f t="shared" si="85"/>
        <v>-0.70200967189538055</v>
      </c>
      <c r="X359" s="7">
        <f t="shared" si="86"/>
        <v>-0.3259775629699746</v>
      </c>
      <c r="Y359" s="7">
        <f t="shared" si="87"/>
        <v>-0.54576114953666988</v>
      </c>
      <c r="Z359" s="2">
        <f t="shared" si="88"/>
        <v>-1.0491655896013525</v>
      </c>
      <c r="AA359" s="2">
        <f t="shared" si="89"/>
        <v>7.5784801154012019E-3</v>
      </c>
    </row>
    <row r="360" spans="1:27" x14ac:dyDescent="0.25">
      <c r="A360" s="1" t="s">
        <v>38</v>
      </c>
      <c r="B360" s="1">
        <v>36</v>
      </c>
      <c r="C360" s="1">
        <v>46</v>
      </c>
      <c r="D360" s="1" t="s">
        <v>39</v>
      </c>
      <c r="E360" s="1" t="s">
        <v>704</v>
      </c>
      <c r="F360" s="1" t="s">
        <v>936</v>
      </c>
      <c r="G360" s="1">
        <v>2498954.4865561989</v>
      </c>
      <c r="H360" s="1">
        <v>2509808.8134182761</v>
      </c>
      <c r="I360" s="1">
        <v>2458934.4557049712</v>
      </c>
      <c r="J360" s="1">
        <v>3049400.4008965022</v>
      </c>
      <c r="K360" s="1">
        <v>3201952.9356536246</v>
      </c>
      <c r="L360" s="1">
        <v>2956974.1895206501</v>
      </c>
      <c r="M360" s="1">
        <f t="shared" si="75"/>
        <v>21.252893195191525</v>
      </c>
      <c r="N360" s="1">
        <f t="shared" si="76"/>
        <v>21.259146039301569</v>
      </c>
      <c r="O360" s="1">
        <f t="shared" si="77"/>
        <v>21.229601848914669</v>
      </c>
      <c r="P360" s="1">
        <f t="shared" si="78"/>
        <v>21.540094164887172</v>
      </c>
      <c r="Q360" s="1">
        <f t="shared" si="79"/>
        <v>21.610520671682366</v>
      </c>
      <c r="R360" s="1">
        <f t="shared" si="80"/>
        <v>21.495690220015053</v>
      </c>
      <c r="S360" s="1">
        <f t="shared" si="81"/>
        <v>21.397991023332057</v>
      </c>
      <c r="T360" s="1">
        <f t="shared" si="82"/>
        <v>-0.14509782814053196</v>
      </c>
      <c r="U360" s="1">
        <f t="shared" si="83"/>
        <v>-0.13884498403048795</v>
      </c>
      <c r="V360" s="1">
        <f t="shared" si="84"/>
        <v>-0.16838917441738843</v>
      </c>
      <c r="W360" s="1">
        <f t="shared" si="85"/>
        <v>0.14210314155511483</v>
      </c>
      <c r="X360" s="1">
        <f t="shared" si="86"/>
        <v>0.21252964835030852</v>
      </c>
      <c r="Y360" s="1">
        <f t="shared" si="87"/>
        <v>9.7699196682995648E-2</v>
      </c>
      <c r="Z360" s="3">
        <f t="shared" si="88"/>
        <v>0.30155465772560913</v>
      </c>
      <c r="AA360" s="3">
        <f t="shared" si="89"/>
        <v>9.5653405928599992E-4</v>
      </c>
    </row>
    <row r="361" spans="1:27" x14ac:dyDescent="0.25">
      <c r="A361" s="1" t="s">
        <v>111</v>
      </c>
      <c r="B361" s="1">
        <v>355</v>
      </c>
      <c r="C361" s="1">
        <v>383</v>
      </c>
      <c r="D361" s="1" t="s">
        <v>112</v>
      </c>
      <c r="E361" s="1" t="s">
        <v>788</v>
      </c>
      <c r="F361" s="1" t="s">
        <v>1005</v>
      </c>
      <c r="G361" s="1">
        <v>199679.51941469923</v>
      </c>
      <c r="H361" s="1">
        <v>181422.56918733544</v>
      </c>
      <c r="I361" s="1">
        <v>205716.49050363922</v>
      </c>
      <c r="J361" s="1">
        <v>128314.28822605804</v>
      </c>
      <c r="K361" s="1">
        <v>126291.32545787108</v>
      </c>
      <c r="L361" s="1">
        <v>126125.76025724644</v>
      </c>
      <c r="M361" s="1">
        <f t="shared" si="75"/>
        <v>17.607326841499688</v>
      </c>
      <c r="N361" s="1">
        <f t="shared" si="76"/>
        <v>17.468994414477898</v>
      </c>
      <c r="O361" s="1">
        <f t="shared" si="77"/>
        <v>17.650297921261483</v>
      </c>
      <c r="P361" s="1">
        <f t="shared" si="78"/>
        <v>16.969322302737677</v>
      </c>
      <c r="Q361" s="1">
        <f t="shared" si="79"/>
        <v>16.946396022915412</v>
      </c>
      <c r="R361" s="1">
        <f t="shared" si="80"/>
        <v>16.944503440030516</v>
      </c>
      <c r="S361" s="1">
        <f t="shared" si="81"/>
        <v>17.264473490487113</v>
      </c>
      <c r="T361" s="1">
        <f t="shared" si="82"/>
        <v>0.3428533510125753</v>
      </c>
      <c r="U361" s="1">
        <f t="shared" si="83"/>
        <v>0.20452092399078481</v>
      </c>
      <c r="V361" s="1">
        <f t="shared" si="84"/>
        <v>0.38582443077437034</v>
      </c>
      <c r="W361" s="1">
        <f t="shared" si="85"/>
        <v>-0.29515118774943616</v>
      </c>
      <c r="X361" s="1">
        <f t="shared" si="86"/>
        <v>-0.31807746757170108</v>
      </c>
      <c r="Y361" s="1">
        <f t="shared" si="87"/>
        <v>-0.31997005045659677</v>
      </c>
      <c r="Z361" s="3">
        <f t="shared" si="88"/>
        <v>-0.62213247051848808</v>
      </c>
      <c r="AA361" s="3">
        <f t="shared" si="89"/>
        <v>3.5502516725104838E-4</v>
      </c>
    </row>
    <row r="362" spans="1:27" x14ac:dyDescent="0.25">
      <c r="A362" s="7" t="s">
        <v>152</v>
      </c>
      <c r="B362" s="7">
        <v>938</v>
      </c>
      <c r="C362" s="7">
        <v>950</v>
      </c>
      <c r="D362" s="7" t="s">
        <v>35</v>
      </c>
      <c r="E362" s="7" t="s">
        <v>707</v>
      </c>
      <c r="F362" s="7" t="s">
        <v>939</v>
      </c>
      <c r="G362" s="7">
        <v>347635.31123877026</v>
      </c>
      <c r="H362" s="7">
        <v>351946.11724302988</v>
      </c>
      <c r="I362" s="7">
        <v>379755.00476219371</v>
      </c>
      <c r="J362" s="7">
        <v>138511.37328178826</v>
      </c>
      <c r="K362" s="7">
        <v>139629.55119964297</v>
      </c>
      <c r="L362" s="7">
        <v>138753.3233185581</v>
      </c>
      <c r="M362" s="7">
        <f t="shared" si="75"/>
        <v>18.407215106536409</v>
      </c>
      <c r="N362" s="7">
        <f t="shared" si="76"/>
        <v>18.424995044388403</v>
      </c>
      <c r="O362" s="7">
        <f t="shared" si="77"/>
        <v>18.534709452457179</v>
      </c>
      <c r="P362" s="7">
        <f t="shared" si="78"/>
        <v>17.079644916441037</v>
      </c>
      <c r="Q362" s="7">
        <f t="shared" si="79"/>
        <v>17.091244780292367</v>
      </c>
      <c r="R362" s="7">
        <f t="shared" si="80"/>
        <v>17.082162800694402</v>
      </c>
      <c r="S362" s="7">
        <f t="shared" si="81"/>
        <v>17.769995350134966</v>
      </c>
      <c r="T362" s="7">
        <f t="shared" si="82"/>
        <v>0.63721975640144279</v>
      </c>
      <c r="U362" s="7">
        <f t="shared" si="83"/>
        <v>0.65499969425343707</v>
      </c>
      <c r="V362" s="7">
        <f t="shared" si="84"/>
        <v>0.7647141023222126</v>
      </c>
      <c r="W362" s="7">
        <f t="shared" si="85"/>
        <v>-0.69035043369392923</v>
      </c>
      <c r="X362" s="7">
        <f t="shared" si="86"/>
        <v>-0.67875056984259885</v>
      </c>
      <c r="Y362" s="7">
        <f t="shared" si="87"/>
        <v>-0.68783254944056438</v>
      </c>
      <c r="Z362" s="2">
        <f t="shared" si="88"/>
        <v>-1.3712890353180616</v>
      </c>
      <c r="AA362" s="2">
        <f t="shared" si="89"/>
        <v>4.3287694379285209E-6</v>
      </c>
    </row>
    <row r="363" spans="1:27" x14ac:dyDescent="0.25">
      <c r="A363" s="7" t="s">
        <v>93</v>
      </c>
      <c r="B363" s="7">
        <v>937</v>
      </c>
      <c r="C363" s="7">
        <v>950</v>
      </c>
      <c r="D363" s="7" t="s">
        <v>35</v>
      </c>
      <c r="E363" s="7" t="s">
        <v>707</v>
      </c>
      <c r="F363" s="7" t="s">
        <v>939</v>
      </c>
      <c r="G363" s="7">
        <v>1836823.2646111471</v>
      </c>
      <c r="H363" s="7">
        <v>1641895.290975228</v>
      </c>
      <c r="I363" s="7">
        <v>1900381.810062832</v>
      </c>
      <c r="J363" s="7">
        <v>637585.59042082517</v>
      </c>
      <c r="K363" s="7">
        <v>680719.0985819893</v>
      </c>
      <c r="L363" s="7">
        <v>662204.1479802035</v>
      </c>
      <c r="M363" s="7">
        <f t="shared" si="75"/>
        <v>20.808781389276291</v>
      </c>
      <c r="N363" s="7">
        <f t="shared" si="76"/>
        <v>20.646930693999231</v>
      </c>
      <c r="O363" s="7">
        <f t="shared" si="77"/>
        <v>20.857857872167603</v>
      </c>
      <c r="P363" s="7">
        <f t="shared" si="78"/>
        <v>19.282259498897993</v>
      </c>
      <c r="Q363" s="7">
        <f t="shared" si="79"/>
        <v>19.376700061681063</v>
      </c>
      <c r="R363" s="7">
        <f t="shared" si="80"/>
        <v>19.336916522096711</v>
      </c>
      <c r="S363" s="7">
        <f t="shared" si="81"/>
        <v>20.051574339686486</v>
      </c>
      <c r="T363" s="7">
        <f t="shared" si="82"/>
        <v>0.75720704958980534</v>
      </c>
      <c r="U363" s="7">
        <f t="shared" si="83"/>
        <v>0.59535635431274514</v>
      </c>
      <c r="V363" s="7">
        <f t="shared" si="84"/>
        <v>0.8062835324811175</v>
      </c>
      <c r="W363" s="7">
        <f t="shared" si="85"/>
        <v>-0.76931484078849266</v>
      </c>
      <c r="X363" s="7">
        <f t="shared" si="86"/>
        <v>-0.67487427800542221</v>
      </c>
      <c r="Y363" s="7">
        <f t="shared" si="87"/>
        <v>-0.71465781758977442</v>
      </c>
      <c r="Z363" s="2">
        <f t="shared" si="88"/>
        <v>-1.4392312909224525</v>
      </c>
      <c r="AA363" s="2">
        <f t="shared" si="89"/>
        <v>3.1861119701348272E-5</v>
      </c>
    </row>
    <row r="364" spans="1:27" x14ac:dyDescent="0.25">
      <c r="A364" s="7" t="s">
        <v>34</v>
      </c>
      <c r="B364" s="7">
        <v>825</v>
      </c>
      <c r="C364" s="7">
        <v>851</v>
      </c>
      <c r="D364" s="7" t="s">
        <v>35</v>
      </c>
      <c r="E364" s="7" t="s">
        <v>707</v>
      </c>
      <c r="F364" s="7" t="s">
        <v>939</v>
      </c>
      <c r="G364" s="7">
        <v>294589.46200045146</v>
      </c>
      <c r="H364" s="7">
        <v>270923.01987885474</v>
      </c>
      <c r="I364" s="7">
        <v>305563.421408261</v>
      </c>
      <c r="J364" s="7">
        <v>46521.166346906219</v>
      </c>
      <c r="K364" s="7">
        <v>47013.332545187448</v>
      </c>
      <c r="L364" s="7">
        <v>33858.830718882054</v>
      </c>
      <c r="M364" s="7">
        <f t="shared" si="75"/>
        <v>18.168346297914418</v>
      </c>
      <c r="N364" s="7">
        <f t="shared" si="76"/>
        <v>18.047523456585445</v>
      </c>
      <c r="O364" s="7">
        <f t="shared" si="77"/>
        <v>18.221112325037581</v>
      </c>
      <c r="P364" s="7">
        <f t="shared" si="78"/>
        <v>15.505599647078634</v>
      </c>
      <c r="Q364" s="7">
        <f t="shared" si="79"/>
        <v>15.520782329300607</v>
      </c>
      <c r="R364" s="7">
        <f t="shared" si="80"/>
        <v>15.047244531601731</v>
      </c>
      <c r="S364" s="7">
        <f t="shared" si="81"/>
        <v>16.751768097919737</v>
      </c>
      <c r="T364" s="7">
        <f t="shared" si="82"/>
        <v>1.4165781999946816</v>
      </c>
      <c r="U364" s="7">
        <f t="shared" si="83"/>
        <v>1.2957553586657085</v>
      </c>
      <c r="V364" s="7">
        <f t="shared" si="84"/>
        <v>1.4693442271178441</v>
      </c>
      <c r="W364" s="7">
        <f t="shared" si="85"/>
        <v>-1.2461684508411022</v>
      </c>
      <c r="X364" s="7">
        <f t="shared" si="86"/>
        <v>-1.2309857686191297</v>
      </c>
      <c r="Y364" s="7">
        <f t="shared" si="87"/>
        <v>-1.7045235663180058</v>
      </c>
      <c r="Z364" s="2">
        <f t="shared" si="88"/>
        <v>-2.7877851905188242</v>
      </c>
      <c r="AA364" s="2">
        <f t="shared" si="89"/>
        <v>6.9643959773311876E-5</v>
      </c>
    </row>
    <row r="365" spans="1:27" x14ac:dyDescent="0.25">
      <c r="A365" s="7" t="s">
        <v>185</v>
      </c>
      <c r="B365" s="7">
        <v>825</v>
      </c>
      <c r="C365" s="7">
        <v>858</v>
      </c>
      <c r="D365" s="7" t="s">
        <v>35</v>
      </c>
      <c r="E365" s="7" t="s">
        <v>707</v>
      </c>
      <c r="F365" s="7" t="s">
        <v>939</v>
      </c>
      <c r="G365" s="7">
        <v>200121.87409999999</v>
      </c>
      <c r="H365" s="7">
        <v>198450.76629999999</v>
      </c>
      <c r="I365" s="7">
        <v>209923.13260000001</v>
      </c>
      <c r="J365" s="7">
        <v>19724.51715</v>
      </c>
      <c r="K365" s="7">
        <v>6690.0473959999999</v>
      </c>
      <c r="L365" s="7">
        <v>3914.1094520000001</v>
      </c>
      <c r="M365" s="7">
        <f t="shared" si="75"/>
        <v>17.610519342484285</v>
      </c>
      <c r="N365" s="7">
        <f t="shared" si="76"/>
        <v>17.598421607624019</v>
      </c>
      <c r="O365" s="7">
        <f t="shared" si="77"/>
        <v>17.679501628434391</v>
      </c>
      <c r="P365" s="7">
        <f t="shared" si="78"/>
        <v>14.267702363497854</v>
      </c>
      <c r="Q365" s="7">
        <f t="shared" si="79"/>
        <v>12.707800716415512</v>
      </c>
      <c r="R365" s="7">
        <f t="shared" si="80"/>
        <v>11.934468383920059</v>
      </c>
      <c r="S365" s="7">
        <f t="shared" si="81"/>
        <v>15.299735673729353</v>
      </c>
      <c r="T365" s="7">
        <f t="shared" si="82"/>
        <v>2.3107836687549312</v>
      </c>
      <c r="U365" s="7">
        <f t="shared" si="83"/>
        <v>2.2986859338946655</v>
      </c>
      <c r="V365" s="7">
        <f t="shared" si="84"/>
        <v>2.3797659547050376</v>
      </c>
      <c r="W365" s="7">
        <f t="shared" si="85"/>
        <v>-1.0320333102314994</v>
      </c>
      <c r="X365" s="7">
        <f t="shared" si="86"/>
        <v>-2.5919349573138408</v>
      </c>
      <c r="Y365" s="7">
        <f t="shared" si="87"/>
        <v>-3.3652672898092941</v>
      </c>
      <c r="Z365" s="2">
        <f t="shared" si="88"/>
        <v>-4.6594903715697562</v>
      </c>
      <c r="AA365" s="2">
        <f t="shared" si="89"/>
        <v>2.4623007891210395E-3</v>
      </c>
    </row>
    <row r="366" spans="1:27" x14ac:dyDescent="0.25">
      <c r="A366" s="7" t="s">
        <v>220</v>
      </c>
      <c r="B366" s="7">
        <v>151</v>
      </c>
      <c r="C366" s="7">
        <v>174</v>
      </c>
      <c r="D366" s="7" t="s">
        <v>202</v>
      </c>
      <c r="E366" s="7" t="s">
        <v>676</v>
      </c>
      <c r="F366" s="7" t="s">
        <v>918</v>
      </c>
      <c r="G366" s="7">
        <v>26026.458767999997</v>
      </c>
      <c r="H366" s="7">
        <v>19608.905813999998</v>
      </c>
      <c r="I366" s="7">
        <v>25095.377208999998</v>
      </c>
      <c r="J366" s="7">
        <v>8821.776022</v>
      </c>
      <c r="K366" s="7">
        <v>10789.686728999999</v>
      </c>
      <c r="L366" s="7">
        <v>9040.3002400000005</v>
      </c>
      <c r="M366" s="7">
        <f t="shared" si="75"/>
        <v>14.667691407565158</v>
      </c>
      <c r="N366" s="7">
        <f t="shared" si="76"/>
        <v>14.259221414275949</v>
      </c>
      <c r="O366" s="7">
        <f t="shared" si="77"/>
        <v>14.61513401098115</v>
      </c>
      <c r="P366" s="7">
        <f t="shared" si="78"/>
        <v>13.106853416657412</v>
      </c>
      <c r="Q366" s="7">
        <f t="shared" si="79"/>
        <v>13.397365357343018</v>
      </c>
      <c r="R366" s="7">
        <f t="shared" si="80"/>
        <v>13.142154971856332</v>
      </c>
      <c r="S366" s="7">
        <f t="shared" si="81"/>
        <v>13.86473676311317</v>
      </c>
      <c r="T366" s="7">
        <f t="shared" si="82"/>
        <v>0.80295464445198839</v>
      </c>
      <c r="U366" s="7">
        <f t="shared" si="83"/>
        <v>0.39448465116277909</v>
      </c>
      <c r="V366" s="7">
        <f t="shared" si="84"/>
        <v>0.7503972478679799</v>
      </c>
      <c r="W366" s="7">
        <f t="shared" si="85"/>
        <v>-0.75788334645575794</v>
      </c>
      <c r="X366" s="7">
        <f t="shared" si="86"/>
        <v>-0.46737140577015168</v>
      </c>
      <c r="Y366" s="7">
        <f t="shared" si="87"/>
        <v>-0.72258179125683775</v>
      </c>
      <c r="Z366" s="2">
        <f t="shared" si="88"/>
        <v>-1.298557695655165</v>
      </c>
      <c r="AA366" s="2">
        <f t="shared" si="89"/>
        <v>1.1830601176661957E-3</v>
      </c>
    </row>
    <row r="367" spans="1:27" x14ac:dyDescent="0.25">
      <c r="A367" s="7" t="s">
        <v>137</v>
      </c>
      <c r="B367" s="7">
        <v>782</v>
      </c>
      <c r="C367" s="7">
        <v>806</v>
      </c>
      <c r="D367" s="7" t="s">
        <v>97</v>
      </c>
      <c r="E367" s="7" t="s">
        <v>698</v>
      </c>
      <c r="F367" s="7" t="s">
        <v>840</v>
      </c>
      <c r="G367" s="7">
        <v>1197556.7369531689</v>
      </c>
      <c r="H367" s="7">
        <v>1201432.0614071221</v>
      </c>
      <c r="I367" s="7">
        <v>1247898.9488969662</v>
      </c>
      <c r="J367" s="7">
        <v>33907.676273207071</v>
      </c>
      <c r="K367" s="7">
        <v>42365.88176855717</v>
      </c>
      <c r="L367" s="7">
        <v>32075.499158760555</v>
      </c>
      <c r="M367" s="7">
        <f t="shared" si="75"/>
        <v>20.19166257783839</v>
      </c>
      <c r="N367" s="7">
        <f t="shared" si="76"/>
        <v>20.196323638564117</v>
      </c>
      <c r="O367" s="7">
        <f t="shared" si="77"/>
        <v>20.251069683149563</v>
      </c>
      <c r="P367" s="7">
        <f t="shared" si="78"/>
        <v>15.04932429797382</v>
      </c>
      <c r="Q367" s="7">
        <f t="shared" si="79"/>
        <v>15.370615275991661</v>
      </c>
      <c r="R367" s="7">
        <f t="shared" si="80"/>
        <v>14.969184096252251</v>
      </c>
      <c r="S367" s="7">
        <f t="shared" si="81"/>
        <v>17.671363261628304</v>
      </c>
      <c r="T367" s="7">
        <f t="shared" si="82"/>
        <v>2.5202993162100853</v>
      </c>
      <c r="U367" s="7">
        <f t="shared" si="83"/>
        <v>2.5249603769358124</v>
      </c>
      <c r="V367" s="7">
        <f t="shared" si="84"/>
        <v>2.5797064215212586</v>
      </c>
      <c r="W367" s="7">
        <f t="shared" si="85"/>
        <v>-2.6220389636544841</v>
      </c>
      <c r="X367" s="7">
        <f t="shared" si="86"/>
        <v>-2.3007479856366437</v>
      </c>
      <c r="Y367" s="7">
        <f t="shared" si="87"/>
        <v>-2.7021791653760534</v>
      </c>
      <c r="Z367" s="2">
        <f t="shared" si="88"/>
        <v>-5.0833107431114453</v>
      </c>
      <c r="AA367" s="2">
        <f t="shared" si="89"/>
        <v>2.1248930105466594E-6</v>
      </c>
    </row>
    <row r="368" spans="1:27" x14ac:dyDescent="0.25">
      <c r="A368" s="7" t="s">
        <v>96</v>
      </c>
      <c r="B368" s="7">
        <v>751</v>
      </c>
      <c r="C368" s="7">
        <v>766</v>
      </c>
      <c r="D368" s="7" t="s">
        <v>97</v>
      </c>
      <c r="E368" s="7" t="s">
        <v>698</v>
      </c>
      <c r="F368" s="7" t="s">
        <v>840</v>
      </c>
      <c r="G368" s="7">
        <v>1267030.5596241946</v>
      </c>
      <c r="H368" s="7">
        <v>1460254.2200351178</v>
      </c>
      <c r="I368" s="7">
        <v>1297216.1230504916</v>
      </c>
      <c r="J368" s="7">
        <v>176755.54507282423</v>
      </c>
      <c r="K368" s="7">
        <v>147377.75658608472</v>
      </c>
      <c r="L368" s="7">
        <v>132641.96880960232</v>
      </c>
      <c r="M368" s="7">
        <f t="shared" si="75"/>
        <v>20.273019890714178</v>
      </c>
      <c r="N368" s="7">
        <f t="shared" si="76"/>
        <v>20.477788123399851</v>
      </c>
      <c r="O368" s="7">
        <f t="shared" si="77"/>
        <v>20.306987429544467</v>
      </c>
      <c r="P368" s="7">
        <f t="shared" si="78"/>
        <v>17.431395949576608</v>
      </c>
      <c r="Q368" s="7">
        <f t="shared" si="79"/>
        <v>17.169159272380657</v>
      </c>
      <c r="R368" s="7">
        <f t="shared" si="80"/>
        <v>17.017177800517384</v>
      </c>
      <c r="S368" s="7">
        <f t="shared" si="81"/>
        <v>18.779254744355523</v>
      </c>
      <c r="T368" s="7">
        <f t="shared" si="82"/>
        <v>1.4937651463586548</v>
      </c>
      <c r="U368" s="7">
        <f t="shared" si="83"/>
        <v>1.6985333790443278</v>
      </c>
      <c r="V368" s="7">
        <f t="shared" si="84"/>
        <v>1.5277326851889441</v>
      </c>
      <c r="W368" s="7">
        <f t="shared" si="85"/>
        <v>-1.3478587947789151</v>
      </c>
      <c r="X368" s="7">
        <f t="shared" si="86"/>
        <v>-1.6100954719748657</v>
      </c>
      <c r="Y368" s="7">
        <f t="shared" si="87"/>
        <v>-1.7620769438381387</v>
      </c>
      <c r="Z368" s="2">
        <f t="shared" si="88"/>
        <v>-3.1466874737279484</v>
      </c>
      <c r="AA368" s="2">
        <f t="shared" si="89"/>
        <v>2.1021332064595453E-5</v>
      </c>
    </row>
    <row r="369" spans="1:27" x14ac:dyDescent="0.25">
      <c r="A369" s="7" t="s">
        <v>350</v>
      </c>
      <c r="B369" s="7">
        <v>782</v>
      </c>
      <c r="C369" s="7">
        <v>806</v>
      </c>
      <c r="D369" s="7" t="s">
        <v>97</v>
      </c>
      <c r="E369" s="7" t="s">
        <v>698</v>
      </c>
      <c r="F369" s="7" t="s">
        <v>840</v>
      </c>
      <c r="G369" s="7">
        <v>54505.006674834898</v>
      </c>
      <c r="H369" s="7">
        <v>50667.527704543303</v>
      </c>
      <c r="I369" s="7">
        <v>47794.482609194201</v>
      </c>
      <c r="J369" s="7">
        <v>7601.2339090372798</v>
      </c>
      <c r="K369" s="7">
        <v>9575.5473229822092</v>
      </c>
      <c r="L369" s="7">
        <v>7538.1309414161296</v>
      </c>
      <c r="M369" s="7">
        <f t="shared" si="75"/>
        <v>15.73410113738761</v>
      </c>
      <c r="N369" s="7">
        <f t="shared" si="76"/>
        <v>15.628773814578981</v>
      </c>
      <c r="O369" s="7">
        <f t="shared" si="77"/>
        <v>15.54455646278095</v>
      </c>
      <c r="P369" s="7">
        <f t="shared" si="78"/>
        <v>12.892017915054476</v>
      </c>
      <c r="Q369" s="7">
        <f t="shared" si="79"/>
        <v>13.225139236199428</v>
      </c>
      <c r="R369" s="7">
        <f t="shared" si="80"/>
        <v>12.879991140276053</v>
      </c>
      <c r="S369" s="7">
        <f t="shared" si="81"/>
        <v>14.317429951046249</v>
      </c>
      <c r="T369" s="7">
        <f t="shared" si="82"/>
        <v>1.416671186341361</v>
      </c>
      <c r="U369" s="7">
        <f t="shared" si="83"/>
        <v>1.3113438635327324</v>
      </c>
      <c r="V369" s="7">
        <f t="shared" si="84"/>
        <v>1.227126511734701</v>
      </c>
      <c r="W369" s="7">
        <f t="shared" si="85"/>
        <v>-1.4254120359917728</v>
      </c>
      <c r="X369" s="7">
        <f t="shared" si="86"/>
        <v>-1.0922907148468202</v>
      </c>
      <c r="Y369" s="7">
        <f t="shared" si="87"/>
        <v>-1.4374388107701961</v>
      </c>
      <c r="Z369" s="2">
        <f t="shared" si="88"/>
        <v>-2.636761041072528</v>
      </c>
      <c r="AA369" s="2">
        <f t="shared" si="89"/>
        <v>3.0513740547466835E-5</v>
      </c>
    </row>
    <row r="370" spans="1:27" x14ac:dyDescent="0.25">
      <c r="A370" s="1" t="s">
        <v>320</v>
      </c>
      <c r="B370" s="1">
        <v>91</v>
      </c>
      <c r="C370" s="1">
        <v>99</v>
      </c>
      <c r="D370" s="1" t="s">
        <v>545</v>
      </c>
      <c r="E370" s="1" t="s">
        <v>713</v>
      </c>
      <c r="F370" s="1" t="s">
        <v>945</v>
      </c>
      <c r="G370" s="1">
        <v>37555.558027958701</v>
      </c>
      <c r="H370" s="1">
        <v>37069.266853092951</v>
      </c>
      <c r="I370" s="1">
        <v>40454.554206753899</v>
      </c>
      <c r="J370" s="1">
        <v>97562.900929479103</v>
      </c>
      <c r="K370" s="1">
        <v>112175.58086556359</v>
      </c>
      <c r="L370" s="1">
        <v>98908.154195942596</v>
      </c>
      <c r="M370" s="1">
        <f t="shared" si="75"/>
        <v>15.196738814479216</v>
      </c>
      <c r="N370" s="1">
        <f t="shared" si="76"/>
        <v>15.177935961718482</v>
      </c>
      <c r="O370" s="1">
        <f t="shared" si="77"/>
        <v>15.304014504000866</v>
      </c>
      <c r="P370" s="1">
        <f t="shared" si="78"/>
        <v>16.574045035329632</v>
      </c>
      <c r="Q370" s="1">
        <f t="shared" si="79"/>
        <v>16.775399129007777</v>
      </c>
      <c r="R370" s="1">
        <f t="shared" si="80"/>
        <v>16.593801844245771</v>
      </c>
      <c r="S370" s="1">
        <f t="shared" si="81"/>
        <v>15.936989214796959</v>
      </c>
      <c r="T370" s="1">
        <f t="shared" si="82"/>
        <v>-0.74025040031774303</v>
      </c>
      <c r="U370" s="1">
        <f t="shared" si="83"/>
        <v>-0.75905325307847704</v>
      </c>
      <c r="V370" s="1">
        <f t="shared" si="84"/>
        <v>-0.63297471079609302</v>
      </c>
      <c r="W370" s="1">
        <f t="shared" si="85"/>
        <v>0.63705582053267307</v>
      </c>
      <c r="X370" s="1">
        <f t="shared" si="86"/>
        <v>0.83840991421081767</v>
      </c>
      <c r="Y370" s="1">
        <f t="shared" si="87"/>
        <v>0.65681262944881169</v>
      </c>
      <c r="Z370" s="3">
        <f t="shared" si="88"/>
        <v>1.4215189094615386</v>
      </c>
      <c r="AA370" s="3">
        <f t="shared" si="89"/>
        <v>4.6017307281451894E-5</v>
      </c>
    </row>
    <row r="371" spans="1:27" x14ac:dyDescent="0.25">
      <c r="A371" s="7" t="s">
        <v>55</v>
      </c>
      <c r="B371" s="7">
        <v>234</v>
      </c>
      <c r="C371" s="7">
        <v>266</v>
      </c>
      <c r="D371" s="7" t="s">
        <v>56</v>
      </c>
      <c r="E371" s="7" t="s">
        <v>605</v>
      </c>
      <c r="F371" s="7" t="s">
        <v>820</v>
      </c>
      <c r="G371" s="7">
        <v>97482.078859999994</v>
      </c>
      <c r="H371" s="7">
        <v>91360.975059999997</v>
      </c>
      <c r="I371" s="7">
        <v>93419.095969999995</v>
      </c>
      <c r="J371" s="7">
        <v>28880.46113</v>
      </c>
      <c r="K371" s="7">
        <v>25535.804789999998</v>
      </c>
      <c r="L371" s="7">
        <v>22547.22711</v>
      </c>
      <c r="M371" s="7">
        <f t="shared" si="75"/>
        <v>16.572849397219578</v>
      </c>
      <c r="N371" s="7">
        <f t="shared" si="76"/>
        <v>16.479290427653005</v>
      </c>
      <c r="O371" s="7">
        <f t="shared" si="77"/>
        <v>16.51142986358813</v>
      </c>
      <c r="P371" s="7">
        <f t="shared" si="78"/>
        <v>14.817806157254211</v>
      </c>
      <c r="Q371" s="7">
        <f t="shared" si="79"/>
        <v>14.64023390749524</v>
      </c>
      <c r="R371" s="7">
        <f t="shared" si="80"/>
        <v>14.460662399254877</v>
      </c>
      <c r="S371" s="7">
        <f t="shared" si="81"/>
        <v>15.580378692077508</v>
      </c>
      <c r="T371" s="7">
        <f t="shared" si="82"/>
        <v>0.99247070514207003</v>
      </c>
      <c r="U371" s="7">
        <f t="shared" si="83"/>
        <v>0.89891173557549742</v>
      </c>
      <c r="V371" s="7">
        <f t="shared" si="84"/>
        <v>0.93105117151062267</v>
      </c>
      <c r="W371" s="7">
        <f t="shared" si="85"/>
        <v>-0.76257253482329723</v>
      </c>
      <c r="X371" s="7">
        <f t="shared" si="86"/>
        <v>-0.94014478458226769</v>
      </c>
      <c r="Y371" s="7">
        <f t="shared" si="87"/>
        <v>-1.1197162928226305</v>
      </c>
      <c r="Z371" s="2">
        <f t="shared" si="88"/>
        <v>-1.8816224081521284</v>
      </c>
      <c r="AA371" s="2">
        <f t="shared" si="89"/>
        <v>6.0709722717609694E-5</v>
      </c>
    </row>
    <row r="372" spans="1:27" x14ac:dyDescent="0.25">
      <c r="A372" s="7" t="s">
        <v>81</v>
      </c>
      <c r="B372" s="7">
        <v>268</v>
      </c>
      <c r="C372" s="7">
        <v>334</v>
      </c>
      <c r="D372" s="7" t="s">
        <v>56</v>
      </c>
      <c r="E372" s="7" t="s">
        <v>605</v>
      </c>
      <c r="F372" s="7" t="s">
        <v>820</v>
      </c>
      <c r="G372" s="7">
        <v>88894.703909999997</v>
      </c>
      <c r="H372" s="7">
        <v>64028.476999999999</v>
      </c>
      <c r="I372" s="7">
        <v>79014.441600000006</v>
      </c>
      <c r="J372" s="7">
        <v>11307.74935</v>
      </c>
      <c r="K372" s="7">
        <v>11169.213530000001</v>
      </c>
      <c r="L372" s="7">
        <v>8496.5266909999991</v>
      </c>
      <c r="M372" s="7">
        <f t="shared" si="75"/>
        <v>16.439809849556369</v>
      </c>
      <c r="N372" s="7">
        <f t="shared" si="76"/>
        <v>15.966426073556551</v>
      </c>
      <c r="O372" s="7">
        <f t="shared" si="77"/>
        <v>16.269828740694621</v>
      </c>
      <c r="P372" s="7">
        <f t="shared" si="78"/>
        <v>13.465024189097559</v>
      </c>
      <c r="Q372" s="7">
        <f t="shared" si="79"/>
        <v>13.447239982889473</v>
      </c>
      <c r="R372" s="7">
        <f t="shared" si="80"/>
        <v>13.052657484766252</v>
      </c>
      <c r="S372" s="7">
        <f t="shared" si="81"/>
        <v>14.773497720093472</v>
      </c>
      <c r="T372" s="7">
        <f t="shared" si="82"/>
        <v>1.6663121294628969</v>
      </c>
      <c r="U372" s="7">
        <f t="shared" si="83"/>
        <v>1.1929283534630795</v>
      </c>
      <c r="V372" s="7">
        <f t="shared" si="84"/>
        <v>1.4963310206011489</v>
      </c>
      <c r="W372" s="7">
        <f t="shared" si="85"/>
        <v>-1.3084735309959132</v>
      </c>
      <c r="X372" s="7">
        <f t="shared" si="86"/>
        <v>-1.3262577372039992</v>
      </c>
      <c r="Y372" s="7">
        <f t="shared" si="87"/>
        <v>-1.7208402353272199</v>
      </c>
      <c r="Z372" s="2">
        <f t="shared" si="88"/>
        <v>-2.9037143356847528</v>
      </c>
      <c r="AA372" s="2">
        <f t="shared" si="89"/>
        <v>1.13937266508521E-4</v>
      </c>
    </row>
    <row r="373" spans="1:27" x14ac:dyDescent="0.25">
      <c r="A373" s="1" t="s">
        <v>399</v>
      </c>
      <c r="B373" s="1">
        <v>740</v>
      </c>
      <c r="C373" s="1">
        <v>754</v>
      </c>
      <c r="D373" s="1" t="s">
        <v>559</v>
      </c>
      <c r="E373" s="1" t="s">
        <v>735</v>
      </c>
      <c r="F373" s="1" t="s">
        <v>962</v>
      </c>
      <c r="G373" s="1">
        <v>23144.586489218302</v>
      </c>
      <c r="H373" s="1">
        <v>23698.861776130798</v>
      </c>
      <c r="I373" s="1">
        <v>24037.2936313473</v>
      </c>
      <c r="J373" s="1">
        <v>10123.1620143036</v>
      </c>
      <c r="K373" s="1">
        <v>13864.880092151499</v>
      </c>
      <c r="L373" s="1">
        <v>15415.9214132079</v>
      </c>
      <c r="M373" s="1">
        <f t="shared" si="75"/>
        <v>14.498387166621537</v>
      </c>
      <c r="N373" s="1">
        <f t="shared" si="76"/>
        <v>14.53253014967024</v>
      </c>
      <c r="O373" s="1">
        <f t="shared" si="77"/>
        <v>14.55298685112149</v>
      </c>
      <c r="P373" s="1">
        <f t="shared" si="78"/>
        <v>13.305372372133863</v>
      </c>
      <c r="Q373" s="1">
        <f t="shared" si="79"/>
        <v>13.759147519099836</v>
      </c>
      <c r="R373" s="1">
        <f t="shared" si="80"/>
        <v>13.912133501789739</v>
      </c>
      <c r="S373" s="1">
        <f t="shared" si="81"/>
        <v>14.093426260072784</v>
      </c>
      <c r="T373" s="1">
        <f t="shared" si="82"/>
        <v>0.40496090654875339</v>
      </c>
      <c r="U373" s="1">
        <f t="shared" si="83"/>
        <v>0.43910388959745639</v>
      </c>
      <c r="V373" s="1">
        <f t="shared" si="84"/>
        <v>0.45956059104870661</v>
      </c>
      <c r="W373" s="1">
        <f t="shared" si="85"/>
        <v>-0.78805388793892028</v>
      </c>
      <c r="X373" s="1">
        <f t="shared" si="86"/>
        <v>-0.33427874097294819</v>
      </c>
      <c r="Y373" s="1">
        <f t="shared" si="87"/>
        <v>-0.18129275828304436</v>
      </c>
      <c r="Z373" s="3">
        <f t="shared" si="88"/>
        <v>-0.86908359146327641</v>
      </c>
      <c r="AA373" s="3">
        <f t="shared" si="89"/>
        <v>8.9571137265959944E-3</v>
      </c>
    </row>
    <row r="374" spans="1:27" x14ac:dyDescent="0.25">
      <c r="A374" s="1" t="s">
        <v>424</v>
      </c>
      <c r="B374" s="1">
        <v>442</v>
      </c>
      <c r="C374" s="1">
        <v>450</v>
      </c>
      <c r="D374" s="1" t="s">
        <v>522</v>
      </c>
      <c r="E374" s="1" t="s">
        <v>654</v>
      </c>
      <c r="F374" s="1" t="s">
        <v>902</v>
      </c>
      <c r="G374" s="1">
        <v>18261.178556891999</v>
      </c>
      <c r="H374" s="1">
        <v>18660.038617625352</v>
      </c>
      <c r="I374" s="1">
        <v>17688.998147919501</v>
      </c>
      <c r="J374" s="1">
        <v>37291.3718764519</v>
      </c>
      <c r="K374" s="1">
        <v>36501.867672994602</v>
      </c>
      <c r="L374" s="1">
        <v>36825.694897888199</v>
      </c>
      <c r="M374" s="1">
        <f t="shared" si="75"/>
        <v>14.156492257868003</v>
      </c>
      <c r="N374" s="1">
        <f t="shared" si="76"/>
        <v>14.187664351451819</v>
      </c>
      <c r="O374" s="1">
        <f t="shared" si="77"/>
        <v>14.11056471994876</v>
      </c>
      <c r="P374" s="1">
        <f t="shared" si="78"/>
        <v>15.186554251559045</v>
      </c>
      <c r="Q374" s="1">
        <f t="shared" si="79"/>
        <v>15.155682663093682</v>
      </c>
      <c r="R374" s="1">
        <f t="shared" si="80"/>
        <v>15.168425128606321</v>
      </c>
      <c r="S374" s="1">
        <f t="shared" si="81"/>
        <v>14.660897228754605</v>
      </c>
      <c r="T374" s="1">
        <f t="shared" si="82"/>
        <v>-0.5044049708866023</v>
      </c>
      <c r="U374" s="1">
        <f t="shared" si="83"/>
        <v>-0.47323287730278629</v>
      </c>
      <c r="V374" s="1">
        <f t="shared" si="84"/>
        <v>-0.55033250880584461</v>
      </c>
      <c r="W374" s="1">
        <f t="shared" si="85"/>
        <v>0.52565702280443993</v>
      </c>
      <c r="X374" s="1">
        <f t="shared" si="86"/>
        <v>0.49478543433907696</v>
      </c>
      <c r="Y374" s="1">
        <f t="shared" si="87"/>
        <v>0.50752789985171631</v>
      </c>
      <c r="Z374" s="3">
        <f t="shared" si="88"/>
        <v>1.0186469046634887</v>
      </c>
      <c r="AA374" s="3">
        <f t="shared" si="89"/>
        <v>1.8781953137624604E-6</v>
      </c>
    </row>
    <row r="375" spans="1:27" x14ac:dyDescent="0.25">
      <c r="A375" s="7" t="s">
        <v>155</v>
      </c>
      <c r="B375" s="7">
        <v>551</v>
      </c>
      <c r="C375" s="7">
        <v>590</v>
      </c>
      <c r="D375" s="7" t="s">
        <v>156</v>
      </c>
      <c r="E375" s="7" t="s">
        <v>758</v>
      </c>
      <c r="F375" s="7" t="s">
        <v>982</v>
      </c>
      <c r="G375" s="7">
        <v>51043.890466869409</v>
      </c>
      <c r="H375" s="7">
        <v>53218.007500434862</v>
      </c>
      <c r="I375" s="7">
        <v>48924.641690737684</v>
      </c>
      <c r="J375" s="7">
        <v>8353.8046918575692</v>
      </c>
      <c r="K375" s="7">
        <v>11021.287525749358</v>
      </c>
      <c r="L375" s="7">
        <v>7145.5148046519898</v>
      </c>
      <c r="M375" s="7">
        <f t="shared" si="75"/>
        <v>15.639450672276</v>
      </c>
      <c r="N375" s="7">
        <f t="shared" si="76"/>
        <v>15.699626875947663</v>
      </c>
      <c r="O375" s="7">
        <f t="shared" si="77"/>
        <v>15.57827366457856</v>
      </c>
      <c r="P375" s="7">
        <f t="shared" si="78"/>
        <v>13.028217699005223</v>
      </c>
      <c r="Q375" s="7">
        <f t="shared" si="79"/>
        <v>13.428005151417759</v>
      </c>
      <c r="R375" s="7">
        <f t="shared" si="80"/>
        <v>12.802822239910872</v>
      </c>
      <c r="S375" s="7">
        <f t="shared" si="81"/>
        <v>14.362732717189346</v>
      </c>
      <c r="T375" s="7">
        <f t="shared" si="82"/>
        <v>1.2767179550866548</v>
      </c>
      <c r="U375" s="7">
        <f t="shared" si="83"/>
        <v>1.3368941587583176</v>
      </c>
      <c r="V375" s="7">
        <f t="shared" si="84"/>
        <v>1.2155409473892149</v>
      </c>
      <c r="W375" s="7">
        <f t="shared" si="85"/>
        <v>-1.3345150181841223</v>
      </c>
      <c r="X375" s="7">
        <f t="shared" si="86"/>
        <v>-0.93472756577158655</v>
      </c>
      <c r="Y375" s="7">
        <f t="shared" si="87"/>
        <v>-1.5599104772784731</v>
      </c>
      <c r="Z375" s="2">
        <f t="shared" si="88"/>
        <v>-2.5527687074894563</v>
      </c>
      <c r="AA375" s="2">
        <f t="shared" si="89"/>
        <v>1.637207625722405E-4</v>
      </c>
    </row>
    <row r="376" spans="1:27" x14ac:dyDescent="0.25">
      <c r="A376" s="1" t="s">
        <v>444</v>
      </c>
      <c r="B376" s="1">
        <v>536</v>
      </c>
      <c r="C376" s="1">
        <v>550</v>
      </c>
      <c r="D376" s="1" t="s">
        <v>156</v>
      </c>
      <c r="E376" s="1" t="s">
        <v>758</v>
      </c>
      <c r="F376" s="1" t="s">
        <v>982</v>
      </c>
      <c r="G376" s="1">
        <v>59496.4042727579</v>
      </c>
      <c r="H376" s="1">
        <v>52211.253101030496</v>
      </c>
      <c r="I376" s="1">
        <v>57262.557295875296</v>
      </c>
      <c r="J376" s="1">
        <v>39052.504962766201</v>
      </c>
      <c r="K376" s="1">
        <v>42262.490350444001</v>
      </c>
      <c r="L376" s="1">
        <v>42577.23214557</v>
      </c>
      <c r="M376" s="1">
        <f t="shared" si="75"/>
        <v>15.860514859825249</v>
      </c>
      <c r="N376" s="1">
        <f t="shared" si="76"/>
        <v>15.67207316418717</v>
      </c>
      <c r="O376" s="1">
        <f t="shared" si="77"/>
        <v>15.805304480827923</v>
      </c>
      <c r="P376" s="1">
        <f t="shared" si="78"/>
        <v>15.2531274703355</v>
      </c>
      <c r="Q376" s="1">
        <f t="shared" si="79"/>
        <v>15.367090161265722</v>
      </c>
      <c r="R376" s="1">
        <f t="shared" si="80"/>
        <v>15.377794545881438</v>
      </c>
      <c r="S376" s="1">
        <f t="shared" si="81"/>
        <v>15.5559841137205</v>
      </c>
      <c r="T376" s="1">
        <f t="shared" si="82"/>
        <v>0.30453074610474928</v>
      </c>
      <c r="U376" s="1">
        <f t="shared" si="83"/>
        <v>0.11608905046666962</v>
      </c>
      <c r="V376" s="1">
        <f t="shared" si="84"/>
        <v>0.24932036710742267</v>
      </c>
      <c r="W376" s="1">
        <f t="shared" si="85"/>
        <v>-0.30285664338500062</v>
      </c>
      <c r="X376" s="1">
        <f t="shared" si="86"/>
        <v>-0.18889395245477836</v>
      </c>
      <c r="Y376" s="1">
        <f t="shared" si="87"/>
        <v>-0.17818956783906259</v>
      </c>
      <c r="Z376" s="3">
        <f t="shared" si="88"/>
        <v>-0.44662677578589438</v>
      </c>
      <c r="AA376" s="3">
        <f t="shared" si="89"/>
        <v>2.8880745875853524E-3</v>
      </c>
    </row>
  </sheetData>
  <sortState ref="A2:AA377">
    <sortCondition ref="F1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1"/>
  <sheetViews>
    <sheetView workbookViewId="0">
      <pane ySplit="1" topLeftCell="A2" activePane="bottomLeft" state="frozen"/>
      <selection pane="bottomLeft" activeCell="A10" sqref="A10"/>
    </sheetView>
  </sheetViews>
  <sheetFormatPr defaultRowHeight="15" x14ac:dyDescent="0.25"/>
  <cols>
    <col min="1" max="1" width="45.28515625" style="1" customWidth="1"/>
    <col min="2" max="2" width="7.5703125" style="1" customWidth="1"/>
    <col min="3" max="3" width="7" style="1" customWidth="1"/>
    <col min="4" max="4" width="18.5703125" style="1" customWidth="1"/>
    <col min="5" max="5" width="11" style="1" customWidth="1"/>
    <col min="7" max="12" width="9.140625" style="1" customWidth="1"/>
    <col min="13" max="18" width="9.140625" style="1"/>
    <col min="19" max="19" width="9.140625" style="10"/>
    <col min="20" max="25" width="9.140625" style="1"/>
    <col min="26" max="26" width="9.85546875" style="9" customWidth="1"/>
    <col min="27" max="16384" width="9.140625" style="1"/>
  </cols>
  <sheetData>
    <row r="1" spans="1:29" s="4" customFormat="1" x14ac:dyDescent="0.25">
      <c r="A1" s="4" t="s">
        <v>1037</v>
      </c>
      <c r="B1" s="4" t="s">
        <v>1039</v>
      </c>
      <c r="C1" s="4" t="s">
        <v>1040</v>
      </c>
      <c r="D1" s="4" t="s">
        <v>500</v>
      </c>
      <c r="E1" s="4" t="s">
        <v>1038</v>
      </c>
      <c r="F1" s="4" t="s">
        <v>1164</v>
      </c>
      <c r="G1" s="4" t="s">
        <v>0</v>
      </c>
      <c r="H1" s="4" t="s">
        <v>1</v>
      </c>
      <c r="I1" s="4" t="s">
        <v>2</v>
      </c>
      <c r="J1" s="4" t="s">
        <v>3</v>
      </c>
      <c r="K1" s="4" t="s">
        <v>1167</v>
      </c>
      <c r="L1" s="4" t="s">
        <v>3</v>
      </c>
      <c r="M1" s="4" t="s">
        <v>1168</v>
      </c>
      <c r="N1" s="4" t="s">
        <v>1041</v>
      </c>
      <c r="O1" s="4" t="s">
        <v>1169</v>
      </c>
      <c r="P1" s="4" t="s">
        <v>1170</v>
      </c>
      <c r="Q1" s="4" t="s">
        <v>1171</v>
      </c>
      <c r="R1" s="4" t="s">
        <v>1172</v>
      </c>
      <c r="S1" s="4" t="s">
        <v>1032</v>
      </c>
      <c r="T1" s="4" t="s">
        <v>1173</v>
      </c>
      <c r="U1" s="4" t="s">
        <v>1174</v>
      </c>
      <c r="V1" s="4" t="s">
        <v>1175</v>
      </c>
      <c r="W1" s="4" t="s">
        <v>1176</v>
      </c>
      <c r="X1" s="4" t="s">
        <v>1177</v>
      </c>
      <c r="Y1" s="4" t="s">
        <v>1178</v>
      </c>
      <c r="Z1" s="11" t="s">
        <v>1042</v>
      </c>
      <c r="AA1" s="4" t="s">
        <v>497</v>
      </c>
      <c r="AC1" s="12"/>
    </row>
    <row r="2" spans="1:29" x14ac:dyDescent="0.25">
      <c r="A2" s="7" t="s">
        <v>153</v>
      </c>
      <c r="B2" s="7">
        <v>67</v>
      </c>
      <c r="C2" s="7">
        <v>85</v>
      </c>
      <c r="D2" s="7" t="s">
        <v>1053</v>
      </c>
      <c r="E2" s="7" t="s">
        <v>1052</v>
      </c>
      <c r="F2" s="7" t="s">
        <v>852</v>
      </c>
      <c r="G2" s="7">
        <v>160425.9278</v>
      </c>
      <c r="H2" s="7">
        <v>166990.5336</v>
      </c>
      <c r="I2" s="7">
        <v>169207.9566</v>
      </c>
      <c r="J2" s="7">
        <v>28124.67714</v>
      </c>
      <c r="K2" s="7">
        <v>33268.206409999999</v>
      </c>
      <c r="L2" s="7">
        <v>18614.41188</v>
      </c>
      <c r="M2" s="7">
        <f t="shared" ref="M2:M33" si="0">LOG(G2,2)</f>
        <v>17.291547801301807</v>
      </c>
      <c r="N2" s="7">
        <f t="shared" ref="N2:N33" si="1">LOG(H2,2)</f>
        <v>17.349406795606637</v>
      </c>
      <c r="O2" s="7">
        <f t="shared" ref="O2:O33" si="2">LOG(I2,2)</f>
        <v>17.368437883778086</v>
      </c>
      <c r="P2" s="7">
        <f t="shared" ref="P2:P33" si="3">LOG(J2,2)</f>
        <v>14.779548914414434</v>
      </c>
      <c r="Q2" s="7">
        <f t="shared" ref="Q2:Q33" si="4">LOG(K2,2)</f>
        <v>15.021856467797585</v>
      </c>
      <c r="R2" s="7">
        <f t="shared" ref="R2:R33" si="5">LOG(L2,2)</f>
        <v>14.184132414690739</v>
      </c>
      <c r="S2" s="13">
        <f t="shared" ref="S2:S33" si="6">AVERAGE(M2:R2)</f>
        <v>15.999155046264882</v>
      </c>
      <c r="T2" s="7">
        <f t="shared" ref="T2:T33" si="7">M2-S2</f>
        <v>1.292392755036925</v>
      </c>
      <c r="U2" s="7">
        <f t="shared" ref="U2:U33" si="8">N2-S2</f>
        <v>1.350251749341755</v>
      </c>
      <c r="V2" s="7">
        <f t="shared" ref="V2:V33" si="9">O2-S2</f>
        <v>1.3692828375132038</v>
      </c>
      <c r="W2" s="7">
        <f t="shared" ref="W2:W33" si="10">P2-S2</f>
        <v>-1.2196061318504476</v>
      </c>
      <c r="X2" s="7">
        <f t="shared" ref="X2:X33" si="11">Q2-S2</f>
        <v>-0.97729857846729651</v>
      </c>
      <c r="Y2" s="7">
        <f t="shared" ref="Y2:Y33" si="12">R2-S2</f>
        <v>-1.8150226315741431</v>
      </c>
      <c r="Z2" s="14">
        <f t="shared" ref="Z2:Z33" si="13">AVERAGE(W2:Y2)-AVERAGE(T2:V2)</f>
        <v>-2.6746182279279234</v>
      </c>
      <c r="AA2" s="7">
        <f t="shared" ref="AA2:AA33" si="14">TTEST(T2:V2,W2:Y2,2,2)</f>
        <v>4.3222529365300366E-4</v>
      </c>
      <c r="AB2" s="8"/>
      <c r="AC2" s="8"/>
    </row>
    <row r="3" spans="1:29" x14ac:dyDescent="0.25">
      <c r="A3" s="7" t="s">
        <v>12</v>
      </c>
      <c r="B3" s="7">
        <v>18</v>
      </c>
      <c r="C3" s="7">
        <v>33</v>
      </c>
      <c r="D3" s="7" t="s">
        <v>13</v>
      </c>
      <c r="E3" s="7" t="s">
        <v>807</v>
      </c>
      <c r="F3" s="7" t="s">
        <v>1116</v>
      </c>
      <c r="G3" s="7">
        <v>526448.625</v>
      </c>
      <c r="H3" s="7">
        <v>532033.80330000003</v>
      </c>
      <c r="I3" s="7">
        <v>517855.94809999998</v>
      </c>
      <c r="J3" s="7">
        <v>124939.6844</v>
      </c>
      <c r="K3" s="7">
        <v>107919.3651</v>
      </c>
      <c r="L3" s="7">
        <v>74908.140740000003</v>
      </c>
      <c r="M3" s="7">
        <f t="shared" si="0"/>
        <v>19.005933223020875</v>
      </c>
      <c r="N3" s="7">
        <f t="shared" si="1"/>
        <v>19.021158386148212</v>
      </c>
      <c r="O3" s="7">
        <f t="shared" si="2"/>
        <v>18.9821913139237</v>
      </c>
      <c r="P3" s="7">
        <f t="shared" si="3"/>
        <v>16.930872265182586</v>
      </c>
      <c r="Q3" s="7">
        <f t="shared" si="4"/>
        <v>16.719594240346975</v>
      </c>
      <c r="R3" s="7">
        <f t="shared" si="5"/>
        <v>16.192834893520846</v>
      </c>
      <c r="S3" s="13">
        <f t="shared" si="6"/>
        <v>17.808764053690535</v>
      </c>
      <c r="T3" s="7">
        <f t="shared" si="7"/>
        <v>1.1971691693303406</v>
      </c>
      <c r="U3" s="7">
        <f t="shared" si="8"/>
        <v>1.2123943324576771</v>
      </c>
      <c r="V3" s="7">
        <f t="shared" si="9"/>
        <v>1.173427260233165</v>
      </c>
      <c r="W3" s="7">
        <f t="shared" si="10"/>
        <v>-0.87789178850794869</v>
      </c>
      <c r="X3" s="7">
        <f t="shared" si="11"/>
        <v>-1.0891698133435597</v>
      </c>
      <c r="Y3" s="7">
        <f t="shared" si="12"/>
        <v>-1.6159291601696886</v>
      </c>
      <c r="Z3" s="14">
        <f t="shared" si="13"/>
        <v>-2.3886605080141265</v>
      </c>
      <c r="AA3" s="7">
        <f t="shared" si="14"/>
        <v>4.0648273469829304E-4</v>
      </c>
      <c r="AB3" s="8"/>
      <c r="AC3" s="8"/>
    </row>
    <row r="4" spans="1:29" x14ac:dyDescent="0.25">
      <c r="A4" s="1" t="s">
        <v>266</v>
      </c>
      <c r="B4" s="1">
        <v>32</v>
      </c>
      <c r="C4" s="1">
        <v>47</v>
      </c>
      <c r="D4" s="1" t="s">
        <v>267</v>
      </c>
      <c r="E4" s="1" t="s">
        <v>613</v>
      </c>
      <c r="F4" t="s">
        <v>1135</v>
      </c>
      <c r="G4" s="1">
        <v>20567.443190000002</v>
      </c>
      <c r="H4" s="1">
        <v>18347.945660000001</v>
      </c>
      <c r="I4" s="1">
        <v>23919.50747</v>
      </c>
      <c r="J4" s="1">
        <v>21100.1479</v>
      </c>
      <c r="K4" s="1">
        <v>21728.99437</v>
      </c>
      <c r="L4" s="1">
        <v>22979.84015</v>
      </c>
      <c r="M4" s="1">
        <f t="shared" si="0"/>
        <v>14.328074838148547</v>
      </c>
      <c r="N4" s="1">
        <f t="shared" si="1"/>
        <v>14.163330919345716</v>
      </c>
      <c r="O4" s="1">
        <f t="shared" si="2"/>
        <v>14.545900062651347</v>
      </c>
      <c r="P4" s="1">
        <f t="shared" si="3"/>
        <v>14.36496549098659</v>
      </c>
      <c r="Q4" s="1">
        <f t="shared" si="4"/>
        <v>14.407333786881081</v>
      </c>
      <c r="R4" s="1">
        <f t="shared" si="5"/>
        <v>14.488081142041555</v>
      </c>
      <c r="S4" s="10">
        <f t="shared" si="6"/>
        <v>14.382947706675806</v>
      </c>
      <c r="T4" s="1">
        <f t="shared" si="7"/>
        <v>-5.4872868527258589E-2</v>
      </c>
      <c r="U4" s="1">
        <f t="shared" si="8"/>
        <v>-0.21961678733008938</v>
      </c>
      <c r="V4" s="1">
        <f t="shared" si="9"/>
        <v>0.16295235597554125</v>
      </c>
      <c r="W4" s="1">
        <f t="shared" si="10"/>
        <v>-1.7982215689215764E-2</v>
      </c>
      <c r="X4" s="1">
        <f t="shared" si="11"/>
        <v>2.4386080205275107E-2</v>
      </c>
      <c r="Y4" s="1">
        <f t="shared" si="12"/>
        <v>0.10513343536574915</v>
      </c>
      <c r="Z4" s="9">
        <f t="shared" si="13"/>
        <v>7.435819992120507E-2</v>
      </c>
      <c r="AA4" s="1">
        <f t="shared" si="14"/>
        <v>0.55810223440950923</v>
      </c>
      <c r="AB4" s="8"/>
      <c r="AC4" s="8"/>
    </row>
    <row r="5" spans="1:29" x14ac:dyDescent="0.25">
      <c r="A5" s="1" t="s">
        <v>293</v>
      </c>
      <c r="B5" s="1">
        <v>203</v>
      </c>
      <c r="C5" s="1">
        <v>216</v>
      </c>
      <c r="D5" s="1" t="s">
        <v>267</v>
      </c>
      <c r="E5" s="1" t="s">
        <v>613</v>
      </c>
      <c r="F5" t="s">
        <v>1135</v>
      </c>
      <c r="G5" s="1">
        <v>72529.541570000001</v>
      </c>
      <c r="H5" s="1">
        <v>72338.626420000001</v>
      </c>
      <c r="I5" s="1">
        <v>70281.621719999996</v>
      </c>
      <c r="J5" s="1">
        <v>80879.653900000005</v>
      </c>
      <c r="K5" s="1">
        <v>65869.283070000005</v>
      </c>
      <c r="L5" s="1">
        <v>61168.343240000002</v>
      </c>
      <c r="M5" s="1">
        <f t="shared" si="0"/>
        <v>16.146281109791772</v>
      </c>
      <c r="N5" s="1">
        <f t="shared" si="1"/>
        <v>16.142478583627348</v>
      </c>
      <c r="O5" s="1">
        <f t="shared" si="2"/>
        <v>16.100859860884473</v>
      </c>
      <c r="P5" s="1">
        <f t="shared" si="3"/>
        <v>16.3034892032268</v>
      </c>
      <c r="Q5" s="1">
        <f t="shared" si="4"/>
        <v>16.007318227275078</v>
      </c>
      <c r="R5" s="1">
        <f t="shared" si="5"/>
        <v>15.900497580395342</v>
      </c>
      <c r="S5" s="10">
        <f t="shared" si="6"/>
        <v>16.100154094200136</v>
      </c>
      <c r="T5" s="1">
        <f t="shared" si="7"/>
        <v>4.6127015591636678E-2</v>
      </c>
      <c r="U5" s="1">
        <f t="shared" si="8"/>
        <v>4.2324489427212342E-2</v>
      </c>
      <c r="V5" s="1">
        <f t="shared" si="9"/>
        <v>7.0576668433730561E-4</v>
      </c>
      <c r="W5" s="1">
        <f t="shared" si="10"/>
        <v>0.20333510902666418</v>
      </c>
      <c r="X5" s="1">
        <f t="shared" si="11"/>
        <v>-9.2835866925057076E-2</v>
      </c>
      <c r="Y5" s="1">
        <f t="shared" si="12"/>
        <v>-0.19965651380479343</v>
      </c>
      <c r="Z5" s="9">
        <f t="shared" si="13"/>
        <v>-5.9438181135457548E-2</v>
      </c>
      <c r="AA5" s="1">
        <f t="shared" si="14"/>
        <v>0.65008329362119355</v>
      </c>
      <c r="AB5" s="8"/>
      <c r="AC5" s="8"/>
    </row>
    <row r="6" spans="1:29" x14ac:dyDescent="0.25">
      <c r="A6" s="1" t="s">
        <v>268</v>
      </c>
      <c r="B6" s="1">
        <v>57</v>
      </c>
      <c r="C6" s="1">
        <v>71</v>
      </c>
      <c r="D6" s="1" t="s">
        <v>267</v>
      </c>
      <c r="E6" s="1" t="s">
        <v>613</v>
      </c>
      <c r="F6" t="s">
        <v>1135</v>
      </c>
      <c r="G6" s="1">
        <v>172977.87059999999</v>
      </c>
      <c r="H6" s="1">
        <v>176192.9528</v>
      </c>
      <c r="I6" s="1">
        <v>160197.0018</v>
      </c>
      <c r="J6" s="1">
        <v>186826.1293</v>
      </c>
      <c r="K6" s="1">
        <v>149405.68290000001</v>
      </c>
      <c r="L6" s="1">
        <v>134690.82519999999</v>
      </c>
      <c r="M6" s="1">
        <f t="shared" si="0"/>
        <v>17.400227957283047</v>
      </c>
      <c r="N6" s="1">
        <f t="shared" si="1"/>
        <v>17.426796696289841</v>
      </c>
      <c r="O6" s="1">
        <f t="shared" si="2"/>
        <v>17.289487621379763</v>
      </c>
      <c r="P6" s="1">
        <f t="shared" si="3"/>
        <v>17.511336717360756</v>
      </c>
      <c r="Q6" s="1">
        <f t="shared" si="4"/>
        <v>17.188875498974404</v>
      </c>
      <c r="R6" s="1">
        <f t="shared" si="5"/>
        <v>17.039292055828955</v>
      </c>
      <c r="S6" s="10">
        <f t="shared" si="6"/>
        <v>17.309336091186125</v>
      </c>
      <c r="T6" s="1">
        <f t="shared" si="7"/>
        <v>9.0891866096921348E-2</v>
      </c>
      <c r="U6" s="1">
        <f t="shared" si="8"/>
        <v>0.11746060510371592</v>
      </c>
      <c r="V6" s="1">
        <f t="shared" si="9"/>
        <v>-1.9848469806362345E-2</v>
      </c>
      <c r="W6" s="1">
        <f t="shared" si="10"/>
        <v>0.20200062617463033</v>
      </c>
      <c r="X6" s="1">
        <f t="shared" si="11"/>
        <v>-0.12046059221172101</v>
      </c>
      <c r="Y6" s="1">
        <f t="shared" si="12"/>
        <v>-0.27004403535717003</v>
      </c>
      <c r="Z6" s="9">
        <f t="shared" si="13"/>
        <v>-0.12566933426284521</v>
      </c>
      <c r="AA6" s="1">
        <f t="shared" si="14"/>
        <v>0.43643119392161456</v>
      </c>
      <c r="AB6" s="8"/>
      <c r="AC6" s="8"/>
    </row>
    <row r="7" spans="1:29" x14ac:dyDescent="0.25">
      <c r="A7" s="1" t="s">
        <v>292</v>
      </c>
      <c r="B7" s="1">
        <v>190</v>
      </c>
      <c r="C7" s="1">
        <v>202</v>
      </c>
      <c r="D7" s="1" t="s">
        <v>267</v>
      </c>
      <c r="E7" s="1" t="s">
        <v>613</v>
      </c>
      <c r="F7" t="s">
        <v>1135</v>
      </c>
      <c r="G7" s="1">
        <v>288359.73249999998</v>
      </c>
      <c r="H7" s="1">
        <v>279051.47970000003</v>
      </c>
      <c r="I7" s="1">
        <v>304399.74280000001</v>
      </c>
      <c r="J7" s="1">
        <v>279552.49719999998</v>
      </c>
      <c r="K7" s="1">
        <v>288088.50160000002</v>
      </c>
      <c r="L7" s="1">
        <v>306164.05790000001</v>
      </c>
      <c r="M7" s="1">
        <f t="shared" si="0"/>
        <v>18.137510190407472</v>
      </c>
      <c r="N7" s="1">
        <f t="shared" si="1"/>
        <v>18.090171770888471</v>
      </c>
      <c r="O7" s="1">
        <f t="shared" si="2"/>
        <v>18.215607614285759</v>
      </c>
      <c r="P7" s="1">
        <f t="shared" si="3"/>
        <v>18.092759706837235</v>
      </c>
      <c r="Q7" s="1">
        <f t="shared" si="4"/>
        <v>18.136152554178945</v>
      </c>
      <c r="R7" s="1">
        <f t="shared" si="5"/>
        <v>18.223945402170081</v>
      </c>
      <c r="S7" s="10">
        <f t="shared" si="6"/>
        <v>18.149357873127993</v>
      </c>
      <c r="T7" s="1">
        <f t="shared" si="7"/>
        <v>-1.1847682720521391E-2</v>
      </c>
      <c r="U7" s="1">
        <f t="shared" si="8"/>
        <v>-5.9186102239522143E-2</v>
      </c>
      <c r="V7" s="1">
        <f t="shared" si="9"/>
        <v>6.6249741157765385E-2</v>
      </c>
      <c r="W7" s="1">
        <f t="shared" si="10"/>
        <v>-5.6598166290758201E-2</v>
      </c>
      <c r="X7" s="1">
        <f t="shared" si="11"/>
        <v>-1.3205318949047751E-2</v>
      </c>
      <c r="Y7" s="1">
        <f t="shared" si="12"/>
        <v>7.4587529042087652E-2</v>
      </c>
      <c r="Z7" s="9">
        <f t="shared" si="13"/>
        <v>3.1893625348532835E-3</v>
      </c>
      <c r="AA7" s="1">
        <f t="shared" si="14"/>
        <v>0.95504004090451677</v>
      </c>
      <c r="AB7" s="8"/>
      <c r="AC7" s="8"/>
    </row>
    <row r="8" spans="1:29" x14ac:dyDescent="0.25">
      <c r="A8" s="1" t="s">
        <v>1080</v>
      </c>
      <c r="B8" s="1">
        <v>748</v>
      </c>
      <c r="C8" s="1">
        <v>755</v>
      </c>
      <c r="D8" s="1" t="s">
        <v>1082</v>
      </c>
      <c r="E8" s="1" t="s">
        <v>1081</v>
      </c>
      <c r="F8" t="s">
        <v>1094</v>
      </c>
      <c r="G8" s="1">
        <v>12659.002210000001</v>
      </c>
      <c r="H8" s="1">
        <v>9514.4930330000007</v>
      </c>
      <c r="I8" s="1">
        <v>8518.9512470000009</v>
      </c>
      <c r="J8" s="1">
        <v>10680.18584</v>
      </c>
      <c r="K8" s="1">
        <v>9689.6890179999991</v>
      </c>
      <c r="L8" s="1">
        <v>6747.1490240000003</v>
      </c>
      <c r="M8" s="1">
        <f t="shared" si="0"/>
        <v>13.627876074725281</v>
      </c>
      <c r="N8" s="1">
        <f t="shared" si="1"/>
        <v>13.215911071139077</v>
      </c>
      <c r="O8" s="1">
        <f t="shared" si="2"/>
        <v>13.056460118413474</v>
      </c>
      <c r="P8" s="1">
        <f t="shared" si="3"/>
        <v>13.382649130330888</v>
      </c>
      <c r="Q8" s="1">
        <f t="shared" si="4"/>
        <v>13.242234649023944</v>
      </c>
      <c r="R8" s="1">
        <f t="shared" si="5"/>
        <v>12.720062311596267</v>
      </c>
      <c r="S8" s="10">
        <f t="shared" si="6"/>
        <v>13.207532225871489</v>
      </c>
      <c r="T8" s="1">
        <f t="shared" si="7"/>
        <v>0.42034384885379161</v>
      </c>
      <c r="U8" s="1">
        <f t="shared" si="8"/>
        <v>8.3788452675879199E-3</v>
      </c>
      <c r="V8" s="1">
        <f t="shared" si="9"/>
        <v>-0.15107210745801503</v>
      </c>
      <c r="W8" s="1">
        <f t="shared" si="10"/>
        <v>0.17511690445939898</v>
      </c>
      <c r="X8" s="1">
        <f t="shared" si="11"/>
        <v>3.4702423152454642E-2</v>
      </c>
      <c r="Y8" s="1">
        <f t="shared" si="12"/>
        <v>-0.48746991427522168</v>
      </c>
      <c r="Z8" s="9">
        <f t="shared" si="13"/>
        <v>-0.18510039110891086</v>
      </c>
      <c r="AA8" s="1">
        <f t="shared" si="14"/>
        <v>0.52163035371066191</v>
      </c>
      <c r="AB8" s="8"/>
      <c r="AC8" s="8"/>
    </row>
    <row r="9" spans="1:29" x14ac:dyDescent="0.25">
      <c r="A9" s="7" t="s">
        <v>40</v>
      </c>
      <c r="B9" s="7">
        <v>1688</v>
      </c>
      <c r="C9" s="7">
        <v>1699</v>
      </c>
      <c r="D9" s="7" t="s">
        <v>41</v>
      </c>
      <c r="E9" s="7" t="s">
        <v>638</v>
      </c>
      <c r="F9" s="7" t="s">
        <v>1096</v>
      </c>
      <c r="G9" s="7">
        <v>122365.2325</v>
      </c>
      <c r="H9" s="7">
        <v>114078.5015</v>
      </c>
      <c r="I9" s="7">
        <v>106272.1612</v>
      </c>
      <c r="J9" s="7">
        <v>47823.302949999998</v>
      </c>
      <c r="K9" s="7">
        <v>50537.26597</v>
      </c>
      <c r="L9" s="7">
        <v>42726.361340000003</v>
      </c>
      <c r="M9" s="7">
        <f t="shared" si="0"/>
        <v>16.90083417932231</v>
      </c>
      <c r="N9" s="7">
        <f t="shared" si="1"/>
        <v>16.799667410658763</v>
      </c>
      <c r="O9" s="7">
        <f t="shared" si="2"/>
        <v>16.697404195870899</v>
      </c>
      <c r="P9" s="7">
        <f t="shared" si="3"/>
        <v>15.545426153786094</v>
      </c>
      <c r="Q9" s="7">
        <f t="shared" si="4"/>
        <v>15.62505999717178</v>
      </c>
      <c r="R9" s="7">
        <f t="shared" si="5"/>
        <v>15.382838839085233</v>
      </c>
      <c r="S9" s="13">
        <f t="shared" si="6"/>
        <v>16.158538462649179</v>
      </c>
      <c r="T9" s="7">
        <f t="shared" si="7"/>
        <v>0.7422957166731301</v>
      </c>
      <c r="U9" s="7">
        <f t="shared" si="8"/>
        <v>0.64112894800958387</v>
      </c>
      <c r="V9" s="7">
        <f t="shared" si="9"/>
        <v>0.53886573322171927</v>
      </c>
      <c r="W9" s="7">
        <f t="shared" si="10"/>
        <v>-0.61311230886308543</v>
      </c>
      <c r="X9" s="7">
        <f t="shared" si="11"/>
        <v>-0.53347846547739941</v>
      </c>
      <c r="Y9" s="7">
        <f t="shared" si="12"/>
        <v>-0.77569962356394662</v>
      </c>
      <c r="Z9" s="14">
        <f t="shared" si="13"/>
        <v>-1.2815269319362881</v>
      </c>
      <c r="AA9" s="7">
        <f t="shared" si="14"/>
        <v>1.5637109723650716E-4</v>
      </c>
      <c r="AB9" s="8"/>
      <c r="AC9" s="8"/>
    </row>
    <row r="10" spans="1:29" x14ac:dyDescent="0.25">
      <c r="A10" s="7" t="s">
        <v>159</v>
      </c>
      <c r="B10" s="7">
        <v>390</v>
      </c>
      <c r="C10" s="7">
        <v>437</v>
      </c>
      <c r="D10" s="7" t="s">
        <v>143</v>
      </c>
      <c r="E10" s="7" t="s">
        <v>753</v>
      </c>
      <c r="F10" s="7" t="s">
        <v>1097</v>
      </c>
      <c r="G10" s="7">
        <v>163091.44803</v>
      </c>
      <c r="H10" s="7">
        <v>143307.04412000001</v>
      </c>
      <c r="I10" s="7">
        <v>128346.43617</v>
      </c>
      <c r="J10" s="7">
        <v>30256.725644000002</v>
      </c>
      <c r="K10" s="7">
        <v>32012.807943</v>
      </c>
      <c r="L10" s="7">
        <v>19317.988353000001</v>
      </c>
      <c r="M10" s="7">
        <f t="shared" si="0"/>
        <v>17.315321608367775</v>
      </c>
      <c r="N10" s="7">
        <f t="shared" si="1"/>
        <v>17.128750000067736</v>
      </c>
      <c r="O10" s="7">
        <f t="shared" si="2"/>
        <v>16.969683711205228</v>
      </c>
      <c r="P10" s="7">
        <f t="shared" si="3"/>
        <v>14.884968248374355</v>
      </c>
      <c r="Q10" s="7">
        <f t="shared" si="4"/>
        <v>14.966361605254338</v>
      </c>
      <c r="R10" s="7">
        <f t="shared" si="5"/>
        <v>14.237657248865309</v>
      </c>
      <c r="S10" s="13">
        <f t="shared" si="6"/>
        <v>15.917123737022456</v>
      </c>
      <c r="T10" s="7">
        <f t="shared" si="7"/>
        <v>1.3981978713453191</v>
      </c>
      <c r="U10" s="7">
        <f t="shared" si="8"/>
        <v>1.2116262630452805</v>
      </c>
      <c r="V10" s="7">
        <f t="shared" si="9"/>
        <v>1.0525599741827723</v>
      </c>
      <c r="W10" s="7">
        <f t="shared" si="10"/>
        <v>-1.032155488648101</v>
      </c>
      <c r="X10" s="7">
        <f t="shared" si="11"/>
        <v>-0.95076213176811741</v>
      </c>
      <c r="Y10" s="7">
        <f t="shared" si="12"/>
        <v>-1.6794664881571464</v>
      </c>
      <c r="Z10" s="14">
        <f t="shared" si="13"/>
        <v>-2.4415894057155789</v>
      </c>
      <c r="AA10" s="7">
        <f t="shared" si="14"/>
        <v>6.277558123560684E-4</v>
      </c>
      <c r="AB10" s="8"/>
      <c r="AC10" s="8"/>
    </row>
    <row r="11" spans="1:29" x14ac:dyDescent="0.25">
      <c r="A11" s="7" t="s">
        <v>172</v>
      </c>
      <c r="B11" s="7">
        <v>676</v>
      </c>
      <c r="C11" s="7">
        <v>686</v>
      </c>
      <c r="D11" s="7" t="s">
        <v>158</v>
      </c>
      <c r="E11" s="7" t="s">
        <v>647</v>
      </c>
      <c r="F11" s="7" t="s">
        <v>1134</v>
      </c>
      <c r="G11" s="7">
        <v>34680.337420000003</v>
      </c>
      <c r="H11" s="7">
        <v>39338.093809999998</v>
      </c>
      <c r="I11" s="7">
        <v>36113.423439999999</v>
      </c>
      <c r="J11" s="7">
        <v>8545.1152259999999</v>
      </c>
      <c r="K11" s="7">
        <v>8417.2431180000003</v>
      </c>
      <c r="L11" s="7">
        <v>7528.1287810000003</v>
      </c>
      <c r="M11" s="7">
        <f t="shared" si="0"/>
        <v>15.081830314781419</v>
      </c>
      <c r="N11" s="7">
        <f t="shared" si="1"/>
        <v>15.263639430773214</v>
      </c>
      <c r="O11" s="7">
        <f t="shared" si="2"/>
        <v>15.140247569312699</v>
      </c>
      <c r="P11" s="7">
        <f t="shared" si="3"/>
        <v>13.060884230613587</v>
      </c>
      <c r="Q11" s="7">
        <f t="shared" si="4"/>
        <v>13.039132072435525</v>
      </c>
      <c r="R11" s="7">
        <f t="shared" si="5"/>
        <v>12.878075592606448</v>
      </c>
      <c r="S11" s="13">
        <f t="shared" si="6"/>
        <v>14.07730153508715</v>
      </c>
      <c r="T11" s="7">
        <f t="shared" si="7"/>
        <v>1.0045287796942688</v>
      </c>
      <c r="U11" s="7">
        <f t="shared" si="8"/>
        <v>1.186337895686064</v>
      </c>
      <c r="V11" s="7">
        <f t="shared" si="9"/>
        <v>1.0629460342255488</v>
      </c>
      <c r="W11" s="7">
        <f t="shared" si="10"/>
        <v>-1.0164173044735634</v>
      </c>
      <c r="X11" s="7">
        <f t="shared" si="11"/>
        <v>-1.0381694626516254</v>
      </c>
      <c r="Y11" s="7">
        <f t="shared" si="12"/>
        <v>-1.1992259424807017</v>
      </c>
      <c r="Z11" s="14">
        <f t="shared" si="13"/>
        <v>-2.1692084730705909</v>
      </c>
      <c r="AA11" s="7">
        <f t="shared" si="14"/>
        <v>1.0311818096273585E-5</v>
      </c>
      <c r="AB11" s="8"/>
      <c r="AC11" s="8"/>
    </row>
    <row r="12" spans="1:29" x14ac:dyDescent="0.25">
      <c r="A12" s="7" t="s">
        <v>51</v>
      </c>
      <c r="B12" s="7">
        <v>2156</v>
      </c>
      <c r="C12" s="7">
        <v>2201</v>
      </c>
      <c r="D12" s="7" t="s">
        <v>52</v>
      </c>
      <c r="E12" s="7" t="s">
        <v>800</v>
      </c>
      <c r="F12" s="7" t="s">
        <v>1115</v>
      </c>
      <c r="G12" s="7">
        <v>89653.425010000006</v>
      </c>
      <c r="H12" s="7">
        <v>99717.25288</v>
      </c>
      <c r="I12" s="7">
        <v>88225.533500000005</v>
      </c>
      <c r="J12" s="7">
        <v>8826.8380780000007</v>
      </c>
      <c r="K12" s="7">
        <v>11694.474270000001</v>
      </c>
      <c r="L12" s="7">
        <v>3300.1453529999999</v>
      </c>
      <c r="M12" s="7">
        <f t="shared" si="0"/>
        <v>16.452071078655997</v>
      </c>
      <c r="N12" s="7">
        <f t="shared" si="1"/>
        <v>16.605555517984637</v>
      </c>
      <c r="O12" s="7">
        <f t="shared" si="2"/>
        <v>16.42890862856099</v>
      </c>
      <c r="P12" s="7">
        <f t="shared" si="3"/>
        <v>13.107681017425017</v>
      </c>
      <c r="Q12" s="7">
        <f t="shared" si="4"/>
        <v>13.513539385736395</v>
      </c>
      <c r="R12" s="7">
        <f t="shared" si="5"/>
        <v>11.688313853204134</v>
      </c>
      <c r="S12" s="13">
        <f t="shared" si="6"/>
        <v>14.632678246927862</v>
      </c>
      <c r="T12" s="7">
        <f t="shared" si="7"/>
        <v>1.8193928317281358</v>
      </c>
      <c r="U12" s="7">
        <f t="shared" si="8"/>
        <v>1.9728772710567757</v>
      </c>
      <c r="V12" s="7">
        <f t="shared" si="9"/>
        <v>1.7962303816331282</v>
      </c>
      <c r="W12" s="7">
        <f t="shared" si="10"/>
        <v>-1.5249972295028442</v>
      </c>
      <c r="X12" s="7">
        <f t="shared" si="11"/>
        <v>-1.1191388611914661</v>
      </c>
      <c r="Y12" s="7">
        <f t="shared" si="12"/>
        <v>-2.9443643937237276</v>
      </c>
      <c r="Z12" s="14">
        <f t="shared" si="13"/>
        <v>-3.7256669896120256</v>
      </c>
      <c r="AA12" s="7">
        <f t="shared" si="14"/>
        <v>2.5822052186182743E-3</v>
      </c>
      <c r="AB12" s="8"/>
      <c r="AC12" s="8"/>
    </row>
    <row r="13" spans="1:29" x14ac:dyDescent="0.25">
      <c r="A13" s="7" t="s">
        <v>363</v>
      </c>
      <c r="B13" s="7">
        <v>2134</v>
      </c>
      <c r="C13" s="7">
        <v>2201</v>
      </c>
      <c r="D13" s="7" t="s">
        <v>52</v>
      </c>
      <c r="E13" s="7" t="s">
        <v>800</v>
      </c>
      <c r="F13" s="7" t="s">
        <v>1115</v>
      </c>
      <c r="G13" s="7">
        <v>44633.766239999997</v>
      </c>
      <c r="H13" s="7">
        <v>46302.698850000001</v>
      </c>
      <c r="I13" s="7">
        <v>45381.586499999998</v>
      </c>
      <c r="J13" s="7">
        <v>2203.252841</v>
      </c>
      <c r="K13" s="7">
        <v>3117.2212599999998</v>
      </c>
      <c r="L13" s="7">
        <v>2364.4388429999999</v>
      </c>
      <c r="M13" s="7">
        <f t="shared" si="0"/>
        <v>15.44584792726673</v>
      </c>
      <c r="N13" s="7">
        <f t="shared" si="1"/>
        <v>15.498808665994682</v>
      </c>
      <c r="O13" s="7">
        <f t="shared" si="2"/>
        <v>15.469819424779931</v>
      </c>
      <c r="P13" s="7">
        <f t="shared" si="3"/>
        <v>11.105419350071172</v>
      </c>
      <c r="Q13" s="7">
        <f t="shared" si="4"/>
        <v>11.606044845584851</v>
      </c>
      <c r="R13" s="7">
        <f t="shared" si="5"/>
        <v>11.207282111151539</v>
      </c>
      <c r="S13" s="13">
        <f t="shared" si="6"/>
        <v>13.388870387474817</v>
      </c>
      <c r="T13" s="7">
        <f t="shared" si="7"/>
        <v>2.0569775397919123</v>
      </c>
      <c r="U13" s="7">
        <f t="shared" si="8"/>
        <v>2.1099382785198646</v>
      </c>
      <c r="V13" s="7">
        <f t="shared" si="9"/>
        <v>2.080949037305114</v>
      </c>
      <c r="W13" s="7">
        <f t="shared" si="10"/>
        <v>-2.2834510374036459</v>
      </c>
      <c r="X13" s="7">
        <f t="shared" si="11"/>
        <v>-1.7828255418899666</v>
      </c>
      <c r="Y13" s="7">
        <f t="shared" si="12"/>
        <v>-2.1815882763232786</v>
      </c>
      <c r="Z13" s="14">
        <f t="shared" si="13"/>
        <v>-4.1652432370779273</v>
      </c>
      <c r="AA13" s="7">
        <f t="shared" si="14"/>
        <v>1.0973158580702995E-5</v>
      </c>
      <c r="AB13" s="8"/>
      <c r="AC13" s="8"/>
    </row>
    <row r="14" spans="1:29" x14ac:dyDescent="0.25">
      <c r="A14" s="7" t="s">
        <v>165</v>
      </c>
      <c r="B14" s="7">
        <v>330</v>
      </c>
      <c r="C14" s="7">
        <v>357</v>
      </c>
      <c r="D14" s="7" t="s">
        <v>166</v>
      </c>
      <c r="E14" s="7" t="s">
        <v>803</v>
      </c>
      <c r="F14" s="7" t="s">
        <v>1137</v>
      </c>
      <c r="G14" s="7">
        <v>27356.7909</v>
      </c>
      <c r="H14" s="7">
        <v>29998.07821</v>
      </c>
      <c r="I14" s="7">
        <v>27637.431349999999</v>
      </c>
      <c r="J14" s="7">
        <v>2732.8514260000002</v>
      </c>
      <c r="K14" s="7">
        <v>4955.5610370000004</v>
      </c>
      <c r="L14" s="7">
        <v>1878.603998</v>
      </c>
      <c r="M14" s="7">
        <f t="shared" si="0"/>
        <v>14.739611383742828</v>
      </c>
      <c r="N14" s="7">
        <f t="shared" si="1"/>
        <v>14.872582458746907</v>
      </c>
      <c r="O14" s="7">
        <f t="shared" si="2"/>
        <v>14.754335916012931</v>
      </c>
      <c r="P14" s="7">
        <f t="shared" si="3"/>
        <v>11.416191313202503</v>
      </c>
      <c r="Q14" s="7">
        <f t="shared" si="4"/>
        <v>12.274832684047226</v>
      </c>
      <c r="R14" s="7">
        <f t="shared" si="5"/>
        <v>10.875445269284738</v>
      </c>
      <c r="S14" s="13">
        <f t="shared" si="6"/>
        <v>13.15549983750619</v>
      </c>
      <c r="T14" s="7">
        <f t="shared" si="7"/>
        <v>1.5841115462366382</v>
      </c>
      <c r="U14" s="7">
        <f t="shared" si="8"/>
        <v>1.7170826212407171</v>
      </c>
      <c r="V14" s="7">
        <f t="shared" si="9"/>
        <v>1.598836078506741</v>
      </c>
      <c r="W14" s="7">
        <f t="shared" si="10"/>
        <v>-1.7393085243036861</v>
      </c>
      <c r="X14" s="7">
        <f t="shared" si="11"/>
        <v>-0.88066715345896363</v>
      </c>
      <c r="Y14" s="7">
        <f t="shared" si="12"/>
        <v>-2.2800545682214519</v>
      </c>
      <c r="Z14" s="14">
        <f t="shared" si="13"/>
        <v>-3.2666868306560661</v>
      </c>
      <c r="AA14" s="7">
        <f t="shared" si="14"/>
        <v>1.3394985996807677E-3</v>
      </c>
      <c r="AB14" s="8"/>
      <c r="AC14" s="8"/>
    </row>
    <row r="15" spans="1:29" x14ac:dyDescent="0.25">
      <c r="A15" s="1" t="s">
        <v>107</v>
      </c>
      <c r="B15" s="1">
        <v>1110</v>
      </c>
      <c r="C15" s="1">
        <v>1127</v>
      </c>
      <c r="D15" s="1" t="s">
        <v>69</v>
      </c>
      <c r="E15" s="1" t="s">
        <v>620</v>
      </c>
      <c r="F15" t="s">
        <v>1129</v>
      </c>
      <c r="G15" s="1">
        <v>45446.807719999997</v>
      </c>
      <c r="H15" s="1">
        <v>42350.314322999999</v>
      </c>
      <c r="I15" s="1">
        <v>40397.033920000002</v>
      </c>
      <c r="J15" s="1">
        <v>27550.442227</v>
      </c>
      <c r="K15" s="1">
        <v>25438.651346000002</v>
      </c>
      <c r="L15" s="1">
        <v>24783.676775</v>
      </c>
      <c r="M15" s="1">
        <f t="shared" si="0"/>
        <v>15.471891339573432</v>
      </c>
      <c r="N15" s="1">
        <f t="shared" si="1"/>
        <v>15.370085056794066</v>
      </c>
      <c r="O15" s="1">
        <f t="shared" si="2"/>
        <v>15.30196174911074</v>
      </c>
      <c r="P15" s="1">
        <f t="shared" si="3"/>
        <v>14.749787856007567</v>
      </c>
      <c r="Q15" s="1">
        <f t="shared" si="4"/>
        <v>14.634734566366166</v>
      </c>
      <c r="R15" s="1">
        <f t="shared" si="5"/>
        <v>14.597102613499649</v>
      </c>
      <c r="S15" s="10">
        <f t="shared" si="6"/>
        <v>15.020927196891934</v>
      </c>
      <c r="T15" s="1">
        <f t="shared" si="7"/>
        <v>0.45096414268149765</v>
      </c>
      <c r="U15" s="1">
        <f t="shared" si="8"/>
        <v>0.34915785990213166</v>
      </c>
      <c r="V15" s="1">
        <f t="shared" si="9"/>
        <v>0.2810345522188058</v>
      </c>
      <c r="W15" s="1">
        <f t="shared" si="10"/>
        <v>-0.27113934088436764</v>
      </c>
      <c r="X15" s="1">
        <f t="shared" si="11"/>
        <v>-0.38619263052576791</v>
      </c>
      <c r="Y15" s="1">
        <f t="shared" si="12"/>
        <v>-0.42382458339228535</v>
      </c>
      <c r="Z15" s="9">
        <f t="shared" si="13"/>
        <v>-0.720771036534952</v>
      </c>
      <c r="AA15" s="1">
        <f t="shared" si="14"/>
        <v>4.3401301622583856E-4</v>
      </c>
      <c r="AB15" s="8"/>
    </row>
    <row r="16" spans="1:29" x14ac:dyDescent="0.25">
      <c r="A16" s="1" t="s">
        <v>369</v>
      </c>
      <c r="B16" s="1">
        <v>617</v>
      </c>
      <c r="C16" s="1">
        <v>626</v>
      </c>
      <c r="D16" s="1" t="s">
        <v>533</v>
      </c>
      <c r="E16" s="1" t="s">
        <v>678</v>
      </c>
      <c r="F16" t="s">
        <v>1120</v>
      </c>
      <c r="G16" s="1">
        <v>127432.01240000001</v>
      </c>
      <c r="H16" s="1">
        <v>114194.613</v>
      </c>
      <c r="I16" s="1">
        <v>130284.9182</v>
      </c>
      <c r="J16" s="1">
        <v>104410.6514</v>
      </c>
      <c r="K16" s="1">
        <v>103834.9234</v>
      </c>
      <c r="L16" s="1">
        <v>108853.0716</v>
      </c>
      <c r="M16" s="1">
        <f t="shared" si="0"/>
        <v>16.959368219293559</v>
      </c>
      <c r="N16" s="1">
        <f t="shared" si="1"/>
        <v>16.801135069257576</v>
      </c>
      <c r="O16" s="1">
        <f t="shared" si="2"/>
        <v>16.991310561432659</v>
      </c>
      <c r="P16" s="1">
        <f t="shared" si="3"/>
        <v>16.671909369659915</v>
      </c>
      <c r="Q16" s="1">
        <f t="shared" si="4"/>
        <v>16.663932229713538</v>
      </c>
      <c r="R16" s="1">
        <f t="shared" si="5"/>
        <v>16.73202259229426</v>
      </c>
      <c r="S16" s="10">
        <f t="shared" si="6"/>
        <v>16.803279673608582</v>
      </c>
      <c r="T16" s="1">
        <f t="shared" si="7"/>
        <v>0.15608854568497676</v>
      </c>
      <c r="U16" s="1">
        <f t="shared" si="8"/>
        <v>-2.144604351006052E-3</v>
      </c>
      <c r="V16" s="1">
        <f t="shared" si="9"/>
        <v>0.18803088782407684</v>
      </c>
      <c r="W16" s="1">
        <f t="shared" si="10"/>
        <v>-0.13137030394866756</v>
      </c>
      <c r="X16" s="1">
        <f t="shared" si="11"/>
        <v>-0.13934744389504417</v>
      </c>
      <c r="Y16" s="1">
        <f t="shared" si="12"/>
        <v>-7.1257081314321624E-2</v>
      </c>
      <c r="Z16" s="9">
        <f t="shared" si="13"/>
        <v>-0.22798321943869365</v>
      </c>
      <c r="AA16" s="1">
        <f t="shared" si="14"/>
        <v>2.1928012463942152E-2</v>
      </c>
      <c r="AB16" s="8"/>
    </row>
    <row r="17" spans="1:28" x14ac:dyDescent="0.25">
      <c r="A17" s="7" t="s">
        <v>88</v>
      </c>
      <c r="B17" s="7">
        <v>247</v>
      </c>
      <c r="C17" s="7">
        <v>266</v>
      </c>
      <c r="D17" s="7" t="s">
        <v>89</v>
      </c>
      <c r="E17" s="7" t="s">
        <v>631</v>
      </c>
      <c r="F17" s="7" t="s">
        <v>824</v>
      </c>
      <c r="G17" s="7">
        <v>88187.439670000007</v>
      </c>
      <c r="H17" s="7">
        <v>84863.358900000007</v>
      </c>
      <c r="I17" s="7">
        <v>76707.460229999997</v>
      </c>
      <c r="J17" s="7">
        <v>16051.14446</v>
      </c>
      <c r="K17" s="7">
        <v>14449.436030000001</v>
      </c>
      <c r="L17" s="7">
        <v>6339.4435279999998</v>
      </c>
      <c r="M17" s="7">
        <f t="shared" si="0"/>
        <v>16.428285570296101</v>
      </c>
      <c r="N17" s="7">
        <f t="shared" si="1"/>
        <v>16.37285416131823</v>
      </c>
      <c r="O17" s="7">
        <f t="shared" si="2"/>
        <v>16.227079274271592</v>
      </c>
      <c r="P17" s="7">
        <f t="shared" si="3"/>
        <v>13.970388545925218</v>
      </c>
      <c r="Q17" s="7">
        <f t="shared" si="4"/>
        <v>13.818725564136971</v>
      </c>
      <c r="R17" s="7">
        <f t="shared" si="5"/>
        <v>12.630140491804495</v>
      </c>
      <c r="S17" s="13">
        <f t="shared" si="6"/>
        <v>14.907912267958766</v>
      </c>
      <c r="T17" s="7">
        <f t="shared" si="7"/>
        <v>1.5203733023373349</v>
      </c>
      <c r="U17" s="7">
        <f t="shared" si="8"/>
        <v>1.4649418933594642</v>
      </c>
      <c r="V17" s="7">
        <f t="shared" si="9"/>
        <v>1.319167006312826</v>
      </c>
      <c r="W17" s="7">
        <f t="shared" si="10"/>
        <v>-0.93752372203354817</v>
      </c>
      <c r="X17" s="7">
        <f t="shared" si="11"/>
        <v>-1.0891867038217953</v>
      </c>
      <c r="Y17" s="7">
        <f t="shared" si="12"/>
        <v>-2.2777717761542711</v>
      </c>
      <c r="Z17" s="14">
        <f t="shared" si="13"/>
        <v>-2.8696548013397467</v>
      </c>
      <c r="AA17" s="7">
        <f t="shared" si="14"/>
        <v>2.5743923138779909E-3</v>
      </c>
      <c r="AB17" s="8"/>
    </row>
    <row r="18" spans="1:28" x14ac:dyDescent="0.25">
      <c r="A18" s="7" t="s">
        <v>162</v>
      </c>
      <c r="B18" s="7">
        <v>275</v>
      </c>
      <c r="C18" s="7">
        <v>295</v>
      </c>
      <c r="D18" s="7" t="s">
        <v>163</v>
      </c>
      <c r="E18" s="7" t="s">
        <v>674</v>
      </c>
      <c r="F18" s="7" t="s">
        <v>1157</v>
      </c>
      <c r="G18" s="7">
        <v>69195.359599999996</v>
      </c>
      <c r="H18" s="7">
        <v>62464.673699999999</v>
      </c>
      <c r="I18" s="7">
        <v>70068.635940000007</v>
      </c>
      <c r="J18" s="7">
        <v>16801.683423000002</v>
      </c>
      <c r="K18" s="7">
        <v>20857.711230000001</v>
      </c>
      <c r="L18" s="7">
        <v>13313.807650999999</v>
      </c>
      <c r="M18" s="7">
        <f t="shared" si="0"/>
        <v>16.078387670207068</v>
      </c>
      <c r="N18" s="7">
        <f t="shared" si="1"/>
        <v>15.930752897539955</v>
      </c>
      <c r="O18" s="7">
        <f t="shared" si="2"/>
        <v>16.096481190412721</v>
      </c>
      <c r="P18" s="7">
        <f t="shared" si="3"/>
        <v>14.036318168764272</v>
      </c>
      <c r="Q18" s="7">
        <f t="shared" si="4"/>
        <v>14.348293235475662</v>
      </c>
      <c r="R18" s="7">
        <f t="shared" si="5"/>
        <v>13.700635609974425</v>
      </c>
      <c r="S18" s="13">
        <f t="shared" si="6"/>
        <v>15.03181146206235</v>
      </c>
      <c r="T18" s="7">
        <f t="shared" si="7"/>
        <v>1.0465762081447174</v>
      </c>
      <c r="U18" s="7">
        <f t="shared" si="8"/>
        <v>0.89894143547760486</v>
      </c>
      <c r="V18" s="7">
        <f t="shared" si="9"/>
        <v>1.0646697283503705</v>
      </c>
      <c r="W18" s="7">
        <f t="shared" si="10"/>
        <v>-0.9954932932980789</v>
      </c>
      <c r="X18" s="7">
        <f t="shared" si="11"/>
        <v>-0.68351822658668837</v>
      </c>
      <c r="Y18" s="7">
        <f t="shared" si="12"/>
        <v>-1.3311758520879255</v>
      </c>
      <c r="Z18" s="14">
        <f t="shared" si="13"/>
        <v>-2.0067915813151287</v>
      </c>
      <c r="AA18" s="7">
        <f t="shared" si="14"/>
        <v>4.9518532498386521E-4</v>
      </c>
      <c r="AB18" s="8"/>
    </row>
    <row r="19" spans="1:28" x14ac:dyDescent="0.25">
      <c r="A19" s="7" t="s">
        <v>24</v>
      </c>
      <c r="B19" s="7">
        <v>253</v>
      </c>
      <c r="C19" s="7">
        <v>280</v>
      </c>
      <c r="D19" s="7" t="s">
        <v>25</v>
      </c>
      <c r="E19" s="7" t="s">
        <v>610</v>
      </c>
      <c r="F19" s="7" t="s">
        <v>1104</v>
      </c>
      <c r="G19" s="7">
        <v>15019.113289999999</v>
      </c>
      <c r="H19" s="7">
        <v>15354.827219999999</v>
      </c>
      <c r="I19" s="7">
        <v>13097.94778</v>
      </c>
      <c r="J19" s="7">
        <v>3859.9920630000001</v>
      </c>
      <c r="K19" s="7">
        <v>1472.4214830000001</v>
      </c>
      <c r="L19" s="7">
        <v>1898.209173</v>
      </c>
      <c r="M19" s="7">
        <f t="shared" si="0"/>
        <v>13.874512019972759</v>
      </c>
      <c r="N19" s="7">
        <f t="shared" si="1"/>
        <v>13.906404658046787</v>
      </c>
      <c r="O19" s="7">
        <f t="shared" si="2"/>
        <v>13.677053163865466</v>
      </c>
      <c r="P19" s="7">
        <f t="shared" si="3"/>
        <v>11.914382165657436</v>
      </c>
      <c r="Q19" s="7">
        <f t="shared" si="4"/>
        <v>10.523974988933986</v>
      </c>
      <c r="R19" s="7">
        <f t="shared" si="5"/>
        <v>10.890423263439581</v>
      </c>
      <c r="S19" s="13">
        <f t="shared" si="6"/>
        <v>12.46445837665267</v>
      </c>
      <c r="T19" s="7">
        <f t="shared" si="7"/>
        <v>1.4100536433200883</v>
      </c>
      <c r="U19" s="7">
        <f t="shared" si="8"/>
        <v>1.4419462813941166</v>
      </c>
      <c r="V19" s="7">
        <f t="shared" si="9"/>
        <v>1.2125947872127956</v>
      </c>
      <c r="W19" s="7">
        <f t="shared" si="10"/>
        <v>-0.5500762109952344</v>
      </c>
      <c r="X19" s="7">
        <f t="shared" si="11"/>
        <v>-1.9404833877186842</v>
      </c>
      <c r="Y19" s="7">
        <f t="shared" si="12"/>
        <v>-1.574035113213089</v>
      </c>
      <c r="Z19" s="14">
        <f t="shared" si="13"/>
        <v>-2.7097298079513363</v>
      </c>
      <c r="AA19" s="7">
        <f t="shared" si="14"/>
        <v>3.0291869466354438E-3</v>
      </c>
      <c r="AB19" s="8"/>
    </row>
    <row r="20" spans="1:28" x14ac:dyDescent="0.25">
      <c r="A20" s="7" t="s">
        <v>1048</v>
      </c>
      <c r="B20" s="7">
        <v>92</v>
      </c>
      <c r="C20" s="7">
        <v>160</v>
      </c>
      <c r="D20" s="7" t="s">
        <v>25</v>
      </c>
      <c r="E20" s="7" t="s">
        <v>610</v>
      </c>
      <c r="F20" s="7" t="s">
        <v>1104</v>
      </c>
      <c r="G20" s="7">
        <v>5103.8386920000003</v>
      </c>
      <c r="H20" s="7">
        <v>4677.6618429999999</v>
      </c>
      <c r="I20" s="7">
        <v>3882.6571479999998</v>
      </c>
      <c r="J20" s="7">
        <v>688.06771939999999</v>
      </c>
      <c r="K20" s="7">
        <v>660.00756760000002</v>
      </c>
      <c r="L20" s="7">
        <v>407.77783460000001</v>
      </c>
      <c r="M20" s="7">
        <f t="shared" si="0"/>
        <v>12.317367017775611</v>
      </c>
      <c r="N20" s="7">
        <f t="shared" si="1"/>
        <v>12.191571854975646</v>
      </c>
      <c r="O20" s="7">
        <f t="shared" si="2"/>
        <v>11.922828602591373</v>
      </c>
      <c r="P20" s="7">
        <f t="shared" si="3"/>
        <v>9.4264067512641176</v>
      </c>
      <c r="Q20" s="7">
        <f t="shared" si="4"/>
        <v>9.366338756179756</v>
      </c>
      <c r="R20" s="7">
        <f t="shared" si="5"/>
        <v>8.6716395473221031</v>
      </c>
      <c r="S20" s="13">
        <f t="shared" si="6"/>
        <v>10.649358755018101</v>
      </c>
      <c r="T20" s="7">
        <f t="shared" si="7"/>
        <v>1.6680082627575104</v>
      </c>
      <c r="U20" s="7">
        <f t="shared" si="8"/>
        <v>1.5422130999575447</v>
      </c>
      <c r="V20" s="7">
        <f t="shared" si="9"/>
        <v>1.2734698475732724</v>
      </c>
      <c r="W20" s="7">
        <f t="shared" si="10"/>
        <v>-1.2229520037539832</v>
      </c>
      <c r="X20" s="7">
        <f t="shared" si="11"/>
        <v>-1.2830199988383448</v>
      </c>
      <c r="Y20" s="7">
        <f t="shared" si="12"/>
        <v>-1.9777192076959977</v>
      </c>
      <c r="Z20" s="14">
        <f t="shared" si="13"/>
        <v>-2.9891274735255511</v>
      </c>
      <c r="AA20" s="7">
        <f t="shared" si="14"/>
        <v>3.7153914666806159E-4</v>
      </c>
      <c r="AB20" s="8"/>
    </row>
    <row r="21" spans="1:28" x14ac:dyDescent="0.25">
      <c r="A21" s="7" t="s">
        <v>103</v>
      </c>
      <c r="B21" s="7">
        <v>133</v>
      </c>
      <c r="C21" s="7">
        <v>160</v>
      </c>
      <c r="D21" s="7" t="s">
        <v>25</v>
      </c>
      <c r="E21" s="7" t="s">
        <v>610</v>
      </c>
      <c r="F21" s="7" t="s">
        <v>1104</v>
      </c>
      <c r="G21" s="7">
        <v>72026.363110000006</v>
      </c>
      <c r="H21" s="7">
        <v>69530.920420000009</v>
      </c>
      <c r="I21" s="7">
        <v>64026.050310000006</v>
      </c>
      <c r="J21" s="7">
        <v>25215.377490999999</v>
      </c>
      <c r="K21" s="7">
        <v>27343.145457999999</v>
      </c>
      <c r="L21" s="7">
        <v>22851.793553</v>
      </c>
      <c r="M21" s="7">
        <f t="shared" si="0"/>
        <v>16.136237438418505</v>
      </c>
      <c r="N21" s="7">
        <f t="shared" si="1"/>
        <v>16.085367066973603</v>
      </c>
      <c r="O21" s="7">
        <f t="shared" si="2"/>
        <v>15.966371394136733</v>
      </c>
      <c r="P21" s="7">
        <f t="shared" si="3"/>
        <v>14.622016203112269</v>
      </c>
      <c r="Q21" s="7">
        <f t="shared" si="4"/>
        <v>14.738891594535627</v>
      </c>
      <c r="R21" s="7">
        <f t="shared" si="5"/>
        <v>14.480019781089792</v>
      </c>
      <c r="S21" s="13">
        <f t="shared" si="6"/>
        <v>15.338150579711089</v>
      </c>
      <c r="T21" s="7">
        <f t="shared" si="7"/>
        <v>0.79808685870741591</v>
      </c>
      <c r="U21" s="7">
        <f t="shared" si="8"/>
        <v>0.74721648726251466</v>
      </c>
      <c r="V21" s="7">
        <f t="shared" si="9"/>
        <v>0.62822081442564404</v>
      </c>
      <c r="W21" s="7">
        <f t="shared" si="10"/>
        <v>-0.71613437659881996</v>
      </c>
      <c r="X21" s="7">
        <f t="shared" si="11"/>
        <v>-0.59925898517546194</v>
      </c>
      <c r="Y21" s="7">
        <f t="shared" si="12"/>
        <v>-0.85813079862129626</v>
      </c>
      <c r="Z21" s="14">
        <f t="shared" si="13"/>
        <v>-1.4490161069303844</v>
      </c>
      <c r="AA21" s="7">
        <f t="shared" si="14"/>
        <v>8.7800106856165809E-5</v>
      </c>
      <c r="AB21" s="8"/>
    </row>
    <row r="22" spans="1:28" x14ac:dyDescent="0.25">
      <c r="A22" s="7" t="s">
        <v>138</v>
      </c>
      <c r="B22" s="7">
        <v>133</v>
      </c>
      <c r="C22" s="7">
        <v>172</v>
      </c>
      <c r="D22" s="7" t="s">
        <v>25</v>
      </c>
      <c r="E22" s="7" t="s">
        <v>610</v>
      </c>
      <c r="F22" s="7" t="s">
        <v>1104</v>
      </c>
      <c r="G22" s="7">
        <v>15511.36292</v>
      </c>
      <c r="H22" s="7">
        <v>13838.991379999999</v>
      </c>
      <c r="I22" s="7">
        <v>14350.87419</v>
      </c>
      <c r="J22" s="7">
        <v>4246.2565640000003</v>
      </c>
      <c r="K22" s="7">
        <v>2519.94238</v>
      </c>
      <c r="L22" s="7">
        <v>1581.425045</v>
      </c>
      <c r="M22" s="7">
        <f t="shared" si="0"/>
        <v>13.921037835203801</v>
      </c>
      <c r="N22" s="7">
        <f t="shared" si="1"/>
        <v>13.756451179164433</v>
      </c>
      <c r="O22" s="7">
        <f t="shared" si="2"/>
        <v>13.808851001548952</v>
      </c>
      <c r="P22" s="7">
        <f t="shared" si="3"/>
        <v>12.051975827932694</v>
      </c>
      <c r="Q22" s="7">
        <f t="shared" si="4"/>
        <v>11.299175030673535</v>
      </c>
      <c r="R22" s="7">
        <f t="shared" si="5"/>
        <v>10.627009462541139</v>
      </c>
      <c r="S22" s="13">
        <f t="shared" si="6"/>
        <v>12.577416722844092</v>
      </c>
      <c r="T22" s="7">
        <f t="shared" si="7"/>
        <v>1.3436211123597097</v>
      </c>
      <c r="U22" s="7">
        <f t="shared" si="8"/>
        <v>1.1790344563203412</v>
      </c>
      <c r="V22" s="7">
        <f t="shared" si="9"/>
        <v>1.2314342787048602</v>
      </c>
      <c r="W22" s="7">
        <f t="shared" si="10"/>
        <v>-0.525440894911398</v>
      </c>
      <c r="X22" s="7">
        <f t="shared" si="11"/>
        <v>-1.2782416921705568</v>
      </c>
      <c r="Y22" s="7">
        <f t="shared" si="12"/>
        <v>-1.9504072603029527</v>
      </c>
      <c r="Z22" s="14">
        <f t="shared" si="13"/>
        <v>-2.5027265649232726</v>
      </c>
      <c r="AA22" s="7">
        <f t="shared" si="14"/>
        <v>3.7912993193905849E-3</v>
      </c>
      <c r="AB22" s="8"/>
    </row>
    <row r="23" spans="1:28" x14ac:dyDescent="0.25">
      <c r="A23" s="1" t="s">
        <v>300</v>
      </c>
      <c r="B23" s="1">
        <v>89</v>
      </c>
      <c r="C23" s="1">
        <v>104</v>
      </c>
      <c r="D23" s="1" t="s">
        <v>301</v>
      </c>
      <c r="E23" s="1" t="s">
        <v>729</v>
      </c>
      <c r="F23" t="s">
        <v>845</v>
      </c>
      <c r="G23" s="1">
        <v>25837.769520000002</v>
      </c>
      <c r="H23" s="1">
        <v>20555.904760000001</v>
      </c>
      <c r="I23" s="1">
        <v>24776.770850000001</v>
      </c>
      <c r="J23" s="1">
        <v>26479.60673</v>
      </c>
      <c r="K23" s="1">
        <v>21090.336090000001</v>
      </c>
      <c r="L23" s="1">
        <v>26283.29984</v>
      </c>
      <c r="M23" s="1">
        <f t="shared" si="0"/>
        <v>14.657193912378281</v>
      </c>
      <c r="N23" s="1">
        <f t="shared" si="1"/>
        <v>14.327265252499163</v>
      </c>
      <c r="O23" s="1">
        <f t="shared" si="2"/>
        <v>14.596700553216008</v>
      </c>
      <c r="P23" s="1">
        <f t="shared" si="3"/>
        <v>14.692594075225852</v>
      </c>
      <c r="Q23" s="1">
        <f t="shared" si="4"/>
        <v>14.364294465269619</v>
      </c>
      <c r="R23" s="1">
        <f t="shared" si="5"/>
        <v>14.681858795390179</v>
      </c>
      <c r="S23" s="10">
        <f t="shared" si="6"/>
        <v>14.553317842329852</v>
      </c>
      <c r="T23" s="1">
        <f t="shared" si="7"/>
        <v>0.10387607004842891</v>
      </c>
      <c r="U23" s="1">
        <f t="shared" si="8"/>
        <v>-0.22605258983068843</v>
      </c>
      <c r="V23" s="1">
        <f t="shared" si="9"/>
        <v>4.3382710886156417E-2</v>
      </c>
      <c r="W23" s="1">
        <f t="shared" si="10"/>
        <v>0.139276232896</v>
      </c>
      <c r="X23" s="1">
        <f t="shared" si="11"/>
        <v>-0.18902337706023253</v>
      </c>
      <c r="Y23" s="1">
        <f t="shared" si="12"/>
        <v>0.12854095306032676</v>
      </c>
      <c r="Z23" s="9">
        <f t="shared" si="13"/>
        <v>5.2529205930732445E-2</v>
      </c>
      <c r="AA23" s="1">
        <f t="shared" si="14"/>
        <v>0.74043566152241069</v>
      </c>
    </row>
    <row r="24" spans="1:28" x14ac:dyDescent="0.25">
      <c r="A24" s="1" t="s">
        <v>305</v>
      </c>
      <c r="B24" s="1">
        <v>126</v>
      </c>
      <c r="C24" s="1">
        <v>144</v>
      </c>
      <c r="D24" s="1" t="s">
        <v>301</v>
      </c>
      <c r="E24" s="1" t="s">
        <v>729</v>
      </c>
      <c r="F24" t="s">
        <v>845</v>
      </c>
      <c r="G24" s="1">
        <v>124880.48997</v>
      </c>
      <c r="H24" s="1">
        <v>122966.18289</v>
      </c>
      <c r="I24" s="1">
        <v>120732.79723</v>
      </c>
      <c r="J24" s="1">
        <v>155640.77494999999</v>
      </c>
      <c r="K24" s="1">
        <v>129218.0287</v>
      </c>
      <c r="L24" s="1">
        <v>149449.57423999999</v>
      </c>
      <c r="M24" s="1">
        <f t="shared" si="0"/>
        <v>16.930188577306517</v>
      </c>
      <c r="N24" s="1">
        <f t="shared" si="1"/>
        <v>16.907902086872237</v>
      </c>
      <c r="O24" s="1">
        <f t="shared" si="2"/>
        <v>16.881458113857924</v>
      </c>
      <c r="P24" s="1">
        <f t="shared" si="3"/>
        <v>17.247860543191869</v>
      </c>
      <c r="Q24" s="1">
        <f t="shared" si="4"/>
        <v>16.979447845564064</v>
      </c>
      <c r="R24" s="1">
        <f t="shared" si="5"/>
        <v>17.189299261431302</v>
      </c>
      <c r="S24" s="10">
        <f t="shared" si="6"/>
        <v>17.022692738037318</v>
      </c>
      <c r="T24" s="1">
        <f t="shared" si="7"/>
        <v>-9.2504160730801033E-2</v>
      </c>
      <c r="U24" s="1">
        <f t="shared" si="8"/>
        <v>-0.11479065116508025</v>
      </c>
      <c r="V24" s="1">
        <f t="shared" si="9"/>
        <v>-0.14123462417939336</v>
      </c>
      <c r="W24" s="1">
        <f t="shared" si="10"/>
        <v>0.22516780515455181</v>
      </c>
      <c r="X24" s="1">
        <f t="shared" si="11"/>
        <v>-4.3244892473254026E-2</v>
      </c>
      <c r="Y24" s="1">
        <f t="shared" si="12"/>
        <v>0.16660652339398396</v>
      </c>
      <c r="Z24" s="9">
        <f t="shared" si="13"/>
        <v>0.2323529573835188</v>
      </c>
      <c r="AA24" s="1">
        <f t="shared" si="14"/>
        <v>4.8323610112706021E-2</v>
      </c>
    </row>
    <row r="25" spans="1:28" x14ac:dyDescent="0.25">
      <c r="A25" s="1" t="s">
        <v>1062</v>
      </c>
      <c r="B25" s="1">
        <v>205</v>
      </c>
      <c r="C25" s="1">
        <v>269</v>
      </c>
      <c r="D25" s="1" t="s">
        <v>1064</v>
      </c>
      <c r="E25" s="1" t="s">
        <v>1063</v>
      </c>
      <c r="F25" t="s">
        <v>1125</v>
      </c>
      <c r="G25" s="1">
        <v>1093.0309600000001</v>
      </c>
      <c r="H25" s="1">
        <v>747.55343100000005</v>
      </c>
      <c r="I25" s="1">
        <v>953.77180659999999</v>
      </c>
      <c r="J25" s="1">
        <v>758.15152139999998</v>
      </c>
      <c r="K25" s="1">
        <v>740.95045630000004</v>
      </c>
      <c r="L25" s="1">
        <v>781.23052889999997</v>
      </c>
      <c r="M25" s="1">
        <f t="shared" si="0"/>
        <v>10.094118550453134</v>
      </c>
      <c r="N25" s="1">
        <f t="shared" si="1"/>
        <v>9.5460328886625536</v>
      </c>
      <c r="O25" s="1">
        <f t="shared" si="2"/>
        <v>9.8975003272149777</v>
      </c>
      <c r="P25" s="1">
        <f t="shared" si="3"/>
        <v>9.5663423987604013</v>
      </c>
      <c r="Q25" s="1">
        <f t="shared" si="4"/>
        <v>9.5332332696339268</v>
      </c>
      <c r="R25" s="1">
        <f t="shared" si="5"/>
        <v>9.6096045176886893</v>
      </c>
      <c r="S25" s="10">
        <f t="shared" si="6"/>
        <v>9.7078053254022798</v>
      </c>
      <c r="T25" s="1">
        <f t="shared" si="7"/>
        <v>0.38631322505085386</v>
      </c>
      <c r="U25" s="1">
        <f t="shared" si="8"/>
        <v>-0.16177243673972619</v>
      </c>
      <c r="V25" s="1">
        <f t="shared" si="9"/>
        <v>0.18969500181269794</v>
      </c>
      <c r="W25" s="1">
        <f t="shared" si="10"/>
        <v>-0.14146292664187854</v>
      </c>
      <c r="X25" s="1">
        <f t="shared" si="11"/>
        <v>-0.174572055768353</v>
      </c>
      <c r="Y25" s="1">
        <f t="shared" si="12"/>
        <v>-9.8200807713590521E-2</v>
      </c>
      <c r="Z25" s="9">
        <f t="shared" si="13"/>
        <v>-0.27615719341588252</v>
      </c>
      <c r="AA25" s="1">
        <f t="shared" si="14"/>
        <v>0.16310967334956034</v>
      </c>
    </row>
    <row r="26" spans="1:28" x14ac:dyDescent="0.25">
      <c r="A26" s="7" t="s">
        <v>126</v>
      </c>
      <c r="B26" s="7">
        <v>157</v>
      </c>
      <c r="C26" s="7">
        <v>168</v>
      </c>
      <c r="D26" s="7" t="s">
        <v>127</v>
      </c>
      <c r="E26" s="7" t="s">
        <v>702</v>
      </c>
      <c r="F26" s="7" t="s">
        <v>1127</v>
      </c>
      <c r="G26" s="7">
        <v>125008.37729999999</v>
      </c>
      <c r="H26" s="7">
        <v>127877.2403</v>
      </c>
      <c r="I26" s="7">
        <v>123611.36169999999</v>
      </c>
      <c r="J26" s="7">
        <v>22363.659149999999</v>
      </c>
      <c r="K26" s="7">
        <v>24170.017690000001</v>
      </c>
      <c r="L26" s="7">
        <v>18061.633010000001</v>
      </c>
      <c r="M26" s="7">
        <f t="shared" si="0"/>
        <v>16.931665253197739</v>
      </c>
      <c r="N26" s="7">
        <f t="shared" si="1"/>
        <v>16.964399989413387</v>
      </c>
      <c r="O26" s="7">
        <f t="shared" si="2"/>
        <v>16.915451828641192</v>
      </c>
      <c r="P26" s="7">
        <f t="shared" si="3"/>
        <v>14.448868641328776</v>
      </c>
      <c r="Q26" s="7">
        <f t="shared" si="4"/>
        <v>14.560930908559687</v>
      </c>
      <c r="R26" s="7">
        <f t="shared" si="5"/>
        <v>14.140640716937529</v>
      </c>
      <c r="S26" s="13">
        <f t="shared" si="6"/>
        <v>15.660326223013051</v>
      </c>
      <c r="T26" s="7">
        <f t="shared" si="7"/>
        <v>1.2713390301846879</v>
      </c>
      <c r="U26" s="7">
        <f t="shared" si="8"/>
        <v>1.3040737664003359</v>
      </c>
      <c r="V26" s="7">
        <f t="shared" si="9"/>
        <v>1.255125605628141</v>
      </c>
      <c r="W26" s="7">
        <f t="shared" si="10"/>
        <v>-1.2114575816842752</v>
      </c>
      <c r="X26" s="7">
        <f t="shared" si="11"/>
        <v>-1.0993953144533641</v>
      </c>
      <c r="Y26" s="7">
        <f t="shared" si="12"/>
        <v>-1.5196855060755219</v>
      </c>
      <c r="Z26" s="14">
        <f t="shared" si="13"/>
        <v>-2.5536922681421084</v>
      </c>
      <c r="AA26" s="7">
        <f t="shared" si="14"/>
        <v>3.5518691141053522E-5</v>
      </c>
    </row>
    <row r="27" spans="1:28" x14ac:dyDescent="0.25">
      <c r="A27" s="7" t="s">
        <v>1043</v>
      </c>
      <c r="B27" s="7">
        <v>706</v>
      </c>
      <c r="C27" s="7">
        <v>719</v>
      </c>
      <c r="D27" s="7" t="s">
        <v>1045</v>
      </c>
      <c r="E27" s="7" t="s">
        <v>1044</v>
      </c>
      <c r="F27" s="7" t="s">
        <v>1091</v>
      </c>
      <c r="G27" s="7">
        <v>21415.032999999999</v>
      </c>
      <c r="H27" s="7">
        <v>20324.763940000001</v>
      </c>
      <c r="I27" s="7">
        <v>21043.754970000002</v>
      </c>
      <c r="J27" s="7">
        <v>7174.1163509999997</v>
      </c>
      <c r="K27" s="7">
        <v>6693.4018059999999</v>
      </c>
      <c r="L27" s="7">
        <v>4002.213178</v>
      </c>
      <c r="M27" s="7">
        <f t="shared" si="0"/>
        <v>14.386336279935056</v>
      </c>
      <c r="N27" s="7">
        <f t="shared" si="1"/>
        <v>14.310950975905396</v>
      </c>
      <c r="O27" s="7">
        <f t="shared" si="2"/>
        <v>14.361104536330307</v>
      </c>
      <c r="P27" s="7">
        <f t="shared" si="3"/>
        <v>12.808585428012934</v>
      </c>
      <c r="Q27" s="7">
        <f t="shared" si="4"/>
        <v>12.708523906783018</v>
      </c>
      <c r="R27" s="7">
        <f t="shared" si="5"/>
        <v>11.966582299145228</v>
      </c>
      <c r="S27" s="13">
        <f t="shared" si="6"/>
        <v>13.423680571018657</v>
      </c>
      <c r="T27" s="7">
        <f t="shared" si="7"/>
        <v>0.96265570891639918</v>
      </c>
      <c r="U27" s="7">
        <f t="shared" si="8"/>
        <v>0.88727040488673836</v>
      </c>
      <c r="V27" s="7">
        <f t="shared" si="9"/>
        <v>0.93742396531165006</v>
      </c>
      <c r="W27" s="7">
        <f t="shared" si="10"/>
        <v>-0.61509514300572299</v>
      </c>
      <c r="X27" s="7">
        <f t="shared" si="11"/>
        <v>-0.71515666423563928</v>
      </c>
      <c r="Y27" s="7">
        <f t="shared" si="12"/>
        <v>-1.4570982718734289</v>
      </c>
      <c r="Z27" s="14">
        <f t="shared" si="13"/>
        <v>-1.8582333860765261</v>
      </c>
      <c r="AA27" s="7">
        <f t="shared" si="14"/>
        <v>2.2240730403239439E-3</v>
      </c>
    </row>
    <row r="28" spans="1:28" x14ac:dyDescent="0.25">
      <c r="A28" s="1" t="s">
        <v>250</v>
      </c>
      <c r="B28" s="1">
        <v>11</v>
      </c>
      <c r="C28" s="1">
        <v>22</v>
      </c>
      <c r="D28" s="1" t="s">
        <v>251</v>
      </c>
      <c r="E28" s="1" t="s">
        <v>633</v>
      </c>
      <c r="F28" t="s">
        <v>1122</v>
      </c>
      <c r="G28" s="1">
        <v>57547.816869999995</v>
      </c>
      <c r="H28" s="1">
        <v>55745.856879999999</v>
      </c>
      <c r="I28" s="1">
        <v>56276.841390000001</v>
      </c>
      <c r="J28" s="1">
        <v>63615.360809999998</v>
      </c>
      <c r="K28" s="1">
        <v>69081.846690000006</v>
      </c>
      <c r="L28" s="1">
        <v>68181.754400000005</v>
      </c>
      <c r="M28" s="1">
        <f t="shared" si="0"/>
        <v>15.812473578965772</v>
      </c>
      <c r="N28" s="1">
        <f t="shared" si="1"/>
        <v>15.76657696519599</v>
      </c>
      <c r="O28" s="1">
        <f t="shared" si="2"/>
        <v>15.780253737284131</v>
      </c>
      <c r="P28" s="1">
        <f t="shared" si="3"/>
        <v>15.957087545824171</v>
      </c>
      <c r="Q28" s="1">
        <f t="shared" si="4"/>
        <v>16.076019028931849</v>
      </c>
      <c r="R28" s="1">
        <f t="shared" si="5"/>
        <v>16.057098101814283</v>
      </c>
      <c r="S28" s="10">
        <f t="shared" si="6"/>
        <v>15.9082514930027</v>
      </c>
      <c r="T28" s="1">
        <f t="shared" si="7"/>
        <v>-9.5777914036927925E-2</v>
      </c>
      <c r="U28" s="1">
        <f t="shared" si="8"/>
        <v>-0.14167452780671042</v>
      </c>
      <c r="V28" s="1">
        <f t="shared" si="9"/>
        <v>-0.12799775571856919</v>
      </c>
      <c r="W28" s="1">
        <f t="shared" si="10"/>
        <v>4.8836052821471299E-2</v>
      </c>
      <c r="X28" s="1">
        <f t="shared" si="11"/>
        <v>0.1677675359291495</v>
      </c>
      <c r="Y28" s="1">
        <f t="shared" si="12"/>
        <v>0.14884660881158318</v>
      </c>
      <c r="Z28" s="9">
        <f t="shared" si="13"/>
        <v>0.24363346504147049</v>
      </c>
      <c r="AA28" s="1">
        <f t="shared" si="14"/>
        <v>3.451299302626235E-3</v>
      </c>
    </row>
    <row r="29" spans="1:28" x14ac:dyDescent="0.25">
      <c r="A29" s="7" t="s">
        <v>373</v>
      </c>
      <c r="B29" s="7">
        <v>234</v>
      </c>
      <c r="C29" s="7">
        <v>246</v>
      </c>
      <c r="D29" s="7" t="s">
        <v>529</v>
      </c>
      <c r="E29" s="7" t="s">
        <v>668</v>
      </c>
      <c r="F29" s="7" t="s">
        <v>829</v>
      </c>
      <c r="G29" s="7">
        <v>19358.857830000001</v>
      </c>
      <c r="H29" s="7">
        <v>20414.094499999999</v>
      </c>
      <c r="I29" s="7">
        <v>19071.809819999999</v>
      </c>
      <c r="J29" s="7">
        <v>10128.931979999999</v>
      </c>
      <c r="K29" s="7">
        <v>9452.9416330000004</v>
      </c>
      <c r="L29" s="7">
        <v>5971.1500020000003</v>
      </c>
      <c r="M29" s="7">
        <f t="shared" si="0"/>
        <v>14.240706215860099</v>
      </c>
      <c r="N29" s="7">
        <f t="shared" si="1"/>
        <v>14.317277955472449</v>
      </c>
      <c r="O29" s="7">
        <f t="shared" si="2"/>
        <v>14.219154134288143</v>
      </c>
      <c r="P29" s="7">
        <f t="shared" si="3"/>
        <v>13.306194440323342</v>
      </c>
      <c r="Q29" s="7">
        <f t="shared" si="4"/>
        <v>13.206547631874377</v>
      </c>
      <c r="R29" s="7">
        <f t="shared" si="5"/>
        <v>12.54379309595223</v>
      </c>
      <c r="S29" s="13">
        <f t="shared" si="6"/>
        <v>13.638945578961772</v>
      </c>
      <c r="T29" s="7">
        <f t="shared" si="7"/>
        <v>0.6017606368983266</v>
      </c>
      <c r="U29" s="7">
        <f t="shared" si="8"/>
        <v>0.67833237651067613</v>
      </c>
      <c r="V29" s="7">
        <f t="shared" si="9"/>
        <v>0.5802085553263705</v>
      </c>
      <c r="W29" s="7">
        <f t="shared" si="10"/>
        <v>-0.33275113863843053</v>
      </c>
      <c r="X29" s="7">
        <f t="shared" si="11"/>
        <v>-0.4323979470873951</v>
      </c>
      <c r="Y29" s="7">
        <f t="shared" si="12"/>
        <v>-1.0951524830095423</v>
      </c>
      <c r="Z29" s="14">
        <f t="shared" si="13"/>
        <v>-1.2402010458235804</v>
      </c>
      <c r="AA29" s="7">
        <f t="shared" si="14"/>
        <v>6.7735229428345133E-3</v>
      </c>
    </row>
    <row r="30" spans="1:28" x14ac:dyDescent="0.25">
      <c r="A30" s="7" t="s">
        <v>164</v>
      </c>
      <c r="B30" s="7">
        <v>47</v>
      </c>
      <c r="C30" s="7">
        <v>70</v>
      </c>
      <c r="D30" s="7" t="s">
        <v>62</v>
      </c>
      <c r="E30" s="7" t="s">
        <v>626</v>
      </c>
      <c r="F30" s="7" t="s">
        <v>1151</v>
      </c>
      <c r="G30" s="7">
        <v>80150.667100999999</v>
      </c>
      <c r="H30" s="7">
        <v>71980.036602000007</v>
      </c>
      <c r="I30" s="7">
        <v>83307.518039999995</v>
      </c>
      <c r="J30" s="7">
        <v>15773.399820000001</v>
      </c>
      <c r="K30" s="7">
        <v>16802.602867000001</v>
      </c>
      <c r="L30" s="7">
        <v>9292.8853870000003</v>
      </c>
      <c r="M30" s="7">
        <f t="shared" si="0"/>
        <v>16.290426907656027</v>
      </c>
      <c r="N30" s="7">
        <f t="shared" si="1"/>
        <v>16.135309215425739</v>
      </c>
      <c r="O30" s="7">
        <f t="shared" si="2"/>
        <v>16.346159076215955</v>
      </c>
      <c r="P30" s="7">
        <f t="shared" si="3"/>
        <v>13.945206033641801</v>
      </c>
      <c r="Q30" s="7">
        <f t="shared" si="4"/>
        <v>14.036397115675275</v>
      </c>
      <c r="R30" s="7">
        <f t="shared" si="5"/>
        <v>13.181910899267512</v>
      </c>
      <c r="S30" s="13">
        <f t="shared" si="6"/>
        <v>14.989234874647051</v>
      </c>
      <c r="T30" s="7">
        <f t="shared" si="7"/>
        <v>1.3011920330089755</v>
      </c>
      <c r="U30" s="7">
        <f t="shared" si="8"/>
        <v>1.1460743407786875</v>
      </c>
      <c r="V30" s="7">
        <f t="shared" si="9"/>
        <v>1.3569242015689031</v>
      </c>
      <c r="W30" s="7">
        <f t="shared" si="10"/>
        <v>-1.0440288410052503</v>
      </c>
      <c r="X30" s="7">
        <f t="shared" si="11"/>
        <v>-0.95283775897177669</v>
      </c>
      <c r="Y30" s="7">
        <f t="shared" si="12"/>
        <v>-1.8073239753795391</v>
      </c>
      <c r="Z30" s="14">
        <f t="shared" si="13"/>
        <v>-2.5361270502377109</v>
      </c>
      <c r="AA30" s="7">
        <f t="shared" si="14"/>
        <v>8.0277103658938731E-4</v>
      </c>
    </row>
    <row r="31" spans="1:28" x14ac:dyDescent="0.25">
      <c r="A31" s="1" t="s">
        <v>445</v>
      </c>
      <c r="B31" s="1">
        <v>356</v>
      </c>
      <c r="C31" s="1">
        <v>376</v>
      </c>
      <c r="D31" s="1" t="s">
        <v>151</v>
      </c>
      <c r="E31" s="1" t="s">
        <v>634</v>
      </c>
      <c r="F31" t="s">
        <v>825</v>
      </c>
      <c r="G31" s="1">
        <v>32901.536516</v>
      </c>
      <c r="H31" s="1">
        <v>30918.626949999998</v>
      </c>
      <c r="I31" s="1">
        <v>28391.924956999999</v>
      </c>
      <c r="J31" s="1">
        <v>16644.795259999999</v>
      </c>
      <c r="K31" s="1">
        <v>17795.838659000001</v>
      </c>
      <c r="L31" s="1">
        <v>10394.599241</v>
      </c>
      <c r="M31" s="1">
        <f t="shared" si="0"/>
        <v>15.005867339566247</v>
      </c>
      <c r="N31" s="1">
        <f t="shared" si="1"/>
        <v>14.916188632304788</v>
      </c>
      <c r="O31" s="1">
        <f t="shared" si="2"/>
        <v>14.793193045863317</v>
      </c>
      <c r="P31" s="1">
        <f t="shared" si="3"/>
        <v>14.0227835042061</v>
      </c>
      <c r="Q31" s="1">
        <f t="shared" si="4"/>
        <v>14.119252303443503</v>
      </c>
      <c r="R31" s="1">
        <f t="shared" si="5"/>
        <v>13.343546516373213</v>
      </c>
      <c r="S31" s="10">
        <f t="shared" si="6"/>
        <v>14.366805223626194</v>
      </c>
      <c r="T31" s="1">
        <f t="shared" si="7"/>
        <v>0.63906211594005313</v>
      </c>
      <c r="U31" s="1">
        <f t="shared" si="8"/>
        <v>0.54938340867859381</v>
      </c>
      <c r="V31" s="1">
        <f t="shared" si="9"/>
        <v>0.4263878222371229</v>
      </c>
      <c r="W31" s="1">
        <f t="shared" si="10"/>
        <v>-0.34402171942009474</v>
      </c>
      <c r="X31" s="1">
        <f t="shared" si="11"/>
        <v>-0.24755292018269159</v>
      </c>
      <c r="Y31" s="1">
        <f t="shared" si="12"/>
        <v>-1.0232587072529817</v>
      </c>
      <c r="Z31" s="9">
        <f t="shared" si="13"/>
        <v>-1.0765555645705125</v>
      </c>
      <c r="AA31" s="1">
        <f t="shared" si="14"/>
        <v>1.2885271955141621E-2</v>
      </c>
    </row>
    <row r="32" spans="1:28" x14ac:dyDescent="0.25">
      <c r="A32" s="1" t="s">
        <v>221</v>
      </c>
      <c r="B32" s="1">
        <v>214</v>
      </c>
      <c r="C32" s="1">
        <v>234</v>
      </c>
      <c r="D32" s="1" t="s">
        <v>222</v>
      </c>
      <c r="E32" s="1" t="s">
        <v>687</v>
      </c>
      <c r="F32" t="s">
        <v>1109</v>
      </c>
      <c r="G32" s="1">
        <v>47663.277430000002</v>
      </c>
      <c r="H32" s="1">
        <v>42866.116289999998</v>
      </c>
      <c r="I32" s="1">
        <v>37574.068720000003</v>
      </c>
      <c r="J32" s="1">
        <v>39411.299180000002</v>
      </c>
      <c r="K32" s="1">
        <v>38476.1008</v>
      </c>
      <c r="L32" s="1">
        <v>37287.099829999999</v>
      </c>
      <c r="M32" s="1">
        <f t="shared" si="0"/>
        <v>15.540590537318485</v>
      </c>
      <c r="N32" s="1">
        <f t="shared" si="1"/>
        <v>15.387550093112813</v>
      </c>
      <c r="O32" s="1">
        <f t="shared" si="2"/>
        <v>15.197449726680107</v>
      </c>
      <c r="P32" s="1">
        <f t="shared" si="3"/>
        <v>15.266321687757745</v>
      </c>
      <c r="Q32" s="1">
        <f t="shared" si="4"/>
        <v>15.231674982151869</v>
      </c>
      <c r="R32" s="1">
        <f t="shared" si="5"/>
        <v>15.186388969002396</v>
      </c>
      <c r="S32" s="10">
        <f t="shared" si="6"/>
        <v>15.301662666003901</v>
      </c>
      <c r="T32" s="1">
        <f t="shared" si="7"/>
        <v>0.23892787131458348</v>
      </c>
      <c r="U32" s="1">
        <f t="shared" si="8"/>
        <v>8.5887427108911396E-2</v>
      </c>
      <c r="V32" s="1">
        <f t="shared" si="9"/>
        <v>-0.10421293932379427</v>
      </c>
      <c r="W32" s="1">
        <f t="shared" si="10"/>
        <v>-3.5340978246155785E-2</v>
      </c>
      <c r="X32" s="1">
        <f t="shared" si="11"/>
        <v>-6.9987683852032134E-2</v>
      </c>
      <c r="Y32" s="1">
        <f t="shared" si="12"/>
        <v>-0.11527369700150558</v>
      </c>
      <c r="Z32" s="9">
        <f t="shared" si="13"/>
        <v>-0.14706823939979802</v>
      </c>
      <c r="AA32" s="1">
        <f t="shared" si="14"/>
        <v>0.22246939732729776</v>
      </c>
    </row>
    <row r="33" spans="1:27" x14ac:dyDescent="0.25">
      <c r="A33" s="1" t="s">
        <v>259</v>
      </c>
      <c r="B33" s="1">
        <v>430</v>
      </c>
      <c r="C33" s="1">
        <v>443</v>
      </c>
      <c r="D33" s="1" t="s">
        <v>260</v>
      </c>
      <c r="E33" s="1" t="s">
        <v>693</v>
      </c>
      <c r="F33" t="s">
        <v>1118</v>
      </c>
      <c r="G33" s="1">
        <v>424768.80330000003</v>
      </c>
      <c r="H33" s="1">
        <v>397779.1041</v>
      </c>
      <c r="I33" s="1">
        <v>430546.07630000002</v>
      </c>
      <c r="J33" s="1">
        <v>420567.43650000001</v>
      </c>
      <c r="K33" s="1">
        <v>414939.09090000001</v>
      </c>
      <c r="L33" s="1">
        <v>422363.0932</v>
      </c>
      <c r="M33" s="1">
        <f t="shared" si="0"/>
        <v>18.69631828724296</v>
      </c>
      <c r="N33" s="1">
        <f t="shared" si="1"/>
        <v>18.601607965784169</v>
      </c>
      <c r="O33" s="1">
        <f t="shared" si="2"/>
        <v>18.715808115061062</v>
      </c>
      <c r="P33" s="1">
        <f t="shared" si="3"/>
        <v>18.681977624509692</v>
      </c>
      <c r="Q33" s="1">
        <f t="shared" si="4"/>
        <v>18.66254005256944</v>
      </c>
      <c r="R33" s="1">
        <f t="shared" si="5"/>
        <v>18.688124249512921</v>
      </c>
      <c r="S33" s="10">
        <f t="shared" si="6"/>
        <v>18.674396049113376</v>
      </c>
      <c r="T33" s="1">
        <f t="shared" si="7"/>
        <v>2.1922238129583604E-2</v>
      </c>
      <c r="U33" s="1">
        <f t="shared" si="8"/>
        <v>-7.2788083329207609E-2</v>
      </c>
      <c r="V33" s="1">
        <f t="shared" si="9"/>
        <v>4.1412065947685761E-2</v>
      </c>
      <c r="W33" s="1">
        <f t="shared" si="10"/>
        <v>7.581575396315543E-3</v>
      </c>
      <c r="X33" s="1">
        <f t="shared" si="11"/>
        <v>-1.1855996543935987E-2</v>
      </c>
      <c r="Y33" s="1">
        <f t="shared" si="12"/>
        <v>1.3728200399544477E-2</v>
      </c>
      <c r="Z33" s="9">
        <f t="shared" si="13"/>
        <v>6.302519501287426E-3</v>
      </c>
      <c r="AA33" s="1">
        <f t="shared" si="14"/>
        <v>0.86989688861159764</v>
      </c>
    </row>
    <row r="34" spans="1:27" x14ac:dyDescent="0.25">
      <c r="A34" s="7" t="s">
        <v>128</v>
      </c>
      <c r="B34" s="7">
        <v>301</v>
      </c>
      <c r="C34" s="7">
        <v>327</v>
      </c>
      <c r="D34" s="7" t="s">
        <v>7</v>
      </c>
      <c r="E34" s="7" t="s">
        <v>783</v>
      </c>
      <c r="F34" s="7" t="s">
        <v>1117</v>
      </c>
      <c r="G34" s="7">
        <v>326928.1151</v>
      </c>
      <c r="H34" s="7">
        <v>330168.3198</v>
      </c>
      <c r="I34" s="7">
        <v>323905.47720000002</v>
      </c>
      <c r="J34" s="7">
        <v>65771.909830000004</v>
      </c>
      <c r="K34" s="7">
        <v>64302.763910000001</v>
      </c>
      <c r="L34" s="7">
        <v>46811.856590000003</v>
      </c>
      <c r="M34" s="7">
        <f t="shared" ref="M34:M65" si="15">LOG(G34,2)</f>
        <v>18.318613925482627</v>
      </c>
      <c r="N34" s="7">
        <f t="shared" ref="N34:N65" si="16">LOG(H34,2)</f>
        <v>18.33284217233761</v>
      </c>
      <c r="O34" s="7">
        <f t="shared" ref="O34:O65" si="17">LOG(I34,2)</f>
        <v>18.305213338563945</v>
      </c>
      <c r="P34" s="7">
        <f t="shared" ref="P34:P65" si="18">LOG(J34,2)</f>
        <v>16.005183942208387</v>
      </c>
      <c r="Q34" s="7">
        <f t="shared" ref="Q34:Q65" si="19">LOG(K34,2)</f>
        <v>15.972593129444084</v>
      </c>
      <c r="R34" s="7">
        <f t="shared" ref="R34:R65" si="20">LOG(L34,2)</f>
        <v>15.514586363998374</v>
      </c>
      <c r="S34" s="13">
        <f t="shared" ref="S34:S65" si="21">AVERAGE(M34:R34)</f>
        <v>17.074838812005837</v>
      </c>
      <c r="T34" s="7">
        <f t="shared" ref="T34:T65" si="22">M34-S34</f>
        <v>1.24377511347679</v>
      </c>
      <c r="U34" s="7">
        <f t="shared" ref="U34:U65" si="23">N34-S34</f>
        <v>1.2580033603317737</v>
      </c>
      <c r="V34" s="7">
        <f t="shared" ref="V34:V65" si="24">O34-S34</f>
        <v>1.2303745265581085</v>
      </c>
      <c r="W34" s="7">
        <f t="shared" ref="W34:W65" si="25">P34-S34</f>
        <v>-1.0696548697974499</v>
      </c>
      <c r="X34" s="7">
        <f t="shared" ref="X34:X65" si="26">Q34-S34</f>
        <v>-1.1022456825617528</v>
      </c>
      <c r="Y34" s="7">
        <f t="shared" ref="Y34:Y65" si="27">R34-S34</f>
        <v>-1.5602524480074624</v>
      </c>
      <c r="Z34" s="14">
        <f t="shared" ref="Z34:Z65" si="28">AVERAGE(W34:Y34)-AVERAGE(T34:V34)</f>
        <v>-2.4881020002444458</v>
      </c>
      <c r="AA34" s="7">
        <f t="shared" ref="AA34:AA65" si="29">TTEST(T34:V34,W34:Y34,2,2)</f>
        <v>9.6386025298091416E-5</v>
      </c>
    </row>
    <row r="35" spans="1:27" x14ac:dyDescent="0.25">
      <c r="A35" s="7" t="s">
        <v>352</v>
      </c>
      <c r="B35" s="7">
        <v>848</v>
      </c>
      <c r="C35" s="7">
        <v>875</v>
      </c>
      <c r="D35" s="7" t="s">
        <v>1051</v>
      </c>
      <c r="E35" s="7" t="s">
        <v>1050</v>
      </c>
      <c r="F35" s="7" t="s">
        <v>1092</v>
      </c>
      <c r="G35" s="7">
        <v>27027.363450000001</v>
      </c>
      <c r="H35" s="7">
        <v>23196.008450000001</v>
      </c>
      <c r="I35" s="7">
        <v>20633.892510000001</v>
      </c>
      <c r="J35" s="7">
        <v>3844.692896</v>
      </c>
      <c r="K35" s="7">
        <v>3315.0210310000002</v>
      </c>
      <c r="L35" s="7">
        <v>1234.9687289999999</v>
      </c>
      <c r="M35" s="7">
        <f t="shared" si="15"/>
        <v>14.722133161746383</v>
      </c>
      <c r="N35" s="7">
        <f t="shared" si="16"/>
        <v>14.501588948487267</v>
      </c>
      <c r="O35" s="7">
        <f t="shared" si="17"/>
        <v>14.332728385705936</v>
      </c>
      <c r="P35" s="7">
        <f t="shared" si="18"/>
        <v>11.908652648749708</v>
      </c>
      <c r="Q35" s="7">
        <f t="shared" si="19"/>
        <v>11.694802307706786</v>
      </c>
      <c r="R35" s="7">
        <f t="shared" si="20"/>
        <v>10.270258796036575</v>
      </c>
      <c r="S35" s="13">
        <f t="shared" si="21"/>
        <v>12.905027374738774</v>
      </c>
      <c r="T35" s="7">
        <f t="shared" si="22"/>
        <v>1.8171057870076091</v>
      </c>
      <c r="U35" s="7">
        <f t="shared" si="23"/>
        <v>1.5965615737484935</v>
      </c>
      <c r="V35" s="7">
        <f t="shared" si="24"/>
        <v>1.4277010109671622</v>
      </c>
      <c r="W35" s="7">
        <f t="shared" si="25"/>
        <v>-0.99637472598906562</v>
      </c>
      <c r="X35" s="7">
        <f t="shared" si="26"/>
        <v>-1.2102250670319883</v>
      </c>
      <c r="Y35" s="7">
        <f t="shared" si="27"/>
        <v>-2.6347685787021984</v>
      </c>
      <c r="Z35" s="14">
        <f t="shared" si="28"/>
        <v>-3.227578914482172</v>
      </c>
      <c r="AA35" s="7">
        <f t="shared" si="29"/>
        <v>3.5862102814962424E-3</v>
      </c>
    </row>
    <row r="36" spans="1:27" x14ac:dyDescent="0.25">
      <c r="A36" s="1" t="s">
        <v>1046</v>
      </c>
      <c r="B36" s="1">
        <v>219</v>
      </c>
      <c r="C36" s="1">
        <v>232</v>
      </c>
      <c r="D36" s="1" t="s">
        <v>297</v>
      </c>
      <c r="E36" s="1" t="s">
        <v>784</v>
      </c>
      <c r="F36" t="s">
        <v>1103</v>
      </c>
      <c r="G36" s="1">
        <v>37264.665309999997</v>
      </c>
      <c r="H36" s="1">
        <v>34951.260889999998</v>
      </c>
      <c r="I36" s="1">
        <v>33939.306210000002</v>
      </c>
      <c r="J36" s="1">
        <v>33394.127439999997</v>
      </c>
      <c r="K36" s="1">
        <v>36437.788209999999</v>
      </c>
      <c r="L36" s="1">
        <v>35823.541879999997</v>
      </c>
      <c r="M36" s="1">
        <f t="shared" si="15"/>
        <v>15.185520681801819</v>
      </c>
      <c r="N36" s="1">
        <f t="shared" si="16"/>
        <v>15.093056882272837</v>
      </c>
      <c r="O36" s="1">
        <f t="shared" si="17"/>
        <v>15.050669453044556</v>
      </c>
      <c r="P36" s="1">
        <f t="shared" si="18"/>
        <v>15.027306797874541</v>
      </c>
      <c r="Q36" s="1">
        <f t="shared" si="19"/>
        <v>15.153147769114545</v>
      </c>
      <c r="R36" s="1">
        <f t="shared" si="20"/>
        <v>15.128620363442199</v>
      </c>
      <c r="S36" s="10">
        <f t="shared" si="21"/>
        <v>15.106386991258416</v>
      </c>
      <c r="T36" s="1">
        <f t="shared" si="22"/>
        <v>7.9133690543402579E-2</v>
      </c>
      <c r="U36" s="1">
        <f t="shared" si="23"/>
        <v>-1.3330108985579514E-2</v>
      </c>
      <c r="V36" s="1">
        <f t="shared" si="24"/>
        <v>-5.5717538213860607E-2</v>
      </c>
      <c r="W36" s="1">
        <f t="shared" si="25"/>
        <v>-7.9080193383875397E-2</v>
      </c>
      <c r="X36" s="1">
        <f t="shared" si="26"/>
        <v>4.6760777856128755E-2</v>
      </c>
      <c r="Y36" s="1">
        <f t="shared" si="27"/>
        <v>2.2233372183782407E-2</v>
      </c>
      <c r="Z36" s="9">
        <f t="shared" si="28"/>
        <v>-6.7240288959755645E-3</v>
      </c>
      <c r="AA36" s="1">
        <f t="shared" si="29"/>
        <v>0.90923939108590712</v>
      </c>
    </row>
    <row r="37" spans="1:27" x14ac:dyDescent="0.25">
      <c r="A37" s="1" t="s">
        <v>1047</v>
      </c>
      <c r="B37" s="1">
        <v>184</v>
      </c>
      <c r="C37" s="1">
        <v>196</v>
      </c>
      <c r="D37" s="1" t="s">
        <v>297</v>
      </c>
      <c r="E37" s="1" t="s">
        <v>784</v>
      </c>
      <c r="F37" t="s">
        <v>1103</v>
      </c>
      <c r="G37" s="1">
        <v>50724.856433000001</v>
      </c>
      <c r="H37" s="1">
        <v>44618.782234999999</v>
      </c>
      <c r="I37" s="1">
        <v>44768.204959000002</v>
      </c>
      <c r="J37" s="1">
        <v>45878.703777000002</v>
      </c>
      <c r="K37" s="1">
        <v>42850.543175000006</v>
      </c>
      <c r="L37" s="1">
        <v>44290.204065999998</v>
      </c>
      <c r="M37" s="1">
        <f t="shared" si="15"/>
        <v>15.630405256264906</v>
      </c>
      <c r="N37" s="1">
        <f t="shared" si="16"/>
        <v>15.445363518691767</v>
      </c>
      <c r="O37" s="1">
        <f t="shared" si="17"/>
        <v>15.450186852165112</v>
      </c>
      <c r="P37" s="1">
        <f t="shared" si="18"/>
        <v>15.485537010639209</v>
      </c>
      <c r="Q37" s="1">
        <f t="shared" si="19"/>
        <v>15.387025871656471</v>
      </c>
      <c r="R37" s="1">
        <f t="shared" si="20"/>
        <v>15.434700023969066</v>
      </c>
      <c r="S37" s="10">
        <f t="shared" si="21"/>
        <v>15.472203088897757</v>
      </c>
      <c r="T37" s="1">
        <f t="shared" si="22"/>
        <v>0.15820216736714876</v>
      </c>
      <c r="U37" s="1">
        <f t="shared" si="23"/>
        <v>-2.6839570205989816E-2</v>
      </c>
      <c r="V37" s="1">
        <f t="shared" si="24"/>
        <v>-2.2016236732644856E-2</v>
      </c>
      <c r="W37" s="1">
        <f t="shared" si="25"/>
        <v>1.3333921741452315E-2</v>
      </c>
      <c r="X37" s="1">
        <f t="shared" si="26"/>
        <v>-8.5177217241286129E-2</v>
      </c>
      <c r="Y37" s="1">
        <f t="shared" si="27"/>
        <v>-3.7503064928690932E-2</v>
      </c>
      <c r="Z37" s="9">
        <f t="shared" si="28"/>
        <v>-7.2897573619012945E-2</v>
      </c>
      <c r="AA37" s="1">
        <f t="shared" si="29"/>
        <v>0.33907441779085862</v>
      </c>
    </row>
    <row r="38" spans="1:27" x14ac:dyDescent="0.25">
      <c r="A38" s="10" t="s">
        <v>304</v>
      </c>
      <c r="B38" s="10">
        <v>197</v>
      </c>
      <c r="C38" s="10">
        <v>232</v>
      </c>
      <c r="D38" s="10" t="s">
        <v>297</v>
      </c>
      <c r="E38" s="10" t="s">
        <v>784</v>
      </c>
      <c r="F38" t="s">
        <v>1103</v>
      </c>
      <c r="G38" s="10">
        <v>504044.27053400001</v>
      </c>
      <c r="H38" s="10">
        <v>492788.83502999996</v>
      </c>
      <c r="I38" s="10">
        <v>482959.90340299997</v>
      </c>
      <c r="J38" s="10">
        <v>550224.53049999999</v>
      </c>
      <c r="K38" s="10">
        <v>489912.47924000002</v>
      </c>
      <c r="L38" s="10">
        <v>454353.21291</v>
      </c>
      <c r="M38" s="1">
        <f t="shared" si="15"/>
        <v>18.943190926564693</v>
      </c>
      <c r="N38" s="1">
        <f t="shared" si="16"/>
        <v>18.910610044127655</v>
      </c>
      <c r="O38" s="1">
        <f t="shared" si="17"/>
        <v>18.881543892146116</v>
      </c>
      <c r="P38" s="1">
        <f t="shared" si="18"/>
        <v>19.069660934777591</v>
      </c>
      <c r="Q38" s="1">
        <f t="shared" si="19"/>
        <v>18.902164515411243</v>
      </c>
      <c r="R38" s="1">
        <f t="shared" si="20"/>
        <v>18.793454755190528</v>
      </c>
      <c r="S38" s="10">
        <f t="shared" si="21"/>
        <v>18.91677084470297</v>
      </c>
      <c r="T38" s="1">
        <f t="shared" si="22"/>
        <v>2.6420081861722622E-2</v>
      </c>
      <c r="U38" s="1">
        <f t="shared" si="23"/>
        <v>-6.1608005753157613E-3</v>
      </c>
      <c r="V38" s="1">
        <f t="shared" si="24"/>
        <v>-3.5226952556854485E-2</v>
      </c>
      <c r="W38" s="1">
        <f t="shared" si="25"/>
        <v>0.15289009007462084</v>
      </c>
      <c r="X38" s="1">
        <f t="shared" si="26"/>
        <v>-1.4606329291726894E-2</v>
      </c>
      <c r="Y38" s="1">
        <f t="shared" si="27"/>
        <v>-0.12331608951244277</v>
      </c>
      <c r="Z38" s="9">
        <f t="shared" si="28"/>
        <v>9.9784475136329327E-3</v>
      </c>
      <c r="AA38" s="1">
        <f t="shared" si="29"/>
        <v>0.90932541037162251</v>
      </c>
    </row>
    <row r="39" spans="1:27" x14ac:dyDescent="0.25">
      <c r="A39" s="1" t="s">
        <v>223</v>
      </c>
      <c r="B39" s="1">
        <v>37</v>
      </c>
      <c r="C39" s="1">
        <v>52</v>
      </c>
      <c r="D39" s="1" t="s">
        <v>216</v>
      </c>
      <c r="E39" s="1" t="s">
        <v>684</v>
      </c>
      <c r="F39" t="s">
        <v>1111</v>
      </c>
      <c r="G39" s="1">
        <v>63742.208870000002</v>
      </c>
      <c r="H39" s="1">
        <v>60798.44</v>
      </c>
      <c r="I39" s="1">
        <v>70190.178660000005</v>
      </c>
      <c r="J39" s="1">
        <v>68552.957460000005</v>
      </c>
      <c r="K39" s="1">
        <v>76385.841490000006</v>
      </c>
      <c r="L39" s="1">
        <v>71671.890780000002</v>
      </c>
      <c r="M39" s="1">
        <f t="shared" si="15"/>
        <v>15.95996139349702</v>
      </c>
      <c r="N39" s="1">
        <f t="shared" si="16"/>
        <v>15.891746686225924</v>
      </c>
      <c r="O39" s="1">
        <f t="shared" si="17"/>
        <v>16.098981555524059</v>
      </c>
      <c r="P39" s="1">
        <f t="shared" si="18"/>
        <v>16.06493128655816</v>
      </c>
      <c r="Q39" s="1">
        <f t="shared" si="19"/>
        <v>16.221017631617844</v>
      </c>
      <c r="R39" s="1">
        <f t="shared" si="20"/>
        <v>16.129119794382245</v>
      </c>
      <c r="S39" s="10">
        <f t="shared" si="21"/>
        <v>16.060959724634209</v>
      </c>
      <c r="T39" s="1">
        <f t="shared" si="22"/>
        <v>-0.10099833113718937</v>
      </c>
      <c r="U39" s="1">
        <f t="shared" si="23"/>
        <v>-0.1692130384082855</v>
      </c>
      <c r="V39" s="1">
        <f t="shared" si="24"/>
        <v>3.8021830889849895E-2</v>
      </c>
      <c r="W39" s="1">
        <f t="shared" si="25"/>
        <v>3.9715619239508726E-3</v>
      </c>
      <c r="X39" s="1">
        <f t="shared" si="26"/>
        <v>0.16005790698363498</v>
      </c>
      <c r="Y39" s="1">
        <f t="shared" si="27"/>
        <v>6.8160069748035568E-2</v>
      </c>
      <c r="Z39" s="9">
        <f t="shared" si="28"/>
        <v>0.15479302577041548</v>
      </c>
      <c r="AA39" s="1">
        <f t="shared" si="29"/>
        <v>0.11121345043930768</v>
      </c>
    </row>
    <row r="40" spans="1:27" x14ac:dyDescent="0.25">
      <c r="A40" s="1" t="s">
        <v>430</v>
      </c>
      <c r="B40" s="1">
        <v>234</v>
      </c>
      <c r="C40" s="1">
        <v>249</v>
      </c>
      <c r="D40" s="1" t="s">
        <v>1079</v>
      </c>
      <c r="E40" s="1" t="s">
        <v>1078</v>
      </c>
      <c r="F40" t="s">
        <v>827</v>
      </c>
      <c r="G40" s="1">
        <v>14328.347299999999</v>
      </c>
      <c r="H40" s="1">
        <v>11281.75078</v>
      </c>
      <c r="I40" s="1">
        <v>14287.26453</v>
      </c>
      <c r="J40" s="1">
        <v>9073.6727580000006</v>
      </c>
      <c r="K40" s="1">
        <v>14535.16394</v>
      </c>
      <c r="L40" s="1">
        <v>11972.825790000001</v>
      </c>
      <c r="M40" s="1">
        <f t="shared" si="15"/>
        <v>13.806584591410534</v>
      </c>
      <c r="N40" s="1">
        <f t="shared" si="16"/>
        <v>13.461703352040125</v>
      </c>
      <c r="O40" s="1">
        <f t="shared" si="17"/>
        <v>13.802442100967285</v>
      </c>
      <c r="P40" s="1">
        <f t="shared" si="18"/>
        <v>13.147470914493594</v>
      </c>
      <c r="Q40" s="1">
        <f t="shared" si="19"/>
        <v>13.827259723062898</v>
      </c>
      <c r="R40" s="1">
        <f t="shared" si="20"/>
        <v>13.547476072523454</v>
      </c>
      <c r="S40" s="10">
        <f t="shared" si="21"/>
        <v>13.598822792416314</v>
      </c>
      <c r="T40" s="1">
        <f t="shared" si="22"/>
        <v>0.20776179899421976</v>
      </c>
      <c r="U40" s="1">
        <f t="shared" si="23"/>
        <v>-0.13711944037618906</v>
      </c>
      <c r="V40" s="1">
        <f t="shared" si="24"/>
        <v>0.20361930855097121</v>
      </c>
      <c r="W40" s="1">
        <f t="shared" si="25"/>
        <v>-0.45135187792272013</v>
      </c>
      <c r="X40" s="1">
        <f t="shared" si="26"/>
        <v>0.2284369306465841</v>
      </c>
      <c r="Y40" s="1">
        <f t="shared" si="27"/>
        <v>-5.1346719892860548E-2</v>
      </c>
      <c r="Z40" s="9">
        <f t="shared" si="28"/>
        <v>-0.18284111144599949</v>
      </c>
      <c r="AA40" s="1">
        <f t="shared" si="29"/>
        <v>0.46747072205835849</v>
      </c>
    </row>
    <row r="41" spans="1:27" x14ac:dyDescent="0.25">
      <c r="A41" s="1" t="s">
        <v>208</v>
      </c>
      <c r="B41" s="1">
        <v>106</v>
      </c>
      <c r="C41" s="1">
        <v>135</v>
      </c>
      <c r="D41" s="1" t="s">
        <v>209</v>
      </c>
      <c r="E41" s="1" t="s">
        <v>734</v>
      </c>
      <c r="F41" t="s">
        <v>1108</v>
      </c>
      <c r="G41" s="1">
        <v>6902.2732230000001</v>
      </c>
      <c r="H41" s="1">
        <v>7215.7270090000002</v>
      </c>
      <c r="I41" s="1">
        <v>5767.5597479999997</v>
      </c>
      <c r="J41" s="1">
        <v>6001.3307130000003</v>
      </c>
      <c r="K41" s="1">
        <v>6716.2128819999998</v>
      </c>
      <c r="L41" s="1">
        <v>5169.0375670000003</v>
      </c>
      <c r="M41" s="1">
        <f t="shared" si="15"/>
        <v>12.752855867920506</v>
      </c>
      <c r="N41" s="1">
        <f t="shared" si="16"/>
        <v>12.816929043126239</v>
      </c>
      <c r="O41" s="1">
        <f t="shared" si="17"/>
        <v>12.493745328988085</v>
      </c>
      <c r="P41" s="1">
        <f t="shared" si="18"/>
        <v>12.551066718747254</v>
      </c>
      <c r="Q41" s="1">
        <f t="shared" si="19"/>
        <v>12.713432244379888</v>
      </c>
      <c r="R41" s="1">
        <f t="shared" si="20"/>
        <v>12.335679972054956</v>
      </c>
      <c r="S41" s="10">
        <f t="shared" si="21"/>
        <v>12.61061819586949</v>
      </c>
      <c r="T41" s="1">
        <f t="shared" si="22"/>
        <v>0.14223767205101545</v>
      </c>
      <c r="U41" s="1">
        <f t="shared" si="23"/>
        <v>0.20631084725674853</v>
      </c>
      <c r="V41" s="1">
        <f t="shared" si="24"/>
        <v>-0.11687286688140475</v>
      </c>
      <c r="W41" s="1">
        <f t="shared" si="25"/>
        <v>-5.9551477122235852E-2</v>
      </c>
      <c r="X41" s="1">
        <f t="shared" si="26"/>
        <v>0.10281404851039788</v>
      </c>
      <c r="Y41" s="1">
        <f t="shared" si="27"/>
        <v>-0.2749382238145337</v>
      </c>
      <c r="Z41" s="9">
        <f t="shared" si="28"/>
        <v>-0.15445043495091032</v>
      </c>
      <c r="AA41" s="1">
        <f t="shared" si="29"/>
        <v>0.35388646748494956</v>
      </c>
    </row>
    <row r="42" spans="1:27" x14ac:dyDescent="0.25">
      <c r="A42" s="1" t="s">
        <v>1049</v>
      </c>
      <c r="B42" s="1">
        <v>106</v>
      </c>
      <c r="C42" s="1">
        <v>135</v>
      </c>
      <c r="D42" s="1" t="s">
        <v>209</v>
      </c>
      <c r="E42" s="1" t="s">
        <v>734</v>
      </c>
      <c r="F42" t="s">
        <v>1108</v>
      </c>
      <c r="G42" s="1">
        <v>8550.7733489999991</v>
      </c>
      <c r="H42" s="1">
        <v>7921.1067039999998</v>
      </c>
      <c r="I42" s="1">
        <v>8010.4879870000004</v>
      </c>
      <c r="J42" s="1">
        <v>13736.21141</v>
      </c>
      <c r="K42" s="1">
        <v>8717.8554179999992</v>
      </c>
      <c r="L42" s="1">
        <v>7639.383323</v>
      </c>
      <c r="M42" s="1">
        <f t="shared" si="15"/>
        <v>13.061839190779018</v>
      </c>
      <c r="N42" s="1">
        <f t="shared" si="16"/>
        <v>12.951486296384857</v>
      </c>
      <c r="O42" s="1">
        <f t="shared" si="17"/>
        <v>12.967674416806769</v>
      </c>
      <c r="P42" s="1">
        <f t="shared" si="18"/>
        <v>13.745696528269134</v>
      </c>
      <c r="Q42" s="1">
        <f t="shared" si="19"/>
        <v>13.089757562056215</v>
      </c>
      <c r="R42" s="1">
        <f t="shared" si="20"/>
        <v>12.899240468373684</v>
      </c>
      <c r="S42" s="10">
        <f t="shared" si="21"/>
        <v>13.119282410444947</v>
      </c>
      <c r="T42" s="1">
        <f t="shared" si="22"/>
        <v>-5.7443219665929135E-2</v>
      </c>
      <c r="U42" s="1">
        <f t="shared" si="23"/>
        <v>-0.16779611406009032</v>
      </c>
      <c r="V42" s="1">
        <f t="shared" si="24"/>
        <v>-0.15160799363817823</v>
      </c>
      <c r="W42" s="1">
        <f t="shared" si="25"/>
        <v>0.62641411782418643</v>
      </c>
      <c r="X42" s="1">
        <f t="shared" si="26"/>
        <v>-2.9524848388732039E-2</v>
      </c>
      <c r="Y42" s="1">
        <f t="shared" si="27"/>
        <v>-0.22004194207126382</v>
      </c>
      <c r="Z42" s="9">
        <f t="shared" si="28"/>
        <v>0.25123155157612942</v>
      </c>
      <c r="AA42" s="1">
        <f t="shared" si="29"/>
        <v>0.3864186789153492</v>
      </c>
    </row>
    <row r="43" spans="1:27" x14ac:dyDescent="0.25">
      <c r="A43" s="1" t="s">
        <v>291</v>
      </c>
      <c r="B43" s="1">
        <v>106</v>
      </c>
      <c r="C43" s="1">
        <v>135</v>
      </c>
      <c r="D43" s="1" t="s">
        <v>209</v>
      </c>
      <c r="E43" s="1" t="s">
        <v>734</v>
      </c>
      <c r="F43" t="s">
        <v>1108</v>
      </c>
      <c r="G43" s="1">
        <v>8427.6492730000009</v>
      </c>
      <c r="H43" s="1">
        <v>10358.977059999999</v>
      </c>
      <c r="I43" s="1">
        <v>6538.1234700000005</v>
      </c>
      <c r="J43" s="1">
        <v>10276.716060000001</v>
      </c>
      <c r="K43" s="1">
        <v>7776.0372859999998</v>
      </c>
      <c r="L43" s="1">
        <v>6073.8417060000002</v>
      </c>
      <c r="M43" s="1">
        <f t="shared" si="15"/>
        <v>13.040914560536315</v>
      </c>
      <c r="N43" s="1">
        <f t="shared" si="16"/>
        <v>13.338593924723604</v>
      </c>
      <c r="O43" s="1">
        <f t="shared" si="17"/>
        <v>12.674660906777168</v>
      </c>
      <c r="P43" s="1">
        <f t="shared" si="18"/>
        <v>13.327091702364768</v>
      </c>
      <c r="Q43" s="1">
        <f t="shared" si="19"/>
        <v>12.92481942132676</v>
      </c>
      <c r="R43" s="1">
        <f t="shared" si="20"/>
        <v>12.568393594724158</v>
      </c>
      <c r="S43" s="10">
        <f t="shared" si="21"/>
        <v>12.979079018408795</v>
      </c>
      <c r="T43" s="1">
        <f t="shared" si="22"/>
        <v>6.1835542127520071E-2</v>
      </c>
      <c r="U43" s="1">
        <f t="shared" si="23"/>
        <v>0.35951490631480887</v>
      </c>
      <c r="V43" s="1">
        <f t="shared" si="24"/>
        <v>-0.30441811163162669</v>
      </c>
      <c r="W43" s="1">
        <f t="shared" si="25"/>
        <v>0.3480126839559734</v>
      </c>
      <c r="X43" s="1">
        <f t="shared" si="26"/>
        <v>-5.4259597082035427E-2</v>
      </c>
      <c r="Y43" s="1">
        <f t="shared" si="27"/>
        <v>-0.41068542368463667</v>
      </c>
      <c r="Z43" s="9">
        <f t="shared" si="28"/>
        <v>-7.7954891207133642E-2</v>
      </c>
      <c r="AA43" s="1">
        <f t="shared" si="29"/>
        <v>0.80227204103033911</v>
      </c>
    </row>
    <row r="44" spans="1:27" x14ac:dyDescent="0.25">
      <c r="A44" s="1" t="s">
        <v>258</v>
      </c>
      <c r="B44" s="1">
        <v>640</v>
      </c>
      <c r="C44" s="1">
        <v>661</v>
      </c>
      <c r="D44" s="1" t="s">
        <v>207</v>
      </c>
      <c r="E44" s="1" t="s">
        <v>683</v>
      </c>
      <c r="F44" t="s">
        <v>1150</v>
      </c>
      <c r="G44" s="1">
        <v>104324.4307</v>
      </c>
      <c r="H44" s="1">
        <v>98661.433380000002</v>
      </c>
      <c r="I44" s="1">
        <v>107919.30680000001</v>
      </c>
      <c r="J44" s="1">
        <v>101658.56110000001</v>
      </c>
      <c r="K44" s="1">
        <v>118696.5144</v>
      </c>
      <c r="L44" s="1">
        <v>110265.677</v>
      </c>
      <c r="M44" s="1">
        <f t="shared" si="15"/>
        <v>16.670717522250889</v>
      </c>
      <c r="N44" s="1">
        <f t="shared" si="16"/>
        <v>16.590198626898029</v>
      </c>
      <c r="O44" s="1">
        <f t="shared" si="17"/>
        <v>16.719593460976714</v>
      </c>
      <c r="P44" s="1">
        <f t="shared" si="18"/>
        <v>16.63337219022381</v>
      </c>
      <c r="Q44" s="1">
        <f t="shared" si="19"/>
        <v>16.856918044364662</v>
      </c>
      <c r="R44" s="1">
        <f t="shared" si="20"/>
        <v>16.750624259673458</v>
      </c>
      <c r="S44" s="10">
        <f t="shared" si="21"/>
        <v>16.703570684064594</v>
      </c>
      <c r="T44" s="1">
        <f t="shared" si="22"/>
        <v>-3.2853161813704901E-2</v>
      </c>
      <c r="U44" s="1">
        <f t="shared" si="23"/>
        <v>-0.11337205716656484</v>
      </c>
      <c r="V44" s="1">
        <f t="shared" si="24"/>
        <v>1.6022776912119951E-2</v>
      </c>
      <c r="W44" s="1">
        <f t="shared" si="25"/>
        <v>-7.0198493840784693E-2</v>
      </c>
      <c r="X44" s="1">
        <f t="shared" si="26"/>
        <v>0.15334736030006724</v>
      </c>
      <c r="Y44" s="1">
        <f t="shared" si="27"/>
        <v>4.7053575608863696E-2</v>
      </c>
      <c r="Z44" s="9">
        <f t="shared" si="28"/>
        <v>8.6801628045432011E-2</v>
      </c>
      <c r="AA44" s="1">
        <f t="shared" si="29"/>
        <v>0.31024626139052497</v>
      </c>
    </row>
    <row r="45" spans="1:27" x14ac:dyDescent="0.25">
      <c r="A45" s="1" t="s">
        <v>206</v>
      </c>
      <c r="B45" s="1">
        <v>633</v>
      </c>
      <c r="C45" s="1">
        <v>661</v>
      </c>
      <c r="D45" s="1" t="s">
        <v>207</v>
      </c>
      <c r="E45" s="1" t="s">
        <v>683</v>
      </c>
      <c r="F45" t="s">
        <v>1150</v>
      </c>
      <c r="G45" s="1">
        <v>461027.31474</v>
      </c>
      <c r="H45" s="1">
        <v>440575.82374999998</v>
      </c>
      <c r="I45" s="1">
        <v>455057.94128999999</v>
      </c>
      <c r="J45" s="1">
        <v>455725.85167999996</v>
      </c>
      <c r="K45" s="1">
        <v>463854.40750999999</v>
      </c>
      <c r="L45" s="1">
        <v>423116.60915999999</v>
      </c>
      <c r="M45" s="1">
        <f t="shared" si="15"/>
        <v>18.814492703773723</v>
      </c>
      <c r="N45" s="1">
        <f t="shared" si="16"/>
        <v>18.749030804897892</v>
      </c>
      <c r="O45" s="1">
        <f t="shared" si="17"/>
        <v>18.795690725879517</v>
      </c>
      <c r="P45" s="1">
        <f t="shared" si="18"/>
        <v>18.797806686193219</v>
      </c>
      <c r="Q45" s="1">
        <f t="shared" si="19"/>
        <v>18.82331252435015</v>
      </c>
      <c r="R45" s="1">
        <f t="shared" si="20"/>
        <v>18.69069579327325</v>
      </c>
      <c r="S45" s="10">
        <f t="shared" si="21"/>
        <v>18.778504873061291</v>
      </c>
      <c r="T45" s="1">
        <f t="shared" si="22"/>
        <v>3.5987830712432611E-2</v>
      </c>
      <c r="U45" s="1">
        <f t="shared" si="23"/>
        <v>-2.9474068163398925E-2</v>
      </c>
      <c r="V45" s="1">
        <f t="shared" si="24"/>
        <v>1.7185852818226266E-2</v>
      </c>
      <c r="W45" s="1">
        <f t="shared" si="25"/>
        <v>1.9301813131928469E-2</v>
      </c>
      <c r="X45" s="1">
        <f t="shared" si="26"/>
        <v>4.4807651288859773E-2</v>
      </c>
      <c r="Y45" s="1">
        <f t="shared" si="27"/>
        <v>-8.7809079788041089E-2</v>
      </c>
      <c r="Z45" s="9">
        <f t="shared" si="28"/>
        <v>-1.5799743578170933E-2</v>
      </c>
      <c r="AA45" s="1">
        <f t="shared" si="29"/>
        <v>0.74347744643164748</v>
      </c>
    </row>
    <row r="46" spans="1:27" x14ac:dyDescent="0.25">
      <c r="A46" s="1" t="s">
        <v>236</v>
      </c>
      <c r="B46" s="1">
        <v>435</v>
      </c>
      <c r="C46" s="1">
        <v>448</v>
      </c>
      <c r="D46" s="1" t="s">
        <v>237</v>
      </c>
      <c r="E46" s="1" t="s">
        <v>712</v>
      </c>
      <c r="F46" t="s">
        <v>1106</v>
      </c>
      <c r="G46" s="1">
        <v>105581.63800000001</v>
      </c>
      <c r="H46" s="1">
        <v>113249.92049999999</v>
      </c>
      <c r="I46" s="1">
        <v>107296.2907</v>
      </c>
      <c r="J46" s="1">
        <v>102315.7408</v>
      </c>
      <c r="K46" s="1">
        <v>103347.4811</v>
      </c>
      <c r="L46" s="1">
        <v>104863.1823</v>
      </c>
      <c r="M46" s="1">
        <f t="shared" si="15"/>
        <v>16.687999427790857</v>
      </c>
      <c r="N46" s="1">
        <f t="shared" si="16"/>
        <v>16.789150511955157</v>
      </c>
      <c r="O46" s="1">
        <f t="shared" si="17"/>
        <v>16.711240676521793</v>
      </c>
      <c r="P46" s="1">
        <f t="shared" si="18"/>
        <v>16.642668588504996</v>
      </c>
      <c r="Q46" s="1">
        <f t="shared" si="19"/>
        <v>16.657143700657123</v>
      </c>
      <c r="R46" s="1">
        <f t="shared" si="20"/>
        <v>16.67814870776844</v>
      </c>
      <c r="S46" s="10">
        <f t="shared" si="21"/>
        <v>16.694391935533059</v>
      </c>
      <c r="T46" s="1">
        <f t="shared" si="22"/>
        <v>-6.3925077422020138E-3</v>
      </c>
      <c r="U46" s="1">
        <f t="shared" si="23"/>
        <v>9.4758576422098173E-2</v>
      </c>
      <c r="V46" s="1">
        <f t="shared" si="24"/>
        <v>1.6848740988734789E-2</v>
      </c>
      <c r="W46" s="1">
        <f t="shared" si="25"/>
        <v>-5.172334702806225E-2</v>
      </c>
      <c r="X46" s="1">
        <f t="shared" si="26"/>
        <v>-3.7248234875935538E-2</v>
      </c>
      <c r="Y46" s="1">
        <f t="shared" si="27"/>
        <v>-1.624322776461895E-2</v>
      </c>
      <c r="Z46" s="9">
        <f t="shared" si="28"/>
        <v>-7.0143206445749229E-2</v>
      </c>
      <c r="AA46" s="1">
        <f t="shared" si="29"/>
        <v>9.5463708360185515E-2</v>
      </c>
    </row>
    <row r="47" spans="1:27" x14ac:dyDescent="0.25">
      <c r="A47" s="1" t="s">
        <v>247</v>
      </c>
      <c r="B47" s="1">
        <v>607</v>
      </c>
      <c r="C47" s="1">
        <v>617</v>
      </c>
      <c r="D47" s="1" t="s">
        <v>1055</v>
      </c>
      <c r="E47" s="1" t="s">
        <v>1054</v>
      </c>
      <c r="F47" t="s">
        <v>1093</v>
      </c>
      <c r="G47" s="1">
        <v>73584.597779999996</v>
      </c>
      <c r="H47" s="1">
        <v>60271.314440000002</v>
      </c>
      <c r="I47" s="1">
        <v>64162.141909999998</v>
      </c>
      <c r="J47" s="1">
        <v>57972.279829999999</v>
      </c>
      <c r="K47" s="1">
        <v>61850.439579999998</v>
      </c>
      <c r="L47" s="1">
        <v>57145.436410000002</v>
      </c>
      <c r="M47" s="1">
        <f t="shared" si="15"/>
        <v>16.167116202464985</v>
      </c>
      <c r="N47" s="1">
        <f t="shared" si="16"/>
        <v>15.879183908011813</v>
      </c>
      <c r="O47" s="1">
        <f t="shared" si="17"/>
        <v>15.969434683302321</v>
      </c>
      <c r="P47" s="1">
        <f t="shared" si="18"/>
        <v>15.823075602004385</v>
      </c>
      <c r="Q47" s="1">
        <f t="shared" si="19"/>
        <v>15.91649622822939</v>
      </c>
      <c r="R47" s="1">
        <f t="shared" si="20"/>
        <v>15.802350670088137</v>
      </c>
      <c r="S47" s="10">
        <f t="shared" si="21"/>
        <v>15.926276215683503</v>
      </c>
      <c r="T47" s="1">
        <f t="shared" si="22"/>
        <v>0.24083998678148255</v>
      </c>
      <c r="U47" s="1">
        <f t="shared" si="23"/>
        <v>-4.7092307671690037E-2</v>
      </c>
      <c r="V47" s="1">
        <f t="shared" si="24"/>
        <v>4.3158467618818364E-2</v>
      </c>
      <c r="W47" s="1">
        <f t="shared" si="25"/>
        <v>-0.10320061367911748</v>
      </c>
      <c r="X47" s="1">
        <f t="shared" si="26"/>
        <v>-9.779987454113126E-3</v>
      </c>
      <c r="Y47" s="1">
        <f t="shared" si="27"/>
        <v>-0.12392554559536606</v>
      </c>
      <c r="Z47" s="9">
        <f t="shared" si="28"/>
        <v>-0.1579374311524025</v>
      </c>
      <c r="AA47" s="1">
        <f t="shared" si="29"/>
        <v>0.16112924177184143</v>
      </c>
    </row>
    <row r="48" spans="1:27" x14ac:dyDescent="0.25">
      <c r="A48" s="1" t="s">
        <v>210</v>
      </c>
      <c r="B48" s="1">
        <v>106</v>
      </c>
      <c r="C48" s="1">
        <v>123</v>
      </c>
      <c r="D48" s="1" t="s">
        <v>145</v>
      </c>
      <c r="E48" s="1" t="s">
        <v>681</v>
      </c>
      <c r="F48" t="s">
        <v>834</v>
      </c>
      <c r="G48" s="1">
        <v>27478.551289999999</v>
      </c>
      <c r="H48" s="1">
        <v>27408.439129999999</v>
      </c>
      <c r="I48" s="1">
        <v>26631.86088</v>
      </c>
      <c r="J48" s="1">
        <v>26548.917799999999</v>
      </c>
      <c r="K48" s="1">
        <v>30687.43174</v>
      </c>
      <c r="L48" s="1">
        <v>30355.380349999999</v>
      </c>
      <c r="M48" s="1">
        <f t="shared" si="15"/>
        <v>14.746018324687016</v>
      </c>
      <c r="N48" s="1">
        <f t="shared" si="16"/>
        <v>14.742332550707401</v>
      </c>
      <c r="O48" s="1">
        <f t="shared" si="17"/>
        <v>14.700865618783313</v>
      </c>
      <c r="P48" s="1">
        <f t="shared" si="18"/>
        <v>14.696365433935046</v>
      </c>
      <c r="Q48" s="1">
        <f t="shared" si="19"/>
        <v>14.905360289902303</v>
      </c>
      <c r="R48" s="1">
        <f t="shared" si="20"/>
        <v>14.889664629681652</v>
      </c>
      <c r="S48" s="10">
        <f t="shared" si="21"/>
        <v>14.780101141282787</v>
      </c>
      <c r="T48" s="1">
        <f t="shared" si="22"/>
        <v>-3.4082816595770282E-2</v>
      </c>
      <c r="U48" s="1">
        <f t="shared" si="23"/>
        <v>-3.776859057538573E-2</v>
      </c>
      <c r="V48" s="1">
        <f t="shared" si="24"/>
        <v>-7.9235522499473632E-2</v>
      </c>
      <c r="W48" s="1">
        <f t="shared" si="25"/>
        <v>-8.3735707347740274E-2</v>
      </c>
      <c r="X48" s="1">
        <f t="shared" si="26"/>
        <v>0.12525914861951648</v>
      </c>
      <c r="Y48" s="1">
        <f t="shared" si="27"/>
        <v>0.10956348839886587</v>
      </c>
      <c r="Z48" s="9">
        <f t="shared" si="28"/>
        <v>0.10072461978042391</v>
      </c>
      <c r="AA48" s="1">
        <f t="shared" si="29"/>
        <v>0.21672612437000624</v>
      </c>
    </row>
    <row r="49" spans="1:27" x14ac:dyDescent="0.25">
      <c r="A49" s="1" t="s">
        <v>144</v>
      </c>
      <c r="B49" s="1">
        <v>97</v>
      </c>
      <c r="C49" s="1">
        <v>123</v>
      </c>
      <c r="D49" s="1" t="s">
        <v>145</v>
      </c>
      <c r="E49" s="1" t="s">
        <v>681</v>
      </c>
      <c r="F49" t="s">
        <v>834</v>
      </c>
      <c r="G49" s="1">
        <v>15208.209070000001</v>
      </c>
      <c r="H49" s="1">
        <v>15279.23933</v>
      </c>
      <c r="I49" s="1">
        <v>16282.35807</v>
      </c>
      <c r="J49" s="1">
        <v>23024.333310000002</v>
      </c>
      <c r="K49" s="1">
        <v>23970.176599999999</v>
      </c>
      <c r="L49" s="1">
        <v>21294.850699999999</v>
      </c>
      <c r="M49" s="1">
        <f t="shared" si="15"/>
        <v>13.892562649774471</v>
      </c>
      <c r="N49" s="1">
        <f t="shared" si="16"/>
        <v>13.89928510079265</v>
      </c>
      <c r="O49" s="1">
        <f t="shared" si="17"/>
        <v>13.991022030599552</v>
      </c>
      <c r="P49" s="1">
        <f t="shared" si="18"/>
        <v>14.490871761955876</v>
      </c>
      <c r="Q49" s="1">
        <f t="shared" si="19"/>
        <v>14.548952917614747</v>
      </c>
      <c r="R49" s="1">
        <f t="shared" si="20"/>
        <v>14.37821699461616</v>
      </c>
      <c r="S49" s="10">
        <f t="shared" si="21"/>
        <v>14.200151909225577</v>
      </c>
      <c r="T49" s="1">
        <f t="shared" si="22"/>
        <v>-0.30758925945110605</v>
      </c>
      <c r="U49" s="1">
        <f t="shared" si="23"/>
        <v>-0.3008668084329269</v>
      </c>
      <c r="V49" s="1">
        <f t="shared" si="24"/>
        <v>-0.20912987862602428</v>
      </c>
      <c r="W49" s="1">
        <f t="shared" si="25"/>
        <v>0.29071985273029988</v>
      </c>
      <c r="X49" s="1">
        <f t="shared" si="26"/>
        <v>0.34880100838917016</v>
      </c>
      <c r="Y49" s="1">
        <f t="shared" si="27"/>
        <v>0.17806508539058363</v>
      </c>
      <c r="Z49" s="9">
        <f t="shared" si="28"/>
        <v>0.5450572976733703</v>
      </c>
      <c r="AA49" s="1">
        <f t="shared" si="29"/>
        <v>7.7993067766225299E-4</v>
      </c>
    </row>
    <row r="50" spans="1:27" x14ac:dyDescent="0.25">
      <c r="A50" s="7" t="s">
        <v>99</v>
      </c>
      <c r="B50" s="7">
        <v>17</v>
      </c>
      <c r="C50" s="7">
        <v>33</v>
      </c>
      <c r="D50" s="7" t="s">
        <v>100</v>
      </c>
      <c r="E50" s="7" t="s">
        <v>769</v>
      </c>
      <c r="F50" s="7" t="s">
        <v>854</v>
      </c>
      <c r="G50" s="7">
        <v>34616.73659</v>
      </c>
      <c r="H50" s="7">
        <v>32004.893090000001</v>
      </c>
      <c r="I50" s="7">
        <v>32090.29551</v>
      </c>
      <c r="J50" s="7">
        <v>7863.067309</v>
      </c>
      <c r="K50" s="7">
        <v>9199.6246680000004</v>
      </c>
      <c r="L50" s="7">
        <v>7508.3974799999996</v>
      </c>
      <c r="M50" s="7">
        <f t="shared" si="15"/>
        <v>15.079182104042012</v>
      </c>
      <c r="N50" s="7">
        <f t="shared" si="16"/>
        <v>14.966004868944024</v>
      </c>
      <c r="O50" s="7">
        <f t="shared" si="17"/>
        <v>14.969849454580469</v>
      </c>
      <c r="P50" s="7">
        <f t="shared" si="18"/>
        <v>12.94087648878185</v>
      </c>
      <c r="Q50" s="7">
        <f t="shared" si="19"/>
        <v>13.167359287064244</v>
      </c>
      <c r="R50" s="7">
        <f t="shared" si="20"/>
        <v>12.874289310329825</v>
      </c>
      <c r="S50" s="13">
        <f t="shared" si="21"/>
        <v>13.999593585623737</v>
      </c>
      <c r="T50" s="7">
        <f t="shared" si="22"/>
        <v>1.0795885184182747</v>
      </c>
      <c r="U50" s="7">
        <f t="shared" si="23"/>
        <v>0.96641128332028714</v>
      </c>
      <c r="V50" s="7">
        <f t="shared" si="24"/>
        <v>0.97025586895673221</v>
      </c>
      <c r="W50" s="7">
        <f t="shared" si="25"/>
        <v>-1.0587170968418871</v>
      </c>
      <c r="X50" s="7">
        <f t="shared" si="26"/>
        <v>-0.83223429855949327</v>
      </c>
      <c r="Y50" s="7">
        <f t="shared" si="27"/>
        <v>-1.125304275293912</v>
      </c>
      <c r="Z50" s="14">
        <f t="shared" si="28"/>
        <v>-2.0108371137968621</v>
      </c>
      <c r="AA50" s="7">
        <f t="shared" si="29"/>
        <v>3.0888232461948094E-5</v>
      </c>
    </row>
    <row r="51" spans="1:27" x14ac:dyDescent="0.25">
      <c r="A51" s="1" t="s">
        <v>298</v>
      </c>
      <c r="B51" s="1">
        <v>316</v>
      </c>
      <c r="C51" s="1">
        <v>325</v>
      </c>
      <c r="D51" s="1" t="s">
        <v>227</v>
      </c>
      <c r="E51" s="1" t="s">
        <v>710</v>
      </c>
      <c r="F51" t="s">
        <v>1114</v>
      </c>
      <c r="G51" s="1">
        <v>31010.986430000001</v>
      </c>
      <c r="H51" s="1">
        <v>25667.634699999999</v>
      </c>
      <c r="I51" s="1">
        <v>31908.041249999998</v>
      </c>
      <c r="J51" s="1">
        <v>29826.47624</v>
      </c>
      <c r="K51" s="1">
        <v>36895.448600000003</v>
      </c>
      <c r="L51" s="1">
        <v>34722.41113</v>
      </c>
      <c r="M51" s="1">
        <f t="shared" si="15"/>
        <v>14.920491796987729</v>
      </c>
      <c r="N51" s="1">
        <f t="shared" si="16"/>
        <v>14.647662735696366</v>
      </c>
      <c r="O51" s="1">
        <f t="shared" si="17"/>
        <v>14.961632427663819</v>
      </c>
      <c r="P51" s="1">
        <f t="shared" si="18"/>
        <v>14.864305924391017</v>
      </c>
      <c r="Q51" s="1">
        <f t="shared" si="19"/>
        <v>15.171155236832446</v>
      </c>
      <c r="R51" s="1">
        <f t="shared" si="20"/>
        <v>15.083579511793721</v>
      </c>
      <c r="S51" s="10">
        <f t="shared" si="21"/>
        <v>14.941471272227517</v>
      </c>
      <c r="T51" s="1">
        <f t="shared" si="22"/>
        <v>-2.0979475239787604E-2</v>
      </c>
      <c r="U51" s="1">
        <f t="shared" si="23"/>
        <v>-0.29380853653115047</v>
      </c>
      <c r="V51" s="1">
        <f t="shared" si="24"/>
        <v>2.0161155436301925E-2</v>
      </c>
      <c r="W51" s="1">
        <f t="shared" si="25"/>
        <v>-7.7165347836499976E-2</v>
      </c>
      <c r="X51" s="1">
        <f t="shared" si="26"/>
        <v>0.2296839646049289</v>
      </c>
      <c r="Y51" s="1">
        <f t="shared" si="27"/>
        <v>0.14210823956620366</v>
      </c>
      <c r="Z51" s="9">
        <f t="shared" si="28"/>
        <v>0.19641790422308958</v>
      </c>
      <c r="AA51" s="1">
        <f t="shared" si="29"/>
        <v>0.21739216910992518</v>
      </c>
    </row>
    <row r="52" spans="1:27" x14ac:dyDescent="0.25">
      <c r="A52" s="1" t="s">
        <v>252</v>
      </c>
      <c r="B52" s="1">
        <v>1771</v>
      </c>
      <c r="C52" s="1">
        <v>1795</v>
      </c>
      <c r="D52" s="1" t="s">
        <v>253</v>
      </c>
      <c r="E52" s="1" t="s">
        <v>628</v>
      </c>
      <c r="F52" t="s">
        <v>1131</v>
      </c>
      <c r="G52" s="1">
        <v>86643.173509999993</v>
      </c>
      <c r="H52" s="1">
        <v>76093.230779999998</v>
      </c>
      <c r="I52" s="1">
        <v>83688.036420000004</v>
      </c>
      <c r="J52" s="1">
        <v>74869.503140000001</v>
      </c>
      <c r="K52" s="1">
        <v>76098.310400000002</v>
      </c>
      <c r="L52" s="1">
        <v>70441.775760000004</v>
      </c>
      <c r="M52" s="1">
        <f t="shared" si="15"/>
        <v>16.402798465562295</v>
      </c>
      <c r="N52" s="1">
        <f t="shared" si="16"/>
        <v>16.215480497476722</v>
      </c>
      <c r="O52" s="1">
        <f t="shared" si="17"/>
        <v>16.352733777341065</v>
      </c>
      <c r="P52" s="1">
        <f t="shared" si="18"/>
        <v>16.192090559804484</v>
      </c>
      <c r="Q52" s="1">
        <f t="shared" si="19"/>
        <v>16.215576801680353</v>
      </c>
      <c r="R52" s="1">
        <f t="shared" si="20"/>
        <v>16.104143657938536</v>
      </c>
      <c r="S52" s="10">
        <f t="shared" si="21"/>
        <v>16.247137293300575</v>
      </c>
      <c r="T52" s="1">
        <f t="shared" si="22"/>
        <v>0.15566117226171983</v>
      </c>
      <c r="U52" s="1">
        <f t="shared" si="23"/>
        <v>-3.1656795823852946E-2</v>
      </c>
      <c r="V52" s="1">
        <f t="shared" si="24"/>
        <v>0.10559648404048971</v>
      </c>
      <c r="W52" s="1">
        <f t="shared" si="25"/>
        <v>-5.5046733496091349E-2</v>
      </c>
      <c r="X52" s="1">
        <f t="shared" si="26"/>
        <v>-3.1560491620222564E-2</v>
      </c>
      <c r="Y52" s="1">
        <f t="shared" si="27"/>
        <v>-0.14299363536203913</v>
      </c>
      <c r="Z52" s="9">
        <f t="shared" si="28"/>
        <v>-0.15306724031890323</v>
      </c>
      <c r="AA52" s="1">
        <f t="shared" si="29"/>
        <v>7.9531692635007242E-2</v>
      </c>
    </row>
    <row r="53" spans="1:27" x14ac:dyDescent="0.25">
      <c r="A53" s="1" t="s">
        <v>1068</v>
      </c>
      <c r="B53" s="1">
        <v>1735</v>
      </c>
      <c r="C53" s="1">
        <v>1749</v>
      </c>
      <c r="D53" s="1" t="s">
        <v>253</v>
      </c>
      <c r="E53" s="1" t="s">
        <v>628</v>
      </c>
      <c r="F53" t="s">
        <v>1131</v>
      </c>
      <c r="G53" s="1">
        <v>21726.85613</v>
      </c>
      <c r="H53" s="1">
        <v>17150.210060000001</v>
      </c>
      <c r="I53" s="1">
        <v>17066.986359999999</v>
      </c>
      <c r="J53" s="1">
        <v>14840.587799999999</v>
      </c>
      <c r="K53" s="1">
        <v>19052.544539999999</v>
      </c>
      <c r="L53" s="1">
        <v>19017.79523</v>
      </c>
      <c r="M53" s="1">
        <f t="shared" si="15"/>
        <v>14.407191811602207</v>
      </c>
      <c r="N53" s="1">
        <f t="shared" si="16"/>
        <v>14.065938626540211</v>
      </c>
      <c r="O53" s="1">
        <f t="shared" si="17"/>
        <v>14.058920713409048</v>
      </c>
      <c r="P53" s="1">
        <f t="shared" si="18"/>
        <v>13.857260614321568</v>
      </c>
      <c r="Q53" s="1">
        <f t="shared" si="19"/>
        <v>14.217696067561523</v>
      </c>
      <c r="R53" s="1">
        <f t="shared" si="20"/>
        <v>14.215062380999401</v>
      </c>
      <c r="S53" s="10">
        <f t="shared" si="21"/>
        <v>14.13701170240566</v>
      </c>
      <c r="T53" s="1">
        <f t="shared" si="22"/>
        <v>0.27018010919654678</v>
      </c>
      <c r="U53" s="1">
        <f t="shared" si="23"/>
        <v>-7.1073075865449198E-2</v>
      </c>
      <c r="V53" s="1">
        <f t="shared" si="24"/>
        <v>-7.8090988996612154E-2</v>
      </c>
      <c r="W53" s="1">
        <f t="shared" si="25"/>
        <v>-0.2797510880840921</v>
      </c>
      <c r="X53" s="1">
        <f t="shared" si="26"/>
        <v>8.0684365155862636E-2</v>
      </c>
      <c r="Y53" s="1">
        <f t="shared" si="27"/>
        <v>7.8050678593740486E-2</v>
      </c>
      <c r="Z53" s="9">
        <f t="shared" si="28"/>
        <v>-8.0677362889658127E-2</v>
      </c>
      <c r="AA53" s="1">
        <f t="shared" si="29"/>
        <v>0.65229908473706566</v>
      </c>
    </row>
    <row r="54" spans="1:27" x14ac:dyDescent="0.25">
      <c r="A54" s="1" t="s">
        <v>240</v>
      </c>
      <c r="B54" s="1">
        <v>949</v>
      </c>
      <c r="C54" s="1">
        <v>963</v>
      </c>
      <c r="D54" s="1" t="s">
        <v>217</v>
      </c>
      <c r="E54" s="1" t="s">
        <v>739</v>
      </c>
      <c r="F54" t="s">
        <v>1099</v>
      </c>
      <c r="G54" s="1">
        <v>104616.87579999999</v>
      </c>
      <c r="H54" s="1">
        <v>106019.70050000001</v>
      </c>
      <c r="I54" s="1">
        <v>104365.11</v>
      </c>
      <c r="J54" s="1">
        <v>95107.024179999993</v>
      </c>
      <c r="K54" s="1">
        <v>87601.38248</v>
      </c>
      <c r="L54" s="1">
        <v>77650.473429999998</v>
      </c>
      <c r="M54" s="1">
        <f t="shared" si="15"/>
        <v>16.674756066644818</v>
      </c>
      <c r="N54" s="1">
        <f t="shared" si="16"/>
        <v>16.693972844629339</v>
      </c>
      <c r="O54" s="1">
        <f t="shared" si="17"/>
        <v>16.671279963712244</v>
      </c>
      <c r="P54" s="1">
        <f t="shared" si="18"/>
        <v>16.53726427558194</v>
      </c>
      <c r="Q54" s="1">
        <f t="shared" si="19"/>
        <v>16.418666017427292</v>
      </c>
      <c r="R54" s="1">
        <f t="shared" si="20"/>
        <v>16.244707100208789</v>
      </c>
      <c r="S54" s="10">
        <f t="shared" si="21"/>
        <v>16.540107711367401</v>
      </c>
      <c r="T54" s="1">
        <f t="shared" si="22"/>
        <v>0.1346483552774167</v>
      </c>
      <c r="U54" s="1">
        <f t="shared" si="23"/>
        <v>0.15386513326193807</v>
      </c>
      <c r="V54" s="1">
        <f t="shared" si="24"/>
        <v>0.13117225234484309</v>
      </c>
      <c r="W54" s="1">
        <f t="shared" si="25"/>
        <v>-2.8434357854614234E-3</v>
      </c>
      <c r="X54" s="1">
        <f t="shared" si="26"/>
        <v>-0.12144169394010973</v>
      </c>
      <c r="Y54" s="1">
        <f t="shared" si="27"/>
        <v>-0.29540061115861249</v>
      </c>
      <c r="Z54" s="9">
        <f t="shared" si="28"/>
        <v>-0.27979049392279387</v>
      </c>
      <c r="AA54" s="1">
        <f t="shared" si="29"/>
        <v>3.0442425652450193E-2</v>
      </c>
    </row>
    <row r="55" spans="1:27" x14ac:dyDescent="0.25">
      <c r="A55" s="7" t="s">
        <v>78</v>
      </c>
      <c r="B55" s="7">
        <v>2407</v>
      </c>
      <c r="C55" s="7">
        <v>2460</v>
      </c>
      <c r="D55" s="7" t="s">
        <v>22</v>
      </c>
      <c r="E55" s="7" t="s">
        <v>696</v>
      </c>
      <c r="F55" s="7" t="s">
        <v>839</v>
      </c>
      <c r="G55" s="7">
        <v>12227.05409</v>
      </c>
      <c r="H55" s="7">
        <v>9288.6826930000007</v>
      </c>
      <c r="I55" s="7">
        <v>14086.318289999999</v>
      </c>
      <c r="J55" s="7">
        <v>2524.5012040000001</v>
      </c>
      <c r="K55" s="7">
        <v>4230.6384740000003</v>
      </c>
      <c r="L55" s="7">
        <v>3824.1274090000002</v>
      </c>
      <c r="M55" s="7">
        <f t="shared" si="15"/>
        <v>13.577789231354487</v>
      </c>
      <c r="N55" s="7">
        <f t="shared" si="16"/>
        <v>13.181258294937301</v>
      </c>
      <c r="O55" s="7">
        <f t="shared" si="17"/>
        <v>13.782006966439219</v>
      </c>
      <c r="P55" s="7">
        <f t="shared" si="18"/>
        <v>11.301782650109896</v>
      </c>
      <c r="Q55" s="7">
        <f t="shared" si="19"/>
        <v>12.046659691213838</v>
      </c>
      <c r="R55" s="7">
        <f t="shared" si="20"/>
        <v>11.900914875258568</v>
      </c>
      <c r="S55" s="13">
        <f t="shared" si="21"/>
        <v>12.631735284885552</v>
      </c>
      <c r="T55" s="7">
        <f t="shared" si="22"/>
        <v>0.94605394646893437</v>
      </c>
      <c r="U55" s="7">
        <f t="shared" si="23"/>
        <v>0.54952301005174853</v>
      </c>
      <c r="V55" s="7">
        <f t="shared" si="24"/>
        <v>1.1502716815536669</v>
      </c>
      <c r="W55" s="7">
        <f t="shared" si="25"/>
        <v>-1.3299526347756565</v>
      </c>
      <c r="X55" s="7">
        <f t="shared" si="26"/>
        <v>-0.58507559367171424</v>
      </c>
      <c r="Y55" s="7">
        <f t="shared" si="27"/>
        <v>-0.73082040962698436</v>
      </c>
      <c r="Z55" s="14">
        <f t="shared" si="28"/>
        <v>-1.7638990920495683</v>
      </c>
      <c r="AA55" s="7">
        <f t="shared" si="29"/>
        <v>3.6086221974749137E-3</v>
      </c>
    </row>
    <row r="56" spans="1:27" x14ac:dyDescent="0.25">
      <c r="A56" s="7" t="s">
        <v>79</v>
      </c>
      <c r="B56" s="7">
        <v>2445</v>
      </c>
      <c r="C56" s="7">
        <v>2460</v>
      </c>
      <c r="D56" s="7" t="s">
        <v>22</v>
      </c>
      <c r="E56" s="7" t="s">
        <v>696</v>
      </c>
      <c r="F56" s="7" t="s">
        <v>839</v>
      </c>
      <c r="G56" s="7">
        <v>46672.92067</v>
      </c>
      <c r="H56" s="7">
        <v>41608.898159999997</v>
      </c>
      <c r="I56" s="7">
        <v>41957.240469999997</v>
      </c>
      <c r="J56" s="7">
        <v>13281.22041</v>
      </c>
      <c r="K56" s="7">
        <v>18778.87831</v>
      </c>
      <c r="L56" s="7">
        <v>11448.64884</v>
      </c>
      <c r="M56" s="7">
        <f t="shared" si="15"/>
        <v>15.510298129780221</v>
      </c>
      <c r="N56" s="7">
        <f t="shared" si="16"/>
        <v>15.344604464611983</v>
      </c>
      <c r="O56" s="7">
        <f t="shared" si="17"/>
        <v>15.356632174453098</v>
      </c>
      <c r="P56" s="7">
        <f t="shared" si="18"/>
        <v>13.697100101426912</v>
      </c>
      <c r="Q56" s="7">
        <f t="shared" si="19"/>
        <v>14.196823270819632</v>
      </c>
      <c r="R56" s="7">
        <f t="shared" si="20"/>
        <v>13.482889722251144</v>
      </c>
      <c r="S56" s="13">
        <f t="shared" si="21"/>
        <v>14.598057977223831</v>
      </c>
      <c r="T56" s="7">
        <f t="shared" si="22"/>
        <v>0.91224015255638946</v>
      </c>
      <c r="U56" s="7">
        <f t="shared" si="23"/>
        <v>0.74654648738815155</v>
      </c>
      <c r="V56" s="7">
        <f t="shared" si="24"/>
        <v>0.758574197229267</v>
      </c>
      <c r="W56" s="7">
        <f t="shared" si="25"/>
        <v>-0.90095787579691944</v>
      </c>
      <c r="X56" s="7">
        <f t="shared" si="26"/>
        <v>-0.40123470640419967</v>
      </c>
      <c r="Y56" s="7">
        <f t="shared" si="27"/>
        <v>-1.1151682549726871</v>
      </c>
      <c r="Z56" s="14">
        <f t="shared" si="28"/>
        <v>-1.6115738914492046</v>
      </c>
      <c r="AA56" s="7">
        <f t="shared" si="29"/>
        <v>1.7898410639941914E-3</v>
      </c>
    </row>
    <row r="57" spans="1:27" x14ac:dyDescent="0.25">
      <c r="A57" s="7" t="s">
        <v>149</v>
      </c>
      <c r="B57" s="7">
        <v>3723</v>
      </c>
      <c r="C57" s="7">
        <v>3736</v>
      </c>
      <c r="D57" s="7" t="s">
        <v>150</v>
      </c>
      <c r="E57" s="7" t="s">
        <v>690</v>
      </c>
      <c r="F57" s="7" t="s">
        <v>837</v>
      </c>
      <c r="G57" s="7">
        <v>137655.16889999999</v>
      </c>
      <c r="H57" s="7">
        <v>150947.71739999999</v>
      </c>
      <c r="I57" s="7">
        <v>142510.26269999999</v>
      </c>
      <c r="J57" s="7">
        <v>28732.528010000002</v>
      </c>
      <c r="K57" s="7">
        <v>21431.40481</v>
      </c>
      <c r="L57" s="7">
        <v>20037.502649999999</v>
      </c>
      <c r="M57" s="7">
        <f t="shared" si="15"/>
        <v>17.070699258045469</v>
      </c>
      <c r="N57" s="7">
        <f t="shared" si="16"/>
        <v>17.203689415318831</v>
      </c>
      <c r="O57" s="7">
        <f t="shared" si="17"/>
        <v>17.120706291351155</v>
      </c>
      <c r="P57" s="7">
        <f t="shared" si="18"/>
        <v>14.810397312449119</v>
      </c>
      <c r="Q57" s="7">
        <f t="shared" si="19"/>
        <v>14.387438800072278</v>
      </c>
      <c r="R57" s="7">
        <f t="shared" si="20"/>
        <v>14.290415090728604</v>
      </c>
      <c r="S57" s="13">
        <f t="shared" si="21"/>
        <v>15.813891027994243</v>
      </c>
      <c r="T57" s="7">
        <f t="shared" si="22"/>
        <v>1.2568082300512256</v>
      </c>
      <c r="U57" s="7">
        <f t="shared" si="23"/>
        <v>1.3897983873245874</v>
      </c>
      <c r="V57" s="7">
        <f t="shared" si="24"/>
        <v>1.3068152633569117</v>
      </c>
      <c r="W57" s="7">
        <f t="shared" si="25"/>
        <v>-1.0034937155451242</v>
      </c>
      <c r="X57" s="7">
        <f t="shared" si="26"/>
        <v>-1.4264522279219651</v>
      </c>
      <c r="Y57" s="7">
        <f t="shared" si="27"/>
        <v>-1.5234759372656388</v>
      </c>
      <c r="Z57" s="14">
        <f t="shared" si="28"/>
        <v>-2.6356145871551506</v>
      </c>
      <c r="AA57" s="7">
        <f t="shared" si="29"/>
        <v>8.8259409611102561E-5</v>
      </c>
    </row>
    <row r="58" spans="1:27" x14ac:dyDescent="0.25">
      <c r="A58" s="7" t="s">
        <v>423</v>
      </c>
      <c r="B58" s="7">
        <v>178</v>
      </c>
      <c r="C58" s="7">
        <v>226</v>
      </c>
      <c r="D58" s="7" t="s">
        <v>551</v>
      </c>
      <c r="E58" s="7" t="s">
        <v>722</v>
      </c>
      <c r="F58" s="7" t="s">
        <v>1143</v>
      </c>
      <c r="G58" s="7">
        <v>8742.4719569999997</v>
      </c>
      <c r="H58" s="7">
        <v>7445.90949</v>
      </c>
      <c r="I58" s="7">
        <v>6879.4886720000004</v>
      </c>
      <c r="J58" s="7">
        <v>370.54891689999999</v>
      </c>
      <c r="K58" s="7">
        <v>362.14184280000001</v>
      </c>
      <c r="L58" s="7">
        <v>381.82885370000002</v>
      </c>
      <c r="M58" s="7">
        <f t="shared" si="15"/>
        <v>13.093825547897127</v>
      </c>
      <c r="N58" s="7">
        <f t="shared" si="16"/>
        <v>12.862232364036878</v>
      </c>
      <c r="O58" s="7">
        <f t="shared" si="17"/>
        <v>12.748085623167347</v>
      </c>
      <c r="P58" s="7">
        <f t="shared" si="18"/>
        <v>8.5335201979216357</v>
      </c>
      <c r="Q58" s="7">
        <f t="shared" si="19"/>
        <v>8.5004110689154597</v>
      </c>
      <c r="R58" s="7">
        <f t="shared" si="20"/>
        <v>8.5767823169195143</v>
      </c>
      <c r="S58" s="13">
        <f t="shared" si="21"/>
        <v>10.719142853142992</v>
      </c>
      <c r="T58" s="7">
        <f t="shared" si="22"/>
        <v>2.3746826947541351</v>
      </c>
      <c r="U58" s="7">
        <f t="shared" si="23"/>
        <v>2.1430895108938852</v>
      </c>
      <c r="V58" s="7">
        <f t="shared" si="24"/>
        <v>2.0289427700243543</v>
      </c>
      <c r="W58" s="7">
        <f t="shared" si="25"/>
        <v>-2.1856226552213567</v>
      </c>
      <c r="X58" s="7">
        <f t="shared" si="26"/>
        <v>-2.2187317842275327</v>
      </c>
      <c r="Y58" s="7">
        <f t="shared" si="27"/>
        <v>-2.1423605362234781</v>
      </c>
      <c r="Z58" s="14">
        <f t="shared" si="28"/>
        <v>-4.364476650448248</v>
      </c>
      <c r="AA58" s="7">
        <f t="shared" si="29"/>
        <v>1.933339111314626E-6</v>
      </c>
    </row>
    <row r="59" spans="1:27" x14ac:dyDescent="0.25">
      <c r="A59" s="1" t="s">
        <v>168</v>
      </c>
      <c r="B59" s="1">
        <v>6</v>
      </c>
      <c r="C59" s="1">
        <v>18</v>
      </c>
      <c r="D59" s="1" t="s">
        <v>169</v>
      </c>
      <c r="E59" s="1" t="s">
        <v>616</v>
      </c>
      <c r="F59" t="s">
        <v>1153</v>
      </c>
      <c r="G59" s="1">
        <v>56143.4781</v>
      </c>
      <c r="H59" s="1">
        <v>53891.35037</v>
      </c>
      <c r="I59" s="1">
        <v>58310.788560000001</v>
      </c>
      <c r="J59" s="1">
        <v>50487.080699999999</v>
      </c>
      <c r="K59" s="1">
        <v>54471.876539999997</v>
      </c>
      <c r="L59" s="1">
        <v>49821.863940000003</v>
      </c>
      <c r="M59" s="1">
        <f t="shared" si="15"/>
        <v>15.776830821422518</v>
      </c>
      <c r="N59" s="1">
        <f t="shared" si="16"/>
        <v>15.717766116726064</v>
      </c>
      <c r="O59" s="1">
        <f t="shared" si="17"/>
        <v>15.831475212581635</v>
      </c>
      <c r="P59" s="1">
        <f t="shared" si="18"/>
        <v>15.623626638808238</v>
      </c>
      <c r="Q59" s="1">
        <f t="shared" si="19"/>
        <v>15.733223948000418</v>
      </c>
      <c r="R59" s="1">
        <f t="shared" si="20"/>
        <v>15.604491376372911</v>
      </c>
      <c r="S59" s="10">
        <f t="shared" si="21"/>
        <v>15.714569018985296</v>
      </c>
      <c r="T59" s="1">
        <f t="shared" si="22"/>
        <v>6.2261802437221903E-2</v>
      </c>
      <c r="U59" s="1">
        <f t="shared" si="23"/>
        <v>3.1970977407684842E-3</v>
      </c>
      <c r="V59" s="1">
        <f t="shared" si="24"/>
        <v>0.11690619359633914</v>
      </c>
      <c r="W59" s="1">
        <f t="shared" si="25"/>
        <v>-9.0942380177057913E-2</v>
      </c>
      <c r="X59" s="1">
        <f t="shared" si="26"/>
        <v>1.8654929015122335E-2</v>
      </c>
      <c r="Y59" s="1">
        <f t="shared" si="27"/>
        <v>-0.11007764261238506</v>
      </c>
      <c r="Z59" s="9">
        <f t="shared" si="28"/>
        <v>-0.1215767291828834</v>
      </c>
      <c r="AA59" s="1">
        <f t="shared" si="29"/>
        <v>7.8886490935516321E-2</v>
      </c>
    </row>
    <row r="60" spans="1:27" x14ac:dyDescent="0.25">
      <c r="A60" s="1" t="s">
        <v>1088</v>
      </c>
      <c r="B60" s="1">
        <v>421</v>
      </c>
      <c r="C60" s="1">
        <v>432</v>
      </c>
      <c r="D60" s="1" t="s">
        <v>1090</v>
      </c>
      <c r="E60" s="1" t="s">
        <v>1089</v>
      </c>
      <c r="F60" t="s">
        <v>1161</v>
      </c>
      <c r="G60" s="1">
        <v>27989.752219999998</v>
      </c>
      <c r="H60" s="1">
        <v>25436.262190000001</v>
      </c>
      <c r="I60" s="1">
        <v>24051.598269999999</v>
      </c>
      <c r="J60" s="1">
        <v>20285.603790000001</v>
      </c>
      <c r="K60" s="1">
        <v>22607.261040000001</v>
      </c>
      <c r="L60" s="1">
        <v>20760.221809999999</v>
      </c>
      <c r="M60" s="1">
        <f t="shared" si="15"/>
        <v>14.772611095021926</v>
      </c>
      <c r="N60" s="1">
        <f t="shared" si="16"/>
        <v>14.634599064474328</v>
      </c>
      <c r="O60" s="1">
        <f t="shared" si="17"/>
        <v>14.553845146292733</v>
      </c>
      <c r="P60" s="1">
        <f t="shared" si="18"/>
        <v>14.308168623768516</v>
      </c>
      <c r="Q60" s="1">
        <f t="shared" si="19"/>
        <v>14.464498593957842</v>
      </c>
      <c r="R60" s="1">
        <f t="shared" si="20"/>
        <v>14.341534237622772</v>
      </c>
      <c r="S60" s="10">
        <f t="shared" si="21"/>
        <v>14.51254279352302</v>
      </c>
      <c r="T60" s="1">
        <f t="shared" si="22"/>
        <v>0.26006830149890625</v>
      </c>
      <c r="U60" s="1">
        <f t="shared" si="23"/>
        <v>0.12205627095130822</v>
      </c>
      <c r="V60" s="1">
        <f t="shared" si="24"/>
        <v>4.1302352769713835E-2</v>
      </c>
      <c r="W60" s="1">
        <f t="shared" si="25"/>
        <v>-0.2043741697545034</v>
      </c>
      <c r="X60" s="1">
        <f t="shared" si="26"/>
        <v>-4.8044199565177692E-2</v>
      </c>
      <c r="Y60" s="1">
        <f t="shared" si="27"/>
        <v>-0.17100855590024722</v>
      </c>
      <c r="Z60" s="9">
        <f t="shared" si="28"/>
        <v>-0.28228461681328554</v>
      </c>
      <c r="AA60" s="1">
        <f t="shared" si="29"/>
        <v>2.3894293877732713E-2</v>
      </c>
    </row>
    <row r="61" spans="1:27" x14ac:dyDescent="0.25">
      <c r="A61" s="7" t="s">
        <v>176</v>
      </c>
      <c r="B61" s="7">
        <v>975</v>
      </c>
      <c r="C61" s="7">
        <v>999</v>
      </c>
      <c r="D61" s="7" t="s">
        <v>177</v>
      </c>
      <c r="E61" s="7" t="s">
        <v>700</v>
      </c>
      <c r="F61" s="7" t="s">
        <v>1146</v>
      </c>
      <c r="G61" s="7">
        <v>15349.26269</v>
      </c>
      <c r="H61" s="7">
        <v>13468.374879999999</v>
      </c>
      <c r="I61" s="7">
        <v>14089.25524</v>
      </c>
      <c r="J61" s="7">
        <v>6000.4893199999997</v>
      </c>
      <c r="K61" s="7">
        <v>6701.3805730000004</v>
      </c>
      <c r="L61" s="7">
        <v>4720.5056119999999</v>
      </c>
      <c r="M61" s="7">
        <f t="shared" si="15"/>
        <v>13.905881736185412</v>
      </c>
      <c r="N61" s="7">
        <f t="shared" si="16"/>
        <v>13.71728816249456</v>
      </c>
      <c r="O61" s="7">
        <f t="shared" si="17"/>
        <v>13.782307732151132</v>
      </c>
      <c r="P61" s="7">
        <f t="shared" si="18"/>
        <v>12.550864437175431</v>
      </c>
      <c r="Q61" s="7">
        <f t="shared" si="19"/>
        <v>12.710242625104678</v>
      </c>
      <c r="R61" s="7">
        <f t="shared" si="20"/>
        <v>12.204725679176823</v>
      </c>
      <c r="S61" s="13">
        <f t="shared" si="21"/>
        <v>13.14521839538134</v>
      </c>
      <c r="T61" s="7">
        <f t="shared" si="22"/>
        <v>0.76066334080407216</v>
      </c>
      <c r="U61" s="7">
        <f t="shared" si="23"/>
        <v>0.57206976711322</v>
      </c>
      <c r="V61" s="7">
        <f t="shared" si="24"/>
        <v>0.63708933676979207</v>
      </c>
      <c r="W61" s="7">
        <f t="shared" si="25"/>
        <v>-0.59435395820590919</v>
      </c>
      <c r="X61" s="7">
        <f t="shared" si="26"/>
        <v>-0.43497577027666168</v>
      </c>
      <c r="Y61" s="7">
        <f t="shared" si="27"/>
        <v>-0.94049271620451691</v>
      </c>
      <c r="Z61" s="14">
        <f t="shared" si="28"/>
        <v>-1.3132149631247239</v>
      </c>
      <c r="AA61" s="7">
        <f t="shared" si="29"/>
        <v>1.1762480511580179E-3</v>
      </c>
    </row>
    <row r="62" spans="1:27" x14ac:dyDescent="0.25">
      <c r="A62" s="7" t="s">
        <v>184</v>
      </c>
      <c r="B62" s="7">
        <v>1911</v>
      </c>
      <c r="C62" s="7">
        <v>1918</v>
      </c>
      <c r="D62" s="7" t="s">
        <v>11</v>
      </c>
      <c r="E62" s="7" t="s">
        <v>742</v>
      </c>
      <c r="F62" s="7" t="s">
        <v>848</v>
      </c>
      <c r="G62" s="7">
        <v>284776.62150000001</v>
      </c>
      <c r="H62" s="7">
        <v>291170.77639999997</v>
      </c>
      <c r="I62" s="7">
        <v>276924.09490000003</v>
      </c>
      <c r="J62" s="7">
        <v>63476.800940000001</v>
      </c>
      <c r="K62" s="7">
        <v>60161.613210000003</v>
      </c>
      <c r="L62" s="7">
        <v>40723.865259999999</v>
      </c>
      <c r="M62" s="7">
        <f t="shared" si="15"/>
        <v>18.119471188752314</v>
      </c>
      <c r="N62" s="7">
        <f t="shared" si="16"/>
        <v>18.151506039937448</v>
      </c>
      <c r="O62" s="7">
        <f t="shared" si="17"/>
        <v>18.07913106111533</v>
      </c>
      <c r="P62" s="7">
        <f t="shared" si="18"/>
        <v>15.953941801605751</v>
      </c>
      <c r="Q62" s="7">
        <f t="shared" si="19"/>
        <v>15.876555632383864</v>
      </c>
      <c r="R62" s="7">
        <f t="shared" si="20"/>
        <v>15.313586879243681</v>
      </c>
      <c r="S62" s="13">
        <f t="shared" si="21"/>
        <v>16.915698767173065</v>
      </c>
      <c r="T62" s="7">
        <f t="shared" si="22"/>
        <v>1.2037724215792487</v>
      </c>
      <c r="U62" s="7">
        <f t="shared" si="23"/>
        <v>1.235807272764383</v>
      </c>
      <c r="V62" s="7">
        <f t="shared" si="24"/>
        <v>1.1634322939422646</v>
      </c>
      <c r="W62" s="7">
        <f t="shared" si="25"/>
        <v>-0.96175696556731438</v>
      </c>
      <c r="X62" s="7">
        <f t="shared" si="26"/>
        <v>-1.0391431347892013</v>
      </c>
      <c r="Y62" s="7">
        <f t="shared" si="27"/>
        <v>-1.6021118879293841</v>
      </c>
      <c r="Z62" s="14">
        <f t="shared" si="28"/>
        <v>-2.4020079921905984</v>
      </c>
      <c r="AA62" s="7">
        <f t="shared" si="29"/>
        <v>2.9134905385096361E-4</v>
      </c>
    </row>
    <row r="63" spans="1:27" x14ac:dyDescent="0.25">
      <c r="A63" s="7" t="s">
        <v>1074</v>
      </c>
      <c r="B63" s="7">
        <v>1836</v>
      </c>
      <c r="C63" s="7">
        <v>1867</v>
      </c>
      <c r="D63" s="7" t="s">
        <v>11</v>
      </c>
      <c r="E63" s="7" t="s">
        <v>742</v>
      </c>
      <c r="F63" s="7" t="s">
        <v>848</v>
      </c>
      <c r="G63" s="7">
        <v>13714.117550000001</v>
      </c>
      <c r="H63" s="7">
        <v>13287.16302</v>
      </c>
      <c r="I63" s="7">
        <v>11779.698</v>
      </c>
      <c r="J63" s="7">
        <v>5638.3224520000003</v>
      </c>
      <c r="K63" s="7">
        <v>6210.7493240000003</v>
      </c>
      <c r="L63" s="7">
        <v>4474.3645710000001</v>
      </c>
      <c r="M63" s="7">
        <f t="shared" si="15"/>
        <v>13.743374172920646</v>
      </c>
      <c r="N63" s="7">
        <f t="shared" si="16"/>
        <v>13.697745483118464</v>
      </c>
      <c r="O63" s="7">
        <f t="shared" si="17"/>
        <v>13.52401493234369</v>
      </c>
      <c r="P63" s="7">
        <f t="shared" si="18"/>
        <v>12.461050271722396</v>
      </c>
      <c r="Q63" s="7">
        <f t="shared" si="19"/>
        <v>12.600551624090508</v>
      </c>
      <c r="R63" s="7">
        <f t="shared" si="20"/>
        <v>12.127467096567697</v>
      </c>
      <c r="S63" s="13">
        <f t="shared" si="21"/>
        <v>13.025700596793902</v>
      </c>
      <c r="T63" s="7">
        <f t="shared" si="22"/>
        <v>0.71767357612674409</v>
      </c>
      <c r="U63" s="7">
        <f t="shared" si="23"/>
        <v>0.67204488632456183</v>
      </c>
      <c r="V63" s="7">
        <f t="shared" si="24"/>
        <v>0.49831433554978766</v>
      </c>
      <c r="W63" s="7">
        <f t="shared" si="25"/>
        <v>-0.56465032507150603</v>
      </c>
      <c r="X63" s="7">
        <f t="shared" si="26"/>
        <v>-0.42514897270339347</v>
      </c>
      <c r="Y63" s="7">
        <f t="shared" si="27"/>
        <v>-0.89823350022620474</v>
      </c>
      <c r="Z63" s="14">
        <f t="shared" si="28"/>
        <v>-1.2586885320007326</v>
      </c>
      <c r="AA63" s="7">
        <f t="shared" si="29"/>
        <v>1.2643175695567963E-3</v>
      </c>
    </row>
    <row r="64" spans="1:27" x14ac:dyDescent="0.25">
      <c r="A64" s="7" t="s">
        <v>10</v>
      </c>
      <c r="B64" s="7">
        <v>1836</v>
      </c>
      <c r="C64" s="7">
        <v>1867</v>
      </c>
      <c r="D64" s="7" t="s">
        <v>11</v>
      </c>
      <c r="E64" s="7" t="s">
        <v>742</v>
      </c>
      <c r="F64" s="7" t="s">
        <v>848</v>
      </c>
      <c r="G64" s="7">
        <v>48403.243300000002</v>
      </c>
      <c r="H64" s="7">
        <v>42320.403200000001</v>
      </c>
      <c r="I64" s="7">
        <v>38592.354240000001</v>
      </c>
      <c r="J64" s="7">
        <v>7085.2248540000001</v>
      </c>
      <c r="K64" s="7">
        <v>7264.0119430000004</v>
      </c>
      <c r="L64" s="7">
        <v>3469.8487049999999</v>
      </c>
      <c r="M64" s="7">
        <f t="shared" si="15"/>
        <v>15.562816099281951</v>
      </c>
      <c r="N64" s="7">
        <f t="shared" si="16"/>
        <v>15.369065752083371</v>
      </c>
      <c r="O64" s="7">
        <f t="shared" si="17"/>
        <v>15.236027434487816</v>
      </c>
      <c r="P64" s="7">
        <f t="shared" si="18"/>
        <v>12.790597923352765</v>
      </c>
      <c r="Q64" s="7">
        <f t="shared" si="19"/>
        <v>12.826550859275043</v>
      </c>
      <c r="R64" s="7">
        <f t="shared" si="20"/>
        <v>11.760657043343206</v>
      </c>
      <c r="S64" s="13">
        <f t="shared" si="21"/>
        <v>13.924285851970692</v>
      </c>
      <c r="T64" s="7">
        <f t="shared" si="22"/>
        <v>1.6385302473112588</v>
      </c>
      <c r="U64" s="7">
        <f t="shared" si="23"/>
        <v>1.4447799001126782</v>
      </c>
      <c r="V64" s="7">
        <f t="shared" si="24"/>
        <v>1.3117415825171239</v>
      </c>
      <c r="W64" s="7">
        <f t="shared" si="25"/>
        <v>-1.1336879286179276</v>
      </c>
      <c r="X64" s="7">
        <f t="shared" si="26"/>
        <v>-1.0977349926956492</v>
      </c>
      <c r="Y64" s="7">
        <f t="shared" si="27"/>
        <v>-2.163628808627486</v>
      </c>
      <c r="Z64" s="14">
        <f t="shared" si="28"/>
        <v>-2.9300344866273749</v>
      </c>
      <c r="AA64" s="7">
        <f t="shared" si="29"/>
        <v>1.26779139942658E-3</v>
      </c>
    </row>
    <row r="65" spans="1:27" x14ac:dyDescent="0.25">
      <c r="A65" s="7" t="s">
        <v>63</v>
      </c>
      <c r="B65" s="7">
        <v>1827</v>
      </c>
      <c r="C65" s="7">
        <v>1877</v>
      </c>
      <c r="D65" s="7" t="s">
        <v>64</v>
      </c>
      <c r="E65" s="7" t="s">
        <v>640</v>
      </c>
      <c r="F65" s="7" t="s">
        <v>1128</v>
      </c>
      <c r="G65" s="7">
        <v>167055.23449999999</v>
      </c>
      <c r="H65" s="7">
        <v>163208.1588</v>
      </c>
      <c r="I65" s="7">
        <v>154642.5269</v>
      </c>
      <c r="J65" s="7">
        <v>34439.016130000004</v>
      </c>
      <c r="K65" s="7">
        <v>37349.618880000002</v>
      </c>
      <c r="L65" s="7">
        <v>20369.9964</v>
      </c>
      <c r="M65" s="7">
        <f t="shared" si="15"/>
        <v>17.349965663149067</v>
      </c>
      <c r="N65" s="7">
        <f t="shared" si="16"/>
        <v>17.316353654087433</v>
      </c>
      <c r="O65" s="7">
        <f t="shared" si="17"/>
        <v>17.238577591311703</v>
      </c>
      <c r="P65" s="7">
        <f t="shared" si="18"/>
        <v>15.071756307282898</v>
      </c>
      <c r="Q65" s="7">
        <f t="shared" si="19"/>
        <v>15.18880590120548</v>
      </c>
      <c r="R65" s="7">
        <f t="shared" si="20"/>
        <v>14.314158104885033</v>
      </c>
      <c r="S65" s="13">
        <f t="shared" si="21"/>
        <v>16.079936203653606</v>
      </c>
      <c r="T65" s="7">
        <f t="shared" si="22"/>
        <v>1.2700294594954613</v>
      </c>
      <c r="U65" s="7">
        <f t="shared" si="23"/>
        <v>1.2364174504338266</v>
      </c>
      <c r="V65" s="7">
        <f t="shared" si="24"/>
        <v>1.158641387658097</v>
      </c>
      <c r="W65" s="7">
        <f t="shared" si="25"/>
        <v>-1.0081798963707076</v>
      </c>
      <c r="X65" s="7">
        <f t="shared" si="26"/>
        <v>-0.89113030244812563</v>
      </c>
      <c r="Y65" s="7">
        <f t="shared" si="27"/>
        <v>-1.7657780987685729</v>
      </c>
      <c r="Z65" s="14">
        <f t="shared" si="28"/>
        <v>-2.4433921983915972</v>
      </c>
      <c r="AA65" s="7">
        <f t="shared" si="29"/>
        <v>9.003358923108598E-4</v>
      </c>
    </row>
    <row r="66" spans="1:27" x14ac:dyDescent="0.25">
      <c r="A66" s="7" t="s">
        <v>1065</v>
      </c>
      <c r="B66" s="7">
        <v>1761</v>
      </c>
      <c r="C66" s="7">
        <v>1826</v>
      </c>
      <c r="D66" s="7" t="s">
        <v>64</v>
      </c>
      <c r="E66" s="7" t="s">
        <v>640</v>
      </c>
      <c r="F66" s="7" t="s">
        <v>1128</v>
      </c>
      <c r="G66" s="7">
        <v>5082.5435150000003</v>
      </c>
      <c r="H66" s="7">
        <v>3743.5328140000001</v>
      </c>
      <c r="I66" s="7">
        <v>3958.6301330000001</v>
      </c>
      <c r="J66" s="7">
        <v>389.23080379999999</v>
      </c>
      <c r="K66" s="7">
        <v>380.39987200000002</v>
      </c>
      <c r="L66" s="7">
        <v>401.07943870000003</v>
      </c>
      <c r="M66" s="7">
        <f t="shared" ref="M66:M97" si="30">LOG(G66,2)</f>
        <v>12.311334946646696</v>
      </c>
      <c r="N66" s="7">
        <f t="shared" ref="N66:N97" si="31">LOG(H66,2)</f>
        <v>11.870184685133342</v>
      </c>
      <c r="O66" s="7">
        <f t="shared" ref="O66:O97" si="32">LOG(I66,2)</f>
        <v>11.950785562887862</v>
      </c>
      <c r="P66" s="7">
        <f t="shared" ref="P66:P97" si="33">LOG(J66,2)</f>
        <v>8.6044820795724224</v>
      </c>
      <c r="Q66" s="7">
        <f t="shared" ref="Q66:Q97" si="34">LOG(K66,2)</f>
        <v>8.5713729505236849</v>
      </c>
      <c r="R66" s="7">
        <f t="shared" ref="R66:R97" si="35">LOG(L66,2)</f>
        <v>8.6477441981961967</v>
      </c>
      <c r="S66" s="13">
        <f t="shared" ref="S66:S97" si="36">AVERAGE(M66:R66)</f>
        <v>10.325984070493368</v>
      </c>
      <c r="T66" s="7">
        <f t="shared" ref="T66:T97" si="37">M66-S66</f>
        <v>1.9853508761533281</v>
      </c>
      <c r="U66" s="7">
        <f t="shared" ref="U66:U97" si="38">N66-S66</f>
        <v>1.5442006146399745</v>
      </c>
      <c r="V66" s="7">
        <f t="shared" ref="V66:V97" si="39">O66-S66</f>
        <v>1.6248014923944947</v>
      </c>
      <c r="W66" s="7">
        <f t="shared" ref="W66:W97" si="40">P66-S66</f>
        <v>-1.7215019909209452</v>
      </c>
      <c r="X66" s="7">
        <f t="shared" ref="X66:X97" si="41">Q66-S66</f>
        <v>-1.7546111199696828</v>
      </c>
      <c r="Y66" s="7">
        <f t="shared" ref="Y66:Y97" si="42">R66-S66</f>
        <v>-1.678239872297171</v>
      </c>
      <c r="Z66" s="14">
        <f t="shared" ref="Z66:Z97" si="43">AVERAGE(W66:Y66)-AVERAGE(T66:V66)</f>
        <v>-3.4362353221251984</v>
      </c>
      <c r="AA66" s="7">
        <f t="shared" ref="AA66:AA97" si="44">TTEST(T66:V66,W66:Y66,2,2)</f>
        <v>1.5183674124949344E-5</v>
      </c>
    </row>
    <row r="67" spans="1:27" x14ac:dyDescent="0.25">
      <c r="A67" s="1" t="s">
        <v>1071</v>
      </c>
      <c r="B67" s="1">
        <v>185</v>
      </c>
      <c r="C67" s="1">
        <v>198</v>
      </c>
      <c r="D67" s="1" t="s">
        <v>1073</v>
      </c>
      <c r="E67" s="1" t="s">
        <v>1072</v>
      </c>
      <c r="F67" t="s">
        <v>1139</v>
      </c>
      <c r="G67" s="1">
        <v>9624.9779909999997</v>
      </c>
      <c r="H67" s="1">
        <v>6518.3295159999998</v>
      </c>
      <c r="I67" s="1">
        <v>7120.6654010000002</v>
      </c>
      <c r="J67" s="1">
        <v>6390.1250810000001</v>
      </c>
      <c r="K67" s="1">
        <v>4331.8332520000004</v>
      </c>
      <c r="L67" s="1">
        <v>6114.4851369999997</v>
      </c>
      <c r="M67" s="1">
        <f t="shared" si="30"/>
        <v>13.232567526415538</v>
      </c>
      <c r="N67" s="1">
        <f t="shared" si="31"/>
        <v>12.670286570013014</v>
      </c>
      <c r="O67" s="1">
        <f t="shared" si="32"/>
        <v>12.797796346902718</v>
      </c>
      <c r="P67" s="1">
        <f t="shared" si="33"/>
        <v>12.64162845557963</v>
      </c>
      <c r="Q67" s="1">
        <f t="shared" si="34"/>
        <v>12.080761994103534</v>
      </c>
      <c r="R67" s="1">
        <f t="shared" si="35"/>
        <v>12.578015308096868</v>
      </c>
      <c r="S67" s="10">
        <f t="shared" si="36"/>
        <v>12.666842700185216</v>
      </c>
      <c r="T67" s="1">
        <f t="shared" si="37"/>
        <v>0.56572482623032272</v>
      </c>
      <c r="U67" s="1">
        <f t="shared" si="38"/>
        <v>3.4438698277980961E-3</v>
      </c>
      <c r="V67" s="1">
        <f t="shared" si="39"/>
        <v>0.13095364671750254</v>
      </c>
      <c r="W67" s="1">
        <f t="shared" si="40"/>
        <v>-2.5214244605585634E-2</v>
      </c>
      <c r="X67" s="1">
        <f t="shared" si="41"/>
        <v>-0.58608070608168106</v>
      </c>
      <c r="Y67" s="1">
        <f t="shared" si="42"/>
        <v>-8.8827392088347779E-2</v>
      </c>
      <c r="Z67" s="9">
        <f t="shared" si="43"/>
        <v>-0.46674822851707931</v>
      </c>
      <c r="AA67" s="1">
        <f t="shared" si="44"/>
        <v>0.13037955620830366</v>
      </c>
    </row>
    <row r="68" spans="1:27" x14ac:dyDescent="0.25">
      <c r="A68" s="1" t="s">
        <v>192</v>
      </c>
      <c r="B68" s="1">
        <v>39</v>
      </c>
      <c r="C68" s="1">
        <v>54</v>
      </c>
      <c r="D68" s="1" t="s">
        <v>193</v>
      </c>
      <c r="E68" s="1" t="s">
        <v>665</v>
      </c>
      <c r="F68" t="s">
        <v>1034</v>
      </c>
      <c r="G68" s="1">
        <v>27708.083030000002</v>
      </c>
      <c r="H68" s="1">
        <v>24804.812979999999</v>
      </c>
      <c r="I68" s="1">
        <v>22523.970939999999</v>
      </c>
      <c r="J68" s="1">
        <v>25586.018319999999</v>
      </c>
      <c r="K68" s="1">
        <v>20948.673159999998</v>
      </c>
      <c r="L68" s="1">
        <v>20399.987570000001</v>
      </c>
      <c r="M68" s="1">
        <f t="shared" si="30"/>
        <v>14.758019281679543</v>
      </c>
      <c r="N68" s="1">
        <f t="shared" si="31"/>
        <v>14.598332459382593</v>
      </c>
      <c r="O68" s="1">
        <f t="shared" si="32"/>
        <v>14.459173574215461</v>
      </c>
      <c r="P68" s="1">
        <f t="shared" si="33"/>
        <v>14.643068033103704</v>
      </c>
      <c r="Q68" s="1">
        <f t="shared" si="34"/>
        <v>14.354571249435505</v>
      </c>
      <c r="R68" s="1">
        <f t="shared" si="35"/>
        <v>14.316280652692065</v>
      </c>
      <c r="S68" s="10">
        <f t="shared" si="36"/>
        <v>14.521574208418144</v>
      </c>
      <c r="T68" s="1">
        <f t="shared" si="37"/>
        <v>0.23644507326139852</v>
      </c>
      <c r="U68" s="1">
        <f t="shared" si="38"/>
        <v>7.6758250964449104E-2</v>
      </c>
      <c r="V68" s="1">
        <f t="shared" si="39"/>
        <v>-6.2400634202683491E-2</v>
      </c>
      <c r="W68" s="1">
        <f t="shared" si="40"/>
        <v>0.12149382468555991</v>
      </c>
      <c r="X68" s="1">
        <f t="shared" si="41"/>
        <v>-0.16700295898263917</v>
      </c>
      <c r="Y68" s="1">
        <f t="shared" si="42"/>
        <v>-0.20529355572607955</v>
      </c>
      <c r="Z68" s="9">
        <f t="shared" si="43"/>
        <v>-0.1672017933487743</v>
      </c>
      <c r="AA68" s="1">
        <f t="shared" si="44"/>
        <v>0.28172848998845579</v>
      </c>
    </row>
    <row r="69" spans="1:27" x14ac:dyDescent="0.25">
      <c r="A69" s="1" t="s">
        <v>1085</v>
      </c>
      <c r="B69" s="1">
        <v>163</v>
      </c>
      <c r="C69" s="1">
        <v>171</v>
      </c>
      <c r="D69" s="1" t="s">
        <v>1087</v>
      </c>
      <c r="E69" s="1" t="s">
        <v>1086</v>
      </c>
      <c r="F69" t="s">
        <v>1034</v>
      </c>
      <c r="G69" s="1">
        <v>187494.2758</v>
      </c>
      <c r="H69" s="1">
        <v>211245.459</v>
      </c>
      <c r="I69" s="1">
        <v>221237.712</v>
      </c>
      <c r="J69" s="1">
        <v>327178.35989999998</v>
      </c>
      <c r="K69" s="1">
        <v>343345.00329999998</v>
      </c>
      <c r="L69" s="1">
        <v>344482.39179999998</v>
      </c>
      <c r="M69" s="1">
        <f t="shared" si="30"/>
        <v>17.516487025239922</v>
      </c>
      <c r="N69" s="1">
        <f t="shared" si="31"/>
        <v>17.688560803530596</v>
      </c>
      <c r="O69" s="1">
        <f t="shared" si="32"/>
        <v>17.755237801591889</v>
      </c>
      <c r="P69" s="1">
        <f t="shared" si="33"/>
        <v>18.319717803714628</v>
      </c>
      <c r="Q69" s="1">
        <f t="shared" si="34"/>
        <v>18.389299442662711</v>
      </c>
      <c r="R69" s="1">
        <f t="shared" si="35"/>
        <v>18.3940707159671</v>
      </c>
      <c r="S69" s="10">
        <f t="shared" si="36"/>
        <v>18.010562265451142</v>
      </c>
      <c r="T69" s="1">
        <f t="shared" si="37"/>
        <v>-0.49407524021122029</v>
      </c>
      <c r="U69" s="1">
        <f t="shared" si="38"/>
        <v>-0.32200146192054646</v>
      </c>
      <c r="V69" s="1">
        <f t="shared" si="39"/>
        <v>-0.25532446385925311</v>
      </c>
      <c r="W69" s="1">
        <f t="shared" si="40"/>
        <v>0.30915553826348585</v>
      </c>
      <c r="X69" s="1">
        <f t="shared" si="41"/>
        <v>0.37873717721156908</v>
      </c>
      <c r="Y69" s="1">
        <f t="shared" si="42"/>
        <v>0.38350845051595783</v>
      </c>
      <c r="Z69" s="9">
        <f t="shared" si="43"/>
        <v>0.71426744399401088</v>
      </c>
      <c r="AA69" s="1">
        <f t="shared" si="44"/>
        <v>6.8130061379321788E-4</v>
      </c>
    </row>
    <row r="70" spans="1:27" x14ac:dyDescent="0.25">
      <c r="A70" s="7" t="s">
        <v>82</v>
      </c>
      <c r="B70" s="7">
        <v>1178</v>
      </c>
      <c r="C70" s="7">
        <v>1194</v>
      </c>
      <c r="D70" s="7" t="s">
        <v>67</v>
      </c>
      <c r="E70" s="7" t="s">
        <v>740</v>
      </c>
      <c r="F70" s="7" t="s">
        <v>1163</v>
      </c>
      <c r="G70" s="7">
        <v>20310.09548</v>
      </c>
      <c r="H70" s="7">
        <v>19580.45379</v>
      </c>
      <c r="I70" s="7">
        <v>14013.87343</v>
      </c>
      <c r="J70" s="7">
        <v>3742.5493350000002</v>
      </c>
      <c r="K70" s="7">
        <v>5063.7401929999996</v>
      </c>
      <c r="L70" s="7">
        <v>4301.0403299999998</v>
      </c>
      <c r="M70" s="7">
        <f t="shared" si="30"/>
        <v>14.309909401468042</v>
      </c>
      <c r="N70" s="7">
        <f t="shared" si="31"/>
        <v>14.257126580292704</v>
      </c>
      <c r="O70" s="7">
        <f t="shared" si="32"/>
        <v>13.774568150871055</v>
      </c>
      <c r="P70" s="7">
        <f t="shared" si="33"/>
        <v>11.869805618952652</v>
      </c>
      <c r="Q70" s="7">
        <f t="shared" si="34"/>
        <v>12.305987670493529</v>
      </c>
      <c r="R70" s="7">
        <f t="shared" si="35"/>
        <v>12.070469943872622</v>
      </c>
      <c r="S70" s="13">
        <f t="shared" si="36"/>
        <v>13.0979778943251</v>
      </c>
      <c r="T70" s="7">
        <f t="shared" si="37"/>
        <v>1.2119315071429426</v>
      </c>
      <c r="U70" s="7">
        <f t="shared" si="38"/>
        <v>1.1591486859676046</v>
      </c>
      <c r="V70" s="7">
        <f t="shared" si="39"/>
        <v>0.67659025654595517</v>
      </c>
      <c r="W70" s="7">
        <f t="shared" si="40"/>
        <v>-1.2281722753724473</v>
      </c>
      <c r="X70" s="7">
        <f t="shared" si="41"/>
        <v>-0.79199022383157036</v>
      </c>
      <c r="Y70" s="7">
        <f t="shared" si="42"/>
        <v>-1.0275079504524776</v>
      </c>
      <c r="Z70" s="14">
        <f t="shared" si="43"/>
        <v>-2.0317802997709995</v>
      </c>
      <c r="AA70" s="7">
        <f t="shared" si="44"/>
        <v>6.6117117579847788E-4</v>
      </c>
    </row>
    <row r="71" spans="1:27" s="7" customFormat="1" x14ac:dyDescent="0.25">
      <c r="A71" s="7" t="s">
        <v>66</v>
      </c>
      <c r="B71" s="7">
        <v>1169</v>
      </c>
      <c r="C71" s="7">
        <v>1177</v>
      </c>
      <c r="D71" s="7" t="s">
        <v>67</v>
      </c>
      <c r="E71" s="7" t="s">
        <v>740</v>
      </c>
      <c r="F71" s="7" t="s">
        <v>1163</v>
      </c>
      <c r="G71" s="7">
        <v>48914.091690000001</v>
      </c>
      <c r="H71" s="7">
        <v>48707.163999999997</v>
      </c>
      <c r="I71" s="7">
        <v>54114.988720000001</v>
      </c>
      <c r="J71" s="7">
        <v>26870.658869999999</v>
      </c>
      <c r="K71" s="7">
        <v>28942.296890000001</v>
      </c>
      <c r="L71" s="7">
        <v>21306.540690000002</v>
      </c>
      <c r="M71" s="7">
        <f t="shared" si="30"/>
        <v>15.577962531486813</v>
      </c>
      <c r="N71" s="7">
        <f t="shared" si="31"/>
        <v>15.571846363502846</v>
      </c>
      <c r="O71" s="7">
        <f t="shared" si="32"/>
        <v>15.723740625302424</v>
      </c>
      <c r="P71" s="7">
        <f t="shared" si="33"/>
        <v>14.713744076294192</v>
      </c>
      <c r="Q71" s="7">
        <f t="shared" si="34"/>
        <v>14.820891799702405</v>
      </c>
      <c r="R71" s="7">
        <f t="shared" si="35"/>
        <v>14.379008757066826</v>
      </c>
      <c r="S71" s="13">
        <f t="shared" si="36"/>
        <v>15.131199025559253</v>
      </c>
      <c r="T71" s="7">
        <f t="shared" si="37"/>
        <v>0.44676350592756009</v>
      </c>
      <c r="U71" s="7">
        <f t="shared" si="38"/>
        <v>0.44064733794359334</v>
      </c>
      <c r="V71" s="7">
        <f t="shared" si="39"/>
        <v>0.59254159974317133</v>
      </c>
      <c r="W71" s="7">
        <f t="shared" si="40"/>
        <v>-0.41745494926506055</v>
      </c>
      <c r="X71" s="7">
        <f t="shared" si="41"/>
        <v>-0.31030722585684778</v>
      </c>
      <c r="Y71" s="7">
        <f t="shared" si="42"/>
        <v>-0.75219026849242709</v>
      </c>
      <c r="Z71" s="14">
        <f t="shared" si="43"/>
        <v>-0.9866349624095534</v>
      </c>
      <c r="AA71" s="7">
        <f t="shared" si="44"/>
        <v>2.2563540722050478E-3</v>
      </c>
    </row>
    <row r="72" spans="1:27" x14ac:dyDescent="0.25">
      <c r="A72" s="7" t="s">
        <v>154</v>
      </c>
      <c r="B72" s="7">
        <v>1169</v>
      </c>
      <c r="C72" s="7">
        <v>1194</v>
      </c>
      <c r="D72" s="7" t="s">
        <v>67</v>
      </c>
      <c r="E72" s="7" t="s">
        <v>740</v>
      </c>
      <c r="F72" s="7" t="s">
        <v>1163</v>
      </c>
      <c r="G72" s="7">
        <v>70909.727540000007</v>
      </c>
      <c r="H72" s="7">
        <v>80640.346300000005</v>
      </c>
      <c r="I72" s="7">
        <v>70186.035159999999</v>
      </c>
      <c r="J72" s="7">
        <v>8182.2369189999999</v>
      </c>
      <c r="K72" s="7">
        <v>9337.0042200000007</v>
      </c>
      <c r="L72" s="7">
        <v>2749.7517910000001</v>
      </c>
      <c r="M72" s="7">
        <f t="shared" si="30"/>
        <v>16.113695932417293</v>
      </c>
      <c r="N72" s="7">
        <f t="shared" si="31"/>
        <v>16.29921421387612</v>
      </c>
      <c r="O72" s="7">
        <f t="shared" si="32"/>
        <v>16.098896387150567</v>
      </c>
      <c r="P72" s="7">
        <f t="shared" si="33"/>
        <v>12.998279596138579</v>
      </c>
      <c r="Q72" s="7">
        <f t="shared" si="34"/>
        <v>13.188744019796992</v>
      </c>
      <c r="R72" s="7">
        <f t="shared" si="35"/>
        <v>11.425085682915901</v>
      </c>
      <c r="S72" s="13">
        <f t="shared" si="36"/>
        <v>14.353985972049243</v>
      </c>
      <c r="T72" s="7">
        <f t="shared" si="37"/>
        <v>1.7597099603680508</v>
      </c>
      <c r="U72" s="7">
        <f t="shared" si="38"/>
        <v>1.9452282418268769</v>
      </c>
      <c r="V72" s="7">
        <f t="shared" si="39"/>
        <v>1.7449104151013248</v>
      </c>
      <c r="W72" s="7">
        <f t="shared" si="40"/>
        <v>-1.355706375910664</v>
      </c>
      <c r="X72" s="7">
        <f t="shared" si="41"/>
        <v>-1.1652419522522504</v>
      </c>
      <c r="Y72" s="7">
        <f t="shared" si="42"/>
        <v>-2.9289002891333418</v>
      </c>
      <c r="Z72" s="14">
        <f t="shared" si="43"/>
        <v>-3.6332324115308365</v>
      </c>
      <c r="AA72" s="7">
        <f t="shared" si="44"/>
        <v>2.9596134427119065E-3</v>
      </c>
    </row>
    <row r="73" spans="1:27" s="7" customFormat="1" x14ac:dyDescent="0.25">
      <c r="A73" s="7" t="s">
        <v>141</v>
      </c>
      <c r="B73" s="7">
        <v>476</v>
      </c>
      <c r="C73" s="7">
        <v>511</v>
      </c>
      <c r="D73" s="7" t="s">
        <v>142</v>
      </c>
      <c r="E73" s="7" t="s">
        <v>691</v>
      </c>
      <c r="F73" s="7" t="s">
        <v>838</v>
      </c>
      <c r="G73" s="7">
        <v>288344.39289999998</v>
      </c>
      <c r="H73" s="7">
        <v>274198.9179</v>
      </c>
      <c r="I73" s="7">
        <v>264470.86690000002</v>
      </c>
      <c r="J73" s="7">
        <v>30507.072619999999</v>
      </c>
      <c r="K73" s="7">
        <v>30022.02723</v>
      </c>
      <c r="L73" s="7">
        <v>4741.7079050000002</v>
      </c>
      <c r="M73" s="7">
        <f t="shared" si="30"/>
        <v>18.137433442682319</v>
      </c>
      <c r="N73" s="7">
        <f t="shared" si="31"/>
        <v>18.064863352106162</v>
      </c>
      <c r="O73" s="7">
        <f t="shared" si="32"/>
        <v>18.012749283756257</v>
      </c>
      <c r="P73" s="7">
        <f t="shared" si="33"/>
        <v>14.896856128812736</v>
      </c>
      <c r="Q73" s="7">
        <f t="shared" si="34"/>
        <v>14.873733777424825</v>
      </c>
      <c r="R73" s="7">
        <f t="shared" si="35"/>
        <v>12.211191078442107</v>
      </c>
      <c r="S73" s="13">
        <f t="shared" si="36"/>
        <v>16.032804510537403</v>
      </c>
      <c r="T73" s="7">
        <f t="shared" si="37"/>
        <v>2.1046289321449159</v>
      </c>
      <c r="U73" s="7">
        <f t="shared" si="38"/>
        <v>2.0320588415687588</v>
      </c>
      <c r="V73" s="7">
        <f t="shared" si="39"/>
        <v>1.979944773218854</v>
      </c>
      <c r="W73" s="7">
        <f t="shared" si="40"/>
        <v>-1.1359483817246669</v>
      </c>
      <c r="X73" s="7">
        <f t="shared" si="41"/>
        <v>-1.1590707331125785</v>
      </c>
      <c r="Y73" s="7">
        <f t="shared" si="42"/>
        <v>-3.8216134320952957</v>
      </c>
      <c r="Z73" s="14">
        <f t="shared" si="43"/>
        <v>-4.0777550312883566</v>
      </c>
      <c r="AA73" s="7">
        <f t="shared" si="44"/>
        <v>1.0254349197144314E-2</v>
      </c>
    </row>
    <row r="74" spans="1:27" x14ac:dyDescent="0.25">
      <c r="A74" s="7" t="s">
        <v>175</v>
      </c>
      <c r="B74" s="7">
        <v>484</v>
      </c>
      <c r="C74" s="7">
        <v>511</v>
      </c>
      <c r="D74" s="7" t="s">
        <v>142</v>
      </c>
      <c r="E74" s="7" t="s">
        <v>691</v>
      </c>
      <c r="F74" s="7" t="s">
        <v>838</v>
      </c>
      <c r="G74" s="7">
        <v>383840.84330000001</v>
      </c>
      <c r="H74" s="7">
        <v>350639.45789999998</v>
      </c>
      <c r="I74" s="7">
        <v>345919.1753</v>
      </c>
      <c r="J74" s="7">
        <v>30892.688579999998</v>
      </c>
      <c r="K74" s="7">
        <v>31815.318930000001</v>
      </c>
      <c r="L74" s="7">
        <v>4169.4394050000001</v>
      </c>
      <c r="M74" s="7">
        <f t="shared" si="30"/>
        <v>18.550148706791553</v>
      </c>
      <c r="N74" s="7">
        <f t="shared" si="31"/>
        <v>18.41962882796031</v>
      </c>
      <c r="O74" s="7">
        <f t="shared" si="32"/>
        <v>18.400075463121496</v>
      </c>
      <c r="P74" s="7">
        <f t="shared" si="33"/>
        <v>14.914977813229237</v>
      </c>
      <c r="Q74" s="7">
        <f t="shared" si="34"/>
        <v>14.957433963387169</v>
      </c>
      <c r="R74" s="7">
        <f t="shared" si="35"/>
        <v>12.02563770622297</v>
      </c>
      <c r="S74" s="13">
        <f t="shared" si="36"/>
        <v>16.211317080118789</v>
      </c>
      <c r="T74" s="7">
        <f t="shared" si="37"/>
        <v>2.3388316266727642</v>
      </c>
      <c r="U74" s="7">
        <f t="shared" si="38"/>
        <v>2.2083117478415204</v>
      </c>
      <c r="V74" s="7">
        <f t="shared" si="39"/>
        <v>2.1887583830027069</v>
      </c>
      <c r="W74" s="7">
        <f t="shared" si="40"/>
        <v>-1.2963392668895519</v>
      </c>
      <c r="X74" s="7">
        <f t="shared" si="41"/>
        <v>-1.25388311673162</v>
      </c>
      <c r="Y74" s="7">
        <f t="shared" si="42"/>
        <v>-4.1856793738958196</v>
      </c>
      <c r="Z74" s="14">
        <f t="shared" si="43"/>
        <v>-4.4906011716779943</v>
      </c>
      <c r="AA74" s="7">
        <f t="shared" si="44"/>
        <v>9.8605773225198482E-3</v>
      </c>
    </row>
    <row r="75" spans="1:27" x14ac:dyDescent="0.25">
      <c r="A75" s="7" t="s">
        <v>366</v>
      </c>
      <c r="B75" s="7">
        <v>492</v>
      </c>
      <c r="C75" s="7">
        <v>540</v>
      </c>
      <c r="D75" s="7" t="s">
        <v>1057</v>
      </c>
      <c r="E75" s="7" t="s">
        <v>1056</v>
      </c>
      <c r="F75" s="7" t="s">
        <v>838</v>
      </c>
      <c r="G75" s="7">
        <v>194887.97510000001</v>
      </c>
      <c r="H75" s="7">
        <v>185931.1495</v>
      </c>
      <c r="I75" s="7">
        <v>170844.90669999999</v>
      </c>
      <c r="J75" s="7">
        <v>13962.25598</v>
      </c>
      <c r="K75" s="7">
        <v>11841.748219999999</v>
      </c>
      <c r="L75" s="7">
        <v>5222.7012450000002</v>
      </c>
      <c r="M75" s="7">
        <f t="shared" si="30"/>
        <v>17.572285551185544</v>
      </c>
      <c r="N75" s="7">
        <f t="shared" si="31"/>
        <v>17.504408963169606</v>
      </c>
      <c r="O75" s="7">
        <f t="shared" si="32"/>
        <v>17.382327712615567</v>
      </c>
      <c r="P75" s="7">
        <f t="shared" si="33"/>
        <v>13.76924444632642</v>
      </c>
      <c r="Q75" s="7">
        <f t="shared" si="34"/>
        <v>13.53159446407547</v>
      </c>
      <c r="R75" s="7">
        <f t="shared" si="35"/>
        <v>12.350580464021435</v>
      </c>
      <c r="S75" s="13">
        <f t="shared" si="36"/>
        <v>15.351740266899007</v>
      </c>
      <c r="T75" s="7">
        <f t="shared" si="37"/>
        <v>2.220545284286537</v>
      </c>
      <c r="U75" s="7">
        <f t="shared" si="38"/>
        <v>2.1526686962705988</v>
      </c>
      <c r="V75" s="7">
        <f t="shared" si="39"/>
        <v>2.0305874457165594</v>
      </c>
      <c r="W75" s="7">
        <f t="shared" si="40"/>
        <v>-1.5824958205725874</v>
      </c>
      <c r="X75" s="7">
        <f t="shared" si="41"/>
        <v>-1.8201458028235376</v>
      </c>
      <c r="Y75" s="7">
        <f t="shared" si="42"/>
        <v>-3.0011598028775719</v>
      </c>
      <c r="Z75" s="14">
        <f t="shared" si="43"/>
        <v>-4.2692009508491306</v>
      </c>
      <c r="AA75" s="7">
        <f t="shared" si="44"/>
        <v>6.4377842298494841E-4</v>
      </c>
    </row>
    <row r="76" spans="1:27" x14ac:dyDescent="0.25">
      <c r="A76" s="7" t="s">
        <v>60</v>
      </c>
      <c r="B76" s="7">
        <v>198</v>
      </c>
      <c r="C76" s="7">
        <v>231</v>
      </c>
      <c r="D76" s="7" t="s">
        <v>61</v>
      </c>
      <c r="E76" s="7" t="s">
        <v>764</v>
      </c>
      <c r="F76" s="7" t="s">
        <v>1133</v>
      </c>
      <c r="G76" s="7">
        <v>20242.371289999999</v>
      </c>
      <c r="H76" s="7">
        <v>19614.142769999999</v>
      </c>
      <c r="I76" s="7">
        <v>15840.861800000001</v>
      </c>
      <c r="J76" s="7">
        <v>1645.674366</v>
      </c>
      <c r="K76" s="7">
        <v>1217.8960850000001</v>
      </c>
      <c r="L76" s="7">
        <v>1172.9520480000001</v>
      </c>
      <c r="M76" s="7">
        <f t="shared" si="30"/>
        <v>14.305090683807787</v>
      </c>
      <c r="N76" s="7">
        <f t="shared" si="31"/>
        <v>14.259606663804899</v>
      </c>
      <c r="O76" s="7">
        <f t="shared" si="32"/>
        <v>13.951363204914271</v>
      </c>
      <c r="P76" s="7">
        <f t="shared" si="33"/>
        <v>10.684463178724641</v>
      </c>
      <c r="Q76" s="7">
        <f t="shared" si="34"/>
        <v>10.250175327552693</v>
      </c>
      <c r="R76" s="7">
        <f t="shared" si="35"/>
        <v>10.195928319744899</v>
      </c>
      <c r="S76" s="13">
        <f t="shared" si="36"/>
        <v>12.274437896424864</v>
      </c>
      <c r="T76" s="7">
        <f t="shared" si="37"/>
        <v>2.0306527873829232</v>
      </c>
      <c r="U76" s="7">
        <f t="shared" si="38"/>
        <v>1.9851687673800349</v>
      </c>
      <c r="V76" s="7">
        <f t="shared" si="39"/>
        <v>1.6769253084894071</v>
      </c>
      <c r="W76" s="7">
        <f t="shared" si="40"/>
        <v>-1.5899747177002226</v>
      </c>
      <c r="X76" s="7">
        <f t="shared" si="41"/>
        <v>-2.0242625688721709</v>
      </c>
      <c r="Y76" s="7">
        <f t="shared" si="42"/>
        <v>-2.0785095766799646</v>
      </c>
      <c r="Z76" s="14">
        <f t="shared" si="43"/>
        <v>-3.7951645755015742</v>
      </c>
      <c r="AA76" s="7">
        <f t="shared" si="44"/>
        <v>3.736702420610424E-5</v>
      </c>
    </row>
    <row r="77" spans="1:27" x14ac:dyDescent="0.25">
      <c r="A77" s="7" t="s">
        <v>16</v>
      </c>
      <c r="B77" s="7">
        <v>1039</v>
      </c>
      <c r="C77" s="7">
        <v>1065</v>
      </c>
      <c r="D77" s="7" t="s">
        <v>17</v>
      </c>
      <c r="E77" s="7" t="s">
        <v>664</v>
      </c>
      <c r="F77" s="7" t="s">
        <v>1102</v>
      </c>
      <c r="G77" s="7">
        <v>22984.38668</v>
      </c>
      <c r="H77" s="7">
        <v>26208.400130000002</v>
      </c>
      <c r="I77" s="7">
        <v>22691.792420000002</v>
      </c>
      <c r="J77" s="7">
        <v>13388.57526</v>
      </c>
      <c r="K77" s="7">
        <v>9323.2274219999999</v>
      </c>
      <c r="L77" s="7">
        <v>10708.75986</v>
      </c>
      <c r="M77" s="7">
        <f t="shared" si="30"/>
        <v>14.488366549052964</v>
      </c>
      <c r="N77" s="7">
        <f t="shared" si="31"/>
        <v>14.677741667784174</v>
      </c>
      <c r="O77" s="7">
        <f t="shared" si="32"/>
        <v>14.469882951244232</v>
      </c>
      <c r="P77" s="7">
        <f t="shared" si="33"/>
        <v>13.708714824551148</v>
      </c>
      <c r="Q77" s="7">
        <f t="shared" si="34"/>
        <v>13.186613743801862</v>
      </c>
      <c r="R77" s="7">
        <f t="shared" si="35"/>
        <v>13.386503796386366</v>
      </c>
      <c r="S77" s="13">
        <f t="shared" si="36"/>
        <v>13.98630392213679</v>
      </c>
      <c r="T77" s="7">
        <f t="shared" si="37"/>
        <v>0.50206262691617454</v>
      </c>
      <c r="U77" s="7">
        <f t="shared" si="38"/>
        <v>0.69143774564738436</v>
      </c>
      <c r="V77" s="7">
        <f t="shared" si="39"/>
        <v>0.48357902910744244</v>
      </c>
      <c r="W77" s="7">
        <f t="shared" si="40"/>
        <v>-0.27758909758564165</v>
      </c>
      <c r="X77" s="7">
        <f t="shared" si="41"/>
        <v>-0.79969017833492728</v>
      </c>
      <c r="Y77" s="7">
        <f t="shared" si="42"/>
        <v>-0.59980012575042352</v>
      </c>
      <c r="Z77" s="14">
        <f t="shared" si="43"/>
        <v>-1.1180529344473311</v>
      </c>
      <c r="AA77" s="7">
        <f t="shared" si="44"/>
        <v>2.529768497101919E-3</v>
      </c>
    </row>
    <row r="78" spans="1:27" x14ac:dyDescent="0.25">
      <c r="A78" s="7" t="s">
        <v>322</v>
      </c>
      <c r="B78" s="7">
        <v>791</v>
      </c>
      <c r="C78" s="7">
        <v>847</v>
      </c>
      <c r="D78" s="7" t="s">
        <v>17</v>
      </c>
      <c r="E78" s="7" t="s">
        <v>664</v>
      </c>
      <c r="F78" s="7" t="s">
        <v>1102</v>
      </c>
      <c r="G78" s="7">
        <v>4844.4795700000004</v>
      </c>
      <c r="H78" s="7">
        <v>5413.7623359999998</v>
      </c>
      <c r="I78" s="7">
        <v>7830.4989439999999</v>
      </c>
      <c r="J78" s="7">
        <v>366.20486560000001</v>
      </c>
      <c r="K78" s="7">
        <v>357.89635010000001</v>
      </c>
      <c r="L78" s="7">
        <v>377.35256450000003</v>
      </c>
      <c r="M78" s="7">
        <f t="shared" si="30"/>
        <v>12.242125973603144</v>
      </c>
      <c r="N78" s="7">
        <f t="shared" si="31"/>
        <v>12.402415839337197</v>
      </c>
      <c r="O78" s="7">
        <f t="shared" si="32"/>
        <v>12.934888520799234</v>
      </c>
      <c r="P78" s="7">
        <f t="shared" si="33"/>
        <v>8.5165071494800397</v>
      </c>
      <c r="Q78" s="7">
        <f t="shared" si="34"/>
        <v>8.4833980207056641</v>
      </c>
      <c r="R78" s="7">
        <f t="shared" si="35"/>
        <v>8.5597692686172273</v>
      </c>
      <c r="S78" s="13">
        <f t="shared" si="36"/>
        <v>10.523184128757086</v>
      </c>
      <c r="T78" s="7">
        <f t="shared" si="37"/>
        <v>1.7189418448460589</v>
      </c>
      <c r="U78" s="7">
        <f t="shared" si="38"/>
        <v>1.8792317105801111</v>
      </c>
      <c r="V78" s="7">
        <f t="shared" si="39"/>
        <v>2.4117043920421484</v>
      </c>
      <c r="W78" s="7">
        <f t="shared" si="40"/>
        <v>-2.0066769792770458</v>
      </c>
      <c r="X78" s="7">
        <f t="shared" si="41"/>
        <v>-2.0397861080514215</v>
      </c>
      <c r="Y78" s="7">
        <f t="shared" si="42"/>
        <v>-1.9634148601398582</v>
      </c>
      <c r="Z78" s="14">
        <f t="shared" si="43"/>
        <v>-4.0065852983122152</v>
      </c>
      <c r="AA78" s="7">
        <f t="shared" si="44"/>
        <v>4.4925827690873563E-5</v>
      </c>
    </row>
    <row r="79" spans="1:27" s="10" customFormat="1" x14ac:dyDescent="0.25">
      <c r="A79" s="7" t="s">
        <v>182</v>
      </c>
      <c r="B79" s="7">
        <v>969</v>
      </c>
      <c r="C79" s="7">
        <v>1019</v>
      </c>
      <c r="D79" s="7" t="s">
        <v>17</v>
      </c>
      <c r="E79" s="7" t="s">
        <v>664</v>
      </c>
      <c r="F79" s="7" t="s">
        <v>1102</v>
      </c>
      <c r="G79" s="7">
        <v>26998.264029999998</v>
      </c>
      <c r="H79" s="7">
        <v>28055.258949999999</v>
      </c>
      <c r="I79" s="7">
        <v>24873.08239</v>
      </c>
      <c r="J79" s="7">
        <v>10121.08617</v>
      </c>
      <c r="K79" s="7">
        <v>9488.3445080000001</v>
      </c>
      <c r="L79" s="7">
        <v>10895.19328</v>
      </c>
      <c r="M79" s="7">
        <f t="shared" si="30"/>
        <v>14.720579025498651</v>
      </c>
      <c r="N79" s="7">
        <f t="shared" si="31"/>
        <v>14.775983608492062</v>
      </c>
      <c r="O79" s="7">
        <f t="shared" si="32"/>
        <v>14.602297683775449</v>
      </c>
      <c r="P79" s="7">
        <f t="shared" si="33"/>
        <v>13.30507650436286</v>
      </c>
      <c r="Q79" s="7">
        <f t="shared" si="34"/>
        <v>13.211940677657303</v>
      </c>
      <c r="R79" s="7">
        <f t="shared" si="35"/>
        <v>13.411404169543806</v>
      </c>
      <c r="S79" s="13">
        <f t="shared" si="36"/>
        <v>14.004546944888354</v>
      </c>
      <c r="T79" s="7">
        <f t="shared" si="37"/>
        <v>0.71603208061029733</v>
      </c>
      <c r="U79" s="7">
        <f t="shared" si="38"/>
        <v>0.77143666360370844</v>
      </c>
      <c r="V79" s="7">
        <f t="shared" si="39"/>
        <v>0.59775073888709507</v>
      </c>
      <c r="W79" s="7">
        <f t="shared" si="40"/>
        <v>-0.69947044052549323</v>
      </c>
      <c r="X79" s="7">
        <f t="shared" si="41"/>
        <v>-0.79260626723105077</v>
      </c>
      <c r="Y79" s="7">
        <f t="shared" si="42"/>
        <v>-0.59314277534454796</v>
      </c>
      <c r="Z79" s="14">
        <f t="shared" si="43"/>
        <v>-1.3901463220673977</v>
      </c>
      <c r="AA79" s="7">
        <f t="shared" si="44"/>
        <v>5.5618261483901929E-5</v>
      </c>
    </row>
    <row r="80" spans="1:27" s="10" customFormat="1" x14ac:dyDescent="0.25">
      <c r="A80" s="1" t="s">
        <v>108</v>
      </c>
      <c r="B80" s="1">
        <v>883</v>
      </c>
      <c r="C80" s="1">
        <v>908</v>
      </c>
      <c r="D80" s="1" t="s">
        <v>17</v>
      </c>
      <c r="E80" s="1" t="s">
        <v>664</v>
      </c>
      <c r="F80" t="s">
        <v>1102</v>
      </c>
      <c r="G80" s="1">
        <v>9342.4778449999994</v>
      </c>
      <c r="H80" s="1">
        <v>5702.096963</v>
      </c>
      <c r="I80" s="1">
        <v>7663.6249989999997</v>
      </c>
      <c r="J80" s="1">
        <v>5459.5709379999998</v>
      </c>
      <c r="K80" s="1">
        <v>3884.1248460000002</v>
      </c>
      <c r="L80" s="1">
        <v>3488.4752509999998</v>
      </c>
      <c r="M80" s="1">
        <f t="shared" si="30"/>
        <v>13.189589522026839</v>
      </c>
      <c r="N80" s="1">
        <f t="shared" si="31"/>
        <v>12.477276856882508</v>
      </c>
      <c r="O80" s="1">
        <f t="shared" si="32"/>
        <v>12.903811252662148</v>
      </c>
      <c r="P80" s="1">
        <f t="shared" si="33"/>
        <v>12.414571860359871</v>
      </c>
      <c r="Q80" s="1">
        <f t="shared" si="34"/>
        <v>11.923373858181902</v>
      </c>
      <c r="R80" s="1">
        <f t="shared" si="35"/>
        <v>11.768380883135487</v>
      </c>
      <c r="S80" s="10">
        <f t="shared" si="36"/>
        <v>12.446167372208128</v>
      </c>
      <c r="T80" s="1">
        <f t="shared" si="37"/>
        <v>0.74342214981871102</v>
      </c>
      <c r="U80" s="1">
        <f t="shared" si="38"/>
        <v>3.1109484674379573E-2</v>
      </c>
      <c r="V80" s="1">
        <f t="shared" si="39"/>
        <v>0.45764388045401994</v>
      </c>
      <c r="W80" s="1">
        <f t="shared" si="40"/>
        <v>-3.1595511848257374E-2</v>
      </c>
      <c r="X80" s="1">
        <f t="shared" si="41"/>
        <v>-0.52279351402622609</v>
      </c>
      <c r="Y80" s="1">
        <f t="shared" si="42"/>
        <v>-0.67778648907264127</v>
      </c>
      <c r="Z80" s="9">
        <f t="shared" si="43"/>
        <v>-0.82145034329807842</v>
      </c>
      <c r="AA80" s="1">
        <f t="shared" si="44"/>
        <v>4.4545120834615697E-2</v>
      </c>
    </row>
    <row r="81" spans="1:27" s="10" customFormat="1" x14ac:dyDescent="0.25">
      <c r="A81" s="7" t="s">
        <v>139</v>
      </c>
      <c r="B81" s="7">
        <v>1066</v>
      </c>
      <c r="C81" s="7">
        <v>1104</v>
      </c>
      <c r="D81" s="7" t="s">
        <v>17</v>
      </c>
      <c r="E81" s="7" t="s">
        <v>664</v>
      </c>
      <c r="F81" s="7" t="s">
        <v>1102</v>
      </c>
      <c r="G81" s="7">
        <v>16073.26857</v>
      </c>
      <c r="H81" s="7">
        <v>18036.52421</v>
      </c>
      <c r="I81" s="7">
        <v>16490.302800000001</v>
      </c>
      <c r="J81" s="7">
        <v>6972.6583419999997</v>
      </c>
      <c r="K81" s="7">
        <v>7299.9150669999999</v>
      </c>
      <c r="L81" s="7">
        <v>7040.168079</v>
      </c>
      <c r="M81" s="7">
        <f t="shared" si="30"/>
        <v>13.972375716791042</v>
      </c>
      <c r="N81" s="7">
        <f t="shared" si="31"/>
        <v>14.138633725452399</v>
      </c>
      <c r="O81" s="7">
        <f t="shared" si="32"/>
        <v>14.009330269777079</v>
      </c>
      <c r="P81" s="7">
        <f t="shared" si="33"/>
        <v>12.767493076429025</v>
      </c>
      <c r="Q81" s="7">
        <f t="shared" si="34"/>
        <v>12.83366396329437</v>
      </c>
      <c r="R81" s="7">
        <f t="shared" si="35"/>
        <v>12.781394157252665</v>
      </c>
      <c r="S81" s="13">
        <f t="shared" si="36"/>
        <v>13.417148484832765</v>
      </c>
      <c r="T81" s="7">
        <f t="shared" si="37"/>
        <v>0.55522723195827695</v>
      </c>
      <c r="U81" s="7">
        <f t="shared" si="38"/>
        <v>0.72148524061963393</v>
      </c>
      <c r="V81" s="7">
        <f t="shared" si="39"/>
        <v>0.59218178494431406</v>
      </c>
      <c r="W81" s="7">
        <f t="shared" si="40"/>
        <v>-0.64965540840374025</v>
      </c>
      <c r="X81" s="7">
        <f t="shared" si="41"/>
        <v>-0.58348452153839503</v>
      </c>
      <c r="Y81" s="7">
        <f t="shared" si="42"/>
        <v>-0.63575432758010031</v>
      </c>
      <c r="Z81" s="14">
        <f t="shared" si="43"/>
        <v>-1.2459295050148202</v>
      </c>
      <c r="AA81" s="7">
        <f t="shared" si="44"/>
        <v>2.1340872279292456E-5</v>
      </c>
    </row>
    <row r="82" spans="1:27" s="10" customFormat="1" x14ac:dyDescent="0.25">
      <c r="A82" s="7" t="s">
        <v>118</v>
      </c>
      <c r="B82" s="7">
        <v>94</v>
      </c>
      <c r="C82" s="7">
        <v>114</v>
      </c>
      <c r="D82" s="7" t="s">
        <v>119</v>
      </c>
      <c r="E82" s="7" t="s">
        <v>627</v>
      </c>
      <c r="F82" s="7" t="s">
        <v>1156</v>
      </c>
      <c r="G82" s="7">
        <v>139183.48389999999</v>
      </c>
      <c r="H82" s="7">
        <v>144556.91930000001</v>
      </c>
      <c r="I82" s="7">
        <v>135227.3922</v>
      </c>
      <c r="J82" s="7">
        <v>25318.940999999999</v>
      </c>
      <c r="K82" s="7">
        <v>25750.206910000001</v>
      </c>
      <c r="L82" s="7">
        <v>18471.847109999999</v>
      </c>
      <c r="M82" s="7">
        <f t="shared" si="30"/>
        <v>17.086628499493738</v>
      </c>
      <c r="N82" s="7">
        <f t="shared" si="31"/>
        <v>17.141278140331575</v>
      </c>
      <c r="O82" s="7">
        <f t="shared" si="32"/>
        <v>17.045027893721901</v>
      </c>
      <c r="P82" s="7">
        <f t="shared" si="33"/>
        <v>14.627929442846536</v>
      </c>
      <c r="Q82" s="7">
        <f t="shared" si="34"/>
        <v>14.652296404343621</v>
      </c>
      <c r="R82" s="7">
        <f t="shared" si="35"/>
        <v>14.173040516752154</v>
      </c>
      <c r="S82" s="13">
        <f t="shared" si="36"/>
        <v>15.787700149581587</v>
      </c>
      <c r="T82" s="7">
        <f t="shared" si="37"/>
        <v>1.2989283499121509</v>
      </c>
      <c r="U82" s="7">
        <f t="shared" si="38"/>
        <v>1.3535779907499883</v>
      </c>
      <c r="V82" s="7">
        <f t="shared" si="39"/>
        <v>1.2573277441403139</v>
      </c>
      <c r="W82" s="7">
        <f t="shared" si="40"/>
        <v>-1.1597707067350509</v>
      </c>
      <c r="X82" s="7">
        <f t="shared" si="41"/>
        <v>-1.1354037452379657</v>
      </c>
      <c r="Y82" s="7">
        <f t="shared" si="42"/>
        <v>-1.6146596328294329</v>
      </c>
      <c r="Z82" s="14">
        <f t="shared" si="43"/>
        <v>-2.6065560565349672</v>
      </c>
      <c r="AA82" s="7">
        <f t="shared" si="44"/>
        <v>7.9696771926562822E-5</v>
      </c>
    </row>
    <row r="83" spans="1:27" s="10" customFormat="1" x14ac:dyDescent="0.25">
      <c r="A83" s="1" t="s">
        <v>441</v>
      </c>
      <c r="B83" s="1">
        <v>55</v>
      </c>
      <c r="C83" s="1">
        <v>62</v>
      </c>
      <c r="D83" s="1" t="s">
        <v>229</v>
      </c>
      <c r="E83" s="1" t="s">
        <v>705</v>
      </c>
      <c r="F83" t="s">
        <v>1155</v>
      </c>
      <c r="G83" s="1">
        <v>265383.09740000003</v>
      </c>
      <c r="H83" s="1">
        <v>268785.2525</v>
      </c>
      <c r="I83" s="1">
        <v>273208.20610000001</v>
      </c>
      <c r="J83" s="1">
        <v>257327.3015</v>
      </c>
      <c r="K83" s="1">
        <v>273275.97940000001</v>
      </c>
      <c r="L83" s="1">
        <v>268152.65850000002</v>
      </c>
      <c r="M83" s="1">
        <f t="shared" si="30"/>
        <v>18.017716960918289</v>
      </c>
      <c r="N83" s="1">
        <f t="shared" si="31"/>
        <v>18.036094458056514</v>
      </c>
      <c r="O83" s="1">
        <f t="shared" si="32"/>
        <v>18.059641291600599</v>
      </c>
      <c r="P83" s="1">
        <f t="shared" si="33"/>
        <v>17.973245004377301</v>
      </c>
      <c r="Q83" s="1">
        <f t="shared" si="34"/>
        <v>18.059999128869858</v>
      </c>
      <c r="R83" s="1">
        <f t="shared" si="35"/>
        <v>18.032695030933713</v>
      </c>
      <c r="S83" s="10">
        <f t="shared" si="36"/>
        <v>18.029898645792713</v>
      </c>
      <c r="T83" s="1">
        <f t="shared" si="37"/>
        <v>-1.2181684874423837E-2</v>
      </c>
      <c r="U83" s="1">
        <f t="shared" si="38"/>
        <v>6.1958122638010593E-3</v>
      </c>
      <c r="V83" s="1">
        <f t="shared" si="39"/>
        <v>2.9742645807885992E-2</v>
      </c>
      <c r="W83" s="1">
        <f t="shared" si="40"/>
        <v>-5.6653641415412181E-2</v>
      </c>
      <c r="X83" s="1">
        <f t="shared" si="41"/>
        <v>3.0100483077145412E-2</v>
      </c>
      <c r="Y83" s="1">
        <f t="shared" si="42"/>
        <v>2.7963851410000018E-3</v>
      </c>
      <c r="Z83" s="9">
        <f t="shared" si="43"/>
        <v>-1.5837848798176658E-2</v>
      </c>
      <c r="AA83" s="1">
        <f t="shared" si="44"/>
        <v>0.60605934903669567</v>
      </c>
    </row>
    <row r="84" spans="1:27" s="10" customFormat="1" x14ac:dyDescent="0.25">
      <c r="A84" s="1" t="s">
        <v>234</v>
      </c>
      <c r="B84" s="1">
        <v>216</v>
      </c>
      <c r="C84" s="1">
        <v>229</v>
      </c>
      <c r="D84" s="1" t="s">
        <v>235</v>
      </c>
      <c r="E84" s="1" t="s">
        <v>637</v>
      </c>
      <c r="F84" t="s">
        <v>1145</v>
      </c>
      <c r="G84" s="1">
        <v>8232.1996070000005</v>
      </c>
      <c r="H84" s="1">
        <v>8081.7274230000003</v>
      </c>
      <c r="I84" s="1">
        <v>8578.8526660000007</v>
      </c>
      <c r="J84" s="1">
        <v>5852.2958829999998</v>
      </c>
      <c r="K84" s="1">
        <v>5413.5113259999998</v>
      </c>
      <c r="L84" s="1">
        <v>5789.0880630000001</v>
      </c>
      <c r="M84" s="1">
        <f t="shared" si="30"/>
        <v>13.007062248494766</v>
      </c>
      <c r="N84" s="1">
        <f t="shared" si="31"/>
        <v>12.980447978410917</v>
      </c>
      <c r="O84" s="1">
        <f t="shared" si="32"/>
        <v>13.06656899954848</v>
      </c>
      <c r="P84" s="1">
        <f t="shared" si="33"/>
        <v>12.514786996405352</v>
      </c>
      <c r="Q84" s="1">
        <f t="shared" si="34"/>
        <v>12.402348946988564</v>
      </c>
      <c r="R84" s="1">
        <f t="shared" si="35"/>
        <v>12.499120387521343</v>
      </c>
      <c r="S84" s="10">
        <f t="shared" si="36"/>
        <v>12.745055926228238</v>
      </c>
      <c r="T84" s="1">
        <f t="shared" si="37"/>
        <v>0.26200632226652765</v>
      </c>
      <c r="U84" s="1">
        <f t="shared" si="38"/>
        <v>0.23539205218267867</v>
      </c>
      <c r="V84" s="1">
        <f t="shared" si="39"/>
        <v>0.32151307332024182</v>
      </c>
      <c r="W84" s="1">
        <f t="shared" si="40"/>
        <v>-0.23026892982288594</v>
      </c>
      <c r="X84" s="1">
        <f t="shared" si="41"/>
        <v>-0.34270697923967397</v>
      </c>
      <c r="Y84" s="1">
        <f t="shared" si="42"/>
        <v>-0.24593553870689533</v>
      </c>
      <c r="Z84" s="9">
        <f t="shared" si="43"/>
        <v>-0.54594096517963453</v>
      </c>
      <c r="AA84" s="1">
        <f t="shared" si="44"/>
        <v>2.3004589169503366E-4</v>
      </c>
    </row>
    <row r="85" spans="1:27" s="10" customFormat="1" x14ac:dyDescent="0.25">
      <c r="A85" s="7" t="s">
        <v>8</v>
      </c>
      <c r="B85" s="7">
        <v>639</v>
      </c>
      <c r="C85" s="7">
        <v>674</v>
      </c>
      <c r="D85" s="7" t="s">
        <v>9</v>
      </c>
      <c r="E85" s="7" t="s">
        <v>692</v>
      </c>
      <c r="F85" s="7" t="s">
        <v>1148</v>
      </c>
      <c r="G85" s="7">
        <v>275819.15730999998</v>
      </c>
      <c r="H85" s="7">
        <v>268155.46431000001</v>
      </c>
      <c r="I85" s="7">
        <v>279777.00235000002</v>
      </c>
      <c r="J85" s="7">
        <v>121052.41318</v>
      </c>
      <c r="K85" s="7">
        <v>102280.9436</v>
      </c>
      <c r="L85" s="7">
        <v>84291.345479999989</v>
      </c>
      <c r="M85" s="7">
        <f t="shared" si="30"/>
        <v>18.07336313867193</v>
      </c>
      <c r="N85" s="7">
        <f t="shared" si="31"/>
        <v>18.032710126465552</v>
      </c>
      <c r="O85" s="7">
        <f t="shared" si="32"/>
        <v>18.093917852381907</v>
      </c>
      <c r="P85" s="7">
        <f t="shared" si="33"/>
        <v>16.885272314187681</v>
      </c>
      <c r="Q85" s="7">
        <f t="shared" si="34"/>
        <v>16.642177849874425</v>
      </c>
      <c r="R85" s="7">
        <f t="shared" si="35"/>
        <v>16.363096891214461</v>
      </c>
      <c r="S85" s="13">
        <f t="shared" si="36"/>
        <v>17.348423028799328</v>
      </c>
      <c r="T85" s="7">
        <f t="shared" si="37"/>
        <v>0.72494010987260182</v>
      </c>
      <c r="U85" s="7">
        <f t="shared" si="38"/>
        <v>0.68428709766622475</v>
      </c>
      <c r="V85" s="7">
        <f t="shared" si="39"/>
        <v>0.7454948235825789</v>
      </c>
      <c r="W85" s="7">
        <f t="shared" si="40"/>
        <v>-0.46315071461164692</v>
      </c>
      <c r="X85" s="7">
        <f t="shared" si="41"/>
        <v>-0.70624517892490246</v>
      </c>
      <c r="Y85" s="7">
        <f t="shared" si="42"/>
        <v>-0.98532613758486676</v>
      </c>
      <c r="Z85" s="14">
        <f t="shared" si="43"/>
        <v>-1.4364813540809405</v>
      </c>
      <c r="AA85" s="7">
        <f t="shared" si="44"/>
        <v>6.9786867385681327E-4</v>
      </c>
    </row>
    <row r="86" spans="1:27" x14ac:dyDescent="0.25">
      <c r="A86" s="7" t="s">
        <v>412</v>
      </c>
      <c r="B86" s="7">
        <v>390</v>
      </c>
      <c r="C86" s="7">
        <v>405</v>
      </c>
      <c r="D86" s="7" t="s">
        <v>504</v>
      </c>
      <c r="E86" s="7" t="s">
        <v>614</v>
      </c>
      <c r="F86" s="7" t="s">
        <v>1141</v>
      </c>
      <c r="G86" s="7">
        <v>50858.464480000002</v>
      </c>
      <c r="H86" s="7">
        <v>54183.319900000002</v>
      </c>
      <c r="I86" s="7">
        <v>52929.41102</v>
      </c>
      <c r="J86" s="7">
        <v>14572.396559999999</v>
      </c>
      <c r="K86" s="7">
        <v>13243.62715</v>
      </c>
      <c r="L86" s="7">
        <v>8407.1732179999999</v>
      </c>
      <c r="M86" s="7">
        <f t="shared" si="30"/>
        <v>15.634200284351145</v>
      </c>
      <c r="N86" s="7">
        <f t="shared" si="31"/>
        <v>15.725561172065566</v>
      </c>
      <c r="O86" s="7">
        <f t="shared" si="32"/>
        <v>15.691781979805011</v>
      </c>
      <c r="P86" s="7">
        <f t="shared" si="33"/>
        <v>13.830950540473006</v>
      </c>
      <c r="Q86" s="7">
        <f t="shared" si="34"/>
        <v>13.693010679539416</v>
      </c>
      <c r="R86" s="7">
        <f t="shared" si="35"/>
        <v>13.03740508277515</v>
      </c>
      <c r="S86" s="13">
        <f t="shared" si="36"/>
        <v>14.602151623168217</v>
      </c>
      <c r="T86" s="7">
        <f t="shared" si="37"/>
        <v>1.0320486611829285</v>
      </c>
      <c r="U86" s="7">
        <f t="shared" si="38"/>
        <v>1.1234095488973495</v>
      </c>
      <c r="V86" s="7">
        <f t="shared" si="39"/>
        <v>1.0896303566367944</v>
      </c>
      <c r="W86" s="7">
        <f t="shared" si="40"/>
        <v>-0.77120108269521026</v>
      </c>
      <c r="X86" s="7">
        <f t="shared" si="41"/>
        <v>-0.90914094362880071</v>
      </c>
      <c r="Y86" s="7">
        <f t="shared" si="42"/>
        <v>-1.5647465403930667</v>
      </c>
      <c r="Z86" s="14">
        <f t="shared" si="43"/>
        <v>-2.1633923778113835</v>
      </c>
      <c r="AA86" s="7">
        <f t="shared" si="44"/>
        <v>9.2554509253033068E-4</v>
      </c>
    </row>
    <row r="87" spans="1:27" x14ac:dyDescent="0.25">
      <c r="A87" s="7" t="s">
        <v>101</v>
      </c>
      <c r="B87" s="7">
        <v>395</v>
      </c>
      <c r="C87" s="7">
        <v>427</v>
      </c>
      <c r="D87" s="7" t="s">
        <v>102</v>
      </c>
      <c r="E87" s="7" t="s">
        <v>644</v>
      </c>
      <c r="F87" s="7" t="s">
        <v>1158</v>
      </c>
      <c r="G87" s="7">
        <v>8093.2601960000002</v>
      </c>
      <c r="H87" s="7">
        <v>4618.7325799999999</v>
      </c>
      <c r="I87" s="7">
        <v>6026.3810290000001</v>
      </c>
      <c r="J87" s="7">
        <v>635.52447810000001</v>
      </c>
      <c r="K87" s="7">
        <v>785.43409389999999</v>
      </c>
      <c r="L87" s="7">
        <v>411.13619720000003</v>
      </c>
      <c r="M87" s="7">
        <f t="shared" si="30"/>
        <v>12.982505263105804</v>
      </c>
      <c r="N87" s="7">
        <f t="shared" si="31"/>
        <v>12.173281302666206</v>
      </c>
      <c r="O87" s="7">
        <f t="shared" si="32"/>
        <v>12.557076177519821</v>
      </c>
      <c r="P87" s="7">
        <f t="shared" si="33"/>
        <v>9.3118038834603158</v>
      </c>
      <c r="Q87" s="7">
        <f t="shared" si="34"/>
        <v>9.6173464132347117</v>
      </c>
      <c r="R87" s="7">
        <f t="shared" si="35"/>
        <v>8.6834725848388867</v>
      </c>
      <c r="S87" s="13">
        <f t="shared" si="36"/>
        <v>10.887580937470958</v>
      </c>
      <c r="T87" s="7">
        <f t="shared" si="37"/>
        <v>2.094924325634846</v>
      </c>
      <c r="U87" s="7">
        <f t="shared" si="38"/>
        <v>1.2857003651952486</v>
      </c>
      <c r="V87" s="7">
        <f t="shared" si="39"/>
        <v>1.6694952400488638</v>
      </c>
      <c r="W87" s="7">
        <f t="shared" si="40"/>
        <v>-1.5757770540106417</v>
      </c>
      <c r="X87" s="7">
        <f t="shared" si="41"/>
        <v>-1.2702345242362458</v>
      </c>
      <c r="Y87" s="7">
        <f t="shared" si="42"/>
        <v>-2.2041083526320708</v>
      </c>
      <c r="Z87" s="14">
        <f t="shared" si="43"/>
        <v>-3.3667466205859724</v>
      </c>
      <c r="AA87" s="7">
        <f t="shared" si="44"/>
        <v>7.3437358947037483E-4</v>
      </c>
    </row>
    <row r="88" spans="1:27" x14ac:dyDescent="0.25">
      <c r="A88" s="7" t="s">
        <v>146</v>
      </c>
      <c r="B88" s="7">
        <v>443</v>
      </c>
      <c r="C88" s="7">
        <v>460</v>
      </c>
      <c r="D88" s="7" t="s">
        <v>102</v>
      </c>
      <c r="E88" s="7" t="s">
        <v>644</v>
      </c>
      <c r="F88" s="7" t="s">
        <v>1158</v>
      </c>
      <c r="G88" s="7">
        <v>117060.2861</v>
      </c>
      <c r="H88" s="7">
        <v>110724.345</v>
      </c>
      <c r="I88" s="7">
        <v>108042.1626</v>
      </c>
      <c r="J88" s="7">
        <v>26839.17251</v>
      </c>
      <c r="K88" s="7">
        <v>24889.153170000001</v>
      </c>
      <c r="L88" s="7">
        <v>13169.178180000001</v>
      </c>
      <c r="M88" s="7">
        <f t="shared" si="30"/>
        <v>16.836892184225974</v>
      </c>
      <c r="N88" s="7">
        <f t="shared" si="31"/>
        <v>16.756612937290686</v>
      </c>
      <c r="O88" s="7">
        <f t="shared" si="32"/>
        <v>16.721234897044145</v>
      </c>
      <c r="P88" s="7">
        <f t="shared" si="33"/>
        <v>14.712052571425746</v>
      </c>
      <c r="Q88" s="7">
        <f t="shared" si="34"/>
        <v>14.60322952436317</v>
      </c>
      <c r="R88" s="7">
        <f t="shared" si="35"/>
        <v>13.684877696849844</v>
      </c>
      <c r="S88" s="13">
        <f t="shared" si="36"/>
        <v>15.552483301866593</v>
      </c>
      <c r="T88" s="7">
        <f t="shared" si="37"/>
        <v>1.2844088823593811</v>
      </c>
      <c r="U88" s="7">
        <f t="shared" si="38"/>
        <v>1.2041296354240938</v>
      </c>
      <c r="V88" s="7">
        <f t="shared" si="39"/>
        <v>1.168751595177552</v>
      </c>
      <c r="W88" s="7">
        <f t="shared" si="40"/>
        <v>-0.84043073044084693</v>
      </c>
      <c r="X88" s="7">
        <f t="shared" si="41"/>
        <v>-0.94925377750342221</v>
      </c>
      <c r="Y88" s="7">
        <f t="shared" si="42"/>
        <v>-1.8676056050167489</v>
      </c>
      <c r="Z88" s="14">
        <f t="shared" si="43"/>
        <v>-2.4381934086406813</v>
      </c>
      <c r="AA88" s="7">
        <f t="shared" si="44"/>
        <v>1.7399441429439715E-3</v>
      </c>
    </row>
    <row r="89" spans="1:27" x14ac:dyDescent="0.25">
      <c r="A89" s="1" t="s">
        <v>277</v>
      </c>
      <c r="B89" s="1">
        <v>102</v>
      </c>
      <c r="C89" s="1">
        <v>116</v>
      </c>
      <c r="D89" s="1" t="s">
        <v>278</v>
      </c>
      <c r="E89" s="1" t="s">
        <v>799</v>
      </c>
      <c r="F89" t="s">
        <v>1113</v>
      </c>
      <c r="G89" s="1">
        <v>11092.66311</v>
      </c>
      <c r="H89" s="1">
        <v>10482.628140000001</v>
      </c>
      <c r="I89" s="1">
        <v>12480.889359999999</v>
      </c>
      <c r="J89" s="1">
        <v>15148.16308</v>
      </c>
      <c r="K89" s="1">
        <v>17313.752649999999</v>
      </c>
      <c r="L89" s="1">
        <v>13039.941510000001</v>
      </c>
      <c r="M89" s="1">
        <f t="shared" si="30"/>
        <v>13.437318146704252</v>
      </c>
      <c r="N89" s="1">
        <f t="shared" si="31"/>
        <v>13.35571284539439</v>
      </c>
      <c r="O89" s="1">
        <f t="shared" si="32"/>
        <v>13.607433120604254</v>
      </c>
      <c r="P89" s="1">
        <f t="shared" si="33"/>
        <v>13.886855237534858</v>
      </c>
      <c r="Q89" s="1">
        <f t="shared" si="34"/>
        <v>14.079630833473225</v>
      </c>
      <c r="R89" s="1">
        <f t="shared" si="35"/>
        <v>13.670649777997108</v>
      </c>
      <c r="S89" s="10">
        <f t="shared" si="36"/>
        <v>13.67293332695135</v>
      </c>
      <c r="T89" s="1">
        <f t="shared" si="37"/>
        <v>-0.23561518024709827</v>
      </c>
      <c r="U89" s="1">
        <f t="shared" si="38"/>
        <v>-0.31722048155696037</v>
      </c>
      <c r="V89" s="1">
        <f t="shared" si="39"/>
        <v>-6.5500206347095968E-2</v>
      </c>
      <c r="W89" s="1">
        <f t="shared" si="40"/>
        <v>0.21392191058350818</v>
      </c>
      <c r="X89" s="1">
        <f t="shared" si="41"/>
        <v>0.40669750652187453</v>
      </c>
      <c r="Y89" s="1">
        <f t="shared" si="42"/>
        <v>-2.2835489542423204E-3</v>
      </c>
      <c r="Z89" s="9">
        <f t="shared" si="43"/>
        <v>0.41222391210076503</v>
      </c>
      <c r="AA89" s="1">
        <f t="shared" si="44"/>
        <v>4.1734601062994307E-2</v>
      </c>
    </row>
    <row r="90" spans="1:27" x14ac:dyDescent="0.25">
      <c r="A90" s="7" t="s">
        <v>129</v>
      </c>
      <c r="B90" s="7">
        <v>393</v>
      </c>
      <c r="C90" s="7">
        <v>458</v>
      </c>
      <c r="D90" s="7" t="s">
        <v>130</v>
      </c>
      <c r="E90" s="7" t="s">
        <v>711</v>
      </c>
      <c r="F90" s="7" t="s">
        <v>1144</v>
      </c>
      <c r="G90" s="7">
        <v>3474.3748569999998</v>
      </c>
      <c r="H90" s="7">
        <v>2821.9420650000002</v>
      </c>
      <c r="I90" s="7">
        <v>2866.8614360000001</v>
      </c>
      <c r="J90" s="7">
        <v>1017.203317</v>
      </c>
      <c r="K90" s="7">
        <v>991.07338690000006</v>
      </c>
      <c r="L90" s="7">
        <v>771.98934829999996</v>
      </c>
      <c r="M90" s="7">
        <f t="shared" si="30"/>
        <v>11.762537702256648</v>
      </c>
      <c r="N90" s="7">
        <f t="shared" si="31"/>
        <v>11.462472654101456</v>
      </c>
      <c r="O90" s="7">
        <f t="shared" si="32"/>
        <v>11.485256461153121</v>
      </c>
      <c r="P90" s="7">
        <f t="shared" si="33"/>
        <v>9.9903923562970895</v>
      </c>
      <c r="Q90" s="7">
        <f t="shared" si="34"/>
        <v>9.9528480796755829</v>
      </c>
      <c r="R90" s="7">
        <f t="shared" si="35"/>
        <v>9.5924371314898664</v>
      </c>
      <c r="S90" s="13">
        <f t="shared" si="36"/>
        <v>10.707657397495629</v>
      </c>
      <c r="T90" s="7">
        <f t="shared" si="37"/>
        <v>1.0548803047610189</v>
      </c>
      <c r="U90" s="7">
        <f t="shared" si="38"/>
        <v>0.75481525660582705</v>
      </c>
      <c r="V90" s="7">
        <f t="shared" si="39"/>
        <v>0.7775990636574921</v>
      </c>
      <c r="W90" s="7">
        <f t="shared" si="40"/>
        <v>-0.71726504119853907</v>
      </c>
      <c r="X90" s="7">
        <f t="shared" si="41"/>
        <v>-0.75480931782004568</v>
      </c>
      <c r="Y90" s="7">
        <f t="shared" si="42"/>
        <v>-1.1152202660057622</v>
      </c>
      <c r="Z90" s="14">
        <f t="shared" si="43"/>
        <v>-1.7248630833495615</v>
      </c>
      <c r="AA90" s="7">
        <f t="shared" si="44"/>
        <v>4.1335601029202117E-4</v>
      </c>
    </row>
    <row r="91" spans="1:27" x14ac:dyDescent="0.25">
      <c r="A91" s="1" t="s">
        <v>261</v>
      </c>
      <c r="B91" s="1">
        <v>390</v>
      </c>
      <c r="C91" s="1">
        <v>405</v>
      </c>
      <c r="D91" s="1" t="s">
        <v>246</v>
      </c>
      <c r="E91" s="1" t="s">
        <v>619</v>
      </c>
      <c r="F91" t="s">
        <v>1095</v>
      </c>
      <c r="G91" s="1">
        <v>40162.705049999997</v>
      </c>
      <c r="H91" s="1">
        <v>38269.941529999996</v>
      </c>
      <c r="I91" s="1">
        <v>36250.883240000003</v>
      </c>
      <c r="J91" s="1">
        <v>41019.10628</v>
      </c>
      <c r="K91" s="1">
        <v>40650.086060000001</v>
      </c>
      <c r="L91" s="1">
        <v>39483.574359999999</v>
      </c>
      <c r="M91" s="1">
        <f t="shared" si="30"/>
        <v>15.293568820919663</v>
      </c>
      <c r="N91" s="1">
        <f t="shared" si="31"/>
        <v>15.223924076363449</v>
      </c>
      <c r="O91" s="1">
        <f t="shared" si="32"/>
        <v>15.145728525861699</v>
      </c>
      <c r="P91" s="1">
        <f t="shared" si="33"/>
        <v>15.324008438420893</v>
      </c>
      <c r="Q91" s="1">
        <f t="shared" si="34"/>
        <v>15.310970786172108</v>
      </c>
      <c r="R91" s="1">
        <f t="shared" si="35"/>
        <v>15.268964979222851</v>
      </c>
      <c r="S91" s="10">
        <f t="shared" si="36"/>
        <v>15.261194271160113</v>
      </c>
      <c r="T91" s="1">
        <f t="shared" si="37"/>
        <v>3.2374549759550675E-2</v>
      </c>
      <c r="U91" s="1">
        <f t="shared" si="38"/>
        <v>-3.7270194796663603E-2</v>
      </c>
      <c r="V91" s="1">
        <f t="shared" si="39"/>
        <v>-0.11546574529841358</v>
      </c>
      <c r="W91" s="1">
        <f t="shared" si="40"/>
        <v>6.2814167260780707E-2</v>
      </c>
      <c r="X91" s="1">
        <f t="shared" si="41"/>
        <v>4.9776515011995315E-2</v>
      </c>
      <c r="Y91" s="1">
        <f t="shared" si="42"/>
        <v>7.770708062738052E-3</v>
      </c>
      <c r="Z91" s="9">
        <f t="shared" si="43"/>
        <v>8.024092689034687E-2</v>
      </c>
      <c r="AA91" s="1">
        <f t="shared" si="44"/>
        <v>0.15477626100683164</v>
      </c>
    </row>
    <row r="92" spans="1:27" s="7" customFormat="1" x14ac:dyDescent="0.25">
      <c r="A92" s="7" t="s">
        <v>72</v>
      </c>
      <c r="B92" s="7">
        <v>475</v>
      </c>
      <c r="C92" s="7">
        <v>498</v>
      </c>
      <c r="D92" s="7" t="s">
        <v>73</v>
      </c>
      <c r="E92" s="7" t="s">
        <v>670</v>
      </c>
      <c r="F92" s="7" t="s">
        <v>1136</v>
      </c>
      <c r="G92" s="7">
        <v>20362.000695000002</v>
      </c>
      <c r="H92" s="7">
        <v>14553.039376000001</v>
      </c>
      <c r="I92" s="7">
        <v>19027.397261999999</v>
      </c>
      <c r="J92" s="7">
        <v>6493.6124950000003</v>
      </c>
      <c r="K92" s="7">
        <v>10004.213132000001</v>
      </c>
      <c r="L92" s="7">
        <v>7150.3659630000002</v>
      </c>
      <c r="M92" s="7">
        <f t="shared" si="30"/>
        <v>14.313591701815074</v>
      </c>
      <c r="N92" s="7">
        <f t="shared" si="31"/>
        <v>13.829032868405502</v>
      </c>
      <c r="O92" s="7">
        <f t="shared" si="32"/>
        <v>14.215790609894334</v>
      </c>
      <c r="P92" s="7">
        <f t="shared" si="33"/>
        <v>12.664805579322717</v>
      </c>
      <c r="Q92" s="7">
        <f t="shared" si="34"/>
        <v>13.288320078007047</v>
      </c>
      <c r="R92" s="7">
        <f t="shared" si="35"/>
        <v>12.803801367041775</v>
      </c>
      <c r="S92" s="13">
        <f t="shared" si="36"/>
        <v>13.519223700747743</v>
      </c>
      <c r="T92" s="7">
        <f t="shared" si="37"/>
        <v>0.79436800106733152</v>
      </c>
      <c r="U92" s="7">
        <f t="shared" si="38"/>
        <v>0.30980916765775923</v>
      </c>
      <c r="V92" s="7">
        <f t="shared" si="39"/>
        <v>0.69656690914659158</v>
      </c>
      <c r="W92" s="7">
        <f t="shared" si="40"/>
        <v>-0.85441812142502549</v>
      </c>
      <c r="X92" s="7">
        <f t="shared" si="41"/>
        <v>-0.23090362274069598</v>
      </c>
      <c r="Y92" s="7">
        <f t="shared" si="42"/>
        <v>-0.71542233370596797</v>
      </c>
      <c r="Z92" s="14">
        <f t="shared" si="43"/>
        <v>-1.2004960519144574</v>
      </c>
      <c r="AA92" s="7">
        <f t="shared" si="44"/>
        <v>7.4793937736360476E-3</v>
      </c>
    </row>
    <row r="93" spans="1:27" x14ac:dyDescent="0.25">
      <c r="A93" s="7" t="s">
        <v>46</v>
      </c>
      <c r="B93" s="7">
        <v>499</v>
      </c>
      <c r="C93" s="7">
        <v>523</v>
      </c>
      <c r="D93" s="7" t="s">
        <v>47</v>
      </c>
      <c r="E93" s="7" t="s">
        <v>669</v>
      </c>
      <c r="F93" s="7" t="s">
        <v>830</v>
      </c>
      <c r="G93" s="7">
        <v>103767.41850999999</v>
      </c>
      <c r="H93" s="7">
        <v>88618.191550000003</v>
      </c>
      <c r="I93" s="7">
        <v>98260.643069999991</v>
      </c>
      <c r="J93" s="7">
        <v>26430.32764</v>
      </c>
      <c r="K93" s="7">
        <v>25485.504919999999</v>
      </c>
      <c r="L93" s="7">
        <v>17171.670048</v>
      </c>
      <c r="M93" s="7">
        <f t="shared" si="30"/>
        <v>16.662994003558911</v>
      </c>
      <c r="N93" s="7">
        <f t="shared" si="31"/>
        <v>16.435315265293774</v>
      </c>
      <c r="O93" s="7">
        <f t="shared" si="32"/>
        <v>16.584326060434272</v>
      </c>
      <c r="P93" s="7">
        <f t="shared" si="33"/>
        <v>14.68990668881472</v>
      </c>
      <c r="Q93" s="7">
        <f t="shared" si="34"/>
        <v>14.637389315816636</v>
      </c>
      <c r="R93" s="7">
        <f t="shared" si="35"/>
        <v>14.067742736466725</v>
      </c>
      <c r="S93" s="13">
        <f t="shared" si="36"/>
        <v>15.512945678397507</v>
      </c>
      <c r="T93" s="7">
        <f t="shared" si="37"/>
        <v>1.1500483251614035</v>
      </c>
      <c r="U93" s="7">
        <f t="shared" si="38"/>
        <v>0.92236958689626647</v>
      </c>
      <c r="V93" s="7">
        <f t="shared" si="39"/>
        <v>1.0713803820367644</v>
      </c>
      <c r="W93" s="7">
        <f t="shared" si="40"/>
        <v>-0.82303898958278765</v>
      </c>
      <c r="X93" s="7">
        <f t="shared" si="41"/>
        <v>-0.87555636258087155</v>
      </c>
      <c r="Y93" s="7">
        <f t="shared" si="42"/>
        <v>-1.4452029419307824</v>
      </c>
      <c r="Z93" s="14">
        <f t="shared" si="43"/>
        <v>-2.095865529396292</v>
      </c>
      <c r="AA93" s="7">
        <f t="shared" si="44"/>
        <v>5.6737667181285716E-4</v>
      </c>
    </row>
    <row r="94" spans="1:27" x14ac:dyDescent="0.25">
      <c r="A94" s="7" t="s">
        <v>1084</v>
      </c>
      <c r="B94" s="7">
        <v>448</v>
      </c>
      <c r="C94" s="7">
        <v>523</v>
      </c>
      <c r="D94" s="7" t="s">
        <v>47</v>
      </c>
      <c r="E94" s="7" t="s">
        <v>669</v>
      </c>
      <c r="F94" s="7" t="s">
        <v>830</v>
      </c>
      <c r="G94" s="7">
        <v>5576.4779490000001</v>
      </c>
      <c r="H94" s="7">
        <v>8050.5087860000003</v>
      </c>
      <c r="I94" s="7">
        <v>5765.7711509999999</v>
      </c>
      <c r="J94" s="7">
        <v>1930.9526539999999</v>
      </c>
      <c r="K94" s="7">
        <v>1567.884</v>
      </c>
      <c r="L94" s="7">
        <v>802.70027010000001</v>
      </c>
      <c r="M94" s="7">
        <f t="shared" si="30"/>
        <v>12.445138501733187</v>
      </c>
      <c r="N94" s="7">
        <f t="shared" si="31"/>
        <v>12.974864247994153</v>
      </c>
      <c r="O94" s="7">
        <f t="shared" si="32"/>
        <v>12.493297860678137</v>
      </c>
      <c r="P94" s="7">
        <f t="shared" si="33"/>
        <v>10.915097075218485</v>
      </c>
      <c r="Q94" s="7">
        <f t="shared" si="34"/>
        <v>10.614603110176823</v>
      </c>
      <c r="R94" s="7">
        <f t="shared" si="35"/>
        <v>9.6487175728307353</v>
      </c>
      <c r="S94" s="13">
        <f t="shared" si="36"/>
        <v>11.51528639477192</v>
      </c>
      <c r="T94" s="7">
        <f t="shared" si="37"/>
        <v>0.92985210696126686</v>
      </c>
      <c r="U94" s="7">
        <f t="shared" si="38"/>
        <v>1.4595778532222337</v>
      </c>
      <c r="V94" s="7">
        <f t="shared" si="39"/>
        <v>0.97801146590621713</v>
      </c>
      <c r="W94" s="7">
        <f t="shared" si="40"/>
        <v>-0.60018931955343469</v>
      </c>
      <c r="X94" s="7">
        <f t="shared" si="41"/>
        <v>-0.90068328459509672</v>
      </c>
      <c r="Y94" s="7">
        <f t="shared" si="42"/>
        <v>-1.8665688219411845</v>
      </c>
      <c r="Z94" s="14">
        <f t="shared" si="43"/>
        <v>-2.2449609507264778</v>
      </c>
      <c r="AA94" s="7">
        <f t="shared" si="44"/>
        <v>5.793758624701462E-3</v>
      </c>
    </row>
    <row r="95" spans="1:27" x14ac:dyDescent="0.25">
      <c r="A95" s="7" t="s">
        <v>48</v>
      </c>
      <c r="B95" s="7">
        <v>339</v>
      </c>
      <c r="C95" s="7">
        <v>361</v>
      </c>
      <c r="D95" s="7" t="s">
        <v>49</v>
      </c>
      <c r="E95" s="7" t="s">
        <v>624</v>
      </c>
      <c r="F95" s="7" t="s">
        <v>1110</v>
      </c>
      <c r="G95" s="7">
        <v>99945.887789999993</v>
      </c>
      <c r="H95" s="7">
        <v>98852.028850000002</v>
      </c>
      <c r="I95" s="7">
        <v>90599.746780000001</v>
      </c>
      <c r="J95" s="7">
        <v>14405.65429</v>
      </c>
      <c r="K95" s="7">
        <v>16394.89155</v>
      </c>
      <c r="L95" s="7">
        <v>5367.7825210000001</v>
      </c>
      <c r="M95" s="7">
        <f t="shared" si="30"/>
        <v>16.608859588970375</v>
      </c>
      <c r="N95" s="7">
        <f t="shared" si="31"/>
        <v>16.592982955840771</v>
      </c>
      <c r="O95" s="7">
        <f t="shared" si="32"/>
        <v>16.467219397594153</v>
      </c>
      <c r="P95" s="7">
        <f t="shared" si="33"/>
        <v>13.814347567260114</v>
      </c>
      <c r="Q95" s="7">
        <f t="shared" si="34"/>
        <v>14.000958738078554</v>
      </c>
      <c r="R95" s="7">
        <f t="shared" si="35"/>
        <v>12.390110505710108</v>
      </c>
      <c r="S95" s="13">
        <f t="shared" si="36"/>
        <v>14.979079792242345</v>
      </c>
      <c r="T95" s="7">
        <f t="shared" si="37"/>
        <v>1.6297797967280303</v>
      </c>
      <c r="U95" s="7">
        <f t="shared" si="38"/>
        <v>1.613903163598426</v>
      </c>
      <c r="V95" s="7">
        <f t="shared" si="39"/>
        <v>1.4881396053518081</v>
      </c>
      <c r="W95" s="7">
        <f t="shared" si="40"/>
        <v>-1.1647322249822309</v>
      </c>
      <c r="X95" s="7">
        <f t="shared" si="41"/>
        <v>-0.97812105416379147</v>
      </c>
      <c r="Y95" s="7">
        <f t="shared" si="42"/>
        <v>-2.5889692865322367</v>
      </c>
      <c r="Z95" s="14">
        <f t="shared" si="43"/>
        <v>-3.1545483771188412</v>
      </c>
      <c r="AA95" s="7">
        <f t="shared" si="44"/>
        <v>3.4888247157366698E-3</v>
      </c>
    </row>
    <row r="96" spans="1:27" x14ac:dyDescent="0.25">
      <c r="A96" s="7" t="s">
        <v>84</v>
      </c>
      <c r="B96" s="7">
        <v>308</v>
      </c>
      <c r="C96" s="7">
        <v>335</v>
      </c>
      <c r="D96" s="7" t="s">
        <v>49</v>
      </c>
      <c r="E96" s="7" t="s">
        <v>624</v>
      </c>
      <c r="F96" s="7" t="s">
        <v>1110</v>
      </c>
      <c r="G96" s="7">
        <v>21727.339909999999</v>
      </c>
      <c r="H96" s="7">
        <v>17967.592659999998</v>
      </c>
      <c r="I96" s="7">
        <v>19496.728070000001</v>
      </c>
      <c r="J96" s="7">
        <v>7864.3326189999998</v>
      </c>
      <c r="K96" s="7">
        <v>6186.6501980000003</v>
      </c>
      <c r="L96" s="7">
        <v>3360.839837</v>
      </c>
      <c r="M96" s="7">
        <f t="shared" si="30"/>
        <v>14.407223934944508</v>
      </c>
      <c r="N96" s="7">
        <f t="shared" si="31"/>
        <v>14.133109505696495</v>
      </c>
      <c r="O96" s="7">
        <f t="shared" si="32"/>
        <v>14.25094441156279</v>
      </c>
      <c r="P96" s="7">
        <f t="shared" si="33"/>
        <v>12.941108625876916</v>
      </c>
      <c r="Q96" s="7">
        <f t="shared" si="34"/>
        <v>12.594942748890434</v>
      </c>
      <c r="R96" s="7">
        <f t="shared" si="35"/>
        <v>11.714606076379246</v>
      </c>
      <c r="S96" s="13">
        <f t="shared" si="36"/>
        <v>13.340322550558398</v>
      </c>
      <c r="T96" s="7">
        <f t="shared" si="37"/>
        <v>1.0669013843861102</v>
      </c>
      <c r="U96" s="7">
        <f t="shared" si="38"/>
        <v>0.79278695513809794</v>
      </c>
      <c r="V96" s="7">
        <f t="shared" si="39"/>
        <v>0.91062186100439213</v>
      </c>
      <c r="W96" s="7">
        <f t="shared" si="40"/>
        <v>-0.3992139246814812</v>
      </c>
      <c r="X96" s="7">
        <f t="shared" si="41"/>
        <v>-0.7453798016679638</v>
      </c>
      <c r="Y96" s="7">
        <f t="shared" si="42"/>
        <v>-1.6257164741791517</v>
      </c>
      <c r="Z96" s="14">
        <f t="shared" si="43"/>
        <v>-1.8468734670190656</v>
      </c>
      <c r="AA96" s="7">
        <f t="shared" si="44"/>
        <v>7.7986059765638967E-3</v>
      </c>
    </row>
    <row r="97" spans="1:27" x14ac:dyDescent="0.25">
      <c r="A97" s="7" t="s">
        <v>349</v>
      </c>
      <c r="B97" s="7">
        <v>308</v>
      </c>
      <c r="C97" s="7">
        <v>338</v>
      </c>
      <c r="D97" s="7" t="s">
        <v>49</v>
      </c>
      <c r="E97" s="7" t="s">
        <v>624</v>
      </c>
      <c r="F97" s="7" t="s">
        <v>1110</v>
      </c>
      <c r="G97" s="7">
        <v>20254.631065999998</v>
      </c>
      <c r="H97" s="7">
        <v>18202.241758</v>
      </c>
      <c r="I97" s="7">
        <v>17993.402297000001</v>
      </c>
      <c r="J97" s="7">
        <v>3529.763841</v>
      </c>
      <c r="K97" s="7">
        <v>2510.6735932000001</v>
      </c>
      <c r="L97" s="7">
        <v>2110.9028437000002</v>
      </c>
      <c r="M97" s="7">
        <f t="shared" si="30"/>
        <v>14.305964186415334</v>
      </c>
      <c r="N97" s="7">
        <f t="shared" si="31"/>
        <v>14.151828520851639</v>
      </c>
      <c r="O97" s="7">
        <f t="shared" si="32"/>
        <v>14.135180385089297</v>
      </c>
      <c r="P97" s="7">
        <f t="shared" si="33"/>
        <v>11.785355947814248</v>
      </c>
      <c r="Q97" s="7">
        <f t="shared" si="34"/>
        <v>11.293858764055649</v>
      </c>
      <c r="R97" s="7">
        <f t="shared" si="35"/>
        <v>11.04364446347136</v>
      </c>
      <c r="S97" s="13">
        <f t="shared" si="36"/>
        <v>12.785972044616253</v>
      </c>
      <c r="T97" s="7">
        <f t="shared" si="37"/>
        <v>1.5199921417990812</v>
      </c>
      <c r="U97" s="7">
        <f t="shared" si="38"/>
        <v>1.3658564762353862</v>
      </c>
      <c r="V97" s="7">
        <f t="shared" si="39"/>
        <v>1.3492083404730444</v>
      </c>
      <c r="W97" s="7">
        <f t="shared" si="40"/>
        <v>-1.0006160968020055</v>
      </c>
      <c r="X97" s="7">
        <f t="shared" si="41"/>
        <v>-1.4921132805606039</v>
      </c>
      <c r="Y97" s="7">
        <f t="shared" si="42"/>
        <v>-1.7423275811448935</v>
      </c>
      <c r="Z97" s="14">
        <f t="shared" si="43"/>
        <v>-2.8233713056716718</v>
      </c>
      <c r="AA97" s="7">
        <f t="shared" si="44"/>
        <v>2.3022254269483078E-4</v>
      </c>
    </row>
    <row r="98" spans="1:27" x14ac:dyDescent="0.25">
      <c r="A98" s="7" t="s">
        <v>388</v>
      </c>
      <c r="B98" s="7">
        <v>1410</v>
      </c>
      <c r="C98" s="7">
        <v>1437</v>
      </c>
      <c r="D98" s="7" t="s">
        <v>1067</v>
      </c>
      <c r="E98" s="7" t="s">
        <v>1066</v>
      </c>
      <c r="F98" s="7" t="s">
        <v>1130</v>
      </c>
      <c r="G98" s="7">
        <v>22704.64993</v>
      </c>
      <c r="H98" s="7">
        <v>22071.748790000001</v>
      </c>
      <c r="I98" s="7">
        <v>23997.172999999999</v>
      </c>
      <c r="J98" s="7">
        <v>7797.656234</v>
      </c>
      <c r="K98" s="7">
        <v>6078.0446380000003</v>
      </c>
      <c r="L98" s="7">
        <v>5052.4072040000001</v>
      </c>
      <c r="M98" s="7">
        <f t="shared" ref="M98:M129" si="45">LOG(G98,2)</f>
        <v>14.470700172394215</v>
      </c>
      <c r="N98" s="7">
        <f t="shared" ref="N98:N129" si="46">LOG(H98,2)</f>
        <v>14.429913321387541</v>
      </c>
      <c r="O98" s="7">
        <f t="shared" ref="O98:O129" si="47">LOG(I98,2)</f>
        <v>14.550576837920493</v>
      </c>
      <c r="P98" s="7">
        <f t="shared" ref="P98:P129" si="48">LOG(J98,2)</f>
        <v>12.928824838418484</v>
      </c>
      <c r="Q98" s="7">
        <f t="shared" ref="Q98:Q129" si="49">LOG(K98,2)</f>
        <v>12.569391554913008</v>
      </c>
      <c r="R98" s="7">
        <f t="shared" ref="R98:R129" si="50">LOG(L98,2)</f>
        <v>12.302755203976957</v>
      </c>
      <c r="S98" s="13">
        <f t="shared" ref="S98:S129" si="51">AVERAGE(M98:R98)</f>
        <v>13.54202698816845</v>
      </c>
      <c r="T98" s="7">
        <f t="shared" ref="T98:T129" si="52">M98-S98</f>
        <v>0.92867318422576517</v>
      </c>
      <c r="U98" s="7">
        <f t="shared" ref="U98:U129" si="53">N98-S98</f>
        <v>0.88788633321909138</v>
      </c>
      <c r="V98" s="7">
        <f t="shared" ref="V98:V129" si="54">O98-S98</f>
        <v>1.0085498497520433</v>
      </c>
      <c r="W98" s="7">
        <f t="shared" ref="W98:W129" si="55">P98-S98</f>
        <v>-0.61320214974996645</v>
      </c>
      <c r="X98" s="7">
        <f t="shared" ref="X98:X129" si="56">Q98-S98</f>
        <v>-0.97263543325544255</v>
      </c>
      <c r="Y98" s="7">
        <f t="shared" ref="Y98:Y129" si="57">R98-S98</f>
        <v>-1.2392717841914926</v>
      </c>
      <c r="Z98" s="14">
        <f t="shared" ref="Z98:Z129" si="58">AVERAGE(W98:Y98)-AVERAGE(T98:V98)</f>
        <v>-1.8834062447979338</v>
      </c>
      <c r="AA98" s="7">
        <f t="shared" ref="AA98:AA129" si="59">TTEST(T98:V98,W98:Y98,2,2)</f>
        <v>5.2239063439266521E-4</v>
      </c>
    </row>
    <row r="99" spans="1:27" x14ac:dyDescent="0.25">
      <c r="A99" s="7" t="s">
        <v>1059</v>
      </c>
      <c r="B99" s="7">
        <v>588</v>
      </c>
      <c r="C99" s="7">
        <v>625</v>
      </c>
      <c r="D99" s="7" t="s">
        <v>1061</v>
      </c>
      <c r="E99" s="7" t="s">
        <v>1060</v>
      </c>
      <c r="F99" s="7" t="s">
        <v>1123</v>
      </c>
      <c r="G99" s="7">
        <v>31838.082180000001</v>
      </c>
      <c r="H99" s="7">
        <v>27683.971320000001</v>
      </c>
      <c r="I99" s="7">
        <v>31559.744589999998</v>
      </c>
      <c r="J99" s="7">
        <v>17177.879300000001</v>
      </c>
      <c r="K99" s="7">
        <v>12944.10961</v>
      </c>
      <c r="L99" s="7">
        <v>12334.488880000001</v>
      </c>
      <c r="M99" s="7">
        <f t="shared" si="45"/>
        <v>14.958465814905448</v>
      </c>
      <c r="N99" s="7">
        <f t="shared" si="46"/>
        <v>14.756763294803822</v>
      </c>
      <c r="O99" s="7">
        <f t="shared" si="47"/>
        <v>14.945797909354832</v>
      </c>
      <c r="P99" s="7">
        <f t="shared" si="48"/>
        <v>14.068264318690401</v>
      </c>
      <c r="Q99" s="7">
        <f t="shared" si="49"/>
        <v>13.660008109143041</v>
      </c>
      <c r="R99" s="7">
        <f t="shared" si="50"/>
        <v>13.590410313625492</v>
      </c>
      <c r="S99" s="13">
        <f t="shared" si="51"/>
        <v>14.329951626753839</v>
      </c>
      <c r="T99" s="7">
        <f t="shared" si="52"/>
        <v>0.62851418815160898</v>
      </c>
      <c r="U99" s="7">
        <f t="shared" si="53"/>
        <v>0.42681166804998227</v>
      </c>
      <c r="V99" s="7">
        <f t="shared" si="54"/>
        <v>0.61584628260099272</v>
      </c>
      <c r="W99" s="7">
        <f t="shared" si="55"/>
        <v>-0.2616873080634381</v>
      </c>
      <c r="X99" s="7">
        <f t="shared" si="56"/>
        <v>-0.66994351761079862</v>
      </c>
      <c r="Y99" s="7">
        <f t="shared" si="57"/>
        <v>-0.73954131312834726</v>
      </c>
      <c r="Z99" s="14">
        <f t="shared" si="58"/>
        <v>-1.1141147592017226</v>
      </c>
      <c r="AA99" s="7">
        <f t="shared" si="59"/>
        <v>2.3798712346569805E-3</v>
      </c>
    </row>
    <row r="100" spans="1:27" x14ac:dyDescent="0.25">
      <c r="A100" s="7" t="s">
        <v>1058</v>
      </c>
      <c r="B100" s="7">
        <v>199</v>
      </c>
      <c r="C100" s="7">
        <v>222</v>
      </c>
      <c r="D100" s="7" t="s">
        <v>14</v>
      </c>
      <c r="E100" s="7" t="s">
        <v>751</v>
      </c>
      <c r="F100" s="7" t="s">
        <v>1119</v>
      </c>
      <c r="G100" s="7">
        <v>173197.97534</v>
      </c>
      <c r="H100" s="7">
        <v>160118.87368000002</v>
      </c>
      <c r="I100" s="7">
        <v>164130.88834999999</v>
      </c>
      <c r="J100" s="7">
        <v>41945.950140000001</v>
      </c>
      <c r="K100" s="7">
        <v>41249.085720000003</v>
      </c>
      <c r="L100" s="7">
        <v>30864.945220000001</v>
      </c>
      <c r="M100" s="7">
        <f t="shared" si="45"/>
        <v>17.40206253969767</v>
      </c>
      <c r="N100" s="7">
        <f t="shared" si="46"/>
        <v>17.288783846998648</v>
      </c>
      <c r="O100" s="7">
        <f t="shared" si="47"/>
        <v>17.324487244525013</v>
      </c>
      <c r="P100" s="7">
        <f t="shared" si="48"/>
        <v>15.356243905471171</v>
      </c>
      <c r="Q100" s="7">
        <f t="shared" si="49"/>
        <v>15.332074522136027</v>
      </c>
      <c r="R100" s="7">
        <f t="shared" si="50"/>
        <v>14.913681610375622</v>
      </c>
      <c r="S100" s="13">
        <f t="shared" si="51"/>
        <v>16.269555611534027</v>
      </c>
      <c r="T100" s="7">
        <f t="shared" si="52"/>
        <v>1.1325069281636431</v>
      </c>
      <c r="U100" s="7">
        <f t="shared" si="53"/>
        <v>1.0192282354646203</v>
      </c>
      <c r="V100" s="7">
        <f t="shared" si="54"/>
        <v>1.0549316329909857</v>
      </c>
      <c r="W100" s="7">
        <f t="shared" si="55"/>
        <v>-0.91331170606285639</v>
      </c>
      <c r="X100" s="7">
        <f t="shared" si="56"/>
        <v>-0.93748108939800012</v>
      </c>
      <c r="Y100" s="7">
        <f t="shared" si="57"/>
        <v>-1.355874001158405</v>
      </c>
      <c r="Z100" s="14">
        <f t="shared" si="58"/>
        <v>-2.1377778644128371</v>
      </c>
      <c r="AA100" s="7">
        <f t="shared" si="59"/>
        <v>1.3177489599765002E-4</v>
      </c>
    </row>
    <row r="101" spans="1:27" x14ac:dyDescent="0.25">
      <c r="A101" s="13" t="s">
        <v>98</v>
      </c>
      <c r="B101" s="13">
        <v>199</v>
      </c>
      <c r="C101" s="13">
        <v>247</v>
      </c>
      <c r="D101" s="13" t="s">
        <v>14</v>
      </c>
      <c r="E101" s="13" t="s">
        <v>751</v>
      </c>
      <c r="F101" s="7" t="s">
        <v>1119</v>
      </c>
      <c r="G101" s="13">
        <v>93726.898700000005</v>
      </c>
      <c r="H101" s="13">
        <v>99042.798089999997</v>
      </c>
      <c r="I101" s="13">
        <v>91032.538140000004</v>
      </c>
      <c r="J101" s="13">
        <v>9627.4592410000005</v>
      </c>
      <c r="K101" s="13">
        <v>12295.495129999999</v>
      </c>
      <c r="L101" s="13">
        <v>8512.5445299999992</v>
      </c>
      <c r="M101" s="7">
        <f t="shared" si="45"/>
        <v>16.516175526174617</v>
      </c>
      <c r="N101" s="7">
        <f t="shared" si="46"/>
        <v>16.595764452719802</v>
      </c>
      <c r="O101" s="7">
        <f t="shared" si="47"/>
        <v>16.474094685550572</v>
      </c>
      <c r="P101" s="7">
        <f t="shared" si="48"/>
        <v>13.232939394875297</v>
      </c>
      <c r="Q101" s="7">
        <f t="shared" si="49"/>
        <v>13.585842211857402</v>
      </c>
      <c r="R101" s="7">
        <f t="shared" si="50"/>
        <v>13.05537472469336</v>
      </c>
      <c r="S101" s="13">
        <f t="shared" si="51"/>
        <v>14.910031832645176</v>
      </c>
      <c r="T101" s="7">
        <f t="shared" si="52"/>
        <v>1.6061436935294413</v>
      </c>
      <c r="U101" s="7">
        <f t="shared" si="53"/>
        <v>1.6857326200746261</v>
      </c>
      <c r="V101" s="7">
        <f t="shared" si="54"/>
        <v>1.5640628529053959</v>
      </c>
      <c r="W101" s="7">
        <f t="shared" si="55"/>
        <v>-1.677092437769879</v>
      </c>
      <c r="X101" s="7">
        <f t="shared" si="56"/>
        <v>-1.3241896207877737</v>
      </c>
      <c r="Y101" s="7">
        <f t="shared" si="57"/>
        <v>-1.8546571079518159</v>
      </c>
      <c r="Z101" s="14">
        <f t="shared" si="58"/>
        <v>-3.2372927776729772</v>
      </c>
      <c r="AA101" s="7">
        <f t="shared" si="59"/>
        <v>3.5161469665128265E-5</v>
      </c>
    </row>
    <row r="102" spans="1:27" x14ac:dyDescent="0.25">
      <c r="A102" s="13" t="s">
        <v>87</v>
      </c>
      <c r="B102" s="13">
        <v>199</v>
      </c>
      <c r="C102" s="13">
        <v>247</v>
      </c>
      <c r="D102" s="13" t="s">
        <v>14</v>
      </c>
      <c r="E102" s="13" t="s">
        <v>751</v>
      </c>
      <c r="F102" s="7" t="s">
        <v>1119</v>
      </c>
      <c r="G102" s="13">
        <v>21977.125690000001</v>
      </c>
      <c r="H102" s="13">
        <v>19419.48014</v>
      </c>
      <c r="I102" s="13">
        <v>20800.72249</v>
      </c>
      <c r="J102" s="13">
        <v>4769.7364369999996</v>
      </c>
      <c r="K102" s="13">
        <v>4274.5873849999998</v>
      </c>
      <c r="L102" s="13">
        <v>3565.443585</v>
      </c>
      <c r="M102" s="7">
        <f t="shared" si="45"/>
        <v>14.42371509322783</v>
      </c>
      <c r="N102" s="7">
        <f t="shared" si="46"/>
        <v>14.245216959838862</v>
      </c>
      <c r="O102" s="7">
        <f t="shared" si="47"/>
        <v>14.344346019196477</v>
      </c>
      <c r="P102" s="7">
        <f t="shared" si="48"/>
        <v>12.21969383358922</v>
      </c>
      <c r="Q102" s="7">
        <f t="shared" si="49"/>
        <v>12.061569451714732</v>
      </c>
      <c r="R102" s="7">
        <f t="shared" si="50"/>
        <v>11.799865861490789</v>
      </c>
      <c r="S102" s="13">
        <f t="shared" si="51"/>
        <v>13.182401203176317</v>
      </c>
      <c r="T102" s="7">
        <f t="shared" si="52"/>
        <v>1.2413138900515133</v>
      </c>
      <c r="U102" s="7">
        <f t="shared" si="53"/>
        <v>1.0628157566625447</v>
      </c>
      <c r="V102" s="7">
        <f t="shared" si="54"/>
        <v>1.16194481602016</v>
      </c>
      <c r="W102" s="7">
        <f t="shared" si="55"/>
        <v>-0.96270736958709691</v>
      </c>
      <c r="X102" s="7">
        <f t="shared" si="56"/>
        <v>-1.1208317514615853</v>
      </c>
      <c r="Y102" s="7">
        <f t="shared" si="57"/>
        <v>-1.3825353416855286</v>
      </c>
      <c r="Z102" s="14">
        <f t="shared" si="58"/>
        <v>-2.310716308489476</v>
      </c>
      <c r="AA102" s="7">
        <f t="shared" si="59"/>
        <v>6.4156223097246799E-5</v>
      </c>
    </row>
    <row r="103" spans="1:27" x14ac:dyDescent="0.25">
      <c r="A103" s="13" t="s">
        <v>98</v>
      </c>
      <c r="B103" s="13">
        <v>199</v>
      </c>
      <c r="C103" s="13">
        <v>247</v>
      </c>
      <c r="D103" s="13" t="s">
        <v>14</v>
      </c>
      <c r="E103" s="13" t="s">
        <v>751</v>
      </c>
      <c r="F103" s="7" t="s">
        <v>1119</v>
      </c>
      <c r="G103" s="13">
        <v>133712.61989999999</v>
      </c>
      <c r="H103" s="13">
        <v>135473.527</v>
      </c>
      <c r="I103" s="13">
        <v>125014.37940000001</v>
      </c>
      <c r="J103" s="13">
        <v>22617.3963</v>
      </c>
      <c r="K103" s="13">
        <v>18726.59042</v>
      </c>
      <c r="L103" s="13">
        <v>14091.887699999999</v>
      </c>
      <c r="M103" s="7">
        <f t="shared" si="45"/>
        <v>17.028776108962617</v>
      </c>
      <c r="N103" s="7">
        <f t="shared" si="46"/>
        <v>17.04765143526182</v>
      </c>
      <c r="O103" s="7">
        <f t="shared" si="47"/>
        <v>16.931734520491812</v>
      </c>
      <c r="P103" s="7">
        <f t="shared" si="48"/>
        <v>14.465145236318223</v>
      </c>
      <c r="Q103" s="7">
        <f t="shared" si="49"/>
        <v>14.19280062926741</v>
      </c>
      <c r="R103" s="7">
        <f t="shared" si="50"/>
        <v>13.782577262525148</v>
      </c>
      <c r="S103" s="13">
        <f t="shared" si="51"/>
        <v>15.574780865471171</v>
      </c>
      <c r="T103" s="7">
        <f t="shared" si="52"/>
        <v>1.4539952434914465</v>
      </c>
      <c r="U103" s="7">
        <f t="shared" si="53"/>
        <v>1.4728705697906488</v>
      </c>
      <c r="V103" s="7">
        <f t="shared" si="54"/>
        <v>1.3569536550206411</v>
      </c>
      <c r="W103" s="7">
        <f t="shared" si="55"/>
        <v>-1.1096356291529474</v>
      </c>
      <c r="X103" s="7">
        <f t="shared" si="56"/>
        <v>-1.381980236203761</v>
      </c>
      <c r="Y103" s="7">
        <f t="shared" si="57"/>
        <v>-1.7922036029460227</v>
      </c>
      <c r="Z103" s="14">
        <f t="shared" si="58"/>
        <v>-2.8558796455351558</v>
      </c>
      <c r="AA103" s="7">
        <f t="shared" si="59"/>
        <v>1.4416493705473308E-4</v>
      </c>
    </row>
    <row r="104" spans="1:27" x14ac:dyDescent="0.25">
      <c r="A104" s="13" t="s">
        <v>174</v>
      </c>
      <c r="B104" s="13">
        <v>199</v>
      </c>
      <c r="C104" s="13">
        <v>247</v>
      </c>
      <c r="D104" s="13" t="s">
        <v>14</v>
      </c>
      <c r="E104" s="13" t="s">
        <v>751</v>
      </c>
      <c r="F104" s="7" t="s">
        <v>1119</v>
      </c>
      <c r="G104" s="13">
        <v>130889.28939999999</v>
      </c>
      <c r="H104" s="13">
        <v>123894.74860000001</v>
      </c>
      <c r="I104" s="13">
        <v>122100.1713</v>
      </c>
      <c r="J104" s="13">
        <v>10618.182409999999</v>
      </c>
      <c r="K104" s="13">
        <v>10322.274530000001</v>
      </c>
      <c r="L104" s="13">
        <v>5701.0623070000001</v>
      </c>
      <c r="M104" s="7">
        <f t="shared" si="45"/>
        <v>16.997987521592332</v>
      </c>
      <c r="N104" s="7">
        <f t="shared" si="46"/>
        <v>16.918755513172009</v>
      </c>
      <c r="O104" s="7">
        <f t="shared" si="47"/>
        <v>16.897705698787412</v>
      </c>
      <c r="P104" s="7">
        <f t="shared" si="48"/>
        <v>13.374249210427928</v>
      </c>
      <c r="Q104" s="7">
        <f t="shared" si="49"/>
        <v>13.333473285542015</v>
      </c>
      <c r="R104" s="7">
        <f t="shared" si="50"/>
        <v>12.47701505345611</v>
      </c>
      <c r="S104" s="13">
        <f t="shared" si="51"/>
        <v>14.9998643804963</v>
      </c>
      <c r="T104" s="7">
        <f t="shared" si="52"/>
        <v>1.9981231410960323</v>
      </c>
      <c r="U104" s="7">
        <f t="shared" si="53"/>
        <v>1.918891132675709</v>
      </c>
      <c r="V104" s="7">
        <f t="shared" si="54"/>
        <v>1.8978413182911122</v>
      </c>
      <c r="W104" s="7">
        <f t="shared" si="55"/>
        <v>-1.6256151700683716</v>
      </c>
      <c r="X104" s="7">
        <f t="shared" si="56"/>
        <v>-1.6663910949542853</v>
      </c>
      <c r="Y104" s="7">
        <f t="shared" si="57"/>
        <v>-2.5228493270401895</v>
      </c>
      <c r="Z104" s="14">
        <f t="shared" si="58"/>
        <v>-3.8765703947085663</v>
      </c>
      <c r="AA104" s="7">
        <f t="shared" si="59"/>
        <v>1.9138282947289378E-4</v>
      </c>
    </row>
    <row r="105" spans="1:27" x14ac:dyDescent="0.25">
      <c r="A105" s="13" t="s">
        <v>174</v>
      </c>
      <c r="B105" s="13">
        <v>199</v>
      </c>
      <c r="C105" s="13">
        <v>247</v>
      </c>
      <c r="D105" s="13" t="s">
        <v>14</v>
      </c>
      <c r="E105" s="13" t="s">
        <v>751</v>
      </c>
      <c r="F105" s="7" t="s">
        <v>1119</v>
      </c>
      <c r="G105" s="13">
        <v>20409.289570000001</v>
      </c>
      <c r="H105" s="13">
        <v>18022.730459999999</v>
      </c>
      <c r="I105" s="13">
        <v>14810.652830000001</v>
      </c>
      <c r="J105" s="13">
        <v>2942.9501129999999</v>
      </c>
      <c r="K105" s="13">
        <v>3274.9726740000001</v>
      </c>
      <c r="L105" s="13">
        <v>1579.706214</v>
      </c>
      <c r="M105" s="7">
        <f t="shared" si="45"/>
        <v>14.316938343807577</v>
      </c>
      <c r="N105" s="7">
        <f t="shared" si="46"/>
        <v>14.137529976865634</v>
      </c>
      <c r="O105" s="7">
        <f t="shared" si="47"/>
        <v>13.85434761327857</v>
      </c>
      <c r="P105" s="7">
        <f t="shared" si="48"/>
        <v>11.523047371508008</v>
      </c>
      <c r="Q105" s="7">
        <f t="shared" si="49"/>
        <v>11.677267153678844</v>
      </c>
      <c r="R105" s="7">
        <f t="shared" si="50"/>
        <v>10.625440562675216</v>
      </c>
      <c r="S105" s="13">
        <f t="shared" si="51"/>
        <v>12.689095170302309</v>
      </c>
      <c r="T105" s="7">
        <f t="shared" si="52"/>
        <v>1.6278431735052674</v>
      </c>
      <c r="U105" s="7">
        <f t="shared" si="53"/>
        <v>1.4484348065633252</v>
      </c>
      <c r="V105" s="7">
        <f t="shared" si="54"/>
        <v>1.1652524429762607</v>
      </c>
      <c r="W105" s="7">
        <f t="shared" si="55"/>
        <v>-1.1660477987943008</v>
      </c>
      <c r="X105" s="7">
        <f t="shared" si="56"/>
        <v>-1.0118280166234648</v>
      </c>
      <c r="Y105" s="7">
        <f t="shared" si="57"/>
        <v>-2.0636546076270932</v>
      </c>
      <c r="Z105" s="14">
        <f t="shared" si="58"/>
        <v>-2.8276869486965706</v>
      </c>
      <c r="AA105" s="7">
        <f t="shared" si="59"/>
        <v>1.3389011586158476E-3</v>
      </c>
    </row>
    <row r="106" spans="1:27" x14ac:dyDescent="0.25">
      <c r="A106" s="13" t="s">
        <v>87</v>
      </c>
      <c r="B106" s="13">
        <v>199</v>
      </c>
      <c r="C106" s="13">
        <v>247</v>
      </c>
      <c r="D106" s="13" t="s">
        <v>14</v>
      </c>
      <c r="E106" s="13" t="s">
        <v>751</v>
      </c>
      <c r="F106" s="7" t="s">
        <v>1119</v>
      </c>
      <c r="G106" s="13">
        <v>44894.589310000003</v>
      </c>
      <c r="H106" s="13">
        <v>48685.630519999999</v>
      </c>
      <c r="I106" s="13">
        <v>43276.15408</v>
      </c>
      <c r="J106" s="13">
        <v>9490.1424009999992</v>
      </c>
      <c r="K106" s="13">
        <v>10494.440780000001</v>
      </c>
      <c r="L106" s="13">
        <v>4971.3843999999999</v>
      </c>
      <c r="M106" s="7">
        <f t="shared" si="45"/>
        <v>15.454253961576017</v>
      </c>
      <c r="N106" s="7">
        <f t="shared" si="46"/>
        <v>15.571208405726432</v>
      </c>
      <c r="O106" s="7">
        <f t="shared" si="47"/>
        <v>15.401284673163127</v>
      </c>
      <c r="P106" s="7">
        <f t="shared" si="48"/>
        <v>13.212214019924822</v>
      </c>
      <c r="Q106" s="7">
        <f t="shared" si="49"/>
        <v>13.35733767096122</v>
      </c>
      <c r="R106" s="7">
        <f t="shared" si="50"/>
        <v>12.27943194508055</v>
      </c>
      <c r="S106" s="13">
        <f t="shared" si="51"/>
        <v>14.21262177940536</v>
      </c>
      <c r="T106" s="7">
        <f t="shared" si="52"/>
        <v>1.2416321821706564</v>
      </c>
      <c r="U106" s="7">
        <f t="shared" si="53"/>
        <v>1.3585866263210722</v>
      </c>
      <c r="V106" s="7">
        <f t="shared" si="54"/>
        <v>1.1886628937577672</v>
      </c>
      <c r="W106" s="7">
        <f t="shared" si="55"/>
        <v>-1.0004077594805381</v>
      </c>
      <c r="X106" s="7">
        <f t="shared" si="56"/>
        <v>-0.85528410844414005</v>
      </c>
      <c r="Y106" s="7">
        <f t="shared" si="57"/>
        <v>-1.9331898343248106</v>
      </c>
      <c r="Z106" s="14">
        <f t="shared" si="58"/>
        <v>-2.5259211348329949</v>
      </c>
      <c r="AA106" s="7">
        <f t="shared" si="59"/>
        <v>1.7805888853955087E-3</v>
      </c>
    </row>
    <row r="107" spans="1:27" x14ac:dyDescent="0.25">
      <c r="A107" s="13" t="s">
        <v>50</v>
      </c>
      <c r="B107" s="13">
        <v>199</v>
      </c>
      <c r="C107" s="13">
        <v>247</v>
      </c>
      <c r="D107" s="13" t="s">
        <v>14</v>
      </c>
      <c r="E107" s="13" t="s">
        <v>751</v>
      </c>
      <c r="F107" s="7" t="s">
        <v>1119</v>
      </c>
      <c r="G107" s="13">
        <v>24703.018889999999</v>
      </c>
      <c r="H107" s="13">
        <v>19784.28111</v>
      </c>
      <c r="I107" s="13">
        <v>24565.368729999998</v>
      </c>
      <c r="J107" s="13">
        <v>3580.8053479999999</v>
      </c>
      <c r="K107" s="13">
        <v>3648.5356630000001</v>
      </c>
      <c r="L107" s="13">
        <v>994.18522680000001</v>
      </c>
      <c r="M107" s="7">
        <f t="shared" si="45"/>
        <v>14.592399740043373</v>
      </c>
      <c r="N107" s="7">
        <f t="shared" si="46"/>
        <v>14.272067023435717</v>
      </c>
      <c r="O107" s="7">
        <f t="shared" si="47"/>
        <v>14.58433827387754</v>
      </c>
      <c r="P107" s="7">
        <f t="shared" si="48"/>
        <v>11.806068380782765</v>
      </c>
      <c r="Q107" s="7">
        <f t="shared" si="49"/>
        <v>11.833101840267092</v>
      </c>
      <c r="R107" s="7">
        <f t="shared" si="50"/>
        <v>9.9573708553357427</v>
      </c>
      <c r="S107" s="13">
        <f t="shared" si="51"/>
        <v>12.840891018957038</v>
      </c>
      <c r="T107" s="7">
        <f t="shared" si="52"/>
        <v>1.7515087210863349</v>
      </c>
      <c r="U107" s="7">
        <f t="shared" si="53"/>
        <v>1.4311760044786794</v>
      </c>
      <c r="V107" s="7">
        <f t="shared" si="54"/>
        <v>1.7434472549205022</v>
      </c>
      <c r="W107" s="7">
        <f t="shared" si="55"/>
        <v>-1.0348226381742727</v>
      </c>
      <c r="X107" s="7">
        <f t="shared" si="56"/>
        <v>-1.0077891786899453</v>
      </c>
      <c r="Y107" s="7">
        <f t="shared" si="57"/>
        <v>-2.883520163621295</v>
      </c>
      <c r="Z107" s="14">
        <f t="shared" si="58"/>
        <v>-3.2840879869903432</v>
      </c>
      <c r="AA107" s="7">
        <f t="shared" si="59"/>
        <v>6.44739302804618E-3</v>
      </c>
    </row>
    <row r="108" spans="1:27" x14ac:dyDescent="0.25">
      <c r="A108" s="7" t="s">
        <v>194</v>
      </c>
      <c r="B108" s="7">
        <v>199</v>
      </c>
      <c r="C108" s="7">
        <v>258</v>
      </c>
      <c r="D108" s="7" t="s">
        <v>14</v>
      </c>
      <c r="E108" s="7" t="s">
        <v>751</v>
      </c>
      <c r="F108" s="7" t="s">
        <v>1119</v>
      </c>
      <c r="G108" s="7">
        <v>34247.570180000002</v>
      </c>
      <c r="H108" s="7">
        <v>38713.397510000003</v>
      </c>
      <c r="I108" s="7">
        <v>31650.115610000001</v>
      </c>
      <c r="J108" s="7">
        <v>6434.1852719999997</v>
      </c>
      <c r="K108" s="7">
        <v>4671.4143999999997</v>
      </c>
      <c r="L108" s="7">
        <v>4015.4176969999999</v>
      </c>
      <c r="M108" s="7">
        <f t="shared" si="45"/>
        <v>15.063714013940388</v>
      </c>
      <c r="N108" s="7">
        <f t="shared" si="46"/>
        <v>15.24054530448114</v>
      </c>
      <c r="O108" s="7">
        <f t="shared" si="47"/>
        <v>14.949923149018835</v>
      </c>
      <c r="P108" s="7">
        <f t="shared" si="48"/>
        <v>12.651541763572737</v>
      </c>
      <c r="Q108" s="7">
        <f t="shared" si="49"/>
        <v>12.189643716592416</v>
      </c>
      <c r="R108" s="7">
        <f t="shared" si="50"/>
        <v>11.971334354109956</v>
      </c>
      <c r="S108" s="13">
        <f t="shared" si="51"/>
        <v>13.677783716952581</v>
      </c>
      <c r="T108" s="7">
        <f t="shared" si="52"/>
        <v>1.3859302969878069</v>
      </c>
      <c r="U108" s="7">
        <f t="shared" si="53"/>
        <v>1.5627615875285592</v>
      </c>
      <c r="V108" s="7">
        <f t="shared" si="54"/>
        <v>1.272139432066254</v>
      </c>
      <c r="W108" s="7">
        <f t="shared" si="55"/>
        <v>-1.0262419533798433</v>
      </c>
      <c r="X108" s="7">
        <f t="shared" si="56"/>
        <v>-1.4881400003601648</v>
      </c>
      <c r="Y108" s="7">
        <f t="shared" si="57"/>
        <v>-1.7064493628426245</v>
      </c>
      <c r="Z108" s="14">
        <f t="shared" si="58"/>
        <v>-2.8138875443884173</v>
      </c>
      <c r="AA108" s="7">
        <f t="shared" si="59"/>
        <v>2.0630765119723915E-4</v>
      </c>
    </row>
    <row r="109" spans="1:27" s="10" customFormat="1" x14ac:dyDescent="0.25">
      <c r="A109" s="1" t="s">
        <v>335</v>
      </c>
      <c r="B109" s="1">
        <v>95</v>
      </c>
      <c r="C109" s="1">
        <v>132</v>
      </c>
      <c r="D109" s="1" t="s">
        <v>599</v>
      </c>
      <c r="E109" s="1" t="s">
        <v>811</v>
      </c>
      <c r="F109" t="s">
        <v>1107</v>
      </c>
      <c r="G109" s="1">
        <v>6348.4393280000004</v>
      </c>
      <c r="H109" s="1">
        <v>4956.196696</v>
      </c>
      <c r="I109" s="1">
        <v>5290.9382649999998</v>
      </c>
      <c r="J109" s="1">
        <v>3070.5719509999999</v>
      </c>
      <c r="K109" s="1">
        <v>2749.3495389999998</v>
      </c>
      <c r="L109" s="1">
        <v>3615.2957529999999</v>
      </c>
      <c r="M109" s="1">
        <f t="shared" si="45"/>
        <v>12.632186254422386</v>
      </c>
      <c r="N109" s="1">
        <f t="shared" si="46"/>
        <v>12.275017729346548</v>
      </c>
      <c r="O109" s="1">
        <f t="shared" si="47"/>
        <v>12.369307869049193</v>
      </c>
      <c r="P109" s="1">
        <f t="shared" si="48"/>
        <v>11.584291694008922</v>
      </c>
      <c r="Q109" s="1">
        <f t="shared" si="49"/>
        <v>11.42487462044158</v>
      </c>
      <c r="R109" s="1">
        <f t="shared" si="50"/>
        <v>11.819897957822823</v>
      </c>
      <c r="S109" s="10">
        <f t="shared" si="51"/>
        <v>12.017596020848574</v>
      </c>
      <c r="T109" s="1">
        <f t="shared" si="52"/>
        <v>0.61459023357381248</v>
      </c>
      <c r="U109" s="1">
        <f t="shared" si="53"/>
        <v>0.25742170849797397</v>
      </c>
      <c r="V109" s="1">
        <f t="shared" si="54"/>
        <v>0.35171184820061896</v>
      </c>
      <c r="W109" s="1">
        <f t="shared" si="55"/>
        <v>-0.43330432683965192</v>
      </c>
      <c r="X109" s="1">
        <f t="shared" si="56"/>
        <v>-0.59272140040699384</v>
      </c>
      <c r="Y109" s="1">
        <f t="shared" si="57"/>
        <v>-0.19769806302575077</v>
      </c>
      <c r="Z109" s="9">
        <f t="shared" si="58"/>
        <v>-0.81581586018160057</v>
      </c>
      <c r="AA109" s="1">
        <f t="shared" si="59"/>
        <v>6.5026458539047174E-3</v>
      </c>
    </row>
    <row r="110" spans="1:27" x14ac:dyDescent="0.25">
      <c r="A110" s="7" t="s">
        <v>131</v>
      </c>
      <c r="B110" s="7">
        <v>1319</v>
      </c>
      <c r="C110" s="7">
        <v>1376</v>
      </c>
      <c r="D110" s="7" t="s">
        <v>132</v>
      </c>
      <c r="E110" s="7" t="s">
        <v>639</v>
      </c>
      <c r="F110" s="7" t="s">
        <v>1132</v>
      </c>
      <c r="G110" s="7">
        <v>227412.52770000001</v>
      </c>
      <c r="H110" s="7">
        <v>224514.3357</v>
      </c>
      <c r="I110" s="7">
        <v>215849.70680000001</v>
      </c>
      <c r="J110" s="7">
        <v>25921.492689999999</v>
      </c>
      <c r="K110" s="7">
        <v>34791.128400000001</v>
      </c>
      <c r="L110" s="7">
        <v>11700.010550000001</v>
      </c>
      <c r="M110" s="7">
        <f t="shared" si="45"/>
        <v>17.794952206032118</v>
      </c>
      <c r="N110" s="7">
        <f t="shared" si="46"/>
        <v>17.776448041376455</v>
      </c>
      <c r="O110" s="7">
        <f t="shared" si="47"/>
        <v>17.71966760754902</v>
      </c>
      <c r="P110" s="7">
        <f t="shared" si="48"/>
        <v>14.661861177804967</v>
      </c>
      <c r="Q110" s="7">
        <f t="shared" si="49"/>
        <v>15.086431850996014</v>
      </c>
      <c r="R110" s="7">
        <f t="shared" si="50"/>
        <v>13.514222210249226</v>
      </c>
      <c r="S110" s="13">
        <f t="shared" si="51"/>
        <v>16.092263849001302</v>
      </c>
      <c r="T110" s="7">
        <f t="shared" si="52"/>
        <v>1.7026883570308158</v>
      </c>
      <c r="U110" s="7">
        <f t="shared" si="53"/>
        <v>1.6841841923751524</v>
      </c>
      <c r="V110" s="7">
        <f t="shared" si="54"/>
        <v>1.6274037585477181</v>
      </c>
      <c r="W110" s="7">
        <f t="shared" si="55"/>
        <v>-1.4304026711963349</v>
      </c>
      <c r="X110" s="7">
        <f t="shared" si="56"/>
        <v>-1.0058319980052879</v>
      </c>
      <c r="Y110" s="7">
        <f t="shared" si="57"/>
        <v>-2.5780416387520759</v>
      </c>
      <c r="Z110" s="14">
        <f t="shared" si="58"/>
        <v>-3.3428508719691283</v>
      </c>
      <c r="AA110" s="7">
        <f t="shared" si="59"/>
        <v>2.0670775524592754E-3</v>
      </c>
    </row>
    <row r="111" spans="1:27" x14ac:dyDescent="0.25">
      <c r="A111" s="7" t="s">
        <v>397</v>
      </c>
      <c r="B111" s="7">
        <v>1315</v>
      </c>
      <c r="C111" s="7">
        <v>1376</v>
      </c>
      <c r="D111" s="7" t="s">
        <v>132</v>
      </c>
      <c r="E111" s="7" t="s">
        <v>639</v>
      </c>
      <c r="F111" s="7" t="s">
        <v>1132</v>
      </c>
      <c r="G111" s="7">
        <v>19610.78685</v>
      </c>
      <c r="H111" s="7">
        <v>20455.574769999999</v>
      </c>
      <c r="I111" s="7">
        <v>18020.580409999999</v>
      </c>
      <c r="J111" s="7">
        <v>6175.8921339999997</v>
      </c>
      <c r="K111" s="7">
        <v>6324.6449210000001</v>
      </c>
      <c r="L111" s="7">
        <v>4539.1321719999996</v>
      </c>
      <c r="M111" s="7">
        <f t="shared" si="45"/>
        <v>14.25935980196472</v>
      </c>
      <c r="N111" s="7">
        <f t="shared" si="46"/>
        <v>14.320206454843298</v>
      </c>
      <c r="O111" s="7">
        <f t="shared" si="47"/>
        <v>14.137357858022972</v>
      </c>
      <c r="P111" s="7">
        <f t="shared" si="48"/>
        <v>12.592431839874582</v>
      </c>
      <c r="Q111" s="7">
        <f t="shared" si="49"/>
        <v>12.626768770778579</v>
      </c>
      <c r="R111" s="7">
        <f t="shared" si="50"/>
        <v>12.148200782436177</v>
      </c>
      <c r="S111" s="13">
        <f t="shared" si="51"/>
        <v>13.347387584653388</v>
      </c>
      <c r="T111" s="7">
        <f t="shared" si="52"/>
        <v>0.91197221731133205</v>
      </c>
      <c r="U111" s="7">
        <f t="shared" si="53"/>
        <v>0.97281887018990965</v>
      </c>
      <c r="V111" s="7">
        <f t="shared" si="54"/>
        <v>0.78997027336958325</v>
      </c>
      <c r="W111" s="7">
        <f t="shared" si="55"/>
        <v>-0.75495574477880645</v>
      </c>
      <c r="X111" s="7">
        <f t="shared" si="56"/>
        <v>-0.72061881387480931</v>
      </c>
      <c r="Y111" s="7">
        <f t="shared" si="57"/>
        <v>-1.199186802217211</v>
      </c>
      <c r="Z111" s="14">
        <f t="shared" si="58"/>
        <v>-1.7831742405805504</v>
      </c>
      <c r="AA111" s="7">
        <f t="shared" si="59"/>
        <v>3.9870635199846881E-4</v>
      </c>
    </row>
    <row r="112" spans="1:27" x14ac:dyDescent="0.25">
      <c r="A112" s="7" t="s">
        <v>121</v>
      </c>
      <c r="B112" s="7">
        <v>2371</v>
      </c>
      <c r="C112" s="7">
        <v>2392</v>
      </c>
      <c r="D112" s="7" t="s">
        <v>122</v>
      </c>
      <c r="E112" s="7" t="s">
        <v>748</v>
      </c>
      <c r="F112" s="7" t="s">
        <v>1160</v>
      </c>
      <c r="G112" s="7">
        <v>42160.629800000002</v>
      </c>
      <c r="H112" s="7">
        <v>48244.774920000003</v>
      </c>
      <c r="I112" s="7">
        <v>39083.059240000002</v>
      </c>
      <c r="J112" s="7">
        <v>9650.5149160000001</v>
      </c>
      <c r="K112" s="7">
        <v>7941.9952499999999</v>
      </c>
      <c r="L112" s="7">
        <v>5611.7740249999997</v>
      </c>
      <c r="M112" s="7">
        <f t="shared" si="45"/>
        <v>15.363608797818463</v>
      </c>
      <c r="N112" s="7">
        <f t="shared" si="46"/>
        <v>15.558085081407965</v>
      </c>
      <c r="O112" s="7">
        <f t="shared" si="47"/>
        <v>15.254255778729757</v>
      </c>
      <c r="P112" s="7">
        <f t="shared" si="48"/>
        <v>13.236390206000424</v>
      </c>
      <c r="Q112" s="7">
        <f t="shared" si="49"/>
        <v>12.955285782668327</v>
      </c>
      <c r="R112" s="7">
        <f t="shared" si="50"/>
        <v>12.454241200324155</v>
      </c>
      <c r="S112" s="13">
        <f t="shared" si="51"/>
        <v>14.136977807824849</v>
      </c>
      <c r="T112" s="7">
        <f t="shared" si="52"/>
        <v>1.2266309899936143</v>
      </c>
      <c r="U112" s="7">
        <f t="shared" si="53"/>
        <v>1.4211072735831163</v>
      </c>
      <c r="V112" s="7">
        <f t="shared" si="54"/>
        <v>1.1172779709049081</v>
      </c>
      <c r="W112" s="7">
        <f t="shared" si="55"/>
        <v>-0.90058760182442477</v>
      </c>
      <c r="X112" s="7">
        <f t="shared" si="56"/>
        <v>-1.1816920251565222</v>
      </c>
      <c r="Y112" s="7">
        <f t="shared" si="57"/>
        <v>-1.6827366075006935</v>
      </c>
      <c r="Z112" s="14">
        <f t="shared" si="58"/>
        <v>-2.51001082298776</v>
      </c>
      <c r="AA112" s="7">
        <f t="shared" si="59"/>
        <v>5.1489003474498992E-4</v>
      </c>
    </row>
    <row r="113" spans="1:27" x14ac:dyDescent="0.25">
      <c r="A113" s="1" t="s">
        <v>308</v>
      </c>
      <c r="B113" s="1">
        <v>611</v>
      </c>
      <c r="C113" s="1">
        <v>651</v>
      </c>
      <c r="D113" s="1" t="s">
        <v>249</v>
      </c>
      <c r="E113" s="1" t="s">
        <v>706</v>
      </c>
      <c r="F113" t="s">
        <v>1149</v>
      </c>
      <c r="G113" s="1">
        <v>5188.1342070000001</v>
      </c>
      <c r="H113" s="1">
        <v>5319.5137940000004</v>
      </c>
      <c r="I113" s="1">
        <v>3874.5096880000001</v>
      </c>
      <c r="J113" s="1">
        <v>3479.4870559999999</v>
      </c>
      <c r="K113" s="1">
        <v>5171.4124270000002</v>
      </c>
      <c r="L113" s="1">
        <v>4331.0123270000004</v>
      </c>
      <c r="M113" s="1">
        <f t="shared" si="45"/>
        <v>12.34100008446547</v>
      </c>
      <c r="N113" s="1">
        <f t="shared" si="46"/>
        <v>12.37707867342608</v>
      </c>
      <c r="O113" s="1">
        <f t="shared" si="47"/>
        <v>11.919798036223872</v>
      </c>
      <c r="P113" s="1">
        <f t="shared" si="48"/>
        <v>11.764658925130007</v>
      </c>
      <c r="Q113" s="1">
        <f t="shared" si="49"/>
        <v>12.336342650914586</v>
      </c>
      <c r="R113" s="1">
        <f t="shared" si="50"/>
        <v>12.080488563296258</v>
      </c>
      <c r="S113" s="10">
        <f t="shared" si="51"/>
        <v>12.136561155576047</v>
      </c>
      <c r="T113" s="1">
        <f t="shared" si="52"/>
        <v>0.20443892888942372</v>
      </c>
      <c r="U113" s="1">
        <f t="shared" si="53"/>
        <v>0.24051751785003361</v>
      </c>
      <c r="V113" s="1">
        <f t="shared" si="54"/>
        <v>-0.21676311935217463</v>
      </c>
      <c r="W113" s="1">
        <f t="shared" si="55"/>
        <v>-0.37190223044603954</v>
      </c>
      <c r="X113" s="1">
        <f t="shared" si="56"/>
        <v>0.19978149533853973</v>
      </c>
      <c r="Y113" s="1">
        <f t="shared" si="57"/>
        <v>-5.6072592279788225E-2</v>
      </c>
      <c r="Z113" s="9">
        <f t="shared" si="58"/>
        <v>-0.15212888492485691</v>
      </c>
      <c r="AA113" s="1">
        <f t="shared" si="59"/>
        <v>0.52922397868287274</v>
      </c>
    </row>
    <row r="114" spans="1:27" x14ac:dyDescent="0.25">
      <c r="A114" s="1" t="s">
        <v>420</v>
      </c>
      <c r="B114" s="1">
        <v>321</v>
      </c>
      <c r="C114" s="1">
        <v>334</v>
      </c>
      <c r="D114" s="1" t="s">
        <v>577</v>
      </c>
      <c r="E114" s="1" t="s">
        <v>774</v>
      </c>
      <c r="F114" t="s">
        <v>1142</v>
      </c>
      <c r="G114" s="1">
        <v>103806.8302</v>
      </c>
      <c r="H114" s="1">
        <v>102173.05</v>
      </c>
      <c r="I114" s="1">
        <v>111541.2534</v>
      </c>
      <c r="J114" s="1">
        <v>107516.0788</v>
      </c>
      <c r="K114" s="1">
        <v>107094.9319</v>
      </c>
      <c r="L114" s="1">
        <v>106813.042</v>
      </c>
      <c r="M114" s="1">
        <f t="shared" si="45"/>
        <v>16.663541846566918</v>
      </c>
      <c r="N114" s="1">
        <f t="shared" si="46"/>
        <v>16.640655183837222</v>
      </c>
      <c r="O114" s="1">
        <f t="shared" si="47"/>
        <v>16.767217862324703</v>
      </c>
      <c r="P114" s="1">
        <f t="shared" si="48"/>
        <v>16.714192902348483</v>
      </c>
      <c r="Q114" s="1">
        <f t="shared" si="49"/>
        <v>16.708530682856058</v>
      </c>
      <c r="R114" s="1">
        <f t="shared" si="50"/>
        <v>16.704728287005079</v>
      </c>
      <c r="S114" s="10">
        <f t="shared" si="51"/>
        <v>16.699811127489742</v>
      </c>
      <c r="T114" s="1">
        <f t="shared" si="52"/>
        <v>-3.6269280922823555E-2</v>
      </c>
      <c r="U114" s="1">
        <f t="shared" si="53"/>
        <v>-5.9155943652520193E-2</v>
      </c>
      <c r="V114" s="1">
        <f t="shared" si="54"/>
        <v>6.7406734834960957E-2</v>
      </c>
      <c r="W114" s="1">
        <f t="shared" si="55"/>
        <v>1.4381774858740926E-2</v>
      </c>
      <c r="X114" s="1">
        <f t="shared" si="56"/>
        <v>8.7195553663157455E-3</v>
      </c>
      <c r="Y114" s="1">
        <f t="shared" si="57"/>
        <v>4.9171595153367775E-3</v>
      </c>
      <c r="Z114" s="9">
        <f t="shared" si="58"/>
        <v>1.8678993160258745E-2</v>
      </c>
      <c r="AA114" s="1">
        <f t="shared" si="59"/>
        <v>0.65725914453529555</v>
      </c>
    </row>
    <row r="115" spans="1:27" x14ac:dyDescent="0.25">
      <c r="A115" s="1" t="s">
        <v>211</v>
      </c>
      <c r="B115" s="1">
        <v>120</v>
      </c>
      <c r="C115" s="1">
        <v>130</v>
      </c>
      <c r="D115" s="1" t="s">
        <v>212</v>
      </c>
      <c r="E115" s="1" t="s">
        <v>718</v>
      </c>
      <c r="F115" t="s">
        <v>1124</v>
      </c>
      <c r="G115" s="1">
        <v>25826.73187</v>
      </c>
      <c r="H115" s="1">
        <v>28748.88781</v>
      </c>
      <c r="I115" s="1">
        <v>25928.799569999999</v>
      </c>
      <c r="J115" s="1">
        <v>14127.98185</v>
      </c>
      <c r="K115" s="1">
        <v>17693.987779999999</v>
      </c>
      <c r="L115" s="1">
        <v>15670.7824</v>
      </c>
      <c r="M115" s="1">
        <f t="shared" si="45"/>
        <v>14.656577475067095</v>
      </c>
      <c r="N115" s="1">
        <f t="shared" si="46"/>
        <v>14.811218524057445</v>
      </c>
      <c r="O115" s="1">
        <f t="shared" si="47"/>
        <v>14.662267794591514</v>
      </c>
      <c r="P115" s="1">
        <f t="shared" si="48"/>
        <v>13.786267774241628</v>
      </c>
      <c r="Q115" s="1">
        <f t="shared" si="49"/>
        <v>14.110971611414662</v>
      </c>
      <c r="R115" s="1">
        <f t="shared" si="50"/>
        <v>13.935789591039677</v>
      </c>
      <c r="S115" s="10">
        <f t="shared" si="51"/>
        <v>14.327182128402006</v>
      </c>
      <c r="T115" s="1">
        <f t="shared" si="52"/>
        <v>0.32939534666508941</v>
      </c>
      <c r="U115" s="1">
        <f t="shared" si="53"/>
        <v>0.48403639565543877</v>
      </c>
      <c r="V115" s="1">
        <f t="shared" si="54"/>
        <v>0.3350856661895083</v>
      </c>
      <c r="W115" s="1">
        <f t="shared" si="55"/>
        <v>-0.54091435416037825</v>
      </c>
      <c r="X115" s="1">
        <f t="shared" si="56"/>
        <v>-0.21621051698734384</v>
      </c>
      <c r="Y115" s="1">
        <f t="shared" si="57"/>
        <v>-0.3913925373623286</v>
      </c>
      <c r="Z115" s="9">
        <f t="shared" si="58"/>
        <v>-0.76567827234002905</v>
      </c>
      <c r="AA115" s="1">
        <f t="shared" si="59"/>
        <v>1.9912494404824639E-3</v>
      </c>
    </row>
    <row r="116" spans="1:27" x14ac:dyDescent="0.25">
      <c r="A116" s="1" t="s">
        <v>481</v>
      </c>
      <c r="B116" s="1">
        <v>63</v>
      </c>
      <c r="C116" s="1">
        <v>71</v>
      </c>
      <c r="D116" s="1" t="s">
        <v>270</v>
      </c>
      <c r="E116" s="1" t="s">
        <v>756</v>
      </c>
      <c r="F116" t="s">
        <v>1162</v>
      </c>
      <c r="G116" s="1">
        <v>1462683.037</v>
      </c>
      <c r="H116" s="1">
        <v>1415598.605</v>
      </c>
      <c r="I116" s="1">
        <v>1232263.27</v>
      </c>
      <c r="J116" s="1">
        <v>1324974.98</v>
      </c>
      <c r="K116" s="1">
        <v>1134062.254</v>
      </c>
      <c r="L116" s="1">
        <v>881710.36219999997</v>
      </c>
      <c r="M116" s="1">
        <f t="shared" si="45"/>
        <v>20.480185741062371</v>
      </c>
      <c r="N116" s="1">
        <f t="shared" si="46"/>
        <v>20.432980814498507</v>
      </c>
      <c r="O116" s="1">
        <f t="shared" si="47"/>
        <v>20.23287908651519</v>
      </c>
      <c r="P116" s="1">
        <f t="shared" si="48"/>
        <v>20.337533686305122</v>
      </c>
      <c r="Q116" s="1">
        <f t="shared" si="49"/>
        <v>20.113068408080405</v>
      </c>
      <c r="R116" s="1">
        <f t="shared" si="50"/>
        <v>19.749945289355004</v>
      </c>
      <c r="S116" s="10">
        <f t="shared" si="51"/>
        <v>20.224432170969433</v>
      </c>
      <c r="T116" s="1">
        <f t="shared" si="52"/>
        <v>0.25575357009293853</v>
      </c>
      <c r="U116" s="1">
        <f t="shared" si="53"/>
        <v>0.20854864352907398</v>
      </c>
      <c r="V116" s="1">
        <f t="shared" si="54"/>
        <v>8.4469155457576051E-3</v>
      </c>
      <c r="W116" s="1">
        <f t="shared" si="55"/>
        <v>0.11310151533568913</v>
      </c>
      <c r="X116" s="1">
        <f t="shared" si="56"/>
        <v>-0.11136376288902738</v>
      </c>
      <c r="Y116" s="1">
        <f t="shared" si="57"/>
        <v>-0.47448688161442831</v>
      </c>
      <c r="Z116" s="9">
        <f t="shared" si="58"/>
        <v>-0.3151660861118456</v>
      </c>
      <c r="AA116" s="1">
        <f t="shared" si="59"/>
        <v>0.16758748575723914</v>
      </c>
    </row>
    <row r="117" spans="1:27" x14ac:dyDescent="0.25">
      <c r="A117" s="1" t="s">
        <v>269</v>
      </c>
      <c r="B117" s="1">
        <v>90</v>
      </c>
      <c r="C117" s="1">
        <v>108</v>
      </c>
      <c r="D117" s="1" t="s">
        <v>270</v>
      </c>
      <c r="E117" s="1" t="s">
        <v>756</v>
      </c>
      <c r="F117" t="s">
        <v>1162</v>
      </c>
      <c r="G117" s="1">
        <v>8397.3036929999998</v>
      </c>
      <c r="H117" s="1">
        <v>9024.2091799999998</v>
      </c>
      <c r="I117" s="1">
        <v>10392.61364</v>
      </c>
      <c r="J117" s="1">
        <v>8965.3107369999998</v>
      </c>
      <c r="K117" s="1">
        <v>5575.7186819999997</v>
      </c>
      <c r="L117" s="1">
        <v>6154.507818</v>
      </c>
      <c r="M117" s="1">
        <f t="shared" si="45"/>
        <v>13.035710449078904</v>
      </c>
      <c r="N117" s="1">
        <f t="shared" si="46"/>
        <v>13.139584794270579</v>
      </c>
      <c r="O117" s="1">
        <f t="shared" si="47"/>
        <v>13.343270903019851</v>
      </c>
      <c r="P117" s="1">
        <f t="shared" si="48"/>
        <v>13.130137872324596</v>
      </c>
      <c r="Q117" s="1">
        <f t="shared" si="49"/>
        <v>12.444942057790609</v>
      </c>
      <c r="R117" s="1">
        <f t="shared" si="50"/>
        <v>12.587427772253658</v>
      </c>
      <c r="S117" s="10">
        <f t="shared" si="51"/>
        <v>12.946845641456365</v>
      </c>
      <c r="T117" s="1">
        <f t="shared" si="52"/>
        <v>8.8864807622538677E-2</v>
      </c>
      <c r="U117" s="1">
        <f t="shared" si="53"/>
        <v>0.19273915281421417</v>
      </c>
      <c r="V117" s="1">
        <f t="shared" si="54"/>
        <v>0.39642526156348623</v>
      </c>
      <c r="W117" s="1">
        <f t="shared" si="55"/>
        <v>0.18329223086823099</v>
      </c>
      <c r="X117" s="1">
        <f t="shared" si="56"/>
        <v>-0.50190358366575616</v>
      </c>
      <c r="Y117" s="1">
        <f t="shared" si="57"/>
        <v>-0.3594178692027068</v>
      </c>
      <c r="Z117" s="9">
        <f t="shared" si="58"/>
        <v>-0.45201948133349035</v>
      </c>
      <c r="AA117" s="1">
        <f t="shared" si="59"/>
        <v>0.11780868024991892</v>
      </c>
    </row>
    <row r="118" spans="1:27" x14ac:dyDescent="0.25">
      <c r="A118" s="7" t="s">
        <v>44</v>
      </c>
      <c r="B118" s="7">
        <v>590</v>
      </c>
      <c r="C118" s="7">
        <v>606</v>
      </c>
      <c r="D118" s="7" t="s">
        <v>45</v>
      </c>
      <c r="E118" s="7" t="s">
        <v>727</v>
      </c>
      <c r="F118" s="7" t="s">
        <v>1121</v>
      </c>
      <c r="G118" s="7">
        <v>124438.1033</v>
      </c>
      <c r="H118" s="7">
        <v>123885.3731</v>
      </c>
      <c r="I118" s="7">
        <v>126223.1363</v>
      </c>
      <c r="J118" s="7">
        <v>33709.678180000003</v>
      </c>
      <c r="K118" s="7">
        <v>25433.479200000002</v>
      </c>
      <c r="L118" s="7">
        <v>19678.809730000001</v>
      </c>
      <c r="M118" s="7">
        <f t="shared" si="45"/>
        <v>16.925068784864227</v>
      </c>
      <c r="N118" s="7">
        <f t="shared" si="46"/>
        <v>16.918646335831472</v>
      </c>
      <c r="O118" s="7">
        <f t="shared" si="47"/>
        <v>16.945616850414876</v>
      </c>
      <c r="P118" s="7">
        <f t="shared" si="48"/>
        <v>15.040875233797285</v>
      </c>
      <c r="Q118" s="7">
        <f t="shared" si="49"/>
        <v>14.634441210089141</v>
      </c>
      <c r="R118" s="7">
        <f t="shared" si="50"/>
        <v>14.264355341661691</v>
      </c>
      <c r="S118" s="13">
        <f t="shared" si="51"/>
        <v>15.788167292776444</v>
      </c>
      <c r="T118" s="7">
        <f t="shared" si="52"/>
        <v>1.136901492087782</v>
      </c>
      <c r="U118" s="7">
        <f t="shared" si="53"/>
        <v>1.1304790430550273</v>
      </c>
      <c r="V118" s="7">
        <f t="shared" si="54"/>
        <v>1.1574495576384312</v>
      </c>
      <c r="W118" s="7">
        <f t="shared" si="55"/>
        <v>-0.74729205897915918</v>
      </c>
      <c r="X118" s="7">
        <f t="shared" si="56"/>
        <v>-1.153726082687303</v>
      </c>
      <c r="Y118" s="7">
        <f t="shared" si="57"/>
        <v>-1.5238119511147534</v>
      </c>
      <c r="Z118" s="14">
        <f t="shared" si="58"/>
        <v>-2.283220061854152</v>
      </c>
      <c r="AA118" s="7">
        <f t="shared" si="59"/>
        <v>5.2544168799161883E-4</v>
      </c>
    </row>
    <row r="119" spans="1:27" x14ac:dyDescent="0.25">
      <c r="A119" s="7" t="s">
        <v>91</v>
      </c>
      <c r="B119" s="7">
        <v>480</v>
      </c>
      <c r="C119" s="7">
        <v>494</v>
      </c>
      <c r="D119" s="7" t="s">
        <v>92</v>
      </c>
      <c r="E119" s="7" t="s">
        <v>814</v>
      </c>
      <c r="F119" s="7" t="s">
        <v>1101</v>
      </c>
      <c r="G119" s="7">
        <v>173351.2212</v>
      </c>
      <c r="H119" s="7">
        <v>164506.70189999999</v>
      </c>
      <c r="I119" s="7">
        <v>167323.68799999999</v>
      </c>
      <c r="J119" s="7">
        <v>41005.507160000001</v>
      </c>
      <c r="K119" s="7">
        <v>42995.168740000001</v>
      </c>
      <c r="L119" s="7">
        <v>26873.696530000001</v>
      </c>
      <c r="M119" s="7">
        <f t="shared" si="45"/>
        <v>17.403338474305958</v>
      </c>
      <c r="N119" s="7">
        <f t="shared" si="46"/>
        <v>17.327786834086943</v>
      </c>
      <c r="O119" s="7">
        <f t="shared" si="47"/>
        <v>17.352282176483548</v>
      </c>
      <c r="P119" s="7">
        <f t="shared" si="48"/>
        <v>15.323530060472095</v>
      </c>
      <c r="Q119" s="7">
        <f t="shared" si="49"/>
        <v>15.391886936423923</v>
      </c>
      <c r="R119" s="7">
        <f t="shared" si="50"/>
        <v>14.713907160100479</v>
      </c>
      <c r="S119" s="13">
        <f t="shared" si="51"/>
        <v>16.252121940312158</v>
      </c>
      <c r="T119" s="7">
        <f t="shared" si="52"/>
        <v>1.1512165339938001</v>
      </c>
      <c r="U119" s="7">
        <f t="shared" si="53"/>
        <v>1.0756648937747855</v>
      </c>
      <c r="V119" s="7">
        <f t="shared" si="54"/>
        <v>1.1001602361713907</v>
      </c>
      <c r="W119" s="7">
        <f t="shared" si="55"/>
        <v>-0.92859187984006297</v>
      </c>
      <c r="X119" s="7">
        <f t="shared" si="56"/>
        <v>-0.86023500388823493</v>
      </c>
      <c r="Y119" s="7">
        <f t="shared" si="57"/>
        <v>-1.5382147802116783</v>
      </c>
      <c r="Z119" s="14">
        <f t="shared" si="58"/>
        <v>-2.218027775959984</v>
      </c>
      <c r="AA119" s="7">
        <f t="shared" si="59"/>
        <v>5.1309962641937659E-4</v>
      </c>
    </row>
    <row r="120" spans="1:27" x14ac:dyDescent="0.25">
      <c r="A120" s="1" t="s">
        <v>284</v>
      </c>
      <c r="B120" s="1">
        <v>2344</v>
      </c>
      <c r="C120" s="1">
        <v>2359</v>
      </c>
      <c r="D120" s="1" t="s">
        <v>275</v>
      </c>
      <c r="E120" s="1" t="s">
        <v>767</v>
      </c>
      <c r="F120" t="s">
        <v>1105</v>
      </c>
      <c r="G120" s="1">
        <v>1204071.0027000001</v>
      </c>
      <c r="H120" s="1">
        <v>1175585.0339000002</v>
      </c>
      <c r="I120" s="1">
        <v>1266731.155</v>
      </c>
      <c r="J120" s="1">
        <v>1060546.2089</v>
      </c>
      <c r="K120" s="1">
        <v>1139522.9611</v>
      </c>
      <c r="L120" s="1">
        <v>1121680.0150000001</v>
      </c>
      <c r="M120" s="1">
        <f t="shared" si="45"/>
        <v>20.199489038018861</v>
      </c>
      <c r="N120" s="1">
        <f t="shared" si="46"/>
        <v>20.164947466927511</v>
      </c>
      <c r="O120" s="1">
        <f t="shared" si="47"/>
        <v>20.272678935551689</v>
      </c>
      <c r="P120" s="1">
        <f t="shared" si="48"/>
        <v>20.016376051011616</v>
      </c>
      <c r="Q120" s="1">
        <f t="shared" si="49"/>
        <v>20.11999856416114</v>
      </c>
      <c r="R120" s="1">
        <f t="shared" si="50"/>
        <v>20.097229742050544</v>
      </c>
      <c r="S120" s="10">
        <f t="shared" si="51"/>
        <v>20.145119966286892</v>
      </c>
      <c r="T120" s="1">
        <f t="shared" si="52"/>
        <v>5.4369071731969143E-2</v>
      </c>
      <c r="U120" s="1">
        <f t="shared" si="53"/>
        <v>1.9827500640619888E-2</v>
      </c>
      <c r="V120" s="1">
        <f t="shared" si="54"/>
        <v>0.12755896926479693</v>
      </c>
      <c r="W120" s="1">
        <f t="shared" si="55"/>
        <v>-0.12874391527527607</v>
      </c>
      <c r="X120" s="1">
        <f t="shared" si="56"/>
        <v>-2.5121402125751757E-2</v>
      </c>
      <c r="Y120" s="1">
        <f t="shared" si="57"/>
        <v>-4.7890224236347478E-2</v>
      </c>
      <c r="Z120" s="9">
        <f t="shared" si="58"/>
        <v>-0.13450369442492041</v>
      </c>
      <c r="AA120" s="1">
        <f t="shared" si="59"/>
        <v>3.9561516692005957E-2</v>
      </c>
    </row>
    <row r="121" spans="1:27" x14ac:dyDescent="0.25">
      <c r="A121" s="1" t="s">
        <v>274</v>
      </c>
      <c r="B121" s="1">
        <v>2344</v>
      </c>
      <c r="C121" s="1">
        <v>2363</v>
      </c>
      <c r="D121" s="1" t="s">
        <v>275</v>
      </c>
      <c r="E121" s="1" t="s">
        <v>767</v>
      </c>
      <c r="F121" t="s">
        <v>1105</v>
      </c>
      <c r="G121" s="1">
        <v>19689.278490000001</v>
      </c>
      <c r="H121" s="1">
        <v>17622.95001</v>
      </c>
      <c r="I121" s="1">
        <v>18191.747159999999</v>
      </c>
      <c r="J121" s="1">
        <v>21846.9254</v>
      </c>
      <c r="K121" s="1">
        <v>19183.991269999999</v>
      </c>
      <c r="L121" s="1">
        <v>20835.764920000001</v>
      </c>
      <c r="M121" s="1">
        <f t="shared" si="45"/>
        <v>14.265122624462311</v>
      </c>
      <c r="N121" s="1">
        <f t="shared" si="46"/>
        <v>14.105167825292574</v>
      </c>
      <c r="O121" s="1">
        <f t="shared" si="47"/>
        <v>14.150996487575789</v>
      </c>
      <c r="P121" s="1">
        <f t="shared" si="48"/>
        <v>14.415142637660441</v>
      </c>
      <c r="Q121" s="1">
        <f t="shared" si="49"/>
        <v>14.22761528689157</v>
      </c>
      <c r="R121" s="1">
        <f t="shared" si="50"/>
        <v>14.346774444602334</v>
      </c>
      <c r="S121" s="10">
        <f t="shared" si="51"/>
        <v>14.251803217747501</v>
      </c>
      <c r="T121" s="1">
        <f t="shared" si="52"/>
        <v>1.3319406714810356E-2</v>
      </c>
      <c r="U121" s="1">
        <f t="shared" si="53"/>
        <v>-0.14663539245492707</v>
      </c>
      <c r="V121" s="1">
        <f t="shared" si="54"/>
        <v>-0.10080673017171193</v>
      </c>
      <c r="W121" s="1">
        <f t="shared" si="55"/>
        <v>0.16333941991294054</v>
      </c>
      <c r="X121" s="1">
        <f t="shared" si="56"/>
        <v>-2.4187930855930517E-2</v>
      </c>
      <c r="Y121" s="1">
        <f t="shared" si="57"/>
        <v>9.4971226854832835E-2</v>
      </c>
      <c r="Z121" s="9">
        <f t="shared" si="58"/>
        <v>0.1560818106078905</v>
      </c>
      <c r="AA121" s="1">
        <f t="shared" si="59"/>
        <v>9.7840165560740877E-2</v>
      </c>
    </row>
    <row r="122" spans="1:27" x14ac:dyDescent="0.25">
      <c r="A122" s="1" t="s">
        <v>294</v>
      </c>
      <c r="B122" s="1">
        <v>239</v>
      </c>
      <c r="C122" s="1">
        <v>251</v>
      </c>
      <c r="D122" s="1" t="s">
        <v>295</v>
      </c>
      <c r="E122" s="1" t="s">
        <v>798</v>
      </c>
      <c r="F122" t="s">
        <v>1112</v>
      </c>
      <c r="G122" s="1">
        <v>36765.6564</v>
      </c>
      <c r="H122" s="1">
        <v>31310.561679999999</v>
      </c>
      <c r="I122" s="1">
        <v>27804.474190000001</v>
      </c>
      <c r="J122" s="1">
        <v>35704.259810000003</v>
      </c>
      <c r="K122" s="1">
        <v>33694.491699999999</v>
      </c>
      <c r="L122" s="1">
        <v>30618.538130000001</v>
      </c>
      <c r="M122" s="1">
        <f t="shared" si="45"/>
        <v>15.166071122032035</v>
      </c>
      <c r="N122" s="1">
        <f t="shared" si="46"/>
        <v>14.93436176875686</v>
      </c>
      <c r="O122" s="1">
        <f t="shared" si="47"/>
        <v>14.763029434165459</v>
      </c>
      <c r="P122" s="1">
        <f t="shared" si="48"/>
        <v>15.123808589381893</v>
      </c>
      <c r="Q122" s="1">
        <f t="shared" si="49"/>
        <v>15.040225141680008</v>
      </c>
      <c r="R122" s="1">
        <f t="shared" si="50"/>
        <v>14.902117783126991</v>
      </c>
      <c r="S122" s="10">
        <f t="shared" si="51"/>
        <v>14.988268973190543</v>
      </c>
      <c r="T122" s="1">
        <f t="shared" si="52"/>
        <v>0.17780214884149181</v>
      </c>
      <c r="U122" s="1">
        <f t="shared" si="53"/>
        <v>-5.390720443368302E-2</v>
      </c>
      <c r="V122" s="1">
        <f t="shared" si="54"/>
        <v>-0.22523953902508431</v>
      </c>
      <c r="W122" s="1">
        <f t="shared" si="55"/>
        <v>0.13553961619135002</v>
      </c>
      <c r="X122" s="1">
        <f t="shared" si="56"/>
        <v>5.1956168489464716E-2</v>
      </c>
      <c r="Y122" s="1">
        <f t="shared" si="57"/>
        <v>-8.6151190063551653E-2</v>
      </c>
      <c r="Z122" s="9">
        <f t="shared" si="58"/>
        <v>6.7563063078179525E-2</v>
      </c>
      <c r="AA122" s="1">
        <f t="shared" si="59"/>
        <v>0.63935728507934275</v>
      </c>
    </row>
    <row r="123" spans="1:27" x14ac:dyDescent="0.25">
      <c r="A123" s="1" t="s">
        <v>36</v>
      </c>
      <c r="B123" s="1">
        <v>516</v>
      </c>
      <c r="C123" s="1">
        <v>548</v>
      </c>
      <c r="D123" s="1" t="s">
        <v>558</v>
      </c>
      <c r="E123" s="1" t="s">
        <v>732</v>
      </c>
      <c r="F123" t="s">
        <v>1098</v>
      </c>
      <c r="G123" s="1">
        <v>6335.8768520000003</v>
      </c>
      <c r="H123" s="1">
        <v>4044.4550869999998</v>
      </c>
      <c r="I123" s="1">
        <v>5726.620696</v>
      </c>
      <c r="J123" s="1">
        <v>3585.4630619999998</v>
      </c>
      <c r="K123" s="1">
        <v>2674.7314590000001</v>
      </c>
      <c r="L123" s="1">
        <v>1633.8029859999999</v>
      </c>
      <c r="M123" s="1">
        <f t="shared" si="45"/>
        <v>12.629328579243833</v>
      </c>
      <c r="N123" s="1">
        <f t="shared" si="46"/>
        <v>11.981729624835429</v>
      </c>
      <c r="O123" s="1">
        <f t="shared" si="47"/>
        <v>12.483468334061534</v>
      </c>
      <c r="P123" s="1">
        <f t="shared" si="48"/>
        <v>11.807943739463584</v>
      </c>
      <c r="Q123" s="1">
        <f t="shared" si="49"/>
        <v>11.385178337963984</v>
      </c>
      <c r="R123" s="1">
        <f t="shared" si="50"/>
        <v>10.674018309603907</v>
      </c>
      <c r="S123" s="10">
        <f t="shared" si="51"/>
        <v>11.826944487528712</v>
      </c>
      <c r="T123" s="1">
        <f t="shared" si="52"/>
        <v>0.80238409171512082</v>
      </c>
      <c r="U123" s="1">
        <f t="shared" si="53"/>
        <v>0.1547851373067175</v>
      </c>
      <c r="V123" s="1">
        <f t="shared" si="54"/>
        <v>0.65652384653282247</v>
      </c>
      <c r="W123" s="1">
        <f t="shared" si="55"/>
        <v>-1.9000748065128192E-2</v>
      </c>
      <c r="X123" s="1">
        <f t="shared" si="56"/>
        <v>-0.44176614956472804</v>
      </c>
      <c r="Y123" s="1">
        <f t="shared" si="57"/>
        <v>-1.1529261779248046</v>
      </c>
      <c r="Z123" s="9">
        <f t="shared" si="58"/>
        <v>-1.0757953837031071</v>
      </c>
      <c r="AA123" s="1">
        <f t="shared" si="59"/>
        <v>4.8956254949125096E-2</v>
      </c>
    </row>
    <row r="124" spans="1:27" x14ac:dyDescent="0.25">
      <c r="A124" s="7" t="s">
        <v>115</v>
      </c>
      <c r="B124" s="7">
        <v>516</v>
      </c>
      <c r="C124" s="7">
        <v>567</v>
      </c>
      <c r="D124" s="7" t="s">
        <v>558</v>
      </c>
      <c r="E124" s="7" t="s">
        <v>732</v>
      </c>
      <c r="F124" s="7" t="s">
        <v>1098</v>
      </c>
      <c r="G124" s="7">
        <v>12276.341930000001</v>
      </c>
      <c r="H124" s="7">
        <v>10897.12234</v>
      </c>
      <c r="I124" s="7">
        <v>10537.710880000001</v>
      </c>
      <c r="J124" s="7">
        <v>5455.8267859999996</v>
      </c>
      <c r="K124" s="7">
        <v>5007.8996349999998</v>
      </c>
      <c r="L124" s="7">
        <v>5168.7132970000002</v>
      </c>
      <c r="M124" s="7">
        <f t="shared" si="45"/>
        <v>13.583593114064186</v>
      </c>
      <c r="N124" s="7">
        <f t="shared" si="46"/>
        <v>13.411659584833432</v>
      </c>
      <c r="O124" s="7">
        <f t="shared" si="47"/>
        <v>13.363273882127107</v>
      </c>
      <c r="P124" s="7">
        <f t="shared" si="48"/>
        <v>12.413582126431493</v>
      </c>
      <c r="Q124" s="7">
        <f t="shared" si="49"/>
        <v>12.289989933686069</v>
      </c>
      <c r="R124" s="7">
        <f t="shared" si="50"/>
        <v>12.335589464414133</v>
      </c>
      <c r="S124" s="13">
        <f t="shared" si="51"/>
        <v>12.899614684259403</v>
      </c>
      <c r="T124" s="7">
        <f t="shared" si="52"/>
        <v>0.68397842980478352</v>
      </c>
      <c r="U124" s="7">
        <f t="shared" si="53"/>
        <v>0.51204490057402907</v>
      </c>
      <c r="V124" s="7">
        <f t="shared" si="54"/>
        <v>0.46365919786770426</v>
      </c>
      <c r="W124" s="7">
        <f t="shared" si="55"/>
        <v>-0.48603255782790988</v>
      </c>
      <c r="X124" s="7">
        <f t="shared" si="56"/>
        <v>-0.60962475057333343</v>
      </c>
      <c r="Y124" s="7">
        <f t="shared" si="57"/>
        <v>-0.56402521984526999</v>
      </c>
      <c r="Z124" s="14">
        <f t="shared" si="58"/>
        <v>-1.1064550188310101</v>
      </c>
      <c r="AA124" s="7">
        <f t="shared" si="59"/>
        <v>1.2924360253850498E-4</v>
      </c>
    </row>
    <row r="125" spans="1:27" x14ac:dyDescent="0.25">
      <c r="A125" s="1" t="s">
        <v>136</v>
      </c>
      <c r="B125" s="1">
        <v>528</v>
      </c>
      <c r="C125" s="1">
        <v>577</v>
      </c>
      <c r="D125" s="1" t="s">
        <v>512</v>
      </c>
      <c r="E125" s="1" t="s">
        <v>635</v>
      </c>
      <c r="F125" t="s">
        <v>1159</v>
      </c>
      <c r="G125" s="1">
        <v>11826.883405</v>
      </c>
      <c r="H125" s="1">
        <v>12024.462275</v>
      </c>
      <c r="I125" s="1">
        <v>13399.202272999999</v>
      </c>
      <c r="J125" s="1">
        <v>8001.1099950000007</v>
      </c>
      <c r="K125" s="1">
        <v>7262.1231960000005</v>
      </c>
      <c r="L125" s="1">
        <v>7216.7685359999996</v>
      </c>
      <c r="M125" s="1">
        <f t="shared" si="45"/>
        <v>13.529782327400769</v>
      </c>
      <c r="N125" s="1">
        <f t="shared" si="46"/>
        <v>13.553684758739228</v>
      </c>
      <c r="O125" s="1">
        <f t="shared" si="47"/>
        <v>13.70985949134853</v>
      </c>
      <c r="P125" s="1">
        <f t="shared" si="48"/>
        <v>12.965984443811669</v>
      </c>
      <c r="Q125" s="1">
        <f t="shared" si="49"/>
        <v>12.826175689153098</v>
      </c>
      <c r="R125" s="1">
        <f t="shared" si="50"/>
        <v>12.817137268493193</v>
      </c>
      <c r="S125" s="10">
        <f t="shared" si="51"/>
        <v>13.233770663157749</v>
      </c>
      <c r="T125" s="1">
        <f t="shared" si="52"/>
        <v>0.29601166424301972</v>
      </c>
      <c r="U125" s="1">
        <f t="shared" si="53"/>
        <v>0.31991409558147943</v>
      </c>
      <c r="V125" s="1">
        <f t="shared" si="54"/>
        <v>0.47608882819078069</v>
      </c>
      <c r="W125" s="1">
        <f t="shared" si="55"/>
        <v>-0.26778621934608005</v>
      </c>
      <c r="X125" s="1">
        <f t="shared" si="56"/>
        <v>-0.40759497400465072</v>
      </c>
      <c r="Y125" s="1">
        <f t="shared" si="57"/>
        <v>-0.41663339466455618</v>
      </c>
      <c r="Z125" s="9">
        <f t="shared" si="58"/>
        <v>-0.72800972534352226</v>
      </c>
      <c r="AA125" s="1">
        <f t="shared" si="59"/>
        <v>6.0580502310700649E-4</v>
      </c>
    </row>
    <row r="126" spans="1:27" x14ac:dyDescent="0.25">
      <c r="A126" s="7" t="s">
        <v>75</v>
      </c>
      <c r="B126" s="7">
        <v>592</v>
      </c>
      <c r="C126" s="7">
        <v>619</v>
      </c>
      <c r="D126" s="7" t="s">
        <v>512</v>
      </c>
      <c r="E126" s="7" t="s">
        <v>635</v>
      </c>
      <c r="F126" s="7" t="s">
        <v>1159</v>
      </c>
      <c r="G126" s="7">
        <v>65136.023399999998</v>
      </c>
      <c r="H126" s="7">
        <v>70478.370139999999</v>
      </c>
      <c r="I126" s="7">
        <v>63184.774440000001</v>
      </c>
      <c r="J126" s="7">
        <v>27131.50776</v>
      </c>
      <c r="K126" s="7">
        <v>30937.421050000001</v>
      </c>
      <c r="L126" s="7">
        <v>25397.15437</v>
      </c>
      <c r="M126" s="7">
        <f t="shared" si="45"/>
        <v>15.99116802442572</v>
      </c>
      <c r="N126" s="7">
        <f t="shared" si="46"/>
        <v>16.104892940894498</v>
      </c>
      <c r="O126" s="7">
        <f t="shared" si="47"/>
        <v>15.947289335321521</v>
      </c>
      <c r="P126" s="7">
        <f t="shared" si="48"/>
        <v>14.727681603263303</v>
      </c>
      <c r="Q126" s="7">
        <f t="shared" si="49"/>
        <v>14.917065317983198</v>
      </c>
      <c r="R126" s="7">
        <f t="shared" si="50"/>
        <v>14.632379238504585</v>
      </c>
      <c r="S126" s="13">
        <f t="shared" si="51"/>
        <v>15.386746076732138</v>
      </c>
      <c r="T126" s="7">
        <f t="shared" si="52"/>
        <v>0.6044219476935826</v>
      </c>
      <c r="U126" s="7">
        <f t="shared" si="53"/>
        <v>0.71814686416236029</v>
      </c>
      <c r="V126" s="7">
        <f t="shared" si="54"/>
        <v>0.5605432585893837</v>
      </c>
      <c r="W126" s="7">
        <f t="shared" si="55"/>
        <v>-0.65906447346883468</v>
      </c>
      <c r="X126" s="7">
        <f t="shared" si="56"/>
        <v>-0.46968075874893955</v>
      </c>
      <c r="Y126" s="7">
        <f t="shared" si="57"/>
        <v>-0.75436683822755235</v>
      </c>
      <c r="Z126" s="14">
        <f t="shared" si="58"/>
        <v>-1.2554080469635511</v>
      </c>
      <c r="AA126" s="7">
        <f t="shared" si="59"/>
        <v>1.9694652496733044E-4</v>
      </c>
    </row>
    <row r="127" spans="1:27" x14ac:dyDescent="0.25">
      <c r="A127" s="7" t="s">
        <v>80</v>
      </c>
      <c r="B127" s="7">
        <v>505</v>
      </c>
      <c r="C127" s="7">
        <v>527</v>
      </c>
      <c r="D127" s="7" t="s">
        <v>512</v>
      </c>
      <c r="E127" s="7" t="s">
        <v>635</v>
      </c>
      <c r="F127" s="7" t="s">
        <v>1159</v>
      </c>
      <c r="G127" s="7">
        <v>177124.0711</v>
      </c>
      <c r="H127" s="7">
        <v>178270.95939999999</v>
      </c>
      <c r="I127" s="7">
        <v>174476.848</v>
      </c>
      <c r="J127" s="7">
        <v>34346.096649999999</v>
      </c>
      <c r="K127" s="7">
        <v>39803.513879999999</v>
      </c>
      <c r="L127" s="7">
        <v>23536.263849999999</v>
      </c>
      <c r="M127" s="7">
        <f t="shared" si="45"/>
        <v>17.434400761607279</v>
      </c>
      <c r="N127" s="7">
        <f t="shared" si="46"/>
        <v>17.443712179407918</v>
      </c>
      <c r="O127" s="7">
        <f t="shared" si="47"/>
        <v>17.412676086851338</v>
      </c>
      <c r="P127" s="7">
        <f t="shared" si="48"/>
        <v>15.067858529141008</v>
      </c>
      <c r="Q127" s="7">
        <f t="shared" si="49"/>
        <v>15.280608177993654</v>
      </c>
      <c r="R127" s="7">
        <f t="shared" si="50"/>
        <v>14.522597704476826</v>
      </c>
      <c r="S127" s="13">
        <f t="shared" si="51"/>
        <v>16.193642239913004</v>
      </c>
      <c r="T127" s="7">
        <f t="shared" si="52"/>
        <v>1.2407585216942749</v>
      </c>
      <c r="U127" s="7">
        <f t="shared" si="53"/>
        <v>1.2500699394949137</v>
      </c>
      <c r="V127" s="7">
        <f t="shared" si="54"/>
        <v>1.2190338469383342</v>
      </c>
      <c r="W127" s="7">
        <f t="shared" si="55"/>
        <v>-1.1257837107719961</v>
      </c>
      <c r="X127" s="7">
        <f t="shared" si="56"/>
        <v>-0.91303406191934933</v>
      </c>
      <c r="Y127" s="7">
        <f t="shared" si="57"/>
        <v>-1.6710445354361774</v>
      </c>
      <c r="Z127" s="14">
        <f t="shared" si="58"/>
        <v>-2.4732415387516817</v>
      </c>
      <c r="AA127" s="7">
        <f t="shared" si="59"/>
        <v>3.9544248243205717E-4</v>
      </c>
    </row>
    <row r="128" spans="1:27" x14ac:dyDescent="0.25">
      <c r="A128" s="1" t="s">
        <v>200</v>
      </c>
      <c r="B128" s="1">
        <v>630</v>
      </c>
      <c r="C128" s="1">
        <v>647</v>
      </c>
      <c r="D128" s="1" t="s">
        <v>201</v>
      </c>
      <c r="E128" s="1" t="s">
        <v>645</v>
      </c>
      <c r="F128" t="s">
        <v>1126</v>
      </c>
      <c r="G128" s="1">
        <v>5980.8795270000001</v>
      </c>
      <c r="H128" s="1">
        <v>6553.3650170000001</v>
      </c>
      <c r="I128" s="1">
        <v>6084.0048779999997</v>
      </c>
      <c r="J128" s="1">
        <v>6132.744009</v>
      </c>
      <c r="K128" s="1">
        <v>6309.9091230000004</v>
      </c>
      <c r="L128" s="1">
        <v>4591.8858369999998</v>
      </c>
      <c r="M128" s="1">
        <f t="shared" si="45"/>
        <v>12.54614194231916</v>
      </c>
      <c r="N128" s="1">
        <f t="shared" si="46"/>
        <v>12.6780201755462</v>
      </c>
      <c r="O128" s="1">
        <f t="shared" si="47"/>
        <v>12.570805594441062</v>
      </c>
      <c r="P128" s="1">
        <f t="shared" si="48"/>
        <v>12.582317016391702</v>
      </c>
      <c r="Q128" s="1">
        <f t="shared" si="49"/>
        <v>12.623403511939427</v>
      </c>
      <c r="R128" s="1">
        <f t="shared" si="50"/>
        <v>12.164871058983758</v>
      </c>
      <c r="S128" s="10">
        <f t="shared" si="51"/>
        <v>12.527593216603554</v>
      </c>
      <c r="T128" s="1">
        <f t="shared" si="52"/>
        <v>1.854872571560584E-2</v>
      </c>
      <c r="U128" s="1">
        <f t="shared" si="53"/>
        <v>0.15042695894264568</v>
      </c>
      <c r="V128" s="1">
        <f t="shared" si="54"/>
        <v>4.3212377837507532E-2</v>
      </c>
      <c r="W128" s="1">
        <f t="shared" si="55"/>
        <v>5.4723799788147787E-2</v>
      </c>
      <c r="X128" s="1">
        <f t="shared" si="56"/>
        <v>9.5810295335873263E-2</v>
      </c>
      <c r="Y128" s="1">
        <f t="shared" si="57"/>
        <v>-0.36272215761979609</v>
      </c>
      <c r="Z128" s="9">
        <f t="shared" si="58"/>
        <v>-0.14145870833051136</v>
      </c>
      <c r="AA128" s="1">
        <f t="shared" si="59"/>
        <v>0.40462584513797362</v>
      </c>
    </row>
    <row r="129" spans="1:27" x14ac:dyDescent="0.25">
      <c r="A129" s="1" t="s">
        <v>271</v>
      </c>
      <c r="B129" s="1">
        <v>1309</v>
      </c>
      <c r="C129" s="1">
        <v>1325</v>
      </c>
      <c r="D129" s="1" t="s">
        <v>31</v>
      </c>
      <c r="E129" s="1" t="s">
        <v>666</v>
      </c>
      <c r="F129" t="s">
        <v>1152</v>
      </c>
      <c r="G129" s="1">
        <v>276942.05180000002</v>
      </c>
      <c r="H129" s="1">
        <v>280852.75459999999</v>
      </c>
      <c r="I129" s="1">
        <v>274621.18969999999</v>
      </c>
      <c r="J129" s="1">
        <v>252904.84599999999</v>
      </c>
      <c r="K129" s="1">
        <v>265076.42340000003</v>
      </c>
      <c r="L129" s="1">
        <v>230355.23379999999</v>
      </c>
      <c r="M129" s="1">
        <f t="shared" si="45"/>
        <v>18.079224608376681</v>
      </c>
      <c r="N129" s="1">
        <f t="shared" si="46"/>
        <v>18.099454427356083</v>
      </c>
      <c r="O129" s="1">
        <f t="shared" si="47"/>
        <v>18.067083422193058</v>
      </c>
      <c r="P129" s="1">
        <f t="shared" si="48"/>
        <v>17.948235155697301</v>
      </c>
      <c r="Q129" s="1">
        <f t="shared" si="49"/>
        <v>18.01604883322555</v>
      </c>
      <c r="R129" s="1">
        <f t="shared" si="50"/>
        <v>17.813500851591115</v>
      </c>
      <c r="S129" s="10">
        <f t="shared" si="51"/>
        <v>18.003924549739967</v>
      </c>
      <c r="T129" s="1">
        <f t="shared" si="52"/>
        <v>7.5300058636713629E-2</v>
      </c>
      <c r="U129" s="1">
        <f t="shared" si="53"/>
        <v>9.5529877616115755E-2</v>
      </c>
      <c r="V129" s="1">
        <f t="shared" si="54"/>
        <v>6.3158872453090709E-2</v>
      </c>
      <c r="W129" s="1">
        <f t="shared" si="55"/>
        <v>-5.5689394042666152E-2</v>
      </c>
      <c r="X129" s="1">
        <f t="shared" si="56"/>
        <v>1.2124283485583476E-2</v>
      </c>
      <c r="Y129" s="1">
        <f t="shared" si="57"/>
        <v>-0.19042369814885163</v>
      </c>
      <c r="Z129" s="9">
        <f t="shared" si="58"/>
        <v>-0.15599253913728478</v>
      </c>
      <c r="AA129" s="1">
        <f t="shared" si="59"/>
        <v>6.079446521908425E-2</v>
      </c>
    </row>
    <row r="130" spans="1:27" x14ac:dyDescent="0.25">
      <c r="A130" s="7" t="s">
        <v>203</v>
      </c>
      <c r="B130" s="7">
        <v>907</v>
      </c>
      <c r="C130" s="7">
        <v>942</v>
      </c>
      <c r="D130" s="7" t="s">
        <v>31</v>
      </c>
      <c r="E130" s="7" t="s">
        <v>666</v>
      </c>
      <c r="F130" s="7" t="s">
        <v>1152</v>
      </c>
      <c r="G130" s="7">
        <v>28713.752039999999</v>
      </c>
      <c r="H130" s="7">
        <v>28067.968509999999</v>
      </c>
      <c r="I130" s="7">
        <v>28774.766199999998</v>
      </c>
      <c r="J130" s="7">
        <v>2213.39671</v>
      </c>
      <c r="K130" s="7">
        <v>2557.298628</v>
      </c>
      <c r="L130" s="7">
        <v>1575.1227490000001</v>
      </c>
      <c r="M130" s="7">
        <f t="shared" ref="M130:M141" si="60">LOG(G130,2)</f>
        <v>14.809454240077928</v>
      </c>
      <c r="N130" s="7">
        <f t="shared" ref="N130:N141" si="61">LOG(H130,2)</f>
        <v>14.776637028486856</v>
      </c>
      <c r="O130" s="7">
        <f t="shared" ref="O130:O141" si="62">LOG(I130,2)</f>
        <v>14.812516585805447</v>
      </c>
      <c r="P130" s="7">
        <f t="shared" ref="P130:P141" si="63">LOG(J130,2)</f>
        <v>11.112046335103651</v>
      </c>
      <c r="Q130" s="7">
        <f t="shared" ref="Q130:Q141" si="64">LOG(K130,2)</f>
        <v>11.320404925483613</v>
      </c>
      <c r="R130" s="7">
        <f t="shared" ref="R130:R141" si="65">LOG(L130,2)</f>
        <v>10.621248546590913</v>
      </c>
      <c r="S130" s="13">
        <f t="shared" ref="S130:S141" si="66">AVERAGE(M130:R130)</f>
        <v>12.908717943591403</v>
      </c>
      <c r="T130" s="7">
        <f t="shared" ref="T130:T141" si="67">M130-S130</f>
        <v>1.9007362964865244</v>
      </c>
      <c r="U130" s="7">
        <f t="shared" ref="U130:U141" si="68">N130-S130</f>
        <v>1.867919084895453</v>
      </c>
      <c r="V130" s="7">
        <f t="shared" ref="V130:V141" si="69">O130-S130</f>
        <v>1.9037986422140438</v>
      </c>
      <c r="W130" s="7">
        <f t="shared" ref="W130:W141" si="70">P130-S130</f>
        <v>-1.7966716084877525</v>
      </c>
      <c r="X130" s="7">
        <f t="shared" ref="X130:X141" si="71">Q130-S130</f>
        <v>-1.5883130181077902</v>
      </c>
      <c r="Y130" s="7">
        <f t="shared" ref="Y130:Y141" si="72">R130-S130</f>
        <v>-2.2874693970004909</v>
      </c>
      <c r="Z130" s="14">
        <f t="shared" ref="Z130:Z141" si="73">AVERAGE(W130:Y130)-AVERAGE(T130:V130)</f>
        <v>-3.781636015730685</v>
      </c>
      <c r="AA130" s="7">
        <f t="shared" ref="AA130:AA141" si="74">TTEST(T130:V130,W130:Y130,2,2)</f>
        <v>5.3378491142412171E-5</v>
      </c>
    </row>
    <row r="131" spans="1:27" x14ac:dyDescent="0.25">
      <c r="A131" s="1" t="s">
        <v>190</v>
      </c>
      <c r="B131" s="1">
        <v>28</v>
      </c>
      <c r="C131" s="1">
        <v>42</v>
      </c>
      <c r="D131" s="1" t="s">
        <v>191</v>
      </c>
      <c r="E131" s="1" t="s">
        <v>761</v>
      </c>
      <c r="F131" t="s">
        <v>851</v>
      </c>
      <c r="G131" s="1">
        <v>146101.3517</v>
      </c>
      <c r="H131" s="1">
        <v>164183.85860000001</v>
      </c>
      <c r="I131" s="1">
        <v>149607.9736</v>
      </c>
      <c r="J131" s="1">
        <v>103769.9832</v>
      </c>
      <c r="K131" s="1">
        <v>79477.646649999995</v>
      </c>
      <c r="L131" s="1">
        <v>72513.027539999995</v>
      </c>
      <c r="M131" s="1">
        <f t="shared" si="60"/>
        <v>17.156610000161152</v>
      </c>
      <c r="N131" s="1">
        <f t="shared" si="61"/>
        <v>17.324952772914234</v>
      </c>
      <c r="O131" s="1">
        <f t="shared" si="62"/>
        <v>17.190827542487394</v>
      </c>
      <c r="P131" s="1">
        <f t="shared" si="63"/>
        <v>16.663029660414146</v>
      </c>
      <c r="Q131" s="1">
        <f t="shared" si="64"/>
        <v>16.278261534262853</v>
      </c>
      <c r="R131" s="1">
        <f t="shared" si="65"/>
        <v>16.145952589558917</v>
      </c>
      <c r="S131" s="10">
        <f t="shared" si="66"/>
        <v>16.793272349966447</v>
      </c>
      <c r="T131" s="1">
        <f t="shared" si="67"/>
        <v>0.36333765019470476</v>
      </c>
      <c r="U131" s="1">
        <f t="shared" si="68"/>
        <v>0.53168042294778672</v>
      </c>
      <c r="V131" s="1">
        <f t="shared" si="69"/>
        <v>0.39755519252094729</v>
      </c>
      <c r="W131" s="1">
        <f t="shared" si="70"/>
        <v>-0.13024268955230056</v>
      </c>
      <c r="X131" s="1">
        <f t="shared" si="71"/>
        <v>-0.51501081570359375</v>
      </c>
      <c r="Y131" s="1">
        <f t="shared" si="72"/>
        <v>-0.64731976040753025</v>
      </c>
      <c r="Z131" s="9">
        <f t="shared" si="73"/>
        <v>-0.86171551044228778</v>
      </c>
      <c r="AA131" s="1">
        <f t="shared" si="74"/>
        <v>6.1927881255235883E-3</v>
      </c>
    </row>
    <row r="132" spans="1:27" x14ac:dyDescent="0.25">
      <c r="A132" s="1" t="s">
        <v>38</v>
      </c>
      <c r="B132" s="1">
        <v>36</v>
      </c>
      <c r="C132" s="1">
        <v>46</v>
      </c>
      <c r="D132" s="1" t="s">
        <v>39</v>
      </c>
      <c r="E132" s="1" t="s">
        <v>704</v>
      </c>
      <c r="F132" t="s">
        <v>1140</v>
      </c>
      <c r="G132" s="1">
        <v>60811.269410000001</v>
      </c>
      <c r="H132" s="1">
        <v>63659.949869999997</v>
      </c>
      <c r="I132" s="1">
        <v>60741.247020000003</v>
      </c>
      <c r="J132" s="1">
        <v>75112.917270000005</v>
      </c>
      <c r="K132" s="1">
        <v>74810.975099999996</v>
      </c>
      <c r="L132" s="1">
        <v>69781.611340000003</v>
      </c>
      <c r="M132" s="1">
        <f t="shared" si="60"/>
        <v>15.892051085049717</v>
      </c>
      <c r="N132" s="1">
        <f t="shared" si="61"/>
        <v>15.958098400451483</v>
      </c>
      <c r="O132" s="1">
        <f t="shared" si="62"/>
        <v>15.890388906940272</v>
      </c>
      <c r="P132" s="1">
        <f t="shared" si="63"/>
        <v>16.196773410842624</v>
      </c>
      <c r="Q132" s="1">
        <f t="shared" si="64"/>
        <v>16.190962314914341</v>
      </c>
      <c r="R132" s="1">
        <f t="shared" si="65"/>
        <v>16.09055929100245</v>
      </c>
      <c r="S132" s="10">
        <f t="shared" si="66"/>
        <v>16.036472234866814</v>
      </c>
      <c r="T132" s="1">
        <f t="shared" si="67"/>
        <v>-0.14442114981709686</v>
      </c>
      <c r="U132" s="1">
        <f t="shared" si="68"/>
        <v>-7.8373834415330634E-2</v>
      </c>
      <c r="V132" s="1">
        <f t="shared" si="69"/>
        <v>-0.14608332792654188</v>
      </c>
      <c r="W132" s="1">
        <f t="shared" si="70"/>
        <v>0.16030117597581039</v>
      </c>
      <c r="X132" s="1">
        <f t="shared" si="71"/>
        <v>0.15449008004752685</v>
      </c>
      <c r="Y132" s="1">
        <f t="shared" si="72"/>
        <v>5.4087056135635692E-2</v>
      </c>
      <c r="Z132" s="9">
        <f t="shared" si="73"/>
        <v>0.24591887477264746</v>
      </c>
      <c r="AA132" s="1">
        <f t="shared" si="74"/>
        <v>3.9078694444787468E-3</v>
      </c>
    </row>
    <row r="133" spans="1:27" x14ac:dyDescent="0.25">
      <c r="A133" s="7" t="s">
        <v>34</v>
      </c>
      <c r="B133" s="7">
        <v>825</v>
      </c>
      <c r="C133" s="7">
        <v>851</v>
      </c>
      <c r="D133" s="7" t="s">
        <v>35</v>
      </c>
      <c r="E133" s="7" t="s">
        <v>707</v>
      </c>
      <c r="F133" s="7" t="s">
        <v>1154</v>
      </c>
      <c r="G133" s="7">
        <v>177515.31307999999</v>
      </c>
      <c r="H133" s="7">
        <v>160703.18977999999</v>
      </c>
      <c r="I133" s="7">
        <v>150918.95178999999</v>
      </c>
      <c r="J133" s="7">
        <v>37027.021071000003</v>
      </c>
      <c r="K133" s="7">
        <v>31135.083586000001</v>
      </c>
      <c r="L133" s="7">
        <v>14669.4041578</v>
      </c>
      <c r="M133" s="7">
        <f t="shared" si="60"/>
        <v>17.437583956246691</v>
      </c>
      <c r="N133" s="7">
        <f t="shared" si="61"/>
        <v>17.294039039629755</v>
      </c>
      <c r="O133" s="7">
        <f t="shared" si="62"/>
        <v>17.203414459470729</v>
      </c>
      <c r="P133" s="7">
        <f t="shared" si="63"/>
        <v>15.176290864814561</v>
      </c>
      <c r="Q133" s="7">
        <f t="shared" si="64"/>
        <v>14.926253531863907</v>
      </c>
      <c r="R133" s="7">
        <f t="shared" si="65"/>
        <v>13.840522652330021</v>
      </c>
      <c r="S133" s="13">
        <f t="shared" si="66"/>
        <v>15.979684084059278</v>
      </c>
      <c r="T133" s="7">
        <f t="shared" si="67"/>
        <v>1.4578998721874132</v>
      </c>
      <c r="U133" s="7">
        <f t="shared" si="68"/>
        <v>1.3143549555704777</v>
      </c>
      <c r="V133" s="7">
        <f t="shared" si="69"/>
        <v>1.223730375411451</v>
      </c>
      <c r="W133" s="7">
        <f t="shared" si="70"/>
        <v>-0.80339321924471641</v>
      </c>
      <c r="X133" s="7">
        <f t="shared" si="71"/>
        <v>-1.0534305521953709</v>
      </c>
      <c r="Y133" s="7">
        <f t="shared" si="72"/>
        <v>-2.1391614317292564</v>
      </c>
      <c r="Z133" s="14">
        <f t="shared" si="73"/>
        <v>-2.6639901354462285</v>
      </c>
      <c r="AA133" s="7">
        <f t="shared" si="74"/>
        <v>3.0437633988011758E-3</v>
      </c>
    </row>
    <row r="134" spans="1:27" x14ac:dyDescent="0.25">
      <c r="A134" s="7" t="s">
        <v>185</v>
      </c>
      <c r="B134" s="7">
        <v>825</v>
      </c>
      <c r="C134" s="7">
        <v>858</v>
      </c>
      <c r="D134" s="7" t="s">
        <v>35</v>
      </c>
      <c r="E134" s="7" t="s">
        <v>707</v>
      </c>
      <c r="F134" s="7" t="s">
        <v>1154</v>
      </c>
      <c r="G134" s="7">
        <v>176041.5325</v>
      </c>
      <c r="H134" s="7">
        <v>176571.6018</v>
      </c>
      <c r="I134" s="7">
        <v>154367.70610000001</v>
      </c>
      <c r="J134" s="7">
        <v>22974.054899999999</v>
      </c>
      <c r="K134" s="7">
        <v>19963.738000000001</v>
      </c>
      <c r="L134" s="7">
        <v>6548.81286</v>
      </c>
      <c r="M134" s="7">
        <f t="shared" si="60"/>
        <v>17.425556310475994</v>
      </c>
      <c r="N134" s="7">
        <f t="shared" si="61"/>
        <v>17.429893805890046</v>
      </c>
      <c r="O134" s="7">
        <f t="shared" si="62"/>
        <v>17.236011445161928</v>
      </c>
      <c r="P134" s="7">
        <f t="shared" si="63"/>
        <v>14.487717893114763</v>
      </c>
      <c r="Q134" s="7">
        <f t="shared" si="64"/>
        <v>14.285094254992126</v>
      </c>
      <c r="R134" s="7">
        <f t="shared" si="65"/>
        <v>12.677017689599946</v>
      </c>
      <c r="S134" s="13">
        <f t="shared" si="66"/>
        <v>15.590215233205804</v>
      </c>
      <c r="T134" s="7">
        <f t="shared" si="67"/>
        <v>1.8353410772701899</v>
      </c>
      <c r="U134" s="7">
        <f t="shared" si="68"/>
        <v>1.8396785726842424</v>
      </c>
      <c r="V134" s="7">
        <f t="shared" si="69"/>
        <v>1.6457962119561245</v>
      </c>
      <c r="W134" s="7">
        <f t="shared" si="70"/>
        <v>-1.1024973400910412</v>
      </c>
      <c r="X134" s="7">
        <f t="shared" si="71"/>
        <v>-1.3051209782136777</v>
      </c>
      <c r="Y134" s="7">
        <f t="shared" si="72"/>
        <v>-2.9131975436058575</v>
      </c>
      <c r="Z134" s="14">
        <f t="shared" si="73"/>
        <v>-3.5472105746070444</v>
      </c>
      <c r="AA134" s="7">
        <f t="shared" si="74"/>
        <v>3.5360746140019124E-3</v>
      </c>
    </row>
    <row r="135" spans="1:27" x14ac:dyDescent="0.25">
      <c r="A135" s="7" t="s">
        <v>93</v>
      </c>
      <c r="B135" s="7">
        <v>937</v>
      </c>
      <c r="C135" s="7">
        <v>950</v>
      </c>
      <c r="D135" s="7" t="s">
        <v>35</v>
      </c>
      <c r="E135" s="7" t="s">
        <v>707</v>
      </c>
      <c r="F135" s="7" t="s">
        <v>1154</v>
      </c>
      <c r="G135" s="7">
        <v>153780.78539999999</v>
      </c>
      <c r="H135" s="7">
        <v>158877.3132</v>
      </c>
      <c r="I135" s="7">
        <v>148406.74919999999</v>
      </c>
      <c r="J135" s="7">
        <v>61636.006609999997</v>
      </c>
      <c r="K135" s="7">
        <v>61318.252399999998</v>
      </c>
      <c r="L135" s="7">
        <v>49436.137040000001</v>
      </c>
      <c r="M135" s="7">
        <f t="shared" si="60"/>
        <v>17.230515727152092</v>
      </c>
      <c r="N135" s="7">
        <f t="shared" si="61"/>
        <v>17.277553604972312</v>
      </c>
      <c r="O135" s="7">
        <f t="shared" si="62"/>
        <v>17.179197178362898</v>
      </c>
      <c r="P135" s="7">
        <f t="shared" si="63"/>
        <v>15.911485772379104</v>
      </c>
      <c r="Q135" s="7">
        <f t="shared" si="64"/>
        <v>15.904028959622108</v>
      </c>
      <c r="R135" s="7">
        <f t="shared" si="65"/>
        <v>15.593278394414501</v>
      </c>
      <c r="S135" s="13">
        <f t="shared" si="66"/>
        <v>16.516009939483837</v>
      </c>
      <c r="T135" s="7">
        <f t="shared" si="67"/>
        <v>0.71450578766825501</v>
      </c>
      <c r="U135" s="7">
        <f t="shared" si="68"/>
        <v>0.76154366548847463</v>
      </c>
      <c r="V135" s="7">
        <f t="shared" si="69"/>
        <v>0.66318723887906117</v>
      </c>
      <c r="W135" s="7">
        <f t="shared" si="70"/>
        <v>-0.60452416710473322</v>
      </c>
      <c r="X135" s="7">
        <f t="shared" si="71"/>
        <v>-0.61198097986172861</v>
      </c>
      <c r="Y135" s="7">
        <f t="shared" si="72"/>
        <v>-0.92273154506933608</v>
      </c>
      <c r="Z135" s="14">
        <f t="shared" si="73"/>
        <v>-1.4261577946905297</v>
      </c>
      <c r="AA135" s="7">
        <f t="shared" si="74"/>
        <v>1.9436675100817708E-4</v>
      </c>
    </row>
    <row r="136" spans="1:27" x14ac:dyDescent="0.25">
      <c r="A136" s="7" t="s">
        <v>1083</v>
      </c>
      <c r="B136" s="7">
        <v>817</v>
      </c>
      <c r="C136" s="7">
        <v>858</v>
      </c>
      <c r="D136" s="7" t="s">
        <v>35</v>
      </c>
      <c r="E136" s="7" t="s">
        <v>707</v>
      </c>
      <c r="F136" s="7" t="s">
        <v>1154</v>
      </c>
      <c r="G136" s="7">
        <v>90880.849700000006</v>
      </c>
      <c r="H136" s="7">
        <v>97691.726590000006</v>
      </c>
      <c r="I136" s="7">
        <v>84528.929669999998</v>
      </c>
      <c r="J136" s="7">
        <v>9335.6778909999994</v>
      </c>
      <c r="K136" s="7">
        <v>11231.337299999999</v>
      </c>
      <c r="L136" s="7">
        <v>5787.6292350000003</v>
      </c>
      <c r="M136" s="7">
        <f t="shared" si="60"/>
        <v>16.471688703083128</v>
      </c>
      <c r="N136" s="7">
        <f t="shared" si="61"/>
        <v>16.575948766584585</v>
      </c>
      <c r="O136" s="7">
        <f t="shared" si="62"/>
        <v>16.367157561755221</v>
      </c>
      <c r="P136" s="7">
        <f t="shared" si="63"/>
        <v>13.188539069242728</v>
      </c>
      <c r="Q136" s="7">
        <f t="shared" si="64"/>
        <v>13.455242097244607</v>
      </c>
      <c r="R136" s="7">
        <f t="shared" si="65"/>
        <v>12.498756788086705</v>
      </c>
      <c r="S136" s="13">
        <f t="shared" si="66"/>
        <v>14.759555497666163</v>
      </c>
      <c r="T136" s="7">
        <f t="shared" si="67"/>
        <v>1.7121332054169649</v>
      </c>
      <c r="U136" s="7">
        <f t="shared" si="68"/>
        <v>1.8163932689184215</v>
      </c>
      <c r="V136" s="7">
        <f t="shared" si="69"/>
        <v>1.6076020640890576</v>
      </c>
      <c r="W136" s="7">
        <f t="shared" si="70"/>
        <v>-1.5710164284234356</v>
      </c>
      <c r="X136" s="7">
        <f t="shared" si="71"/>
        <v>-1.304313400421556</v>
      </c>
      <c r="Y136" s="7">
        <f t="shared" si="72"/>
        <v>-2.2607987095794577</v>
      </c>
      <c r="Z136" s="14">
        <f t="shared" si="73"/>
        <v>-3.4240856922829646</v>
      </c>
      <c r="AA136" s="7">
        <f t="shared" si="74"/>
        <v>2.9960174742324166E-4</v>
      </c>
    </row>
    <row r="137" spans="1:27" x14ac:dyDescent="0.25">
      <c r="A137" s="7" t="s">
        <v>152</v>
      </c>
      <c r="B137" s="7">
        <v>938</v>
      </c>
      <c r="C137" s="7">
        <v>950</v>
      </c>
      <c r="D137" s="7" t="s">
        <v>35</v>
      </c>
      <c r="E137" s="7" t="s">
        <v>707</v>
      </c>
      <c r="F137" s="7" t="s">
        <v>1154</v>
      </c>
      <c r="G137" s="7">
        <v>82452.730060000002</v>
      </c>
      <c r="H137" s="7">
        <v>84900.925629999998</v>
      </c>
      <c r="I137" s="7">
        <v>85140.421430000002</v>
      </c>
      <c r="J137" s="7">
        <v>33532.111250000002</v>
      </c>
      <c r="K137" s="7">
        <v>42142.925909999998</v>
      </c>
      <c r="L137" s="7">
        <v>28175.24048</v>
      </c>
      <c r="M137" s="7">
        <f t="shared" si="60"/>
        <v>16.33127964251258</v>
      </c>
      <c r="N137" s="7">
        <f t="shared" si="61"/>
        <v>16.373492662356398</v>
      </c>
      <c r="O137" s="7">
        <f t="shared" si="62"/>
        <v>16.377556610771567</v>
      </c>
      <c r="P137" s="7">
        <f t="shared" si="63"/>
        <v>15.033255700558135</v>
      </c>
      <c r="Q137" s="7">
        <f t="shared" si="64"/>
        <v>15.363002860987738</v>
      </c>
      <c r="R137" s="7">
        <f t="shared" si="65"/>
        <v>14.782140303623001</v>
      </c>
      <c r="S137" s="13">
        <f t="shared" si="66"/>
        <v>15.710121296801567</v>
      </c>
      <c r="T137" s="7">
        <f t="shared" si="67"/>
        <v>0.62115834571101303</v>
      </c>
      <c r="U137" s="7">
        <f t="shared" si="68"/>
        <v>0.66337136555483056</v>
      </c>
      <c r="V137" s="7">
        <f t="shared" si="69"/>
        <v>0.66743531396999956</v>
      </c>
      <c r="W137" s="7">
        <f t="shared" si="70"/>
        <v>-0.67686559624343268</v>
      </c>
      <c r="X137" s="7">
        <f t="shared" si="71"/>
        <v>-0.34711843581382951</v>
      </c>
      <c r="Y137" s="7">
        <f t="shared" si="72"/>
        <v>-0.92798099317856675</v>
      </c>
      <c r="Z137" s="14">
        <f t="shared" si="73"/>
        <v>-1.3013100168238907</v>
      </c>
      <c r="AA137" s="7">
        <f t="shared" si="74"/>
        <v>1.5251411917870004E-3</v>
      </c>
    </row>
    <row r="138" spans="1:27" x14ac:dyDescent="0.25">
      <c r="A138" s="7" t="s">
        <v>137</v>
      </c>
      <c r="B138" s="7">
        <v>782</v>
      </c>
      <c r="C138" s="7">
        <v>806</v>
      </c>
      <c r="D138" s="7" t="s">
        <v>97</v>
      </c>
      <c r="E138" s="7" t="s">
        <v>698</v>
      </c>
      <c r="F138" s="7" t="s">
        <v>840</v>
      </c>
      <c r="G138" s="7">
        <v>45037.315549999999</v>
      </c>
      <c r="H138" s="7">
        <v>53086.069589999999</v>
      </c>
      <c r="I138" s="7">
        <v>38042.000030000003</v>
      </c>
      <c r="J138" s="7">
        <v>7436.1125959999999</v>
      </c>
      <c r="K138" s="7">
        <v>7154.1392040000001</v>
      </c>
      <c r="L138" s="7">
        <v>3790.2076710000001</v>
      </c>
      <c r="M138" s="7">
        <f t="shared" si="60"/>
        <v>15.458833217666511</v>
      </c>
      <c r="N138" s="7">
        <f t="shared" si="61"/>
        <v>15.696045710068852</v>
      </c>
      <c r="O138" s="7">
        <f t="shared" si="62"/>
        <v>15.215305476366002</v>
      </c>
      <c r="P138" s="7">
        <f t="shared" si="63"/>
        <v>12.860332900059475</v>
      </c>
      <c r="Q138" s="7">
        <f t="shared" si="64"/>
        <v>12.804562474978258</v>
      </c>
      <c r="R138" s="7">
        <f t="shared" si="65"/>
        <v>11.888061182587153</v>
      </c>
      <c r="S138" s="13">
        <f t="shared" si="66"/>
        <v>13.987190160287708</v>
      </c>
      <c r="T138" s="7">
        <f t="shared" si="67"/>
        <v>1.4716430573788024</v>
      </c>
      <c r="U138" s="7">
        <f t="shared" si="68"/>
        <v>1.7088555497811431</v>
      </c>
      <c r="V138" s="7">
        <f t="shared" si="69"/>
        <v>1.2281153160782932</v>
      </c>
      <c r="W138" s="7">
        <f t="shared" si="70"/>
        <v>-1.126857260228233</v>
      </c>
      <c r="X138" s="7">
        <f t="shared" si="71"/>
        <v>-1.1826276853094502</v>
      </c>
      <c r="Y138" s="7">
        <f t="shared" si="72"/>
        <v>-2.0991289777005555</v>
      </c>
      <c r="Z138" s="14">
        <f t="shared" si="73"/>
        <v>-2.9390759488254923</v>
      </c>
      <c r="AA138" s="7">
        <f t="shared" si="74"/>
        <v>1.0347754744799002E-3</v>
      </c>
    </row>
    <row r="139" spans="1:27" x14ac:dyDescent="0.25">
      <c r="A139" s="1" t="s">
        <v>320</v>
      </c>
      <c r="B139" s="1">
        <v>91</v>
      </c>
      <c r="C139" s="1">
        <v>99</v>
      </c>
      <c r="D139" s="1" t="s">
        <v>545</v>
      </c>
      <c r="E139" s="1" t="s">
        <v>713</v>
      </c>
      <c r="F139" t="s">
        <v>1100</v>
      </c>
      <c r="G139" s="1">
        <v>81307.09792</v>
      </c>
      <c r="H139" s="1">
        <v>62092.56508</v>
      </c>
      <c r="I139" s="1">
        <v>68729.860960000005</v>
      </c>
      <c r="J139" s="1">
        <v>87589.408500000005</v>
      </c>
      <c r="K139" s="1">
        <v>86505.160529999994</v>
      </c>
      <c r="L139" s="1">
        <v>97116.423070000004</v>
      </c>
      <c r="M139" s="1">
        <f t="shared" si="60"/>
        <v>16.311093681259369</v>
      </c>
      <c r="N139" s="1">
        <f t="shared" si="61"/>
        <v>15.922132911048847</v>
      </c>
      <c r="O139" s="1">
        <f t="shared" si="62"/>
        <v>16.068649420354756</v>
      </c>
      <c r="P139" s="1">
        <f t="shared" si="63"/>
        <v>16.418468806129873</v>
      </c>
      <c r="Q139" s="1">
        <f t="shared" si="64"/>
        <v>16.400498579916896</v>
      </c>
      <c r="R139" s="1">
        <f t="shared" si="65"/>
        <v>16.567427665700254</v>
      </c>
      <c r="S139" s="10">
        <f t="shared" si="66"/>
        <v>16.281378510734999</v>
      </c>
      <c r="T139" s="1">
        <f t="shared" si="67"/>
        <v>2.9715170524369228E-2</v>
      </c>
      <c r="U139" s="1">
        <f t="shared" si="68"/>
        <v>-0.35924559968615277</v>
      </c>
      <c r="V139" s="1">
        <f t="shared" si="69"/>
        <v>-0.21272909038024324</v>
      </c>
      <c r="W139" s="1">
        <f t="shared" si="70"/>
        <v>0.13709029539487361</v>
      </c>
      <c r="X139" s="1">
        <f t="shared" si="71"/>
        <v>0.11912006918189633</v>
      </c>
      <c r="Y139" s="1">
        <f t="shared" si="72"/>
        <v>0.28604915496525507</v>
      </c>
      <c r="Z139" s="9">
        <f t="shared" si="73"/>
        <v>0.36150634636135059</v>
      </c>
      <c r="AA139" s="1">
        <f t="shared" si="74"/>
        <v>4.4623648079618689E-2</v>
      </c>
    </row>
    <row r="140" spans="1:27" x14ac:dyDescent="0.25">
      <c r="A140" s="1" t="s">
        <v>1075</v>
      </c>
      <c r="B140" s="1">
        <v>57</v>
      </c>
      <c r="C140" s="1">
        <v>70</v>
      </c>
      <c r="D140" s="1" t="s">
        <v>1077</v>
      </c>
      <c r="E140" s="1" t="s">
        <v>1076</v>
      </c>
      <c r="F140" t="s">
        <v>1147</v>
      </c>
      <c r="G140" s="1">
        <v>17075.815269999999</v>
      </c>
      <c r="H140" s="1">
        <v>16050.42052</v>
      </c>
      <c r="I140" s="1">
        <v>18139.91876</v>
      </c>
      <c r="J140" s="1">
        <v>14730.698549999999</v>
      </c>
      <c r="K140" s="1">
        <v>14970.10045</v>
      </c>
      <c r="L140" s="1">
        <v>14153.59599</v>
      </c>
      <c r="M140" s="1">
        <f t="shared" si="60"/>
        <v>14.059666839933486</v>
      </c>
      <c r="N140" s="1">
        <f t="shared" si="61"/>
        <v>13.970323475910799</v>
      </c>
      <c r="O140" s="1">
        <f t="shared" si="62"/>
        <v>14.146880374290882</v>
      </c>
      <c r="P140" s="1">
        <f t="shared" si="63"/>
        <v>13.846538226129928</v>
      </c>
      <c r="Q140" s="1">
        <f t="shared" si="64"/>
        <v>13.86979628152231</v>
      </c>
      <c r="R140" s="1">
        <f t="shared" si="65"/>
        <v>13.788881023266665</v>
      </c>
      <c r="S140" s="10">
        <f t="shared" si="66"/>
        <v>13.94701437017568</v>
      </c>
      <c r="T140" s="1">
        <f t="shared" si="67"/>
        <v>0.11265246975780663</v>
      </c>
      <c r="U140" s="1">
        <f t="shared" si="68"/>
        <v>2.3309105735119573E-2</v>
      </c>
      <c r="V140" s="1">
        <f t="shared" si="69"/>
        <v>0.1998660041152025</v>
      </c>
      <c r="W140" s="1">
        <f t="shared" si="70"/>
        <v>-0.10047614404575178</v>
      </c>
      <c r="X140" s="1">
        <f t="shared" si="71"/>
        <v>-7.7218088653369321E-2</v>
      </c>
      <c r="Y140" s="1">
        <f t="shared" si="72"/>
        <v>-0.1581333469090147</v>
      </c>
      <c r="Z140" s="9">
        <f t="shared" si="73"/>
        <v>-0.22388505307208817</v>
      </c>
      <c r="AA140" s="1">
        <f t="shared" si="74"/>
        <v>1.6504086570013916E-2</v>
      </c>
    </row>
    <row r="141" spans="1:27" x14ac:dyDescent="0.25">
      <c r="A141" s="7" t="s">
        <v>55</v>
      </c>
      <c r="B141" s="7">
        <v>234</v>
      </c>
      <c r="C141" s="7">
        <v>266</v>
      </c>
      <c r="D141" s="7" t="s">
        <v>1070</v>
      </c>
      <c r="E141" s="7" t="s">
        <v>1069</v>
      </c>
      <c r="F141" s="7" t="s">
        <v>1138</v>
      </c>
      <c r="G141" s="7">
        <v>45377.93505</v>
      </c>
      <c r="H141" s="7">
        <v>43118.350559999999</v>
      </c>
      <c r="I141" s="7">
        <v>48421.675629999998</v>
      </c>
      <c r="J141" s="7">
        <v>12992.13876</v>
      </c>
      <c r="K141" s="7">
        <v>18489.093769999999</v>
      </c>
      <c r="L141" s="7">
        <v>11999.107019999999</v>
      </c>
      <c r="M141" s="7">
        <f t="shared" si="60"/>
        <v>15.469703339355066</v>
      </c>
      <c r="N141" s="7">
        <f t="shared" si="61"/>
        <v>15.396014370153255</v>
      </c>
      <c r="O141" s="7">
        <f t="shared" si="62"/>
        <v>15.563365384149897</v>
      </c>
      <c r="P141" s="7">
        <f t="shared" si="63"/>
        <v>13.665351325690013</v>
      </c>
      <c r="Q141" s="7">
        <f t="shared" si="64"/>
        <v>14.174386893336051</v>
      </c>
      <c r="R141" s="7">
        <f t="shared" si="65"/>
        <v>13.550639423237051</v>
      </c>
      <c r="S141" s="13">
        <f t="shared" si="66"/>
        <v>14.636576789320221</v>
      </c>
      <c r="T141" s="7">
        <f t="shared" si="67"/>
        <v>0.83312655003484437</v>
      </c>
      <c r="U141" s="7">
        <f t="shared" si="68"/>
        <v>0.75943758083303337</v>
      </c>
      <c r="V141" s="7">
        <f t="shared" si="69"/>
        <v>0.92678859482967546</v>
      </c>
      <c r="W141" s="7">
        <f t="shared" si="70"/>
        <v>-0.97122546363020845</v>
      </c>
      <c r="X141" s="7">
        <f t="shared" si="71"/>
        <v>-0.46218989598417082</v>
      </c>
      <c r="Y141" s="7">
        <f t="shared" si="72"/>
        <v>-1.0859373660831704</v>
      </c>
      <c r="Z141" s="14">
        <f t="shared" si="73"/>
        <v>-1.6795684837983678</v>
      </c>
      <c r="AA141" s="7">
        <f t="shared" si="74"/>
        <v>1.0527191970116179E-3</v>
      </c>
    </row>
  </sheetData>
  <sortState ref="A2:AA141">
    <sortCondition ref="F1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MCF7</vt:lpstr>
      <vt:lpstr>MDA-MB-231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Evgenia</dc:creator>
  <cp:lastModifiedBy>Evgenia</cp:lastModifiedBy>
  <dcterms:created xsi:type="dcterms:W3CDTF">2016-05-03T22:11:05Z</dcterms:created>
  <dcterms:modified xsi:type="dcterms:W3CDTF">2016-09-14T13:23:55Z</dcterms:modified>
</cp:coreProperties>
</file>