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Genetics\AJSequencing\Docs\Paper\Datasets\"/>
    </mc:Choice>
  </mc:AlternateContent>
  <bookViews>
    <workbookView xWindow="0" yWindow="0" windowWidth="16800" windowHeight="7050"/>
  </bookViews>
  <sheets>
    <sheet name="All stats" sheetId="1" r:id="rId1"/>
    <sheet name="Batch analysis" sheetId="2" r:id="rId2"/>
    <sheet name="Coverage" sheetId="3" r:id="rId3"/>
  </sheets>
  <calcPr calcId="152511"/>
</workbook>
</file>

<file path=xl/calcChain.xml><?xml version="1.0" encoding="utf-8"?>
<calcChain xmlns="http://schemas.openxmlformats.org/spreadsheetml/2006/main">
  <c r="F132" i="1" l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P132" i="1"/>
  <c r="BQ132" i="1"/>
  <c r="BR132" i="1"/>
  <c r="BS132" i="1"/>
  <c r="BT132" i="1"/>
  <c r="BU132" i="1"/>
  <c r="BV132" i="1"/>
  <c r="BW132" i="1"/>
  <c r="BX132" i="1"/>
  <c r="BY132" i="1"/>
  <c r="BZ132" i="1"/>
  <c r="CA132" i="1"/>
  <c r="CB132" i="1"/>
  <c r="F133" i="1"/>
  <c r="G133" i="1"/>
  <c r="H133" i="1"/>
  <c r="H134" i="1" s="1"/>
  <c r="I133" i="1"/>
  <c r="J133" i="1"/>
  <c r="J134" i="1" s="1"/>
  <c r="K133" i="1"/>
  <c r="L133" i="1"/>
  <c r="M133" i="1"/>
  <c r="N133" i="1"/>
  <c r="N134" i="1" s="1"/>
  <c r="O133" i="1"/>
  <c r="P133" i="1"/>
  <c r="Q133" i="1"/>
  <c r="R133" i="1"/>
  <c r="R134" i="1" s="1"/>
  <c r="S133" i="1"/>
  <c r="T133" i="1"/>
  <c r="U133" i="1"/>
  <c r="V133" i="1"/>
  <c r="V134" i="1" s="1"/>
  <c r="W133" i="1"/>
  <c r="X133" i="1"/>
  <c r="Y133" i="1"/>
  <c r="Z133" i="1"/>
  <c r="Z134" i="1" s="1"/>
  <c r="AA133" i="1"/>
  <c r="AB133" i="1"/>
  <c r="AC133" i="1"/>
  <c r="AD133" i="1"/>
  <c r="AD134" i="1" s="1"/>
  <c r="AE133" i="1"/>
  <c r="AF133" i="1"/>
  <c r="AG133" i="1"/>
  <c r="AH133" i="1"/>
  <c r="AH134" i="1" s="1"/>
  <c r="AI133" i="1"/>
  <c r="AJ133" i="1"/>
  <c r="AK133" i="1"/>
  <c r="AL133" i="1"/>
  <c r="AL134" i="1" s="1"/>
  <c r="AM133" i="1"/>
  <c r="AN133" i="1"/>
  <c r="AO133" i="1"/>
  <c r="AP133" i="1"/>
  <c r="AP134" i="1" s="1"/>
  <c r="AQ133" i="1"/>
  <c r="AR133" i="1"/>
  <c r="AS133" i="1"/>
  <c r="AT133" i="1"/>
  <c r="AT134" i="1" s="1"/>
  <c r="AU133" i="1"/>
  <c r="AV133" i="1"/>
  <c r="AW133" i="1"/>
  <c r="AX133" i="1"/>
  <c r="AX134" i="1" s="1"/>
  <c r="AY133" i="1"/>
  <c r="AZ133" i="1"/>
  <c r="BA133" i="1"/>
  <c r="BB133" i="1"/>
  <c r="BB134" i="1" s="1"/>
  <c r="BC133" i="1"/>
  <c r="BD133" i="1"/>
  <c r="BE133" i="1"/>
  <c r="BF133" i="1"/>
  <c r="BF134" i="1" s="1"/>
  <c r="BG133" i="1"/>
  <c r="BH133" i="1"/>
  <c r="BI133" i="1"/>
  <c r="BJ133" i="1"/>
  <c r="BJ134" i="1" s="1"/>
  <c r="BK133" i="1"/>
  <c r="BL133" i="1"/>
  <c r="BM133" i="1"/>
  <c r="BN133" i="1"/>
  <c r="BN134" i="1" s="1"/>
  <c r="BO133" i="1"/>
  <c r="BO134" i="1" s="1"/>
  <c r="BP133" i="1"/>
  <c r="BQ133" i="1"/>
  <c r="BR133" i="1"/>
  <c r="BR134" i="1" s="1"/>
  <c r="BS133" i="1"/>
  <c r="BT133" i="1"/>
  <c r="BU133" i="1"/>
  <c r="BV133" i="1"/>
  <c r="BV134" i="1" s="1"/>
  <c r="BW133" i="1"/>
  <c r="BW134" i="1" s="1"/>
  <c r="BX133" i="1"/>
  <c r="BY133" i="1"/>
  <c r="BZ133" i="1"/>
  <c r="BZ134" i="1" s="1"/>
  <c r="CA133" i="1"/>
  <c r="CB133" i="1"/>
  <c r="L134" i="1"/>
  <c r="AA134" i="1"/>
  <c r="AQ134" i="1"/>
  <c r="BG134" i="1"/>
  <c r="E133" i="1"/>
  <c r="E132" i="1"/>
  <c r="E134" i="1" s="1"/>
  <c r="AY134" i="1" l="1"/>
  <c r="AI134" i="1"/>
  <c r="S134" i="1"/>
  <c r="K134" i="1"/>
  <c r="BS134" i="1"/>
  <c r="BC134" i="1"/>
  <c r="AU134" i="1"/>
  <c r="AM134" i="1"/>
  <c r="AE134" i="1"/>
  <c r="W134" i="1"/>
  <c r="O134" i="1"/>
  <c r="G134" i="1"/>
  <c r="CA134" i="1"/>
  <c r="BK134" i="1"/>
  <c r="BY134" i="1"/>
  <c r="BU134" i="1"/>
  <c r="BQ134" i="1"/>
  <c r="BM134" i="1"/>
  <c r="BI134" i="1"/>
  <c r="BE134" i="1"/>
  <c r="BA134" i="1"/>
  <c r="AW134" i="1"/>
  <c r="AS134" i="1"/>
  <c r="AO134" i="1"/>
  <c r="AK134" i="1"/>
  <c r="AG134" i="1"/>
  <c r="AC134" i="1"/>
  <c r="Y134" i="1"/>
  <c r="U134" i="1"/>
  <c r="Q134" i="1"/>
  <c r="M134" i="1"/>
  <c r="CB134" i="1"/>
  <c r="BX134" i="1"/>
  <c r="BT134" i="1"/>
  <c r="BP134" i="1"/>
  <c r="BL134" i="1"/>
  <c r="BH134" i="1"/>
  <c r="BD134" i="1"/>
  <c r="AZ134" i="1"/>
  <c r="AV134" i="1"/>
  <c r="AR134" i="1"/>
  <c r="AN134" i="1"/>
  <c r="AJ134" i="1"/>
  <c r="AF134" i="1"/>
  <c r="AB134" i="1"/>
  <c r="X134" i="1"/>
  <c r="T134" i="1"/>
  <c r="P134" i="1"/>
  <c r="C32" i="3"/>
  <c r="C36" i="3"/>
  <c r="C40" i="3"/>
  <c r="F30" i="3"/>
  <c r="C13" i="3" s="1"/>
  <c r="F29" i="3"/>
  <c r="C5" i="3" s="1"/>
  <c r="C76" i="3" l="1"/>
  <c r="C104" i="3"/>
  <c r="C128" i="3"/>
  <c r="C96" i="3"/>
  <c r="C64" i="3"/>
  <c r="C124" i="3"/>
  <c r="C92" i="3"/>
  <c r="C60" i="3"/>
  <c r="C28" i="3"/>
  <c r="C108" i="3"/>
  <c r="C72" i="3"/>
  <c r="C88" i="3"/>
  <c r="C24" i="3"/>
  <c r="C100" i="3"/>
  <c r="C120" i="3"/>
  <c r="C56" i="3"/>
  <c r="C84" i="3"/>
  <c r="C52" i="3"/>
  <c r="C20" i="3"/>
  <c r="C44" i="3"/>
  <c r="C4" i="3"/>
  <c r="C68" i="3"/>
  <c r="C116" i="3"/>
  <c r="C112" i="3"/>
  <c r="C80" i="3"/>
  <c r="C48" i="3"/>
  <c r="C16" i="3"/>
  <c r="C12" i="3"/>
  <c r="C8" i="3"/>
  <c r="C131" i="3"/>
  <c r="C127" i="3"/>
  <c r="C123" i="3"/>
  <c r="C119" i="3"/>
  <c r="C115" i="3"/>
  <c r="C111" i="3"/>
  <c r="C107" i="3"/>
  <c r="C103" i="3"/>
  <c r="C99" i="3"/>
  <c r="C95" i="3"/>
  <c r="C91" i="3"/>
  <c r="C87" i="3"/>
  <c r="C83" i="3"/>
  <c r="C79" i="3"/>
  <c r="C75" i="3"/>
  <c r="C71" i="3"/>
  <c r="C67" i="3"/>
  <c r="C63" i="3"/>
  <c r="C59" i="3"/>
  <c r="C55" i="3"/>
  <c r="C51" i="3"/>
  <c r="C47" i="3"/>
  <c r="C43" i="3"/>
  <c r="C39" i="3"/>
  <c r="C35" i="3"/>
  <c r="C31" i="3"/>
  <c r="C27" i="3"/>
  <c r="C23" i="3"/>
  <c r="C19" i="3"/>
  <c r="C15" i="3"/>
  <c r="C11" i="3"/>
  <c r="C7" i="3"/>
  <c r="C130" i="3"/>
  <c r="C126" i="3"/>
  <c r="C122" i="3"/>
  <c r="C118" i="3"/>
  <c r="C114" i="3"/>
  <c r="C110" i="3"/>
  <c r="C106" i="3"/>
  <c r="C102" i="3"/>
  <c r="C98" i="3"/>
  <c r="C94" i="3"/>
  <c r="C90" i="3"/>
  <c r="C86" i="3"/>
  <c r="C82" i="3"/>
  <c r="C78" i="3"/>
  <c r="C74" i="3"/>
  <c r="C70" i="3"/>
  <c r="C66" i="3"/>
  <c r="C62" i="3"/>
  <c r="C58" i="3"/>
  <c r="C54" i="3"/>
  <c r="C50" i="3"/>
  <c r="C46" i="3"/>
  <c r="C42" i="3"/>
  <c r="C38" i="3"/>
  <c r="C34" i="3"/>
  <c r="C30" i="3"/>
  <c r="C26" i="3"/>
  <c r="C22" i="3"/>
  <c r="C18" i="3"/>
  <c r="C14" i="3"/>
  <c r="C10" i="3"/>
  <c r="C6" i="3"/>
  <c r="C129" i="3"/>
  <c r="C125" i="3"/>
  <c r="C121" i="3"/>
  <c r="C117" i="3"/>
  <c r="C113" i="3"/>
  <c r="C109" i="3"/>
  <c r="C105" i="3"/>
  <c r="C101" i="3"/>
  <c r="C97" i="3"/>
  <c r="C93" i="3"/>
  <c r="C89" i="3"/>
  <c r="C85" i="3"/>
  <c r="C81" i="3"/>
  <c r="C77" i="3"/>
  <c r="C73" i="3"/>
  <c r="C69" i="3"/>
  <c r="C65" i="3"/>
  <c r="C61" i="3"/>
  <c r="C57" i="3"/>
  <c r="C53" i="3"/>
  <c r="C49" i="3"/>
  <c r="C45" i="3"/>
  <c r="C41" i="3"/>
  <c r="C37" i="3"/>
  <c r="C33" i="3"/>
  <c r="C29" i="3"/>
  <c r="C25" i="3"/>
  <c r="C21" i="3"/>
  <c r="C17" i="3"/>
  <c r="C9" i="3"/>
  <c r="C132" i="3" l="1"/>
</calcChain>
</file>

<file path=xl/sharedStrings.xml><?xml version="1.0" encoding="utf-8"?>
<sst xmlns="http://schemas.openxmlformats.org/spreadsheetml/2006/main" count="946" uniqueCount="477">
  <si>
    <t>Count</t>
  </si>
  <si>
    <t>ID</t>
  </si>
  <si>
    <t>Batch</t>
  </si>
  <si>
    <t>MISCELLANEOUS: Gender</t>
  </si>
  <si>
    <t>GENOME: Fully called genome fraction</t>
  </si>
  <si>
    <t>GENOME: Partially called genome fraction</t>
  </si>
  <si>
    <t>GENOME: No-called called genome fraction</t>
  </si>
  <si>
    <t>EXOME: Fully called exome fraction</t>
  </si>
  <si>
    <t>EXOME: Partially called exome fraction</t>
  </si>
  <si>
    <t>EXOME: No-called called exome fraction</t>
  </si>
  <si>
    <t>GENOME: Gross mapping yield (Gb)</t>
  </si>
  <si>
    <t>GENOME: Both mates mapped yield (Gb)</t>
  </si>
  <si>
    <t>GENOME: 100k normalized coverage variability</t>
  </si>
  <si>
    <t>GENOME: Genome fraction where weightSumSequenceCoverage &gt;= 5x</t>
  </si>
  <si>
    <t>GENOME: Genome fraction where weightSumSequenceCoverage &gt;= 10x</t>
  </si>
  <si>
    <t>GENOME: Genome fraction where weightSumSequenceCoverage &gt;= 20x</t>
  </si>
  <si>
    <t>GENOME: Genome fraction where weightSumSequenceCoverage &gt;= 30x</t>
  </si>
  <si>
    <t>GENOME: Genome fraction where weightSumSequenceCoverage &gt;= 40x</t>
  </si>
  <si>
    <t>EXOME: Exome fraction where weightSumSequenceCoverage &gt;= 5x</t>
  </si>
  <si>
    <t>EXOME: Exome fraction where weightSumSequenceCoverage &gt;= 10x</t>
  </si>
  <si>
    <t>EXOME: Exome fraction where weightSumSequenceCoverage &gt;= 20x</t>
  </si>
  <si>
    <t>EXOME: Exome fraction where weightSumSequenceCoverage &gt;= 30x</t>
  </si>
  <si>
    <t>EXOME: Exome fraction where weightSumSequenceCoverage &gt;= 40x</t>
  </si>
  <si>
    <t>LIBRARY: Mate distribution mean</t>
  </si>
  <si>
    <t>LIBRARY: Mate distribution range (.95 confidence interval) min</t>
  </si>
  <si>
    <t>LIBRARY: Mate distribution range (.95 confidence interval) max</t>
  </si>
  <si>
    <t>GENOME: SNP total count</t>
  </si>
  <si>
    <t>GENOME: Homozygous SNP count</t>
  </si>
  <si>
    <t>GENOME: Heterozygous SNP count</t>
  </si>
  <si>
    <t>GENOME: SNP novel fraction</t>
  </si>
  <si>
    <t>GENOME: Homozygous SNP novel fraction</t>
  </si>
  <si>
    <t>GENOME: Heterozygous SNP novel fraction</t>
  </si>
  <si>
    <t>GENOME: SNP heterozygous/homozygous ratio</t>
  </si>
  <si>
    <t>GENOME: SNP transitions/transversions ratio</t>
  </si>
  <si>
    <t>GENOME: INS total count</t>
  </si>
  <si>
    <t>GENOME: INS novel fraction</t>
  </si>
  <si>
    <t>GENOME: INS heterozygous/homozygous ratio</t>
  </si>
  <si>
    <t>GENOME: DEL total count</t>
  </si>
  <si>
    <t>GENOME: DEL novel fraction</t>
  </si>
  <si>
    <t>GENOME: DEL heterozygous/homozygous ratio</t>
  </si>
  <si>
    <t>GENOME: SUB total count</t>
  </si>
  <si>
    <t>GENOME: SUB novel fraction</t>
  </si>
  <si>
    <t>GENOME: SUB heterozygous/homozygous ratio</t>
  </si>
  <si>
    <t>EXOME: SNP total count</t>
  </si>
  <si>
    <t>EXOME: Homozygous SNP count</t>
  </si>
  <si>
    <t>EXOME: Heterozygous SNP count</t>
  </si>
  <si>
    <t>EXOME: SNP novel fraction</t>
  </si>
  <si>
    <t>EXOME: Homozygous SNP novel fraction</t>
  </si>
  <si>
    <t>EXOME: Heterozygous SNP novel fraction</t>
  </si>
  <si>
    <t>EXOME: SNP heterozygous/homozygous ratio</t>
  </si>
  <si>
    <t>EXOME: SNP transitions/transversions ratio</t>
  </si>
  <si>
    <t>EXOME: INS total count</t>
  </si>
  <si>
    <t>EXOME: INS novel fraction</t>
  </si>
  <si>
    <t>EXOME: INS heterozygous/homozygous ratio</t>
  </si>
  <si>
    <t>EXOME: DEL total count</t>
  </si>
  <si>
    <t>EXOME: DEL novel fraction</t>
  </si>
  <si>
    <t>EXOME: DEL heterozygous/homozygous ratio</t>
  </si>
  <si>
    <t>EXOME: SUB total count</t>
  </si>
  <si>
    <t>EXOME: SUB novel fraction</t>
  </si>
  <si>
    <t>EXOME: SUB heterozygous/homozygous ratio</t>
  </si>
  <si>
    <t>FUNCTIONAL: Synonymous SNP loci</t>
  </si>
  <si>
    <t>FUNCTIONAL: Non-synonymous SNP loci</t>
  </si>
  <si>
    <t>FUNCTIONAL: Missense SNP loci</t>
  </si>
  <si>
    <t>FUNCTIONAL: Nonsense SNP loci</t>
  </si>
  <si>
    <t>FUNCTIONAL: Nonstop SNP loci</t>
  </si>
  <si>
    <t>FUNCTIONAL: Misstart SNP loci</t>
  </si>
  <si>
    <t>FUNCTIONAL: Disrupt SNP loci</t>
  </si>
  <si>
    <t>FUNCTIONAL: Frame-shifting INS loci</t>
  </si>
  <si>
    <t>FUNCTIONAL: Frame-shifting DEL loci</t>
  </si>
  <si>
    <t>FUNCTIONAL: Frame-shifting SUB loci</t>
  </si>
  <si>
    <t>FUNCTIONAL: Frame-preserving INS loci</t>
  </si>
  <si>
    <t>FUNCTIONAL: Frame-preserving DEL loci</t>
  </si>
  <si>
    <t>FUNCTIONAL: Frame-preserving SUB loci</t>
  </si>
  <si>
    <t>CNV: Total CNV segment count</t>
  </si>
  <si>
    <t>CNV: Total number of bases in CNV segments</t>
  </si>
  <si>
    <t>CNV: Fraction of novel CNV (by segment count)</t>
  </si>
  <si>
    <t>CNV: Fraction of novel CNV (by base count)</t>
  </si>
  <si>
    <t>SV: Total junction count</t>
  </si>
  <si>
    <t>MEI: Mobile element insertion count</t>
  </si>
  <si>
    <t>MEI: Fraction of novel MEI</t>
  </si>
  <si>
    <t>GS000010773-ASM</t>
  </si>
  <si>
    <t>First58</t>
  </si>
  <si>
    <t>FEMALE</t>
  </si>
  <si>
    <t>GS000010774-ASM</t>
  </si>
  <si>
    <t>GS000010775-ASM</t>
  </si>
  <si>
    <t>GS000010776-ASM</t>
  </si>
  <si>
    <t>GS000010777-ASM</t>
  </si>
  <si>
    <t>GS000010778-ASM</t>
  </si>
  <si>
    <t>GS000010779-ASM</t>
  </si>
  <si>
    <t>GS000010782-ASM</t>
  </si>
  <si>
    <t>GS000010783-ASM</t>
  </si>
  <si>
    <t>GS000010784-ASM</t>
  </si>
  <si>
    <t>MALE</t>
  </si>
  <si>
    <t>GS000010785-ASM</t>
  </si>
  <si>
    <t>GS000010786-ASM</t>
  </si>
  <si>
    <t>GS000010789-ASM</t>
  </si>
  <si>
    <t>GS000010790-ASM</t>
  </si>
  <si>
    <t>GS000010791-ASM</t>
  </si>
  <si>
    <t>GS000010792-ASM</t>
  </si>
  <si>
    <t>GS000010793-ASM</t>
  </si>
  <si>
    <t>GS000010794-ASM</t>
  </si>
  <si>
    <t>GS000010795-ASM</t>
  </si>
  <si>
    <t>GS000010796-ASM</t>
  </si>
  <si>
    <t>GS000010797-ASM</t>
  </si>
  <si>
    <t>GS000010798-ASM</t>
  </si>
  <si>
    <t>GS000010799-ASM</t>
  </si>
  <si>
    <t>GS000010800-ASM</t>
  </si>
  <si>
    <t>GS000010801-ASM</t>
  </si>
  <si>
    <t>GS000010842-ASM</t>
  </si>
  <si>
    <t>GS000010843-ASM</t>
  </si>
  <si>
    <t>GS000010844-ASM</t>
  </si>
  <si>
    <t>GS000010845-ASM</t>
  </si>
  <si>
    <t>GS000010846-ASM</t>
  </si>
  <si>
    <t>GS000010847-ASM</t>
  </si>
  <si>
    <t>GS000010848-ASM</t>
  </si>
  <si>
    <t>GS000010849-ASM</t>
  </si>
  <si>
    <t>GS000010850-ASM</t>
  </si>
  <si>
    <t>GS000010851-ASM</t>
  </si>
  <si>
    <t>GS000010853-ASM</t>
  </si>
  <si>
    <t>GS000010952-ASM</t>
  </si>
  <si>
    <t>GS000010953-ASM</t>
  </si>
  <si>
    <t>GS000010958-ASM</t>
  </si>
  <si>
    <t>GS000010959-ASM</t>
  </si>
  <si>
    <t>GS000010961-ASM</t>
  </si>
  <si>
    <t>GS000010962-ASM</t>
  </si>
  <si>
    <t>GS000010964-ASM</t>
  </si>
  <si>
    <t>GS000010965-ASM</t>
  </si>
  <si>
    <t>GS000010966-ASM</t>
  </si>
  <si>
    <t>GS000010967-ASM</t>
  </si>
  <si>
    <t>GS000011026-ASM</t>
  </si>
  <si>
    <t>GS000011027-ASM</t>
  </si>
  <si>
    <t>GS000012258-ASM</t>
  </si>
  <si>
    <t>GS000012259-ASM</t>
  </si>
  <si>
    <t>GS000012261-ASM</t>
  </si>
  <si>
    <t>GS000012262-ASM</t>
  </si>
  <si>
    <t>GS000012263-ASM</t>
  </si>
  <si>
    <t>GS000012264-ASM</t>
  </si>
  <si>
    <t>GS000012265-ASM</t>
  </si>
  <si>
    <t>GS000012288-ASM</t>
  </si>
  <si>
    <t>GS000012310-ASM</t>
  </si>
  <si>
    <t>GS000012583-ASM</t>
  </si>
  <si>
    <t>GS000014989-ASM</t>
  </si>
  <si>
    <t>Clark</t>
  </si>
  <si>
    <t>GS000014990-ASM</t>
  </si>
  <si>
    <t>GS000014993-ASM</t>
  </si>
  <si>
    <t>GS000014995-ASM</t>
  </si>
  <si>
    <t>GS000014996-ASM</t>
  </si>
  <si>
    <t>GS000014997-ASM</t>
  </si>
  <si>
    <t>GS000014998-ASM</t>
  </si>
  <si>
    <t>GS000014999-ASM</t>
  </si>
  <si>
    <t>GS000015040-ASM</t>
  </si>
  <si>
    <t>GS000015041-ASM</t>
  </si>
  <si>
    <t>GS000015042-ASM</t>
  </si>
  <si>
    <t>GS000015043-ASM</t>
  </si>
  <si>
    <t>GS000015044-ASM</t>
  </si>
  <si>
    <t>GS000015045-ASM</t>
  </si>
  <si>
    <t>GS000015046-ASM</t>
  </si>
  <si>
    <t>GS000015047-ASM</t>
  </si>
  <si>
    <t>GS000015048-ASM</t>
  </si>
  <si>
    <t>GS000016075-ASM</t>
  </si>
  <si>
    <t>GS000016077-ASM</t>
  </si>
  <si>
    <t>GS000016079-ASM</t>
  </si>
  <si>
    <t>GS000016080-ASM</t>
  </si>
  <si>
    <t>GS000016081-ASM</t>
  </si>
  <si>
    <t>GS000016083-ASM</t>
  </si>
  <si>
    <t>GS000016087-ASM</t>
  </si>
  <si>
    <t>GS000016090-ASM</t>
  </si>
  <si>
    <t>GS000016091-ASM</t>
  </si>
  <si>
    <t>GS000016092-ASM</t>
  </si>
  <si>
    <t>GS000016093-ASM</t>
  </si>
  <si>
    <t>GS000016094-ASM</t>
  </si>
  <si>
    <t>GS000016095-ASM</t>
  </si>
  <si>
    <t>GS000016096-ASM</t>
  </si>
  <si>
    <t>GS000016097-ASM</t>
  </si>
  <si>
    <t>GS000016098-ASM</t>
  </si>
  <si>
    <t>GS000016099-ASM</t>
  </si>
  <si>
    <t>GS000016100-ASM</t>
  </si>
  <si>
    <t>GS000016101-ASM</t>
  </si>
  <si>
    <t>GS000016298-ASM</t>
  </si>
  <si>
    <t>GS000016299-ASM</t>
  </si>
  <si>
    <t>GS000016300-ASM</t>
  </si>
  <si>
    <t>GS000016301-ASM</t>
  </si>
  <si>
    <t>GS000016302-ASM</t>
  </si>
  <si>
    <t>GS000016303-ASM</t>
  </si>
  <si>
    <t>GS000016304-ASM</t>
  </si>
  <si>
    <t>GS000016305-ASM</t>
  </si>
  <si>
    <t>GS000016306-ASM</t>
  </si>
  <si>
    <t>GS000016307-ASM</t>
  </si>
  <si>
    <t>GS000016308-ASM</t>
  </si>
  <si>
    <t>GS000016309-ASM</t>
  </si>
  <si>
    <t>GS000016310-ASM</t>
  </si>
  <si>
    <t>GS000016311-ASM</t>
  </si>
  <si>
    <t>GS000016312-ASM</t>
  </si>
  <si>
    <t>GS000016313-ASM</t>
  </si>
  <si>
    <t>GS000016314-ASM</t>
  </si>
  <si>
    <t>GS000016315-ASM</t>
  </si>
  <si>
    <t>GS000015782-ASM</t>
  </si>
  <si>
    <t>Atzmon</t>
  </si>
  <si>
    <t>GS000015783-ASM</t>
  </si>
  <si>
    <t>GS000015784-ASM</t>
  </si>
  <si>
    <t>GS000015785-ASM</t>
  </si>
  <si>
    <t>GS000015786-ASM</t>
  </si>
  <si>
    <t>GS000015787-ASM</t>
  </si>
  <si>
    <t>GS000015788-ASM</t>
  </si>
  <si>
    <t>GS000015789-ASM</t>
  </si>
  <si>
    <t>GS000015790-ASM</t>
  </si>
  <si>
    <t>GS000015791-ASM</t>
  </si>
  <si>
    <t>GS000015792-ASM</t>
  </si>
  <si>
    <t>GS000015795-ASM</t>
  </si>
  <si>
    <t>GS000015796-ASM</t>
  </si>
  <si>
    <t>GS000017449-ASM</t>
  </si>
  <si>
    <t>GS000017840-ASM</t>
  </si>
  <si>
    <t>GS000017841-ASM</t>
  </si>
  <si>
    <t>Property</t>
  </si>
  <si>
    <t>P-value (ANOVA)</t>
  </si>
  <si>
    <t>Number of individuals</t>
  </si>
  <si>
    <t>Number of females</t>
  </si>
  <si>
    <t>Number of males</t>
  </si>
  <si>
    <t>Percentage females</t>
  </si>
  <si>
    <t>0.965586+-0.00345921</t>
  </si>
  <si>
    <t>0.968037+-0.00244149</t>
  </si>
  <si>
    <t>0.965625+-0.00199583</t>
  </si>
  <si>
    <t>&lt;1e-16</t>
  </si>
  <si>
    <t>0+-0</t>
  </si>
  <si>
    <t>0.0342241+-0.00348452</t>
  </si>
  <si>
    <t>0.0315741+-0.00248468</t>
  </si>
  <si>
    <t>0.0339375+-0.00176895</t>
  </si>
  <si>
    <t>0.979914+-0.00223438</t>
  </si>
  <si>
    <t>0.981833+-0.00158709</t>
  </si>
  <si>
    <t>0.98175+-0.000930949</t>
  </si>
  <si>
    <t>0.0199828+-0.00219642</t>
  </si>
  <si>
    <t>0.0181111+-0.00157416</t>
  </si>
  <si>
    <t>0.018125+-0.000718795</t>
  </si>
  <si>
    <t>175.059+-7.62019</t>
  </si>
  <si>
    <t>164.043+-8.65312</t>
  </si>
  <si>
    <t>166.095+-7.66919</t>
  </si>
  <si>
    <t>143.446+-7.55232</t>
  </si>
  <si>
    <t>134.972+-6.61284</t>
  </si>
  <si>
    <t>135.53+-6.61084</t>
  </si>
  <si>
    <t>0.0277241+-0.0086019</t>
  </si>
  <si>
    <t>0.0162963+-0.00275153</t>
  </si>
  <si>
    <t>0.0206875+-0.00517325</t>
  </si>
  <si>
    <t>0.992207+-0.00118112</t>
  </si>
  <si>
    <t>0.993019+-0.00115727</t>
  </si>
  <si>
    <t>0.99275+-0.000774597</t>
  </si>
  <si>
    <t>0.979707+-0.00465289</t>
  </si>
  <si>
    <t>0.982556+-0.00393181</t>
  </si>
  <si>
    <t>0.981125+-0.00268017</t>
  </si>
  <si>
    <t>0.923983+-0.0183289</t>
  </si>
  <si>
    <t>0.931056+-0.0139059</t>
  </si>
  <si>
    <t>0.92525+-0.0129641</t>
  </si>
  <si>
    <t>0.817603+-0.0357157</t>
  </si>
  <si>
    <t>0.820333+-0.0242285</t>
  </si>
  <si>
    <t>0.810312+-0.0293046</t>
  </si>
  <si>
    <t>0.666621+-0.0489467</t>
  </si>
  <si>
    <t>0.643407+-0.0321004</t>
  </si>
  <si>
    <t>0.639875+-0.0471549</t>
  </si>
  <si>
    <t>0.996+-0.000458831</t>
  </si>
  <si>
    <t>0.995722+-0.000452109</t>
  </si>
  <si>
    <t>0.996063+-0.00025</t>
  </si>
  <si>
    <t>0.988414+-0.00162259</t>
  </si>
  <si>
    <t>0.987741+-0.00163897</t>
  </si>
  <si>
    <t>0.98875+-0.000774597</t>
  </si>
  <si>
    <t>0.949328+-0.00819154</t>
  </si>
  <si>
    <t>0.947148+-0.00788935</t>
  </si>
  <si>
    <t>0.95175+-0.00351188</t>
  </si>
  <si>
    <t>0.862241+-0.0208228</t>
  </si>
  <si>
    <t>0.852389+-0.0222807</t>
  </si>
  <si>
    <t>0.8645+-0.0132765</t>
  </si>
  <si>
    <t>0.724483+-0.0370558</t>
  </si>
  <si>
    <t>0.688333+-0.0522667</t>
  </si>
  <si>
    <t>0.71925+-0.031425</t>
  </si>
  <si>
    <t>297.31+-8.05944</t>
  </si>
  <si>
    <t>298.111+-5.3294</t>
  </si>
  <si>
    <t>302.563+-6.09884</t>
  </si>
  <si>
    <t>174.845+-4.35206</t>
  </si>
  <si>
    <t>168.63+-4.0249</t>
  </si>
  <si>
    <t>172.25+-5.36035</t>
  </si>
  <si>
    <t>450.862+-10.281</t>
  </si>
  <si>
    <t>451.278+-6.17181</t>
  </si>
  <si>
    <t>452.875+-7.71038</t>
  </si>
  <si>
    <t>3.4074e+006+-24681.7</t>
  </si>
  <si>
    <t>3.42056e+006+-21540.2</t>
  </si>
  <si>
    <t>3.40224e+006+-17880.3</t>
  </si>
  <si>
    <t>1.23057e+006+-22978.2</t>
  </si>
  <si>
    <t>1.23326e+006+-23115</t>
  </si>
  <si>
    <t>1.22048e+006+-24737.7</t>
  </si>
  <si>
    <t>2.01899e+006+-41041.5</t>
  </si>
  <si>
    <t>2.03649e+006+-32518.8</t>
  </si>
  <si>
    <t>2.01919e+006+-36162.6</t>
  </si>
  <si>
    <t>0.0379655+-0.000457511</t>
  </si>
  <si>
    <t>0.0389074+-0.000874557</t>
  </si>
  <si>
    <t>0.03825+-0.00057735</t>
  </si>
  <si>
    <t>0.00496552+-0.000494372</t>
  </si>
  <si>
    <t>0.00459259+-0.000495966</t>
  </si>
  <si>
    <t>0.00425+-0.000447214</t>
  </si>
  <si>
    <t>0.0551379+-0.000804554</t>
  </si>
  <si>
    <t>0.056963+-0.00149165</t>
  </si>
  <si>
    <t>0.056375+-0.000957427</t>
  </si>
  <si>
    <t>1.6411+-0.0395699</t>
  </si>
  <si>
    <t>1.65148+-0.0228174</t>
  </si>
  <si>
    <t>1.65475+-0.032026</t>
  </si>
  <si>
    <t>2.14064+-0.00364522</t>
  </si>
  <si>
    <t>2.14243+-0.00354806</t>
  </si>
  <si>
    <t>2.14912+-0.0034809</t>
  </si>
  <si>
    <t>223090+-5738.97</t>
  </si>
  <si>
    <t>220125+-6434.09</t>
  </si>
  <si>
    <t>209264+-4877.3</t>
  </si>
  <si>
    <t>0.186328+-0.00346607</t>
  </si>
  <si>
    <t>0.184685+-0.00384523</t>
  </si>
  <si>
    <t>0.176375+-0.00218708</t>
  </si>
  <si>
    <t>1.68136+-0.0454099</t>
  </si>
  <si>
    <t>1.66052+-0.0305495</t>
  </si>
  <si>
    <t>1.61231+-0.0317568</t>
  </si>
  <si>
    <t>237891+-6873.46</t>
  </si>
  <si>
    <t>234594+-6245.54</t>
  </si>
  <si>
    <t>224050+-6251.2</t>
  </si>
  <si>
    <t>0.227397+-0.0022937</t>
  </si>
  <si>
    <t>0.231407+-0.00195727</t>
  </si>
  <si>
    <t>0.228313+-0.00215155</t>
  </si>
  <si>
    <t>1.99443+-0.0568205</t>
  </si>
  <si>
    <t>2.0102+-0.0348221</t>
  </si>
  <si>
    <t>1.99469+-0.062209</t>
  </si>
  <si>
    <t>82510.5+-1310.33</t>
  </si>
  <si>
    <t>83996.2+-1442.67</t>
  </si>
  <si>
    <t>80935.1+-814.953</t>
  </si>
  <si>
    <t>0.344741+-0.00488305</t>
  </si>
  <si>
    <t>0.358444+-0.00616645</t>
  </si>
  <si>
    <t>0.345313+-0.0025224</t>
  </si>
  <si>
    <t>2.44981+-0.0734805</t>
  </si>
  <si>
    <t>2.57072+-0.0584047</t>
  </si>
  <si>
    <t>2.51919+-0.088406</t>
  </si>
  <si>
    <t>21565.6+-161.009</t>
  </si>
  <si>
    <t>21600.8+-182.511</t>
  </si>
  <si>
    <t>21620.8+-143.399</t>
  </si>
  <si>
    <t>7757.6+-148.233</t>
  </si>
  <si>
    <t>7768.24+-146.307</t>
  </si>
  <si>
    <t>7815.06+-159.438</t>
  </si>
  <si>
    <t>12969.5+-244.973</t>
  </si>
  <si>
    <t>13036.5+-235.027</t>
  </si>
  <si>
    <t>12997.4+-232.731</t>
  </si>
  <si>
    <t>0.039569+-0.00160167</t>
  </si>
  <si>
    <t>0.0410741+-0.00163513</t>
  </si>
  <si>
    <t>0.0419375+-0.00152616</t>
  </si>
  <si>
    <t>0.00284483+-0.000833545</t>
  </si>
  <si>
    <t>0.00274074+-0.000705375</t>
  </si>
  <si>
    <t>0.0028125+-0.000655108</t>
  </si>
  <si>
    <t>0.0599483+-0.00245966</t>
  </si>
  <si>
    <t>0.0625556+-0.00268234</t>
  </si>
  <si>
    <t>0.0636875+-0.00224258</t>
  </si>
  <si>
    <t>1.67266+-0.0517194</t>
  </si>
  <si>
    <t>1.67876+-0.0409988</t>
  </si>
  <si>
    <t>1.66394+-0.0527086</t>
  </si>
  <si>
    <t>3.04852+-0.0292828</t>
  </si>
  <si>
    <t>3.05561+-0.0352015</t>
  </si>
  <si>
    <t>3.05669+-0.0339896</t>
  </si>
  <si>
    <t>246.534+-11.2159</t>
  </si>
  <si>
    <t>240.889+-10.7311</t>
  </si>
  <si>
    <t>232.938+-8.3144</t>
  </si>
  <si>
    <t>0.215845+-0.0258469</t>
  </si>
  <si>
    <t>0.211796+-0.0262207</t>
  </si>
  <si>
    <t>0.197563+-0.0255473</t>
  </si>
  <si>
    <t>0.977414+-0.10745</t>
  </si>
  <si>
    <t>0.955333+-0.10773</t>
  </si>
  <si>
    <t>0.882375+-0.0844021</t>
  </si>
  <si>
    <t>218.276+-11.1368</t>
  </si>
  <si>
    <t>228.593+-11.8966</t>
  </si>
  <si>
    <t>221.375+-9.30143</t>
  </si>
  <si>
    <t>0.271328+-0.0238117</t>
  </si>
  <si>
    <t>0.308204+-0.0294909</t>
  </si>
  <si>
    <t>0.297312+-0.030445</t>
  </si>
  <si>
    <t>1.79321+-0.243585</t>
  </si>
  <si>
    <t>1.86206+-0.251995</t>
  </si>
  <si>
    <t>1.91094+-0.242573</t>
  </si>
  <si>
    <t>374.138+-21.5264</t>
  </si>
  <si>
    <t>377.148+-18.7218</t>
  </si>
  <si>
    <t>358.875+-13.376</t>
  </si>
  <si>
    <t>0.392741+-0.0282468</t>
  </si>
  <si>
    <t>0.40963+-0.0279267</t>
  </si>
  <si>
    <t>0.381688+-0.023217</t>
  </si>
  <si>
    <t>3.60695+-0.549812</t>
  </si>
  <si>
    <t>3.62315+-0.438581</t>
  </si>
  <si>
    <t>3.37563+-0.455589</t>
  </si>
  <si>
    <t>10525.1+-91.1136</t>
  </si>
  <si>
    <t>10543.9+-98.6846</t>
  </si>
  <si>
    <t>10546.5+-93.3531</t>
  </si>
  <si>
    <t>9694.81+-95.2838</t>
  </si>
  <si>
    <t>9712.8+-107.776</t>
  </si>
  <si>
    <t>9727.38+-74.3576</t>
  </si>
  <si>
    <t>9593.21+-94.9151</t>
  </si>
  <si>
    <t>9608.5+-107.486</t>
  </si>
  <si>
    <t>9622.63+-72.8559</t>
  </si>
  <si>
    <t>70.9138+-6.05612</t>
  </si>
  <si>
    <t>72.9815+-6.21772</t>
  </si>
  <si>
    <t>74.5625+-4.35077</t>
  </si>
  <si>
    <t>10.5172+-1.82806</t>
  </si>
  <si>
    <t>10.6111+-1.98501</t>
  </si>
  <si>
    <t>10.5625+-1.96532</t>
  </si>
  <si>
    <t>20.1724+-2.64998</t>
  </si>
  <si>
    <t>20.7037+-3.04451</t>
  </si>
  <si>
    <t>19.625+-2.96367</t>
  </si>
  <si>
    <t>71.431+-4.84537</t>
  </si>
  <si>
    <t>72.3148+-5.28374</t>
  </si>
  <si>
    <t>72.9375+-5.87048</t>
  </si>
  <si>
    <t>68.3103+-7.52355</t>
  </si>
  <si>
    <t>65.5+-5.83338</t>
  </si>
  <si>
    <t>61.3125+-6.67052</t>
  </si>
  <si>
    <t>60.7931+-6.62467</t>
  </si>
  <si>
    <t>71.1667+-8.3998</t>
  </si>
  <si>
    <t>69.25+-6.18061</t>
  </si>
  <si>
    <t>19.931+-4.58013</t>
  </si>
  <si>
    <t>19.7407+-3.97722</t>
  </si>
  <si>
    <t>15.75+-3.64234</t>
  </si>
  <si>
    <t>178.345+-6.81472</t>
  </si>
  <si>
    <t>175.537+-7.91395</t>
  </si>
  <si>
    <t>171.625+-5.18813</t>
  </si>
  <si>
    <t>158.103+-8.6363</t>
  </si>
  <si>
    <t>158.167+-8.15128</t>
  </si>
  <si>
    <t>152.188+-7.18534</t>
  </si>
  <si>
    <t>356.483+-19.2347</t>
  </si>
  <si>
    <t>360.056+-16.9721</t>
  </si>
  <si>
    <t>345.063+-12.2282</t>
  </si>
  <si>
    <t>335.569+-216.772</t>
  </si>
  <si>
    <t>277.796+-51.0118</t>
  </si>
  <si>
    <t>258.688+-13.3453</t>
  </si>
  <si>
    <t>6.61009e+006+-2.39418e+006</t>
  </si>
  <si>
    <t>6.93988e+006+-1.37575e+006</t>
  </si>
  <si>
    <t>6.13382e+006+-708176</t>
  </si>
  <si>
    <t>0.0961552+-0.112954</t>
  </si>
  <si>
    <t>0.0501296+-0.0486105</t>
  </si>
  <si>
    <t>0.0385+-0.0104243</t>
  </si>
  <si>
    <t>0.0782069+-0.0884392</t>
  </si>
  <si>
    <t>0.043037+-0.0390954</t>
  </si>
  <si>
    <t>0.0420625+-0.020754</t>
  </si>
  <si>
    <t>1486.38+-74.5303</t>
  </si>
  <si>
    <t>1489.28+-63.0895</t>
  </si>
  <si>
    <t>1424.56+-64.1363</t>
  </si>
  <si>
    <t>3475.31+-338.676</t>
  </si>
  <si>
    <t>4663.31+-362.366</t>
  </si>
  <si>
    <t>4386.56+-277.561</t>
  </si>
  <si>
    <t>0.706897+-0.0273167</t>
  </si>
  <si>
    <t>0.779241+-0.0171903</t>
  </si>
  <si>
    <t>0.767563+-0.0154271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</si>
  <si>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</si>
  <si>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</si>
  <si>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</si>
  <si>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</si>
  <si>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</si>
  <si>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</si>
  <si>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</si>
  <si>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</si>
  <si>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</si>
  <si>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</si>
  <si>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</si>
  <si>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</si>
  <si>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</si>
  <si>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</si>
  <si>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</si>
  <si>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</si>
  <si>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</si>
  <si>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</si>
  <si>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</si>
  <si>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</si>
  <si>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</si>
  <si>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</si>
  <si>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</si>
  <si>
    <t>chr1</t>
  </si>
  <si>
    <t>hg19</t>
  </si>
  <si>
    <t>Gender</t>
  </si>
  <si>
    <t>xCoverage</t>
  </si>
  <si>
    <t>Average</t>
  </si>
  <si>
    <t>SD</t>
  </si>
  <si>
    <t>CV</t>
  </si>
  <si>
    <t>Female Gbp</t>
  </si>
  <si>
    <t>Male diploid Gbp</t>
  </si>
  <si>
    <t>Gbp produced</t>
  </si>
  <si>
    <t>Suppelementary Data 2: Quality control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</si>
</sst>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34"/>
  <sheetViews>
    <sheetView tabSelected="1" workbookViewId="0"/>
  </sheetViews>
  <sheetFormatPr defaultRowHeight="14.5" x14ac:dyDescent="0.35"/>
  <cols>
    <col min="1" max="1" width="5.90625" bestFit="1" customWidth="1"/>
    <col min="2" max="2" width="16.54296875" bestFit="1" customWidth="1"/>
    <col min="3" max="3" width="7.1796875" bestFit="1" customWidth="1"/>
    <col min="4" max="4" width="9.81640625" customWidth="1"/>
  </cols>
  <sheetData>
    <row r="1" spans="1:80" s="6" customFormat="1" x14ac:dyDescent="0.35">
      <c r="A1" s="6" t="s">
        <v>476</v>
      </c>
    </row>
    <row r="2" spans="1:80" s="6" customFormat="1" x14ac:dyDescent="0.35"/>
    <row r="3" spans="1:80" s="1" customForma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51</v>
      </c>
      <c r="BA3" s="1" t="s">
        <v>52</v>
      </c>
      <c r="BB3" s="1" t="s">
        <v>53</v>
      </c>
      <c r="BC3" s="1" t="s">
        <v>54</v>
      </c>
      <c r="BD3" s="1" t="s">
        <v>55</v>
      </c>
      <c r="BE3" s="1" t="s">
        <v>56</v>
      </c>
      <c r="BF3" s="1" t="s">
        <v>57</v>
      </c>
      <c r="BG3" s="1" t="s">
        <v>58</v>
      </c>
      <c r="BH3" s="1" t="s">
        <v>59</v>
      </c>
      <c r="BI3" s="1" t="s">
        <v>60</v>
      </c>
      <c r="BJ3" s="1" t="s">
        <v>61</v>
      </c>
      <c r="BK3" s="1" t="s">
        <v>62</v>
      </c>
      <c r="BL3" s="1" t="s">
        <v>63</v>
      </c>
      <c r="BM3" s="1" t="s">
        <v>64</v>
      </c>
      <c r="BN3" s="1" t="s">
        <v>65</v>
      </c>
      <c r="BO3" s="1" t="s">
        <v>66</v>
      </c>
      <c r="BP3" s="1" t="s">
        <v>67</v>
      </c>
      <c r="BQ3" s="1" t="s">
        <v>68</v>
      </c>
      <c r="BR3" s="1" t="s">
        <v>69</v>
      </c>
      <c r="BS3" s="1" t="s">
        <v>70</v>
      </c>
      <c r="BT3" s="1" t="s">
        <v>71</v>
      </c>
      <c r="BU3" s="1" t="s">
        <v>72</v>
      </c>
      <c r="BV3" s="1" t="s">
        <v>73</v>
      </c>
      <c r="BW3" s="1" t="s">
        <v>74</v>
      </c>
      <c r="BX3" s="1" t="s">
        <v>75</v>
      </c>
      <c r="BY3" s="1" t="s">
        <v>76</v>
      </c>
      <c r="BZ3" s="1" t="s">
        <v>77</v>
      </c>
      <c r="CA3" s="1" t="s">
        <v>78</v>
      </c>
      <c r="CB3" s="1" t="s">
        <v>79</v>
      </c>
    </row>
    <row r="4" spans="1:80" x14ac:dyDescent="0.35">
      <c r="A4">
        <v>1</v>
      </c>
      <c r="B4" t="s">
        <v>80</v>
      </c>
      <c r="C4" t="s">
        <v>81</v>
      </c>
      <c r="D4" t="s">
        <v>82</v>
      </c>
      <c r="E4">
        <v>0.96399999999999997</v>
      </c>
      <c r="F4">
        <v>0</v>
      </c>
      <c r="G4">
        <v>3.5999999999999997E-2</v>
      </c>
      <c r="H4">
        <v>0.97699999999999998</v>
      </c>
      <c r="I4">
        <v>0</v>
      </c>
      <c r="J4">
        <v>2.3E-2</v>
      </c>
      <c r="K4">
        <v>170.636</v>
      </c>
      <c r="L4">
        <v>139.37</v>
      </c>
      <c r="M4">
        <v>3.3000000000000002E-2</v>
      </c>
      <c r="N4">
        <v>0.99299999999999999</v>
      </c>
      <c r="O4">
        <v>0.98199999999999998</v>
      </c>
      <c r="P4">
        <v>0.93300000000000005</v>
      </c>
      <c r="Q4">
        <v>0.83</v>
      </c>
      <c r="R4">
        <v>0.67200000000000004</v>
      </c>
      <c r="S4">
        <v>0.996</v>
      </c>
      <c r="T4">
        <v>0.98699999999999999</v>
      </c>
      <c r="U4">
        <v>0.94299999999999995</v>
      </c>
      <c r="V4">
        <v>0.84199999999999997</v>
      </c>
      <c r="W4">
        <v>0.67900000000000005</v>
      </c>
      <c r="X4">
        <v>289</v>
      </c>
      <c r="Y4">
        <v>173</v>
      </c>
      <c r="Z4">
        <v>441</v>
      </c>
      <c r="AA4">
        <v>3407122</v>
      </c>
      <c r="AB4">
        <v>1226490</v>
      </c>
      <c r="AC4">
        <v>2043904</v>
      </c>
      <c r="AD4">
        <v>3.7999999999999999E-2</v>
      </c>
      <c r="AE4">
        <v>5.0000000000000001E-3</v>
      </c>
      <c r="AF4">
        <v>5.5E-2</v>
      </c>
      <c r="AG4">
        <v>1.6659999999999999</v>
      </c>
      <c r="AH4">
        <v>2.1389999999999998</v>
      </c>
      <c r="AI4">
        <v>217500</v>
      </c>
      <c r="AJ4">
        <v>0.182</v>
      </c>
      <c r="AK4">
        <v>1.66</v>
      </c>
      <c r="AL4">
        <v>231360</v>
      </c>
      <c r="AM4">
        <v>0.224</v>
      </c>
      <c r="AN4">
        <v>2.0129999999999999</v>
      </c>
      <c r="AO4">
        <v>81226</v>
      </c>
      <c r="AP4">
        <v>0.33700000000000002</v>
      </c>
      <c r="AQ4">
        <v>2.4430000000000001</v>
      </c>
      <c r="AR4">
        <v>21337</v>
      </c>
      <c r="AS4">
        <v>7694</v>
      </c>
      <c r="AT4">
        <v>12802</v>
      </c>
      <c r="AU4">
        <v>3.9E-2</v>
      </c>
      <c r="AV4">
        <v>3.0000000000000001E-3</v>
      </c>
      <c r="AW4">
        <v>5.8999999999999997E-2</v>
      </c>
      <c r="AX4">
        <v>1.6639999999999999</v>
      </c>
      <c r="AY4">
        <v>3.0379999999999998</v>
      </c>
      <c r="AZ4">
        <v>242</v>
      </c>
      <c r="BA4">
        <v>0.224</v>
      </c>
      <c r="BB4">
        <v>0.98</v>
      </c>
      <c r="BC4">
        <v>204</v>
      </c>
      <c r="BD4">
        <v>0.255</v>
      </c>
      <c r="BE4">
        <v>1.53</v>
      </c>
      <c r="BF4">
        <v>364</v>
      </c>
      <c r="BG4">
        <v>0.375</v>
      </c>
      <c r="BH4">
        <v>3.0270000000000001</v>
      </c>
      <c r="BI4">
        <v>10427</v>
      </c>
      <c r="BJ4">
        <v>9571</v>
      </c>
      <c r="BK4">
        <v>9463</v>
      </c>
      <c r="BL4">
        <v>75</v>
      </c>
      <c r="BM4">
        <v>10</v>
      </c>
      <c r="BN4">
        <v>23</v>
      </c>
      <c r="BO4">
        <v>67</v>
      </c>
      <c r="BP4">
        <v>68</v>
      </c>
      <c r="BQ4">
        <v>52</v>
      </c>
      <c r="BR4">
        <v>22</v>
      </c>
      <c r="BS4">
        <v>174</v>
      </c>
      <c r="BT4">
        <v>152</v>
      </c>
      <c r="BU4">
        <v>342</v>
      </c>
      <c r="BV4">
        <v>265</v>
      </c>
      <c r="BW4">
        <v>5385674</v>
      </c>
      <c r="BX4">
        <v>6.4000000000000001E-2</v>
      </c>
      <c r="BY4">
        <v>3.9E-2</v>
      </c>
      <c r="BZ4">
        <v>1431</v>
      </c>
      <c r="CA4">
        <v>3130</v>
      </c>
      <c r="CB4">
        <v>0.68</v>
      </c>
    </row>
    <row r="5" spans="1:80" x14ac:dyDescent="0.35">
      <c r="A5">
        <v>2</v>
      </c>
      <c r="B5" t="s">
        <v>83</v>
      </c>
      <c r="C5" t="s">
        <v>81</v>
      </c>
      <c r="D5" t="s">
        <v>82</v>
      </c>
      <c r="E5">
        <v>0.96199999999999997</v>
      </c>
      <c r="F5">
        <v>0</v>
      </c>
      <c r="G5">
        <v>3.7999999999999999E-2</v>
      </c>
      <c r="H5">
        <v>0.97499999999999998</v>
      </c>
      <c r="I5">
        <v>0</v>
      </c>
      <c r="J5">
        <v>2.5000000000000001E-2</v>
      </c>
      <c r="K5">
        <v>167.42400000000001</v>
      </c>
      <c r="L5">
        <v>134.92500000000001</v>
      </c>
      <c r="M5">
        <v>2.1999999999999999E-2</v>
      </c>
      <c r="N5">
        <v>0.99299999999999999</v>
      </c>
      <c r="O5">
        <v>0.98199999999999998</v>
      </c>
      <c r="P5">
        <v>0.93200000000000005</v>
      </c>
      <c r="Q5">
        <v>0.82399999999999995</v>
      </c>
      <c r="R5">
        <v>0.65400000000000003</v>
      </c>
      <c r="S5">
        <v>0.996</v>
      </c>
      <c r="T5">
        <v>0.98699999999999999</v>
      </c>
      <c r="U5">
        <v>0.94099999999999995</v>
      </c>
      <c r="V5">
        <v>0.83599999999999997</v>
      </c>
      <c r="W5">
        <v>0.66700000000000004</v>
      </c>
      <c r="X5">
        <v>296</v>
      </c>
      <c r="Y5">
        <v>170</v>
      </c>
      <c r="Z5">
        <v>450</v>
      </c>
      <c r="AA5">
        <v>3426430</v>
      </c>
      <c r="AB5">
        <v>1232399</v>
      </c>
      <c r="AC5">
        <v>2049049</v>
      </c>
      <c r="AD5">
        <v>3.7999999999999999E-2</v>
      </c>
      <c r="AE5">
        <v>5.0000000000000001E-3</v>
      </c>
      <c r="AF5">
        <v>5.6000000000000001E-2</v>
      </c>
      <c r="AG5">
        <v>1.663</v>
      </c>
      <c r="AH5">
        <v>2.1429999999999998</v>
      </c>
      <c r="AI5">
        <v>216509</v>
      </c>
      <c r="AJ5">
        <v>0.183</v>
      </c>
      <c r="AK5">
        <v>1.653</v>
      </c>
      <c r="AL5">
        <v>229088</v>
      </c>
      <c r="AM5">
        <v>0.224</v>
      </c>
      <c r="AN5">
        <v>2.024</v>
      </c>
      <c r="AO5">
        <v>81500</v>
      </c>
      <c r="AP5">
        <v>0.33800000000000002</v>
      </c>
      <c r="AQ5">
        <v>2.4700000000000002</v>
      </c>
      <c r="AR5">
        <v>21576</v>
      </c>
      <c r="AS5">
        <v>7714</v>
      </c>
      <c r="AT5">
        <v>12912</v>
      </c>
      <c r="AU5">
        <v>3.7999999999999999E-2</v>
      </c>
      <c r="AV5">
        <v>2E-3</v>
      </c>
      <c r="AW5">
        <v>5.8000000000000003E-2</v>
      </c>
      <c r="AX5">
        <v>1.6739999999999999</v>
      </c>
      <c r="AY5">
        <v>3.0529999999999999</v>
      </c>
      <c r="AZ5">
        <v>237</v>
      </c>
      <c r="BA5">
        <v>0.17699999999999999</v>
      </c>
      <c r="BB5">
        <v>0.96099999999999997</v>
      </c>
      <c r="BC5">
        <v>225</v>
      </c>
      <c r="BD5">
        <v>0.33600000000000002</v>
      </c>
      <c r="BE5">
        <v>2</v>
      </c>
      <c r="BF5">
        <v>384</v>
      </c>
      <c r="BG5">
        <v>0.38</v>
      </c>
      <c r="BH5">
        <v>2.9470000000000001</v>
      </c>
      <c r="BI5">
        <v>10607</v>
      </c>
      <c r="BJ5">
        <v>9622</v>
      </c>
      <c r="BK5">
        <v>9513</v>
      </c>
      <c r="BL5">
        <v>73</v>
      </c>
      <c r="BM5">
        <v>12</v>
      </c>
      <c r="BN5">
        <v>24</v>
      </c>
      <c r="BO5">
        <v>76</v>
      </c>
      <c r="BP5">
        <v>60</v>
      </c>
      <c r="BQ5">
        <v>72</v>
      </c>
      <c r="BR5">
        <v>16</v>
      </c>
      <c r="BS5">
        <v>177</v>
      </c>
      <c r="BT5">
        <v>155</v>
      </c>
      <c r="BU5">
        <v>371</v>
      </c>
      <c r="BV5">
        <v>245</v>
      </c>
      <c r="BW5">
        <v>5958185</v>
      </c>
      <c r="BX5">
        <v>4.1000000000000002E-2</v>
      </c>
      <c r="BY5">
        <v>7.5999999999999998E-2</v>
      </c>
      <c r="BZ5">
        <v>1474</v>
      </c>
      <c r="CA5">
        <v>3444</v>
      </c>
      <c r="CB5">
        <v>0.69799999999999995</v>
      </c>
    </row>
    <row r="6" spans="1:80" x14ac:dyDescent="0.35">
      <c r="A6">
        <v>3</v>
      </c>
      <c r="B6" t="s">
        <v>84</v>
      </c>
      <c r="C6" t="s">
        <v>81</v>
      </c>
      <c r="D6" t="s">
        <v>82</v>
      </c>
      <c r="E6">
        <v>0.96799999999999997</v>
      </c>
      <c r="F6">
        <v>0</v>
      </c>
      <c r="G6">
        <v>3.2000000000000001E-2</v>
      </c>
      <c r="H6">
        <v>0.98</v>
      </c>
      <c r="I6">
        <v>0</v>
      </c>
      <c r="J6">
        <v>0.02</v>
      </c>
      <c r="K6">
        <v>176.31700000000001</v>
      </c>
      <c r="L6">
        <v>145.96899999999999</v>
      </c>
      <c r="M6">
        <v>3.9E-2</v>
      </c>
      <c r="N6">
        <v>0.99299999999999999</v>
      </c>
      <c r="O6">
        <v>0.98499999999999999</v>
      </c>
      <c r="P6">
        <v>0.94499999999999995</v>
      </c>
      <c r="Q6">
        <v>0.85799999999999998</v>
      </c>
      <c r="R6">
        <v>0.71499999999999997</v>
      </c>
      <c r="S6">
        <v>0.996</v>
      </c>
      <c r="T6">
        <v>0.98799999999999999</v>
      </c>
      <c r="U6">
        <v>0.94699999999999995</v>
      </c>
      <c r="V6">
        <v>0.85199999999999998</v>
      </c>
      <c r="W6">
        <v>0.69299999999999995</v>
      </c>
      <c r="X6">
        <v>289</v>
      </c>
      <c r="Y6">
        <v>169</v>
      </c>
      <c r="Z6">
        <v>442</v>
      </c>
      <c r="AA6">
        <v>3434515</v>
      </c>
      <c r="AB6">
        <v>1251731</v>
      </c>
      <c r="AC6">
        <v>2067422</v>
      </c>
      <c r="AD6">
        <v>3.7999999999999999E-2</v>
      </c>
      <c r="AE6">
        <v>5.0000000000000001E-3</v>
      </c>
      <c r="AF6">
        <v>5.6000000000000001E-2</v>
      </c>
      <c r="AG6">
        <v>1.6519999999999999</v>
      </c>
      <c r="AH6">
        <v>2.137</v>
      </c>
      <c r="AI6">
        <v>224953</v>
      </c>
      <c r="AJ6">
        <v>0.185</v>
      </c>
      <c r="AK6">
        <v>1.6539999999999999</v>
      </c>
      <c r="AL6">
        <v>240591</v>
      </c>
      <c r="AM6">
        <v>0.22900000000000001</v>
      </c>
      <c r="AN6">
        <v>1.9890000000000001</v>
      </c>
      <c r="AO6">
        <v>82778</v>
      </c>
      <c r="AP6">
        <v>0.34</v>
      </c>
      <c r="AQ6">
        <v>2.468</v>
      </c>
      <c r="AR6">
        <v>21666</v>
      </c>
      <c r="AS6">
        <v>7759</v>
      </c>
      <c r="AT6">
        <v>13129</v>
      </c>
      <c r="AU6">
        <v>4.2999999999999997E-2</v>
      </c>
      <c r="AV6">
        <v>4.0000000000000001E-3</v>
      </c>
      <c r="AW6">
        <v>6.4000000000000001E-2</v>
      </c>
      <c r="AX6">
        <v>1.6919999999999999</v>
      </c>
      <c r="AY6">
        <v>3.0459999999999998</v>
      </c>
      <c r="AZ6">
        <v>234</v>
      </c>
      <c r="BA6">
        <v>0.191</v>
      </c>
      <c r="BB6">
        <v>0.90600000000000003</v>
      </c>
      <c r="BC6">
        <v>219</v>
      </c>
      <c r="BD6">
        <v>0.28199999999999997</v>
      </c>
      <c r="BE6">
        <v>1.7729999999999999</v>
      </c>
      <c r="BF6">
        <v>386</v>
      </c>
      <c r="BG6">
        <v>0.39</v>
      </c>
      <c r="BH6">
        <v>4.3440000000000003</v>
      </c>
      <c r="BI6">
        <v>10589</v>
      </c>
      <c r="BJ6">
        <v>9739</v>
      </c>
      <c r="BK6">
        <v>9639</v>
      </c>
      <c r="BL6">
        <v>72</v>
      </c>
      <c r="BM6">
        <v>11</v>
      </c>
      <c r="BN6">
        <v>17</v>
      </c>
      <c r="BO6">
        <v>71</v>
      </c>
      <c r="BP6">
        <v>59</v>
      </c>
      <c r="BQ6">
        <v>60</v>
      </c>
      <c r="BR6">
        <v>19</v>
      </c>
      <c r="BS6">
        <v>175</v>
      </c>
      <c r="BT6">
        <v>161</v>
      </c>
      <c r="BU6">
        <v>370</v>
      </c>
      <c r="BV6">
        <v>497</v>
      </c>
      <c r="BW6">
        <v>7424831</v>
      </c>
      <c r="BX6">
        <v>0.28599999999999998</v>
      </c>
      <c r="BY6">
        <v>0.17699999999999999</v>
      </c>
      <c r="BZ6">
        <v>1578</v>
      </c>
      <c r="CA6">
        <v>3134</v>
      </c>
      <c r="CB6">
        <v>0.68200000000000005</v>
      </c>
    </row>
    <row r="7" spans="1:80" x14ac:dyDescent="0.35">
      <c r="A7">
        <v>4</v>
      </c>
      <c r="B7" t="s">
        <v>85</v>
      </c>
      <c r="C7" t="s">
        <v>81</v>
      </c>
      <c r="D7" t="s">
        <v>82</v>
      </c>
      <c r="E7">
        <v>0.96699999999999997</v>
      </c>
      <c r="F7">
        <v>0</v>
      </c>
      <c r="G7">
        <v>3.3000000000000002E-2</v>
      </c>
      <c r="H7">
        <v>0.97899999999999998</v>
      </c>
      <c r="I7">
        <v>0</v>
      </c>
      <c r="J7">
        <v>2.1000000000000001E-2</v>
      </c>
      <c r="K7">
        <v>175.58799999999999</v>
      </c>
      <c r="L7">
        <v>144.78899999999999</v>
      </c>
      <c r="M7">
        <v>3.7999999999999999E-2</v>
      </c>
      <c r="N7">
        <v>0.99299999999999999</v>
      </c>
      <c r="O7">
        <v>0.98399999999999999</v>
      </c>
      <c r="P7">
        <v>0.94099999999999995</v>
      </c>
      <c r="Q7">
        <v>0.84899999999999998</v>
      </c>
      <c r="R7">
        <v>0.70299999999999996</v>
      </c>
      <c r="S7">
        <v>0.996</v>
      </c>
      <c r="T7">
        <v>0.98799999999999999</v>
      </c>
      <c r="U7">
        <v>0.95</v>
      </c>
      <c r="V7">
        <v>0.86</v>
      </c>
      <c r="W7">
        <v>0.71199999999999997</v>
      </c>
      <c r="X7">
        <v>288</v>
      </c>
      <c r="Y7">
        <v>169</v>
      </c>
      <c r="Z7">
        <v>440</v>
      </c>
      <c r="AA7">
        <v>3422197</v>
      </c>
      <c r="AB7">
        <v>1257648</v>
      </c>
      <c r="AC7">
        <v>2042388</v>
      </c>
      <c r="AD7">
        <v>3.7999999999999999E-2</v>
      </c>
      <c r="AE7">
        <v>5.0000000000000001E-3</v>
      </c>
      <c r="AF7">
        <v>5.6000000000000001E-2</v>
      </c>
      <c r="AG7">
        <v>1.6240000000000001</v>
      </c>
      <c r="AH7">
        <v>2.1389999999999998</v>
      </c>
      <c r="AI7">
        <v>222773</v>
      </c>
      <c r="AJ7">
        <v>0.183</v>
      </c>
      <c r="AK7">
        <v>1.64</v>
      </c>
      <c r="AL7">
        <v>238378</v>
      </c>
      <c r="AM7">
        <v>0.22800000000000001</v>
      </c>
      <c r="AN7">
        <v>1.9390000000000001</v>
      </c>
      <c r="AO7">
        <v>82463</v>
      </c>
      <c r="AP7">
        <v>0.34300000000000003</v>
      </c>
      <c r="AQ7">
        <v>2.3769999999999998</v>
      </c>
      <c r="AR7">
        <v>21764</v>
      </c>
      <c r="AS7">
        <v>7889</v>
      </c>
      <c r="AT7">
        <v>13109</v>
      </c>
      <c r="AU7">
        <v>4.1000000000000002E-2</v>
      </c>
      <c r="AV7">
        <v>4.0000000000000001E-3</v>
      </c>
      <c r="AW7">
        <v>6.2E-2</v>
      </c>
      <c r="AX7">
        <v>1.6619999999999999</v>
      </c>
      <c r="AY7">
        <v>3.0830000000000002</v>
      </c>
      <c r="AZ7">
        <v>228</v>
      </c>
      <c r="BA7">
        <v>0.17499999999999999</v>
      </c>
      <c r="BB7">
        <v>0.89300000000000002</v>
      </c>
      <c r="BC7">
        <v>228</v>
      </c>
      <c r="BD7">
        <v>0.28299999999999997</v>
      </c>
      <c r="BE7">
        <v>1.8839999999999999</v>
      </c>
      <c r="BF7">
        <v>376</v>
      </c>
      <c r="BG7">
        <v>0.41099999999999998</v>
      </c>
      <c r="BH7">
        <v>3.5539999999999998</v>
      </c>
      <c r="BI7">
        <v>10633</v>
      </c>
      <c r="BJ7">
        <v>9779</v>
      </c>
      <c r="BK7">
        <v>9666</v>
      </c>
      <c r="BL7">
        <v>77</v>
      </c>
      <c r="BM7">
        <v>10</v>
      </c>
      <c r="BN7">
        <v>26</v>
      </c>
      <c r="BO7">
        <v>74</v>
      </c>
      <c r="BP7">
        <v>57</v>
      </c>
      <c r="BQ7">
        <v>72</v>
      </c>
      <c r="BR7">
        <v>21</v>
      </c>
      <c r="BS7">
        <v>171</v>
      </c>
      <c r="BT7">
        <v>157</v>
      </c>
      <c r="BU7">
        <v>358</v>
      </c>
      <c r="BV7">
        <v>385</v>
      </c>
      <c r="BW7">
        <v>6203674</v>
      </c>
      <c r="BX7">
        <v>0.17100000000000001</v>
      </c>
      <c r="BY7">
        <v>0.112</v>
      </c>
      <c r="BZ7">
        <v>1486</v>
      </c>
      <c r="CA7">
        <v>3087</v>
      </c>
      <c r="CB7">
        <v>0.66500000000000004</v>
      </c>
    </row>
    <row r="8" spans="1:80" x14ac:dyDescent="0.35">
      <c r="A8">
        <v>5</v>
      </c>
      <c r="B8" t="s">
        <v>86</v>
      </c>
      <c r="C8" t="s">
        <v>81</v>
      </c>
      <c r="D8" t="s">
        <v>82</v>
      </c>
      <c r="E8">
        <v>0.96699999999999997</v>
      </c>
      <c r="F8">
        <v>0</v>
      </c>
      <c r="G8">
        <v>3.2000000000000001E-2</v>
      </c>
      <c r="H8">
        <v>0.97899999999999998</v>
      </c>
      <c r="I8">
        <v>0</v>
      </c>
      <c r="J8">
        <v>0.02</v>
      </c>
      <c r="K8">
        <v>177.45099999999999</v>
      </c>
      <c r="L8">
        <v>147.35499999999999</v>
      </c>
      <c r="M8">
        <v>0.04</v>
      </c>
      <c r="N8">
        <v>0.99299999999999999</v>
      </c>
      <c r="O8">
        <v>0.98399999999999999</v>
      </c>
      <c r="P8">
        <v>0.94299999999999995</v>
      </c>
      <c r="Q8">
        <v>0.85499999999999998</v>
      </c>
      <c r="R8">
        <v>0.71399999999999997</v>
      </c>
      <c r="S8">
        <v>0.996</v>
      </c>
      <c r="T8">
        <v>0.98799999999999999</v>
      </c>
      <c r="U8">
        <v>0.94699999999999995</v>
      </c>
      <c r="V8">
        <v>0.85399999999999998</v>
      </c>
      <c r="W8">
        <v>0.70099999999999996</v>
      </c>
      <c r="X8">
        <v>290</v>
      </c>
      <c r="Y8">
        <v>173</v>
      </c>
      <c r="Z8">
        <v>443</v>
      </c>
      <c r="AA8">
        <v>3433803</v>
      </c>
      <c r="AB8">
        <v>1248074</v>
      </c>
      <c r="AC8">
        <v>2067069</v>
      </c>
      <c r="AD8">
        <v>3.7999999999999999E-2</v>
      </c>
      <c r="AE8">
        <v>5.0000000000000001E-3</v>
      </c>
      <c r="AF8">
        <v>5.5E-2</v>
      </c>
      <c r="AG8">
        <v>1.6559999999999999</v>
      </c>
      <c r="AH8">
        <v>2.1379999999999999</v>
      </c>
      <c r="AI8">
        <v>226419</v>
      </c>
      <c r="AJ8">
        <v>0.185</v>
      </c>
      <c r="AK8">
        <v>1.67</v>
      </c>
      <c r="AL8">
        <v>241513</v>
      </c>
      <c r="AM8">
        <v>0.22700000000000001</v>
      </c>
      <c r="AN8">
        <v>1.984</v>
      </c>
      <c r="AO8">
        <v>82732</v>
      </c>
      <c r="AP8">
        <v>0.34399999999999997</v>
      </c>
      <c r="AQ8">
        <v>2.452</v>
      </c>
      <c r="AR8">
        <v>21322</v>
      </c>
      <c r="AS8">
        <v>7491</v>
      </c>
      <c r="AT8">
        <v>13103</v>
      </c>
      <c r="AU8">
        <v>0.04</v>
      </c>
      <c r="AV8">
        <v>3.0000000000000001E-3</v>
      </c>
      <c r="AW8">
        <v>5.8999999999999997E-2</v>
      </c>
      <c r="AX8">
        <v>1.7490000000000001</v>
      </c>
      <c r="AY8">
        <v>3.0950000000000002</v>
      </c>
      <c r="AZ8">
        <v>240</v>
      </c>
      <c r="BA8">
        <v>0.187</v>
      </c>
      <c r="BB8">
        <v>0.83599999999999997</v>
      </c>
      <c r="BC8">
        <v>209</v>
      </c>
      <c r="BD8">
        <v>0.254</v>
      </c>
      <c r="BE8">
        <v>1.6060000000000001</v>
      </c>
      <c r="BF8">
        <v>340</v>
      </c>
      <c r="BG8">
        <v>0.38400000000000001</v>
      </c>
      <c r="BH8">
        <v>3.629</v>
      </c>
      <c r="BI8">
        <v>10469</v>
      </c>
      <c r="BJ8">
        <v>9491</v>
      </c>
      <c r="BK8">
        <v>9394</v>
      </c>
      <c r="BL8">
        <v>66</v>
      </c>
      <c r="BM8">
        <v>10</v>
      </c>
      <c r="BN8">
        <v>21</v>
      </c>
      <c r="BO8">
        <v>73</v>
      </c>
      <c r="BP8">
        <v>68</v>
      </c>
      <c r="BQ8">
        <v>54</v>
      </c>
      <c r="BR8">
        <v>16</v>
      </c>
      <c r="BS8">
        <v>172</v>
      </c>
      <c r="BT8">
        <v>156</v>
      </c>
      <c r="BU8">
        <v>325</v>
      </c>
      <c r="BV8">
        <v>539</v>
      </c>
      <c r="BW8">
        <v>7707951</v>
      </c>
      <c r="BX8">
        <v>0.29499999999999998</v>
      </c>
      <c r="BY8">
        <v>0.193</v>
      </c>
      <c r="BZ8">
        <v>1559</v>
      </c>
      <c r="CA8">
        <v>3054</v>
      </c>
      <c r="CB8">
        <v>0.67500000000000004</v>
      </c>
    </row>
    <row r="9" spans="1:80" x14ac:dyDescent="0.35">
      <c r="A9">
        <v>6</v>
      </c>
      <c r="B9" t="s">
        <v>87</v>
      </c>
      <c r="C9" t="s">
        <v>81</v>
      </c>
      <c r="D9" t="s">
        <v>82</v>
      </c>
      <c r="E9">
        <v>0.96599999999999997</v>
      </c>
      <c r="F9">
        <v>0</v>
      </c>
      <c r="G9">
        <v>3.4000000000000002E-2</v>
      </c>
      <c r="H9">
        <v>0.97899999999999998</v>
      </c>
      <c r="I9">
        <v>0</v>
      </c>
      <c r="J9">
        <v>2.1000000000000001E-2</v>
      </c>
      <c r="K9">
        <v>176.983</v>
      </c>
      <c r="L9">
        <v>146.61199999999999</v>
      </c>
      <c r="M9">
        <v>3.1E-2</v>
      </c>
      <c r="N9">
        <v>0.99299999999999999</v>
      </c>
      <c r="O9">
        <v>0.98299999999999998</v>
      </c>
      <c r="P9">
        <v>0.93700000000000006</v>
      </c>
      <c r="Q9">
        <v>0.84499999999999997</v>
      </c>
      <c r="R9">
        <v>0.70399999999999996</v>
      </c>
      <c r="S9">
        <v>0.996</v>
      </c>
      <c r="T9">
        <v>0.98699999999999999</v>
      </c>
      <c r="U9">
        <v>0.94699999999999995</v>
      </c>
      <c r="V9">
        <v>0.85599999999999998</v>
      </c>
      <c r="W9">
        <v>0.71</v>
      </c>
      <c r="X9">
        <v>309</v>
      </c>
      <c r="Y9">
        <v>180</v>
      </c>
      <c r="Z9">
        <v>468</v>
      </c>
      <c r="AA9">
        <v>3431280</v>
      </c>
      <c r="AB9">
        <v>1252511</v>
      </c>
      <c r="AC9">
        <v>2052239</v>
      </c>
      <c r="AD9">
        <v>3.7999999999999999E-2</v>
      </c>
      <c r="AE9">
        <v>5.0000000000000001E-3</v>
      </c>
      <c r="AF9">
        <v>5.5E-2</v>
      </c>
      <c r="AG9">
        <v>1.6379999999999999</v>
      </c>
      <c r="AH9">
        <v>2.1419999999999999</v>
      </c>
      <c r="AI9">
        <v>224436</v>
      </c>
      <c r="AJ9">
        <v>0.187</v>
      </c>
      <c r="AK9">
        <v>1.657</v>
      </c>
      <c r="AL9">
        <v>240645</v>
      </c>
      <c r="AM9">
        <v>0.22700000000000001</v>
      </c>
      <c r="AN9">
        <v>1.9810000000000001</v>
      </c>
      <c r="AO9">
        <v>82382</v>
      </c>
      <c r="AP9">
        <v>0.34100000000000003</v>
      </c>
      <c r="AQ9">
        <v>2.415</v>
      </c>
      <c r="AR9">
        <v>21725</v>
      </c>
      <c r="AS9">
        <v>7923</v>
      </c>
      <c r="AT9">
        <v>13042</v>
      </c>
      <c r="AU9">
        <v>3.9E-2</v>
      </c>
      <c r="AV9">
        <v>3.0000000000000001E-3</v>
      </c>
      <c r="AW9">
        <v>5.8999999999999997E-2</v>
      </c>
      <c r="AX9">
        <v>1.6459999999999999</v>
      </c>
      <c r="AY9">
        <v>3.0430000000000001</v>
      </c>
      <c r="AZ9">
        <v>231</v>
      </c>
      <c r="BA9">
        <v>0.21199999999999999</v>
      </c>
      <c r="BB9">
        <v>0.90500000000000003</v>
      </c>
      <c r="BC9">
        <v>222</v>
      </c>
      <c r="BD9">
        <v>0.248</v>
      </c>
      <c r="BE9">
        <v>1.5469999999999999</v>
      </c>
      <c r="BF9">
        <v>346</v>
      </c>
      <c r="BG9">
        <v>0.36699999999999999</v>
      </c>
      <c r="BH9">
        <v>3.4550000000000001</v>
      </c>
      <c r="BI9">
        <v>10590</v>
      </c>
      <c r="BJ9">
        <v>9787</v>
      </c>
      <c r="BK9">
        <v>9679</v>
      </c>
      <c r="BL9">
        <v>76</v>
      </c>
      <c r="BM9">
        <v>11</v>
      </c>
      <c r="BN9">
        <v>21</v>
      </c>
      <c r="BO9">
        <v>73</v>
      </c>
      <c r="BP9">
        <v>63</v>
      </c>
      <c r="BQ9">
        <v>59</v>
      </c>
      <c r="BR9">
        <v>19</v>
      </c>
      <c r="BS9">
        <v>169</v>
      </c>
      <c r="BT9">
        <v>163</v>
      </c>
      <c r="BU9">
        <v>328</v>
      </c>
      <c r="BV9">
        <v>265</v>
      </c>
      <c r="BW9">
        <v>5668668</v>
      </c>
      <c r="BX9">
        <v>0.06</v>
      </c>
      <c r="BY9">
        <v>4.2000000000000003E-2</v>
      </c>
      <c r="BZ9">
        <v>1481</v>
      </c>
      <c r="CA9">
        <v>3130</v>
      </c>
      <c r="CB9">
        <v>0.67700000000000005</v>
      </c>
    </row>
    <row r="10" spans="1:80" x14ac:dyDescent="0.35">
      <c r="A10">
        <v>7</v>
      </c>
      <c r="B10" t="s">
        <v>88</v>
      </c>
      <c r="C10" t="s">
        <v>81</v>
      </c>
      <c r="D10" t="s">
        <v>82</v>
      </c>
      <c r="E10">
        <v>0.96599999999999997</v>
      </c>
      <c r="F10">
        <v>0</v>
      </c>
      <c r="G10">
        <v>3.4000000000000002E-2</v>
      </c>
      <c r="H10">
        <v>0.98</v>
      </c>
      <c r="I10">
        <v>0</v>
      </c>
      <c r="J10">
        <v>0.02</v>
      </c>
      <c r="K10">
        <v>174.89400000000001</v>
      </c>
      <c r="L10">
        <v>144.56899999999999</v>
      </c>
      <c r="M10">
        <v>1.7999999999999999E-2</v>
      </c>
      <c r="N10">
        <v>0.99299999999999999</v>
      </c>
      <c r="O10">
        <v>0.98199999999999998</v>
      </c>
      <c r="P10">
        <v>0.93600000000000005</v>
      </c>
      <c r="Q10">
        <v>0.84099999999999997</v>
      </c>
      <c r="R10">
        <v>0.69299999999999995</v>
      </c>
      <c r="S10">
        <v>0.996</v>
      </c>
      <c r="T10">
        <v>0.98799999999999999</v>
      </c>
      <c r="U10">
        <v>0.94899999999999995</v>
      </c>
      <c r="V10">
        <v>0.86199999999999999</v>
      </c>
      <c r="W10">
        <v>0.71799999999999997</v>
      </c>
      <c r="X10">
        <v>306</v>
      </c>
      <c r="Y10">
        <v>184</v>
      </c>
      <c r="Z10">
        <v>462</v>
      </c>
      <c r="AA10">
        <v>3419336</v>
      </c>
      <c r="AB10">
        <v>1250371</v>
      </c>
      <c r="AC10">
        <v>2041971</v>
      </c>
      <c r="AD10">
        <v>3.6999999999999998E-2</v>
      </c>
      <c r="AE10">
        <v>5.0000000000000001E-3</v>
      </c>
      <c r="AF10">
        <v>5.5E-2</v>
      </c>
      <c r="AG10">
        <v>1.633</v>
      </c>
      <c r="AH10">
        <v>2.1429999999999998</v>
      </c>
      <c r="AI10">
        <v>224964</v>
      </c>
      <c r="AJ10">
        <v>0.186</v>
      </c>
      <c r="AK10">
        <v>1.653</v>
      </c>
      <c r="AL10">
        <v>240388</v>
      </c>
      <c r="AM10">
        <v>0.22700000000000001</v>
      </c>
      <c r="AN10">
        <v>1.9630000000000001</v>
      </c>
      <c r="AO10">
        <v>82667</v>
      </c>
      <c r="AP10">
        <v>0.34200000000000003</v>
      </c>
      <c r="AQ10">
        <v>2.3639999999999999</v>
      </c>
      <c r="AR10">
        <v>21656</v>
      </c>
      <c r="AS10">
        <v>7953</v>
      </c>
      <c r="AT10">
        <v>12947</v>
      </c>
      <c r="AU10">
        <v>0.04</v>
      </c>
      <c r="AV10">
        <v>3.0000000000000001E-3</v>
      </c>
      <c r="AW10">
        <v>0.06</v>
      </c>
      <c r="AX10">
        <v>1.6279999999999999</v>
      </c>
      <c r="AY10">
        <v>3.0670000000000002</v>
      </c>
      <c r="AZ10">
        <v>254</v>
      </c>
      <c r="BA10">
        <v>0.23400000000000001</v>
      </c>
      <c r="BB10">
        <v>1.0920000000000001</v>
      </c>
      <c r="BC10">
        <v>211</v>
      </c>
      <c r="BD10">
        <v>0.30499999999999999</v>
      </c>
      <c r="BE10">
        <v>1.5569999999999999</v>
      </c>
      <c r="BF10">
        <v>384</v>
      </c>
      <c r="BG10">
        <v>0.39600000000000002</v>
      </c>
      <c r="BH10">
        <v>3.2269999999999999</v>
      </c>
      <c r="BI10">
        <v>10642</v>
      </c>
      <c r="BJ10">
        <v>9647</v>
      </c>
      <c r="BK10">
        <v>9548</v>
      </c>
      <c r="BL10">
        <v>70</v>
      </c>
      <c r="BM10">
        <v>9</v>
      </c>
      <c r="BN10">
        <v>20</v>
      </c>
      <c r="BO10">
        <v>68</v>
      </c>
      <c r="BP10">
        <v>72</v>
      </c>
      <c r="BQ10">
        <v>59</v>
      </c>
      <c r="BR10">
        <v>16</v>
      </c>
      <c r="BS10">
        <v>182</v>
      </c>
      <c r="BT10">
        <v>152</v>
      </c>
      <c r="BU10">
        <v>373</v>
      </c>
      <c r="BV10">
        <v>237</v>
      </c>
      <c r="BW10">
        <v>5633028</v>
      </c>
      <c r="BX10">
        <v>3.7999999999999999E-2</v>
      </c>
      <c r="BY10">
        <v>2.4E-2</v>
      </c>
      <c r="BZ10">
        <v>1486</v>
      </c>
      <c r="CA10">
        <v>3461</v>
      </c>
      <c r="CB10">
        <v>0.70799999999999996</v>
      </c>
    </row>
    <row r="11" spans="1:80" x14ac:dyDescent="0.35">
      <c r="A11">
        <v>8</v>
      </c>
      <c r="B11" t="s">
        <v>89</v>
      </c>
      <c r="C11" t="s">
        <v>81</v>
      </c>
      <c r="D11" t="s">
        <v>82</v>
      </c>
      <c r="E11">
        <v>0.96399999999999997</v>
      </c>
      <c r="F11">
        <v>0</v>
      </c>
      <c r="G11">
        <v>3.5999999999999997E-2</v>
      </c>
      <c r="H11">
        <v>0.97699999999999998</v>
      </c>
      <c r="I11">
        <v>0</v>
      </c>
      <c r="J11">
        <v>2.3E-2</v>
      </c>
      <c r="K11">
        <v>169.214</v>
      </c>
      <c r="L11">
        <v>138.03800000000001</v>
      </c>
      <c r="M11">
        <v>0.03</v>
      </c>
      <c r="N11">
        <v>0.99299999999999999</v>
      </c>
      <c r="O11">
        <v>0.98299999999999998</v>
      </c>
      <c r="P11">
        <v>0.93500000000000005</v>
      </c>
      <c r="Q11">
        <v>0.83199999999999996</v>
      </c>
      <c r="R11">
        <v>0.67</v>
      </c>
      <c r="S11">
        <v>0.996</v>
      </c>
      <c r="T11">
        <v>0.98699999999999999</v>
      </c>
      <c r="U11">
        <v>0.94399999999999995</v>
      </c>
      <c r="V11">
        <v>0.84399999999999997</v>
      </c>
      <c r="W11">
        <v>0.67900000000000005</v>
      </c>
      <c r="X11">
        <v>294</v>
      </c>
      <c r="Y11">
        <v>170</v>
      </c>
      <c r="Z11">
        <v>448</v>
      </c>
      <c r="AA11">
        <v>3408566</v>
      </c>
      <c r="AB11">
        <v>1238692</v>
      </c>
      <c r="AC11">
        <v>2033183</v>
      </c>
      <c r="AD11">
        <v>3.6999999999999998E-2</v>
      </c>
      <c r="AE11">
        <v>5.0000000000000001E-3</v>
      </c>
      <c r="AF11">
        <v>5.5E-2</v>
      </c>
      <c r="AG11">
        <v>1.641</v>
      </c>
      <c r="AH11">
        <v>2.1429999999999998</v>
      </c>
      <c r="AI11">
        <v>219515</v>
      </c>
      <c r="AJ11">
        <v>0.184</v>
      </c>
      <c r="AK11">
        <v>1.667</v>
      </c>
      <c r="AL11">
        <v>232972</v>
      </c>
      <c r="AM11">
        <v>0.22500000000000001</v>
      </c>
      <c r="AN11">
        <v>2.004</v>
      </c>
      <c r="AO11">
        <v>81126</v>
      </c>
      <c r="AP11">
        <v>0.34</v>
      </c>
      <c r="AQ11">
        <v>2.44</v>
      </c>
      <c r="AR11">
        <v>21377</v>
      </c>
      <c r="AS11">
        <v>7629</v>
      </c>
      <c r="AT11">
        <v>12826</v>
      </c>
      <c r="AU11">
        <v>0.04</v>
      </c>
      <c r="AV11">
        <v>2E-3</v>
      </c>
      <c r="AW11">
        <v>0.06</v>
      </c>
      <c r="AX11">
        <v>1.681</v>
      </c>
      <c r="AY11">
        <v>3.07</v>
      </c>
      <c r="AZ11">
        <v>244</v>
      </c>
      <c r="BA11">
        <v>0.183</v>
      </c>
      <c r="BB11">
        <v>1.038</v>
      </c>
      <c r="BC11">
        <v>219</v>
      </c>
      <c r="BD11">
        <v>0.27900000000000003</v>
      </c>
      <c r="BE11">
        <v>2.1230000000000002</v>
      </c>
      <c r="BF11">
        <v>376</v>
      </c>
      <c r="BG11">
        <v>0.39100000000000001</v>
      </c>
      <c r="BH11">
        <v>3.2879999999999998</v>
      </c>
      <c r="BI11">
        <v>10532</v>
      </c>
      <c r="BJ11">
        <v>9525</v>
      </c>
      <c r="BK11">
        <v>9439</v>
      </c>
      <c r="BL11">
        <v>62</v>
      </c>
      <c r="BM11">
        <v>8</v>
      </c>
      <c r="BN11">
        <v>16</v>
      </c>
      <c r="BO11">
        <v>73</v>
      </c>
      <c r="BP11">
        <v>63</v>
      </c>
      <c r="BQ11">
        <v>58</v>
      </c>
      <c r="BR11">
        <v>22</v>
      </c>
      <c r="BS11">
        <v>181</v>
      </c>
      <c r="BT11">
        <v>161</v>
      </c>
      <c r="BU11">
        <v>355</v>
      </c>
      <c r="BV11">
        <v>263</v>
      </c>
      <c r="BW11">
        <v>5622185</v>
      </c>
      <c r="BX11">
        <v>6.8000000000000005E-2</v>
      </c>
      <c r="BY11">
        <v>0.05</v>
      </c>
      <c r="BZ11">
        <v>1439</v>
      </c>
      <c r="CA11">
        <v>3120</v>
      </c>
      <c r="CB11">
        <v>0.66600000000000004</v>
      </c>
    </row>
    <row r="12" spans="1:80" x14ac:dyDescent="0.35">
      <c r="A12">
        <v>9</v>
      </c>
      <c r="B12" t="s">
        <v>90</v>
      </c>
      <c r="C12" t="s">
        <v>81</v>
      </c>
      <c r="D12" t="s">
        <v>82</v>
      </c>
      <c r="E12">
        <v>0.96799999999999997</v>
      </c>
      <c r="F12">
        <v>0</v>
      </c>
      <c r="G12">
        <v>3.2000000000000001E-2</v>
      </c>
      <c r="H12">
        <v>0.98099999999999998</v>
      </c>
      <c r="I12">
        <v>0</v>
      </c>
      <c r="J12">
        <v>1.9E-2</v>
      </c>
      <c r="K12">
        <v>174.29400000000001</v>
      </c>
      <c r="L12">
        <v>144.214</v>
      </c>
      <c r="M12">
        <v>2.5000000000000001E-2</v>
      </c>
      <c r="N12">
        <v>0.99299999999999999</v>
      </c>
      <c r="O12">
        <v>0.98499999999999999</v>
      </c>
      <c r="P12">
        <v>0.94699999999999995</v>
      </c>
      <c r="Q12">
        <v>0.86099999999999999</v>
      </c>
      <c r="R12">
        <v>0.71399999999999997</v>
      </c>
      <c r="S12">
        <v>0.996</v>
      </c>
      <c r="T12">
        <v>0.99</v>
      </c>
      <c r="U12">
        <v>0.95599999999999996</v>
      </c>
      <c r="V12">
        <v>0.875</v>
      </c>
      <c r="W12">
        <v>0.73099999999999998</v>
      </c>
      <c r="X12">
        <v>296</v>
      </c>
      <c r="Y12">
        <v>169</v>
      </c>
      <c r="Z12">
        <v>450</v>
      </c>
      <c r="AA12">
        <v>3429578</v>
      </c>
      <c r="AB12">
        <v>1267705</v>
      </c>
      <c r="AC12">
        <v>2046815</v>
      </c>
      <c r="AD12">
        <v>3.7999999999999999E-2</v>
      </c>
      <c r="AE12">
        <v>5.0000000000000001E-3</v>
      </c>
      <c r="AF12">
        <v>5.5E-2</v>
      </c>
      <c r="AG12">
        <v>1.615</v>
      </c>
      <c r="AH12">
        <v>2.14</v>
      </c>
      <c r="AI12">
        <v>226807</v>
      </c>
      <c r="AJ12">
        <v>0.187</v>
      </c>
      <c r="AK12">
        <v>1.623</v>
      </c>
      <c r="AL12">
        <v>242425</v>
      </c>
      <c r="AM12">
        <v>0.22900000000000001</v>
      </c>
      <c r="AN12">
        <v>1.9339999999999999</v>
      </c>
      <c r="AO12">
        <v>82926</v>
      </c>
      <c r="AP12">
        <v>0.34200000000000003</v>
      </c>
      <c r="AQ12">
        <v>2.38</v>
      </c>
      <c r="AR12">
        <v>21709</v>
      </c>
      <c r="AS12">
        <v>7886</v>
      </c>
      <c r="AT12">
        <v>13124</v>
      </c>
      <c r="AU12">
        <v>3.9E-2</v>
      </c>
      <c r="AV12">
        <v>3.0000000000000001E-3</v>
      </c>
      <c r="AW12">
        <v>5.8999999999999997E-2</v>
      </c>
      <c r="AX12">
        <v>1.6639999999999999</v>
      </c>
      <c r="AY12">
        <v>3.0449999999999999</v>
      </c>
      <c r="AZ12">
        <v>253</v>
      </c>
      <c r="BA12">
        <v>0.22700000000000001</v>
      </c>
      <c r="BB12">
        <v>0.99099999999999999</v>
      </c>
      <c r="BC12">
        <v>218</v>
      </c>
      <c r="BD12">
        <v>0.26900000000000002</v>
      </c>
      <c r="BE12">
        <v>1.6859999999999999</v>
      </c>
      <c r="BF12">
        <v>385</v>
      </c>
      <c r="BG12">
        <v>0.39600000000000002</v>
      </c>
      <c r="BH12">
        <v>3.7250000000000001</v>
      </c>
      <c r="BI12">
        <v>10588</v>
      </c>
      <c r="BJ12">
        <v>9776</v>
      </c>
      <c r="BK12">
        <v>9673</v>
      </c>
      <c r="BL12">
        <v>72</v>
      </c>
      <c r="BM12">
        <v>11</v>
      </c>
      <c r="BN12">
        <v>20</v>
      </c>
      <c r="BO12">
        <v>74</v>
      </c>
      <c r="BP12">
        <v>76</v>
      </c>
      <c r="BQ12">
        <v>56</v>
      </c>
      <c r="BR12">
        <v>14</v>
      </c>
      <c r="BS12">
        <v>177</v>
      </c>
      <c r="BT12">
        <v>163</v>
      </c>
      <c r="BU12">
        <v>372</v>
      </c>
      <c r="BV12">
        <v>229</v>
      </c>
      <c r="BW12">
        <v>4731028</v>
      </c>
      <c r="BX12">
        <v>3.9E-2</v>
      </c>
      <c r="BY12">
        <v>6.5000000000000002E-2</v>
      </c>
      <c r="BZ12">
        <v>1582</v>
      </c>
      <c r="CA12">
        <v>3171</v>
      </c>
      <c r="CB12">
        <v>0.67900000000000005</v>
      </c>
    </row>
    <row r="13" spans="1:80" x14ac:dyDescent="0.35">
      <c r="A13">
        <v>10</v>
      </c>
      <c r="B13" t="s">
        <v>91</v>
      </c>
      <c r="C13" t="s">
        <v>81</v>
      </c>
      <c r="D13" t="s">
        <v>92</v>
      </c>
      <c r="E13">
        <v>0.97099999999999997</v>
      </c>
      <c r="F13">
        <v>0</v>
      </c>
      <c r="G13">
        <v>2.9000000000000001E-2</v>
      </c>
      <c r="H13">
        <v>0.98099999999999998</v>
      </c>
      <c r="I13">
        <v>0</v>
      </c>
      <c r="J13">
        <v>1.9E-2</v>
      </c>
      <c r="K13">
        <v>177.833</v>
      </c>
      <c r="L13">
        <v>148.643</v>
      </c>
      <c r="M13">
        <v>3.2000000000000001E-2</v>
      </c>
      <c r="N13">
        <v>0.99299999999999999</v>
      </c>
      <c r="O13">
        <v>0.98399999999999999</v>
      </c>
      <c r="P13">
        <v>0.93899999999999995</v>
      </c>
      <c r="Q13">
        <v>0.84599999999999997</v>
      </c>
      <c r="R13">
        <v>0.70699999999999996</v>
      </c>
      <c r="S13">
        <v>0.996</v>
      </c>
      <c r="T13">
        <v>0.98799999999999999</v>
      </c>
      <c r="U13">
        <v>0.95299999999999996</v>
      </c>
      <c r="V13">
        <v>0.873</v>
      </c>
      <c r="W13">
        <v>0.73599999999999999</v>
      </c>
      <c r="X13">
        <v>291</v>
      </c>
      <c r="Y13">
        <v>173</v>
      </c>
      <c r="Z13">
        <v>444</v>
      </c>
      <c r="AA13">
        <v>3413792</v>
      </c>
      <c r="AB13">
        <v>1227709</v>
      </c>
      <c r="AC13">
        <v>2009132</v>
      </c>
      <c r="AD13">
        <v>3.7999999999999999E-2</v>
      </c>
      <c r="AE13">
        <v>5.0000000000000001E-3</v>
      </c>
      <c r="AF13">
        <v>5.3999999999999999E-2</v>
      </c>
      <c r="AG13">
        <v>1.6359999999999999</v>
      </c>
      <c r="AH13">
        <v>2.1339999999999999</v>
      </c>
      <c r="AI13">
        <v>227254</v>
      </c>
      <c r="AJ13">
        <v>0.184</v>
      </c>
      <c r="AK13">
        <v>1.661</v>
      </c>
      <c r="AL13">
        <v>243642</v>
      </c>
      <c r="AM13">
        <v>0.22600000000000001</v>
      </c>
      <c r="AN13">
        <v>1.9390000000000001</v>
      </c>
      <c r="AO13">
        <v>83190</v>
      </c>
      <c r="AP13">
        <v>0.34300000000000003</v>
      </c>
      <c r="AQ13">
        <v>2.363</v>
      </c>
      <c r="AR13">
        <v>21405</v>
      </c>
      <c r="AS13">
        <v>7567</v>
      </c>
      <c r="AT13">
        <v>12856</v>
      </c>
      <c r="AU13">
        <v>0.04</v>
      </c>
      <c r="AV13">
        <v>2E-3</v>
      </c>
      <c r="AW13">
        <v>0.06</v>
      </c>
      <c r="AX13">
        <v>1.6990000000000001</v>
      </c>
      <c r="AY13">
        <v>3.05</v>
      </c>
      <c r="AZ13">
        <v>240</v>
      </c>
      <c r="BA13">
        <v>0.223</v>
      </c>
      <c r="BB13">
        <v>1.05</v>
      </c>
      <c r="BC13">
        <v>223</v>
      </c>
      <c r="BD13">
        <v>0.27800000000000002</v>
      </c>
      <c r="BE13">
        <v>1.7969999999999999</v>
      </c>
      <c r="BF13">
        <v>370</v>
      </c>
      <c r="BG13">
        <v>0.4</v>
      </c>
      <c r="BH13">
        <v>3.081</v>
      </c>
      <c r="BI13">
        <v>10382</v>
      </c>
      <c r="BJ13">
        <v>9685</v>
      </c>
      <c r="BK13">
        <v>9589</v>
      </c>
      <c r="BL13">
        <v>67</v>
      </c>
      <c r="BM13">
        <v>9</v>
      </c>
      <c r="BN13">
        <v>20</v>
      </c>
      <c r="BO13">
        <v>78</v>
      </c>
      <c r="BP13">
        <v>67</v>
      </c>
      <c r="BQ13">
        <v>61</v>
      </c>
      <c r="BR13">
        <v>20</v>
      </c>
      <c r="BS13">
        <v>173</v>
      </c>
      <c r="BT13">
        <v>161</v>
      </c>
      <c r="BU13">
        <v>353</v>
      </c>
      <c r="BV13">
        <v>227</v>
      </c>
      <c r="BW13">
        <v>5098668</v>
      </c>
      <c r="BX13">
        <v>3.5000000000000003E-2</v>
      </c>
      <c r="BY13">
        <v>2.3E-2</v>
      </c>
      <c r="BZ13">
        <v>1558</v>
      </c>
      <c r="CA13">
        <v>3357</v>
      </c>
      <c r="CB13">
        <v>0.69799999999999995</v>
      </c>
    </row>
    <row r="14" spans="1:80" x14ac:dyDescent="0.35">
      <c r="A14">
        <v>11</v>
      </c>
      <c r="B14" t="s">
        <v>93</v>
      </c>
      <c r="C14" t="s">
        <v>81</v>
      </c>
      <c r="D14" t="s">
        <v>82</v>
      </c>
      <c r="E14">
        <v>0.96599999999999997</v>
      </c>
      <c r="F14">
        <v>0</v>
      </c>
      <c r="G14">
        <v>3.4000000000000002E-2</v>
      </c>
      <c r="H14">
        <v>0.98099999999999998</v>
      </c>
      <c r="I14">
        <v>0</v>
      </c>
      <c r="J14">
        <v>1.9E-2</v>
      </c>
      <c r="K14">
        <v>174.39699999999999</v>
      </c>
      <c r="L14">
        <v>144.245</v>
      </c>
      <c r="M14">
        <v>1.9E-2</v>
      </c>
      <c r="N14">
        <v>0.99299999999999999</v>
      </c>
      <c r="O14">
        <v>0.98299999999999998</v>
      </c>
      <c r="P14">
        <v>0.93700000000000006</v>
      </c>
      <c r="Q14">
        <v>0.84199999999999997</v>
      </c>
      <c r="R14">
        <v>0.69399999999999995</v>
      </c>
      <c r="S14">
        <v>0.996</v>
      </c>
      <c r="T14">
        <v>0.98899999999999999</v>
      </c>
      <c r="U14">
        <v>0.95299999999999996</v>
      </c>
      <c r="V14">
        <v>0.871</v>
      </c>
      <c r="W14">
        <v>0.73499999999999999</v>
      </c>
      <c r="X14">
        <v>299</v>
      </c>
      <c r="Y14">
        <v>175</v>
      </c>
      <c r="Z14">
        <v>453</v>
      </c>
      <c r="AA14">
        <v>3406530</v>
      </c>
      <c r="AB14">
        <v>1258169</v>
      </c>
      <c r="AC14">
        <v>2021283</v>
      </c>
      <c r="AD14">
        <v>3.7999999999999999E-2</v>
      </c>
      <c r="AE14">
        <v>5.0000000000000001E-3</v>
      </c>
      <c r="AF14">
        <v>5.5E-2</v>
      </c>
      <c r="AG14">
        <v>1.607</v>
      </c>
      <c r="AH14">
        <v>2.14</v>
      </c>
      <c r="AI14">
        <v>222824</v>
      </c>
      <c r="AJ14">
        <v>0.185</v>
      </c>
      <c r="AK14">
        <v>1.6240000000000001</v>
      </c>
      <c r="AL14">
        <v>237564</v>
      </c>
      <c r="AM14">
        <v>0.22800000000000001</v>
      </c>
      <c r="AN14">
        <v>1.9430000000000001</v>
      </c>
      <c r="AO14">
        <v>81992</v>
      </c>
      <c r="AP14">
        <v>0.34100000000000003</v>
      </c>
      <c r="AQ14">
        <v>2.3260000000000001</v>
      </c>
      <c r="AR14">
        <v>21480</v>
      </c>
      <c r="AS14">
        <v>7928</v>
      </c>
      <c r="AT14">
        <v>12822</v>
      </c>
      <c r="AU14">
        <v>0.04</v>
      </c>
      <c r="AV14">
        <v>3.0000000000000001E-3</v>
      </c>
      <c r="AW14">
        <v>6.2E-2</v>
      </c>
      <c r="AX14">
        <v>1.617</v>
      </c>
      <c r="AY14">
        <v>3.0139999999999998</v>
      </c>
      <c r="AZ14">
        <v>250</v>
      </c>
      <c r="BA14">
        <v>0.20200000000000001</v>
      </c>
      <c r="BB14">
        <v>0.95499999999999996</v>
      </c>
      <c r="BC14">
        <v>227</v>
      </c>
      <c r="BD14">
        <v>0.308</v>
      </c>
      <c r="BE14">
        <v>1.94</v>
      </c>
      <c r="BF14">
        <v>359</v>
      </c>
      <c r="BG14">
        <v>0.38200000000000001</v>
      </c>
      <c r="BH14">
        <v>3.0819999999999999</v>
      </c>
      <c r="BI14">
        <v>10433</v>
      </c>
      <c r="BJ14">
        <v>9700</v>
      </c>
      <c r="BK14">
        <v>9587</v>
      </c>
      <c r="BL14">
        <v>73</v>
      </c>
      <c r="BM14">
        <v>14</v>
      </c>
      <c r="BN14">
        <v>26</v>
      </c>
      <c r="BO14">
        <v>67</v>
      </c>
      <c r="BP14">
        <v>74</v>
      </c>
      <c r="BQ14">
        <v>58</v>
      </c>
      <c r="BR14">
        <v>22</v>
      </c>
      <c r="BS14">
        <v>176</v>
      </c>
      <c r="BT14">
        <v>169</v>
      </c>
      <c r="BU14">
        <v>341</v>
      </c>
      <c r="BV14">
        <v>254</v>
      </c>
      <c r="BW14">
        <v>5892831</v>
      </c>
      <c r="BX14">
        <v>5.8999999999999997E-2</v>
      </c>
      <c r="BY14">
        <v>0.105</v>
      </c>
      <c r="BZ14">
        <v>1506</v>
      </c>
      <c r="CA14">
        <v>3361</v>
      </c>
      <c r="CB14">
        <v>0.7</v>
      </c>
    </row>
    <row r="15" spans="1:80" x14ac:dyDescent="0.35">
      <c r="A15">
        <v>12</v>
      </c>
      <c r="B15" t="s">
        <v>94</v>
      </c>
      <c r="C15" t="s">
        <v>81</v>
      </c>
      <c r="D15" t="s">
        <v>82</v>
      </c>
      <c r="E15">
        <v>0.96399999999999997</v>
      </c>
      <c r="F15">
        <v>0</v>
      </c>
      <c r="G15">
        <v>3.5000000000000003E-2</v>
      </c>
      <c r="H15">
        <v>0.97799999999999998</v>
      </c>
      <c r="I15">
        <v>0</v>
      </c>
      <c r="J15">
        <v>2.1999999999999999E-2</v>
      </c>
      <c r="K15">
        <v>174.11</v>
      </c>
      <c r="L15">
        <v>142.941</v>
      </c>
      <c r="M15">
        <v>3.2000000000000001E-2</v>
      </c>
      <c r="N15">
        <v>0.99299999999999999</v>
      </c>
      <c r="O15">
        <v>0.98199999999999998</v>
      </c>
      <c r="P15">
        <v>0.93500000000000005</v>
      </c>
      <c r="Q15">
        <v>0.83799999999999997</v>
      </c>
      <c r="R15">
        <v>0.68799999999999994</v>
      </c>
      <c r="S15">
        <v>0.996</v>
      </c>
      <c r="T15">
        <v>0.98699999999999999</v>
      </c>
      <c r="U15">
        <v>0.94499999999999995</v>
      </c>
      <c r="V15">
        <v>0.84899999999999998</v>
      </c>
      <c r="W15">
        <v>0.69599999999999995</v>
      </c>
      <c r="X15">
        <v>298</v>
      </c>
      <c r="Y15">
        <v>178</v>
      </c>
      <c r="Z15">
        <v>453</v>
      </c>
      <c r="AA15">
        <v>3408907</v>
      </c>
      <c r="AB15">
        <v>1228989</v>
      </c>
      <c r="AC15">
        <v>2049609</v>
      </c>
      <c r="AD15">
        <v>3.7999999999999999E-2</v>
      </c>
      <c r="AE15">
        <v>5.0000000000000001E-3</v>
      </c>
      <c r="AF15">
        <v>5.6000000000000001E-2</v>
      </c>
      <c r="AG15">
        <v>1.6679999999999999</v>
      </c>
      <c r="AH15">
        <v>2.1419999999999999</v>
      </c>
      <c r="AI15">
        <v>220315</v>
      </c>
      <c r="AJ15">
        <v>0.185</v>
      </c>
      <c r="AK15">
        <v>1.6859999999999999</v>
      </c>
      <c r="AL15">
        <v>234763</v>
      </c>
      <c r="AM15">
        <v>0.22700000000000001</v>
      </c>
      <c r="AN15">
        <v>2.0150000000000001</v>
      </c>
      <c r="AO15">
        <v>81953</v>
      </c>
      <c r="AP15">
        <v>0.34300000000000003</v>
      </c>
      <c r="AQ15">
        <v>2.516</v>
      </c>
      <c r="AR15">
        <v>21477</v>
      </c>
      <c r="AS15">
        <v>7778</v>
      </c>
      <c r="AT15">
        <v>12903</v>
      </c>
      <c r="AU15">
        <v>0.04</v>
      </c>
      <c r="AV15">
        <v>3.0000000000000001E-3</v>
      </c>
      <c r="AW15">
        <v>0.06</v>
      </c>
      <c r="AX15">
        <v>1.659</v>
      </c>
      <c r="AY15">
        <v>3.048</v>
      </c>
      <c r="AZ15">
        <v>229</v>
      </c>
      <c r="BA15">
        <v>0.20899999999999999</v>
      </c>
      <c r="BB15">
        <v>0.93100000000000005</v>
      </c>
      <c r="BC15">
        <v>206</v>
      </c>
      <c r="BD15">
        <v>0.29499999999999998</v>
      </c>
      <c r="BE15">
        <v>1.984</v>
      </c>
      <c r="BF15">
        <v>353</v>
      </c>
      <c r="BG15">
        <v>0.38200000000000001</v>
      </c>
      <c r="BH15">
        <v>3.3130000000000002</v>
      </c>
      <c r="BI15">
        <v>10527</v>
      </c>
      <c r="BJ15">
        <v>9590</v>
      </c>
      <c r="BK15">
        <v>9485</v>
      </c>
      <c r="BL15">
        <v>73</v>
      </c>
      <c r="BM15">
        <v>10</v>
      </c>
      <c r="BN15">
        <v>22</v>
      </c>
      <c r="BO15">
        <v>68</v>
      </c>
      <c r="BP15">
        <v>66</v>
      </c>
      <c r="BQ15">
        <v>54</v>
      </c>
      <c r="BR15">
        <v>19</v>
      </c>
      <c r="BS15">
        <v>163</v>
      </c>
      <c r="BT15">
        <v>153</v>
      </c>
      <c r="BU15">
        <v>338</v>
      </c>
      <c r="BV15">
        <v>262</v>
      </c>
      <c r="BW15">
        <v>5598185</v>
      </c>
      <c r="BX15">
        <v>5.7000000000000002E-2</v>
      </c>
      <c r="BY15">
        <v>3.2000000000000001E-2</v>
      </c>
      <c r="BZ15">
        <v>1501</v>
      </c>
      <c r="CA15">
        <v>3145</v>
      </c>
      <c r="CB15">
        <v>0.67400000000000004</v>
      </c>
    </row>
    <row r="16" spans="1:80" x14ac:dyDescent="0.35">
      <c r="A16">
        <v>13</v>
      </c>
      <c r="B16" t="s">
        <v>95</v>
      </c>
      <c r="C16" t="s">
        <v>81</v>
      </c>
      <c r="D16" t="s">
        <v>92</v>
      </c>
      <c r="E16">
        <v>0.96699999999999997</v>
      </c>
      <c r="F16">
        <v>0</v>
      </c>
      <c r="G16">
        <v>3.3000000000000002E-2</v>
      </c>
      <c r="H16">
        <v>0.97899999999999998</v>
      </c>
      <c r="I16">
        <v>0</v>
      </c>
      <c r="J16">
        <v>0.02</v>
      </c>
      <c r="K16">
        <v>178.05600000000001</v>
      </c>
      <c r="L16">
        <v>146.40100000000001</v>
      </c>
      <c r="M16">
        <v>3.1E-2</v>
      </c>
      <c r="N16">
        <v>0.99199999999999999</v>
      </c>
      <c r="O16">
        <v>0.98099999999999998</v>
      </c>
      <c r="P16">
        <v>0.92700000000000005</v>
      </c>
      <c r="Q16">
        <v>0.82199999999999995</v>
      </c>
      <c r="R16">
        <v>0.67700000000000005</v>
      </c>
      <c r="S16">
        <v>0.996</v>
      </c>
      <c r="T16">
        <v>0.98899999999999999</v>
      </c>
      <c r="U16">
        <v>0.95299999999999996</v>
      </c>
      <c r="V16">
        <v>0.871</v>
      </c>
      <c r="W16">
        <v>0.73599999999999999</v>
      </c>
      <c r="X16">
        <v>290</v>
      </c>
      <c r="Y16">
        <v>175</v>
      </c>
      <c r="Z16">
        <v>444</v>
      </c>
      <c r="AA16">
        <v>3398057</v>
      </c>
      <c r="AB16">
        <v>1214297</v>
      </c>
      <c r="AC16">
        <v>1990128</v>
      </c>
      <c r="AD16">
        <v>3.9E-2</v>
      </c>
      <c r="AE16">
        <v>5.0000000000000001E-3</v>
      </c>
      <c r="AF16">
        <v>5.5E-2</v>
      </c>
      <c r="AG16">
        <v>1.639</v>
      </c>
      <c r="AH16">
        <v>2.14</v>
      </c>
      <c r="AI16">
        <v>223497</v>
      </c>
      <c r="AJ16">
        <v>0.188</v>
      </c>
      <c r="AK16">
        <v>1.6890000000000001</v>
      </c>
      <c r="AL16">
        <v>238257</v>
      </c>
      <c r="AM16">
        <v>0.22600000000000001</v>
      </c>
      <c r="AN16">
        <v>2</v>
      </c>
      <c r="AO16">
        <v>82628</v>
      </c>
      <c r="AP16">
        <v>0.34699999999999998</v>
      </c>
      <c r="AQ16">
        <v>2.4750000000000001</v>
      </c>
      <c r="AR16">
        <v>21215</v>
      </c>
      <c r="AS16">
        <v>7687</v>
      </c>
      <c r="AT16">
        <v>12512</v>
      </c>
      <c r="AU16">
        <v>3.7999999999999999E-2</v>
      </c>
      <c r="AV16">
        <v>2E-3</v>
      </c>
      <c r="AW16">
        <v>5.7000000000000002E-2</v>
      </c>
      <c r="AX16">
        <v>1.6279999999999999</v>
      </c>
      <c r="AY16">
        <v>3.1</v>
      </c>
      <c r="AZ16">
        <v>241</v>
      </c>
      <c r="BA16">
        <v>0.23599999999999999</v>
      </c>
      <c r="BB16">
        <v>0.99099999999999999</v>
      </c>
      <c r="BC16">
        <v>200</v>
      </c>
      <c r="BD16">
        <v>0.26200000000000001</v>
      </c>
      <c r="BE16">
        <v>1.879</v>
      </c>
      <c r="BF16">
        <v>334</v>
      </c>
      <c r="BG16">
        <v>0.38500000000000001</v>
      </c>
      <c r="BH16">
        <v>2.444</v>
      </c>
      <c r="BI16">
        <v>10381</v>
      </c>
      <c r="BJ16">
        <v>9497</v>
      </c>
      <c r="BK16">
        <v>9403</v>
      </c>
      <c r="BL16">
        <v>66</v>
      </c>
      <c r="BM16">
        <v>6</v>
      </c>
      <c r="BN16">
        <v>22</v>
      </c>
      <c r="BO16">
        <v>73</v>
      </c>
      <c r="BP16">
        <v>67</v>
      </c>
      <c r="BQ16">
        <v>56</v>
      </c>
      <c r="BR16">
        <v>13</v>
      </c>
      <c r="BS16">
        <v>174</v>
      </c>
      <c r="BT16">
        <v>149</v>
      </c>
      <c r="BU16">
        <v>324</v>
      </c>
      <c r="BV16">
        <v>284</v>
      </c>
      <c r="BW16">
        <v>8128831</v>
      </c>
      <c r="BX16">
        <v>4.2000000000000003E-2</v>
      </c>
      <c r="BY16">
        <v>2.1999999999999999E-2</v>
      </c>
      <c r="BZ16">
        <v>1456</v>
      </c>
      <c r="CA16">
        <v>3479</v>
      </c>
      <c r="CB16">
        <v>0.71599999999999997</v>
      </c>
    </row>
    <row r="17" spans="1:80" x14ac:dyDescent="0.35">
      <c r="A17">
        <v>14</v>
      </c>
      <c r="B17" t="s">
        <v>96</v>
      </c>
      <c r="C17" t="s">
        <v>81</v>
      </c>
      <c r="D17" t="s">
        <v>92</v>
      </c>
      <c r="E17">
        <v>0.96799999999999997</v>
      </c>
      <c r="F17">
        <v>0</v>
      </c>
      <c r="G17">
        <v>3.2000000000000001E-2</v>
      </c>
      <c r="H17">
        <v>0.97899999999999998</v>
      </c>
      <c r="I17">
        <v>0</v>
      </c>
      <c r="J17">
        <v>2.1000000000000001E-2</v>
      </c>
      <c r="K17">
        <v>178.24100000000001</v>
      </c>
      <c r="L17">
        <v>146.464</v>
      </c>
      <c r="M17">
        <v>2.8000000000000001E-2</v>
      </c>
      <c r="N17">
        <v>0.99299999999999999</v>
      </c>
      <c r="O17">
        <v>0.98199999999999998</v>
      </c>
      <c r="P17">
        <v>0.93</v>
      </c>
      <c r="Q17">
        <v>0.82799999999999996</v>
      </c>
      <c r="R17">
        <v>0.68400000000000005</v>
      </c>
      <c r="S17">
        <v>0.996</v>
      </c>
      <c r="T17">
        <v>0.98899999999999999</v>
      </c>
      <c r="U17">
        <v>0.95399999999999996</v>
      </c>
      <c r="V17">
        <v>0.872</v>
      </c>
      <c r="W17">
        <v>0.73699999999999999</v>
      </c>
      <c r="X17">
        <v>291</v>
      </c>
      <c r="Y17">
        <v>174</v>
      </c>
      <c r="Z17">
        <v>444</v>
      </c>
      <c r="AA17">
        <v>3400217</v>
      </c>
      <c r="AB17">
        <v>1215770</v>
      </c>
      <c r="AC17">
        <v>1991626</v>
      </c>
      <c r="AD17">
        <v>3.7999999999999999E-2</v>
      </c>
      <c r="AE17">
        <v>5.0000000000000001E-3</v>
      </c>
      <c r="AF17">
        <v>5.3999999999999999E-2</v>
      </c>
      <c r="AG17">
        <v>1.6379999999999999</v>
      </c>
      <c r="AH17">
        <v>2.1389999999999998</v>
      </c>
      <c r="AI17">
        <v>223929</v>
      </c>
      <c r="AJ17">
        <v>0.187</v>
      </c>
      <c r="AK17">
        <v>1.6950000000000001</v>
      </c>
      <c r="AL17">
        <v>238436</v>
      </c>
      <c r="AM17">
        <v>0.224</v>
      </c>
      <c r="AN17">
        <v>2.0049999999999999</v>
      </c>
      <c r="AO17">
        <v>82978</v>
      </c>
      <c r="AP17">
        <v>0.34599999999999997</v>
      </c>
      <c r="AQ17">
        <v>2.48</v>
      </c>
      <c r="AR17">
        <v>21423</v>
      </c>
      <c r="AS17">
        <v>7747</v>
      </c>
      <c r="AT17">
        <v>12627</v>
      </c>
      <c r="AU17">
        <v>0.04</v>
      </c>
      <c r="AV17">
        <v>3.0000000000000001E-3</v>
      </c>
      <c r="AW17">
        <v>6.2E-2</v>
      </c>
      <c r="AX17">
        <v>1.63</v>
      </c>
      <c r="AY17">
        <v>3.044</v>
      </c>
      <c r="AZ17">
        <v>244</v>
      </c>
      <c r="BA17">
        <v>0.20399999999999999</v>
      </c>
      <c r="BB17">
        <v>0.8</v>
      </c>
      <c r="BC17">
        <v>203</v>
      </c>
      <c r="BD17">
        <v>0.28899999999999998</v>
      </c>
      <c r="BE17">
        <v>1.95</v>
      </c>
      <c r="BF17">
        <v>395</v>
      </c>
      <c r="BG17">
        <v>0.41399999999999998</v>
      </c>
      <c r="BH17">
        <v>4.1719999999999997</v>
      </c>
      <c r="BI17">
        <v>10356</v>
      </c>
      <c r="BJ17">
        <v>9725</v>
      </c>
      <c r="BK17">
        <v>9630</v>
      </c>
      <c r="BL17">
        <v>66</v>
      </c>
      <c r="BM17">
        <v>13</v>
      </c>
      <c r="BN17">
        <v>16</v>
      </c>
      <c r="BO17">
        <v>65</v>
      </c>
      <c r="BP17">
        <v>68</v>
      </c>
      <c r="BQ17">
        <v>61</v>
      </c>
      <c r="BR17">
        <v>22</v>
      </c>
      <c r="BS17">
        <v>176</v>
      </c>
      <c r="BT17">
        <v>145</v>
      </c>
      <c r="BU17">
        <v>376</v>
      </c>
      <c r="BV17">
        <v>207</v>
      </c>
      <c r="BW17">
        <v>4878831</v>
      </c>
      <c r="BX17">
        <v>5.2999999999999999E-2</v>
      </c>
      <c r="BY17">
        <v>5.1999999999999998E-2</v>
      </c>
      <c r="BZ17">
        <v>1493</v>
      </c>
      <c r="CA17">
        <v>3557</v>
      </c>
      <c r="CB17">
        <v>0.71799999999999997</v>
      </c>
    </row>
    <row r="18" spans="1:80" x14ac:dyDescent="0.35">
      <c r="A18">
        <v>15</v>
      </c>
      <c r="B18" t="s">
        <v>97</v>
      </c>
      <c r="C18" t="s">
        <v>81</v>
      </c>
      <c r="D18" t="s">
        <v>82</v>
      </c>
      <c r="E18">
        <v>0.96599999999999997</v>
      </c>
      <c r="F18">
        <v>0</v>
      </c>
      <c r="G18">
        <v>3.4000000000000002E-2</v>
      </c>
      <c r="H18">
        <v>0.97899999999999998</v>
      </c>
      <c r="I18">
        <v>0</v>
      </c>
      <c r="J18">
        <v>2.1000000000000001E-2</v>
      </c>
      <c r="K18">
        <v>177.91399999999999</v>
      </c>
      <c r="L18">
        <v>145.62299999999999</v>
      </c>
      <c r="M18">
        <v>3.5999999999999997E-2</v>
      </c>
      <c r="N18">
        <v>0.99299999999999999</v>
      </c>
      <c r="O18">
        <v>0.98399999999999999</v>
      </c>
      <c r="P18">
        <v>0.94199999999999995</v>
      </c>
      <c r="Q18">
        <v>0.85199999999999998</v>
      </c>
      <c r="R18">
        <v>0.70699999999999996</v>
      </c>
      <c r="S18">
        <v>0.996</v>
      </c>
      <c r="T18">
        <v>0.98899999999999999</v>
      </c>
      <c r="U18">
        <v>0.95299999999999996</v>
      </c>
      <c r="V18">
        <v>0.86799999999999999</v>
      </c>
      <c r="W18">
        <v>0.72599999999999998</v>
      </c>
      <c r="X18">
        <v>292</v>
      </c>
      <c r="Y18">
        <v>170</v>
      </c>
      <c r="Z18">
        <v>445</v>
      </c>
      <c r="AA18">
        <v>3426076</v>
      </c>
      <c r="AB18">
        <v>1239942</v>
      </c>
      <c r="AC18">
        <v>2063223</v>
      </c>
      <c r="AD18">
        <v>3.7999999999999999E-2</v>
      </c>
      <c r="AE18">
        <v>5.0000000000000001E-3</v>
      </c>
      <c r="AF18">
        <v>5.5E-2</v>
      </c>
      <c r="AG18">
        <v>1.6639999999999999</v>
      </c>
      <c r="AH18">
        <v>2.14</v>
      </c>
      <c r="AI18">
        <v>222866</v>
      </c>
      <c r="AJ18">
        <v>0.187</v>
      </c>
      <c r="AK18">
        <v>1.696</v>
      </c>
      <c r="AL18">
        <v>237413</v>
      </c>
      <c r="AM18">
        <v>0.22700000000000001</v>
      </c>
      <c r="AN18">
        <v>2.0169999999999999</v>
      </c>
      <c r="AO18">
        <v>82805</v>
      </c>
      <c r="AP18">
        <v>0.34399999999999997</v>
      </c>
      <c r="AQ18">
        <v>2.5</v>
      </c>
      <c r="AR18">
        <v>21661</v>
      </c>
      <c r="AS18">
        <v>7606</v>
      </c>
      <c r="AT18">
        <v>13367</v>
      </c>
      <c r="AU18">
        <v>3.7999999999999999E-2</v>
      </c>
      <c r="AV18">
        <v>2E-3</v>
      </c>
      <c r="AW18">
        <v>5.7000000000000002E-2</v>
      </c>
      <c r="AX18">
        <v>1.7569999999999999</v>
      </c>
      <c r="AY18">
        <v>3.052</v>
      </c>
      <c r="AZ18">
        <v>271</v>
      </c>
      <c r="BA18">
        <v>0.246</v>
      </c>
      <c r="BB18">
        <v>1.1679999999999999</v>
      </c>
      <c r="BC18">
        <v>218</v>
      </c>
      <c r="BD18">
        <v>0.252</v>
      </c>
      <c r="BE18">
        <v>2.9569999999999999</v>
      </c>
      <c r="BF18">
        <v>374</v>
      </c>
      <c r="BG18">
        <v>0.374</v>
      </c>
      <c r="BH18">
        <v>3.5819999999999999</v>
      </c>
      <c r="BI18">
        <v>10554</v>
      </c>
      <c r="BJ18">
        <v>9761</v>
      </c>
      <c r="BK18">
        <v>9649</v>
      </c>
      <c r="BL18">
        <v>85</v>
      </c>
      <c r="BM18">
        <v>8</v>
      </c>
      <c r="BN18">
        <v>19</v>
      </c>
      <c r="BO18">
        <v>68</v>
      </c>
      <c r="BP18">
        <v>81</v>
      </c>
      <c r="BQ18">
        <v>58</v>
      </c>
      <c r="BR18">
        <v>26</v>
      </c>
      <c r="BS18">
        <v>190</v>
      </c>
      <c r="BT18">
        <v>158</v>
      </c>
      <c r="BU18">
        <v>347</v>
      </c>
      <c r="BV18">
        <v>294</v>
      </c>
      <c r="BW18">
        <v>5851028</v>
      </c>
      <c r="BX18">
        <v>6.5000000000000002E-2</v>
      </c>
      <c r="BY18">
        <v>3.5000000000000003E-2</v>
      </c>
      <c r="BZ18">
        <v>1544</v>
      </c>
      <c r="CA18">
        <v>3219</v>
      </c>
      <c r="CB18">
        <v>0.69199999999999995</v>
      </c>
    </row>
    <row r="19" spans="1:80" x14ac:dyDescent="0.35">
      <c r="A19">
        <v>16</v>
      </c>
      <c r="B19" t="s">
        <v>98</v>
      </c>
      <c r="C19" t="s">
        <v>81</v>
      </c>
      <c r="D19" t="s">
        <v>92</v>
      </c>
      <c r="E19">
        <v>0.97099999999999997</v>
      </c>
      <c r="F19">
        <v>0</v>
      </c>
      <c r="G19">
        <v>2.9000000000000001E-2</v>
      </c>
      <c r="H19">
        <v>0.98199999999999998</v>
      </c>
      <c r="I19">
        <v>0</v>
      </c>
      <c r="J19">
        <v>1.7999999999999999E-2</v>
      </c>
      <c r="K19">
        <v>180.06700000000001</v>
      </c>
      <c r="L19">
        <v>149.37</v>
      </c>
      <c r="M19">
        <v>1.9E-2</v>
      </c>
      <c r="N19">
        <v>0.99299999999999999</v>
      </c>
      <c r="O19">
        <v>0.98399999999999999</v>
      </c>
      <c r="P19">
        <v>0.94</v>
      </c>
      <c r="Q19">
        <v>0.84899999999999998</v>
      </c>
      <c r="R19">
        <v>0.71199999999999997</v>
      </c>
      <c r="S19">
        <v>0.996</v>
      </c>
      <c r="T19">
        <v>0.99</v>
      </c>
      <c r="U19">
        <v>0.96099999999999997</v>
      </c>
      <c r="V19">
        <v>0.89200000000000002</v>
      </c>
      <c r="W19">
        <v>0.76900000000000002</v>
      </c>
      <c r="X19">
        <v>289</v>
      </c>
      <c r="Y19">
        <v>171</v>
      </c>
      <c r="Z19">
        <v>437</v>
      </c>
      <c r="AA19">
        <v>3425412</v>
      </c>
      <c r="AB19">
        <v>1245469</v>
      </c>
      <c r="AC19">
        <v>2003782</v>
      </c>
      <c r="AD19">
        <v>3.7999999999999999E-2</v>
      </c>
      <c r="AE19">
        <v>5.0000000000000001E-3</v>
      </c>
      <c r="AF19">
        <v>5.5E-2</v>
      </c>
      <c r="AG19">
        <v>1.609</v>
      </c>
      <c r="AH19">
        <v>2.1379999999999999</v>
      </c>
      <c r="AI19">
        <v>229167</v>
      </c>
      <c r="AJ19">
        <v>0.187</v>
      </c>
      <c r="AK19">
        <v>1.661</v>
      </c>
      <c r="AL19">
        <v>246586</v>
      </c>
      <c r="AM19">
        <v>0.23</v>
      </c>
      <c r="AN19">
        <v>1.9370000000000001</v>
      </c>
      <c r="AO19">
        <v>83991</v>
      </c>
      <c r="AP19">
        <v>0.34699999999999998</v>
      </c>
      <c r="AQ19">
        <v>2.399</v>
      </c>
      <c r="AR19">
        <v>21587</v>
      </c>
      <c r="AS19">
        <v>7668</v>
      </c>
      <c r="AT19">
        <v>12968</v>
      </c>
      <c r="AU19">
        <v>4.1000000000000002E-2</v>
      </c>
      <c r="AV19">
        <v>3.0000000000000001E-3</v>
      </c>
      <c r="AW19">
        <v>6.3E-2</v>
      </c>
      <c r="AX19">
        <v>1.6910000000000001</v>
      </c>
      <c r="AY19">
        <v>3.05</v>
      </c>
      <c r="AZ19">
        <v>250</v>
      </c>
      <c r="BA19">
        <v>0.19500000000000001</v>
      </c>
      <c r="BB19">
        <v>1.038</v>
      </c>
      <c r="BC19">
        <v>232</v>
      </c>
      <c r="BD19">
        <v>0.31</v>
      </c>
      <c r="BE19">
        <v>2.0459999999999998</v>
      </c>
      <c r="BF19">
        <v>343</v>
      </c>
      <c r="BG19">
        <v>0.42299999999999999</v>
      </c>
      <c r="BH19">
        <v>3.4220000000000002</v>
      </c>
      <c r="BI19">
        <v>10548</v>
      </c>
      <c r="BJ19">
        <v>9704</v>
      </c>
      <c r="BK19">
        <v>9605</v>
      </c>
      <c r="BL19">
        <v>68</v>
      </c>
      <c r="BM19">
        <v>9</v>
      </c>
      <c r="BN19">
        <v>22</v>
      </c>
      <c r="BO19">
        <v>59</v>
      </c>
      <c r="BP19">
        <v>74</v>
      </c>
      <c r="BQ19">
        <v>57</v>
      </c>
      <c r="BR19">
        <v>15</v>
      </c>
      <c r="BS19">
        <v>176</v>
      </c>
      <c r="BT19">
        <v>175</v>
      </c>
      <c r="BU19">
        <v>333</v>
      </c>
      <c r="BV19">
        <v>226</v>
      </c>
      <c r="BW19">
        <v>5139261</v>
      </c>
      <c r="BX19">
        <v>0.04</v>
      </c>
      <c r="BY19">
        <v>3.6999999999999998E-2</v>
      </c>
      <c r="BZ19">
        <v>1597</v>
      </c>
      <c r="CA19">
        <v>3653</v>
      </c>
      <c r="CB19">
        <v>0.71399999999999997</v>
      </c>
    </row>
    <row r="20" spans="1:80" x14ac:dyDescent="0.35">
      <c r="A20">
        <v>17</v>
      </c>
      <c r="B20" t="s">
        <v>99</v>
      </c>
      <c r="C20" t="s">
        <v>81</v>
      </c>
      <c r="D20" t="s">
        <v>82</v>
      </c>
      <c r="E20">
        <v>0.96899999999999997</v>
      </c>
      <c r="F20">
        <v>0</v>
      </c>
      <c r="G20">
        <v>3.1E-2</v>
      </c>
      <c r="H20">
        <v>0.98099999999999998</v>
      </c>
      <c r="I20">
        <v>0</v>
      </c>
      <c r="J20">
        <v>1.9E-2</v>
      </c>
      <c r="K20">
        <v>182.934</v>
      </c>
      <c r="L20">
        <v>152.251</v>
      </c>
      <c r="M20">
        <v>0.04</v>
      </c>
      <c r="N20">
        <v>0.99299999999999999</v>
      </c>
      <c r="O20">
        <v>0.98499999999999999</v>
      </c>
      <c r="P20">
        <v>0.94699999999999995</v>
      </c>
      <c r="Q20">
        <v>0.86499999999999999</v>
      </c>
      <c r="R20">
        <v>0.73299999999999998</v>
      </c>
      <c r="S20">
        <v>0.996</v>
      </c>
      <c r="T20">
        <v>0.98899999999999999</v>
      </c>
      <c r="U20">
        <v>0.95299999999999996</v>
      </c>
      <c r="V20">
        <v>0.87</v>
      </c>
      <c r="W20">
        <v>0.73199999999999998</v>
      </c>
      <c r="X20">
        <v>286</v>
      </c>
      <c r="Y20">
        <v>173</v>
      </c>
      <c r="Z20">
        <v>433</v>
      </c>
      <c r="AA20">
        <v>3443114</v>
      </c>
      <c r="AB20">
        <v>1253177</v>
      </c>
      <c r="AC20">
        <v>2078735</v>
      </c>
      <c r="AD20">
        <v>3.7999999999999999E-2</v>
      </c>
      <c r="AE20">
        <v>5.0000000000000001E-3</v>
      </c>
      <c r="AF20">
        <v>5.6000000000000001E-2</v>
      </c>
      <c r="AG20">
        <v>1.659</v>
      </c>
      <c r="AH20">
        <v>2.133</v>
      </c>
      <c r="AI20">
        <v>228939</v>
      </c>
      <c r="AJ20">
        <v>0.187</v>
      </c>
      <c r="AK20">
        <v>1.6890000000000001</v>
      </c>
      <c r="AL20">
        <v>246710</v>
      </c>
      <c r="AM20">
        <v>0.23</v>
      </c>
      <c r="AN20">
        <v>1.9930000000000001</v>
      </c>
      <c r="AO20">
        <v>83899</v>
      </c>
      <c r="AP20">
        <v>0.34799999999999998</v>
      </c>
      <c r="AQ20">
        <v>2.464</v>
      </c>
      <c r="AR20">
        <v>21571</v>
      </c>
      <c r="AS20">
        <v>7757</v>
      </c>
      <c r="AT20">
        <v>13137</v>
      </c>
      <c r="AU20">
        <v>0.04</v>
      </c>
      <c r="AV20">
        <v>3.0000000000000001E-3</v>
      </c>
      <c r="AW20">
        <v>6.0999999999999999E-2</v>
      </c>
      <c r="AX20">
        <v>1.694</v>
      </c>
      <c r="AY20">
        <v>3.0680000000000001</v>
      </c>
      <c r="AZ20">
        <v>247</v>
      </c>
      <c r="BA20">
        <v>0.215</v>
      </c>
      <c r="BB20">
        <v>0.93799999999999994</v>
      </c>
      <c r="BC20">
        <v>227</v>
      </c>
      <c r="BD20">
        <v>0.25</v>
      </c>
      <c r="BE20">
        <v>1.913</v>
      </c>
      <c r="BF20">
        <v>355</v>
      </c>
      <c r="BG20">
        <v>0.39200000000000002</v>
      </c>
      <c r="BH20">
        <v>2.8050000000000002</v>
      </c>
      <c r="BI20">
        <v>10598</v>
      </c>
      <c r="BJ20">
        <v>9618</v>
      </c>
      <c r="BK20">
        <v>9516</v>
      </c>
      <c r="BL20">
        <v>72</v>
      </c>
      <c r="BM20">
        <v>12</v>
      </c>
      <c r="BN20">
        <v>18</v>
      </c>
      <c r="BO20">
        <v>75</v>
      </c>
      <c r="BP20">
        <v>66</v>
      </c>
      <c r="BQ20">
        <v>66</v>
      </c>
      <c r="BR20">
        <v>21</v>
      </c>
      <c r="BS20">
        <v>181</v>
      </c>
      <c r="BT20">
        <v>162</v>
      </c>
      <c r="BU20">
        <v>336</v>
      </c>
      <c r="BV20">
        <v>603</v>
      </c>
      <c r="BW20">
        <v>8608185</v>
      </c>
      <c r="BX20">
        <v>0.307</v>
      </c>
      <c r="BY20">
        <v>0.20200000000000001</v>
      </c>
      <c r="BZ20">
        <v>1491</v>
      </c>
      <c r="CA20">
        <v>3114</v>
      </c>
      <c r="CB20">
        <v>0.68300000000000005</v>
      </c>
    </row>
    <row r="21" spans="1:80" x14ac:dyDescent="0.35">
      <c r="A21">
        <v>18</v>
      </c>
      <c r="B21" t="s">
        <v>100</v>
      </c>
      <c r="C21" t="s">
        <v>81</v>
      </c>
      <c r="D21" t="s">
        <v>82</v>
      </c>
      <c r="E21">
        <v>0.96799999999999997</v>
      </c>
      <c r="F21">
        <v>0</v>
      </c>
      <c r="G21">
        <v>3.2000000000000001E-2</v>
      </c>
      <c r="H21">
        <v>0.98</v>
      </c>
      <c r="I21">
        <v>0</v>
      </c>
      <c r="J21">
        <v>0.02</v>
      </c>
      <c r="K21">
        <v>180.84899999999999</v>
      </c>
      <c r="L21">
        <v>149.89099999999999</v>
      </c>
      <c r="M21">
        <v>3.5000000000000003E-2</v>
      </c>
      <c r="N21">
        <v>0.99299999999999999</v>
      </c>
      <c r="O21">
        <v>0.98299999999999998</v>
      </c>
      <c r="P21">
        <v>0.94099999999999995</v>
      </c>
      <c r="Q21">
        <v>0.85299999999999998</v>
      </c>
      <c r="R21">
        <v>0.71499999999999997</v>
      </c>
      <c r="S21">
        <v>0.996</v>
      </c>
      <c r="T21">
        <v>0.98899999999999999</v>
      </c>
      <c r="U21">
        <v>0.95399999999999996</v>
      </c>
      <c r="V21">
        <v>0.874</v>
      </c>
      <c r="W21">
        <v>0.74</v>
      </c>
      <c r="X21">
        <v>291</v>
      </c>
      <c r="Y21">
        <v>174</v>
      </c>
      <c r="Z21">
        <v>441</v>
      </c>
      <c r="AA21">
        <v>3421082</v>
      </c>
      <c r="AB21">
        <v>1257953</v>
      </c>
      <c r="AC21">
        <v>2044276</v>
      </c>
      <c r="AD21">
        <v>3.7999999999999999E-2</v>
      </c>
      <c r="AE21">
        <v>5.0000000000000001E-3</v>
      </c>
      <c r="AF21">
        <v>5.5E-2</v>
      </c>
      <c r="AG21">
        <v>1.625</v>
      </c>
      <c r="AH21">
        <v>2.1389999999999998</v>
      </c>
      <c r="AI21">
        <v>225330</v>
      </c>
      <c r="AJ21">
        <v>0.185</v>
      </c>
      <c r="AK21">
        <v>1.6339999999999999</v>
      </c>
      <c r="AL21">
        <v>241559</v>
      </c>
      <c r="AM21">
        <v>0.22800000000000001</v>
      </c>
      <c r="AN21">
        <v>1.956</v>
      </c>
      <c r="AO21">
        <v>83484</v>
      </c>
      <c r="AP21">
        <v>0.34399999999999997</v>
      </c>
      <c r="AQ21">
        <v>2.3980000000000001</v>
      </c>
      <c r="AR21">
        <v>21471</v>
      </c>
      <c r="AS21">
        <v>7696</v>
      </c>
      <c r="AT21">
        <v>13139</v>
      </c>
      <c r="AU21">
        <v>3.6999999999999998E-2</v>
      </c>
      <c r="AV21">
        <v>3.0000000000000001E-3</v>
      </c>
      <c r="AW21">
        <v>5.5E-2</v>
      </c>
      <c r="AX21">
        <v>1.7070000000000001</v>
      </c>
      <c r="AY21">
        <v>3.028</v>
      </c>
      <c r="AZ21">
        <v>244</v>
      </c>
      <c r="BA21">
        <v>0.192</v>
      </c>
      <c r="BB21">
        <v>1.0780000000000001</v>
      </c>
      <c r="BC21">
        <v>211</v>
      </c>
      <c r="BD21">
        <v>0.26100000000000001</v>
      </c>
      <c r="BE21">
        <v>1.597</v>
      </c>
      <c r="BF21">
        <v>380</v>
      </c>
      <c r="BG21">
        <v>0.34200000000000003</v>
      </c>
      <c r="BH21">
        <v>3.16</v>
      </c>
      <c r="BI21">
        <v>10543</v>
      </c>
      <c r="BJ21">
        <v>9587</v>
      </c>
      <c r="BK21">
        <v>9486</v>
      </c>
      <c r="BL21">
        <v>68</v>
      </c>
      <c r="BM21">
        <v>14</v>
      </c>
      <c r="BN21">
        <v>19</v>
      </c>
      <c r="BO21">
        <v>76</v>
      </c>
      <c r="BP21">
        <v>70</v>
      </c>
      <c r="BQ21">
        <v>49</v>
      </c>
      <c r="BR21">
        <v>21</v>
      </c>
      <c r="BS21">
        <v>175</v>
      </c>
      <c r="BT21">
        <v>161</v>
      </c>
      <c r="BU21">
        <v>361</v>
      </c>
      <c r="BV21">
        <v>266</v>
      </c>
      <c r="BW21">
        <v>5740597</v>
      </c>
      <c r="BX21">
        <v>8.3000000000000004E-2</v>
      </c>
      <c r="BY21">
        <v>0.123</v>
      </c>
      <c r="BZ21">
        <v>1525</v>
      </c>
      <c r="CA21">
        <v>3283</v>
      </c>
      <c r="CB21">
        <v>0.70099999999999996</v>
      </c>
    </row>
    <row r="22" spans="1:80" x14ac:dyDescent="0.35">
      <c r="A22">
        <v>19</v>
      </c>
      <c r="B22" t="s">
        <v>101</v>
      </c>
      <c r="C22" t="s">
        <v>81</v>
      </c>
      <c r="D22" t="s">
        <v>82</v>
      </c>
      <c r="E22">
        <v>0.96499999999999997</v>
      </c>
      <c r="F22">
        <v>0</v>
      </c>
      <c r="G22">
        <v>3.4000000000000002E-2</v>
      </c>
      <c r="H22">
        <v>0.97799999999999998</v>
      </c>
      <c r="I22">
        <v>0</v>
      </c>
      <c r="J22">
        <v>2.1999999999999999E-2</v>
      </c>
      <c r="K22">
        <v>180.018</v>
      </c>
      <c r="L22">
        <v>148.17099999999999</v>
      </c>
      <c r="M22">
        <v>4.2999999999999997E-2</v>
      </c>
      <c r="N22">
        <v>0.99299999999999999</v>
      </c>
      <c r="O22">
        <v>0.98299999999999998</v>
      </c>
      <c r="P22">
        <v>0.93600000000000005</v>
      </c>
      <c r="Q22">
        <v>0.84199999999999997</v>
      </c>
      <c r="R22">
        <v>0.70099999999999996</v>
      </c>
      <c r="S22">
        <v>0.996</v>
      </c>
      <c r="T22">
        <v>0.98799999999999999</v>
      </c>
      <c r="U22">
        <v>0.94499999999999995</v>
      </c>
      <c r="V22">
        <v>0.85</v>
      </c>
      <c r="W22">
        <v>0.70199999999999996</v>
      </c>
      <c r="X22">
        <v>294</v>
      </c>
      <c r="Y22">
        <v>176</v>
      </c>
      <c r="Z22">
        <v>446</v>
      </c>
      <c r="AA22">
        <v>3430026</v>
      </c>
      <c r="AB22">
        <v>1234761</v>
      </c>
      <c r="AC22">
        <v>2068717</v>
      </c>
      <c r="AD22">
        <v>3.7999999999999999E-2</v>
      </c>
      <c r="AE22">
        <v>5.0000000000000001E-3</v>
      </c>
      <c r="AF22">
        <v>5.5E-2</v>
      </c>
      <c r="AG22">
        <v>1.675</v>
      </c>
      <c r="AH22">
        <v>2.14</v>
      </c>
      <c r="AI22">
        <v>222736</v>
      </c>
      <c r="AJ22">
        <v>0.187</v>
      </c>
      <c r="AK22">
        <v>1.716</v>
      </c>
      <c r="AL22">
        <v>237318</v>
      </c>
      <c r="AM22">
        <v>0.22600000000000001</v>
      </c>
      <c r="AN22">
        <v>2.0409999999999999</v>
      </c>
      <c r="AO22">
        <v>82823</v>
      </c>
      <c r="AP22">
        <v>0.34499999999999997</v>
      </c>
      <c r="AQ22">
        <v>2.48</v>
      </c>
      <c r="AR22">
        <v>21750</v>
      </c>
      <c r="AS22">
        <v>7596</v>
      </c>
      <c r="AT22">
        <v>13383</v>
      </c>
      <c r="AU22">
        <v>0.04</v>
      </c>
      <c r="AV22">
        <v>3.0000000000000001E-3</v>
      </c>
      <c r="AW22">
        <v>0.06</v>
      </c>
      <c r="AX22">
        <v>1.762</v>
      </c>
      <c r="AY22">
        <v>3.069</v>
      </c>
      <c r="AZ22">
        <v>242</v>
      </c>
      <c r="BA22">
        <v>0.22900000000000001</v>
      </c>
      <c r="BB22">
        <v>1.101</v>
      </c>
      <c r="BC22">
        <v>215</v>
      </c>
      <c r="BD22">
        <v>0.29599999999999999</v>
      </c>
      <c r="BE22">
        <v>1.8620000000000001</v>
      </c>
      <c r="BF22">
        <v>393</v>
      </c>
      <c r="BG22">
        <v>0.36099999999999999</v>
      </c>
      <c r="BH22">
        <v>4.2699999999999996</v>
      </c>
      <c r="BI22">
        <v>10587</v>
      </c>
      <c r="BJ22">
        <v>9806</v>
      </c>
      <c r="BK22">
        <v>9704</v>
      </c>
      <c r="BL22">
        <v>71</v>
      </c>
      <c r="BM22">
        <v>10</v>
      </c>
      <c r="BN22">
        <v>21</v>
      </c>
      <c r="BO22">
        <v>66</v>
      </c>
      <c r="BP22">
        <v>70</v>
      </c>
      <c r="BQ22">
        <v>61</v>
      </c>
      <c r="BR22">
        <v>25</v>
      </c>
      <c r="BS22">
        <v>172</v>
      </c>
      <c r="BT22">
        <v>154</v>
      </c>
      <c r="BU22">
        <v>372</v>
      </c>
      <c r="BV22">
        <v>963</v>
      </c>
      <c r="BW22">
        <v>11874185</v>
      </c>
      <c r="BX22">
        <v>0.432</v>
      </c>
      <c r="BY22">
        <v>0.34699999999999998</v>
      </c>
      <c r="BZ22">
        <v>1494</v>
      </c>
      <c r="CA22">
        <v>3202</v>
      </c>
      <c r="CB22">
        <v>0.68899999999999995</v>
      </c>
    </row>
    <row r="23" spans="1:80" x14ac:dyDescent="0.35">
      <c r="A23">
        <v>20</v>
      </c>
      <c r="B23" t="s">
        <v>102</v>
      </c>
      <c r="C23" t="s">
        <v>81</v>
      </c>
      <c r="D23" t="s">
        <v>92</v>
      </c>
      <c r="E23">
        <v>0.96799999999999997</v>
      </c>
      <c r="F23">
        <v>0</v>
      </c>
      <c r="G23">
        <v>3.2000000000000001E-2</v>
      </c>
      <c r="H23">
        <v>0.98</v>
      </c>
      <c r="I23">
        <v>0</v>
      </c>
      <c r="J23">
        <v>0.02</v>
      </c>
      <c r="K23">
        <v>178.98599999999999</v>
      </c>
      <c r="L23">
        <v>147.661</v>
      </c>
      <c r="M23">
        <v>2.7E-2</v>
      </c>
      <c r="N23">
        <v>0.99199999999999999</v>
      </c>
      <c r="O23">
        <v>0.98099999999999998</v>
      </c>
      <c r="P23">
        <v>0.92600000000000005</v>
      </c>
      <c r="Q23">
        <v>0.82199999999999995</v>
      </c>
      <c r="R23">
        <v>0.67900000000000005</v>
      </c>
      <c r="S23">
        <v>0.996</v>
      </c>
      <c r="T23">
        <v>0.98899999999999999</v>
      </c>
      <c r="U23">
        <v>0.95299999999999996</v>
      </c>
      <c r="V23">
        <v>0.871</v>
      </c>
      <c r="W23">
        <v>0.73899999999999999</v>
      </c>
      <c r="X23">
        <v>296</v>
      </c>
      <c r="Y23">
        <v>179</v>
      </c>
      <c r="Z23">
        <v>447</v>
      </c>
      <c r="AA23">
        <v>3405309</v>
      </c>
      <c r="AB23">
        <v>1213949</v>
      </c>
      <c r="AC23">
        <v>1998367</v>
      </c>
      <c r="AD23">
        <v>3.7999999999999999E-2</v>
      </c>
      <c r="AE23">
        <v>5.0000000000000001E-3</v>
      </c>
      <c r="AF23">
        <v>5.5E-2</v>
      </c>
      <c r="AG23">
        <v>1.6459999999999999</v>
      </c>
      <c r="AH23">
        <v>2.137</v>
      </c>
      <c r="AI23">
        <v>224348</v>
      </c>
      <c r="AJ23">
        <v>0.187</v>
      </c>
      <c r="AK23">
        <v>1.71</v>
      </c>
      <c r="AL23">
        <v>239881</v>
      </c>
      <c r="AM23">
        <v>0.22700000000000001</v>
      </c>
      <c r="AN23">
        <v>2.0190000000000001</v>
      </c>
      <c r="AO23">
        <v>83094</v>
      </c>
      <c r="AP23">
        <v>0.34499999999999997</v>
      </c>
      <c r="AQ23">
        <v>2.4700000000000002</v>
      </c>
      <c r="AR23">
        <v>21726</v>
      </c>
      <c r="AS23">
        <v>7607</v>
      </c>
      <c r="AT23">
        <v>13102</v>
      </c>
      <c r="AU23">
        <v>3.7999999999999999E-2</v>
      </c>
      <c r="AV23">
        <v>3.0000000000000001E-3</v>
      </c>
      <c r="AW23">
        <v>5.7000000000000002E-2</v>
      </c>
      <c r="AX23">
        <v>1.722</v>
      </c>
      <c r="AY23">
        <v>3.0249999999999999</v>
      </c>
      <c r="AZ23">
        <v>231</v>
      </c>
      <c r="BA23">
        <v>0.21199999999999999</v>
      </c>
      <c r="BB23">
        <v>0.875</v>
      </c>
      <c r="BC23">
        <v>220</v>
      </c>
      <c r="BD23">
        <v>0.253</v>
      </c>
      <c r="BE23">
        <v>1.554</v>
      </c>
      <c r="BF23">
        <v>372</v>
      </c>
      <c r="BG23">
        <v>0.39200000000000002</v>
      </c>
      <c r="BH23">
        <v>3.2290000000000001</v>
      </c>
      <c r="BI23">
        <v>10588</v>
      </c>
      <c r="BJ23">
        <v>9789</v>
      </c>
      <c r="BK23">
        <v>9701</v>
      </c>
      <c r="BL23">
        <v>58</v>
      </c>
      <c r="BM23">
        <v>11</v>
      </c>
      <c r="BN23">
        <v>19</v>
      </c>
      <c r="BO23">
        <v>75</v>
      </c>
      <c r="BP23">
        <v>58</v>
      </c>
      <c r="BQ23">
        <v>54</v>
      </c>
      <c r="BR23">
        <v>22</v>
      </c>
      <c r="BS23">
        <v>173</v>
      </c>
      <c r="BT23">
        <v>168</v>
      </c>
      <c r="BU23">
        <v>349</v>
      </c>
      <c r="BV23">
        <v>231</v>
      </c>
      <c r="BW23">
        <v>5030185</v>
      </c>
      <c r="BX23">
        <v>5.6000000000000001E-2</v>
      </c>
      <c r="BY23">
        <v>3.2000000000000001E-2</v>
      </c>
      <c r="BZ23">
        <v>1519</v>
      </c>
      <c r="CA23">
        <v>3535</v>
      </c>
      <c r="CB23">
        <v>0.69799999999999995</v>
      </c>
    </row>
    <row r="24" spans="1:80" x14ac:dyDescent="0.35">
      <c r="A24">
        <v>21</v>
      </c>
      <c r="B24" t="s">
        <v>103</v>
      </c>
      <c r="C24" t="s">
        <v>81</v>
      </c>
      <c r="D24" t="s">
        <v>92</v>
      </c>
      <c r="E24">
        <v>0.96899999999999997</v>
      </c>
      <c r="F24">
        <v>0</v>
      </c>
      <c r="G24">
        <v>0.03</v>
      </c>
      <c r="H24">
        <v>0.98099999999999998</v>
      </c>
      <c r="I24">
        <v>0</v>
      </c>
      <c r="J24">
        <v>1.7999999999999999E-2</v>
      </c>
      <c r="K24">
        <v>179.29900000000001</v>
      </c>
      <c r="L24">
        <v>148.50200000000001</v>
      </c>
      <c r="M24">
        <v>2.1999999999999999E-2</v>
      </c>
      <c r="N24">
        <v>0.99299999999999999</v>
      </c>
      <c r="O24">
        <v>0.98199999999999998</v>
      </c>
      <c r="P24">
        <v>0.93</v>
      </c>
      <c r="Q24">
        <v>0.83</v>
      </c>
      <c r="R24">
        <v>0.68899999999999995</v>
      </c>
      <c r="S24">
        <v>0.996</v>
      </c>
      <c r="T24">
        <v>0.99</v>
      </c>
      <c r="U24">
        <v>0.95799999999999996</v>
      </c>
      <c r="V24">
        <v>0.88300000000000001</v>
      </c>
      <c r="W24">
        <v>0.75800000000000001</v>
      </c>
      <c r="X24">
        <v>295</v>
      </c>
      <c r="Y24">
        <v>177</v>
      </c>
      <c r="Z24">
        <v>447</v>
      </c>
      <c r="AA24">
        <v>3390967</v>
      </c>
      <c r="AB24">
        <v>1220869</v>
      </c>
      <c r="AC24">
        <v>1987891</v>
      </c>
      <c r="AD24">
        <v>3.7999999999999999E-2</v>
      </c>
      <c r="AE24">
        <v>5.0000000000000001E-3</v>
      </c>
      <c r="AF24">
        <v>5.3999999999999999E-2</v>
      </c>
      <c r="AG24">
        <v>1.6279999999999999</v>
      </c>
      <c r="AH24">
        <v>2.141</v>
      </c>
      <c r="AI24">
        <v>223715</v>
      </c>
      <c r="AJ24">
        <v>0.184</v>
      </c>
      <c r="AK24">
        <v>1.6679999999999999</v>
      </c>
      <c r="AL24">
        <v>240085</v>
      </c>
      <c r="AM24">
        <v>0.22700000000000001</v>
      </c>
      <c r="AN24">
        <v>1.96</v>
      </c>
      <c r="AO24">
        <v>82546</v>
      </c>
      <c r="AP24">
        <v>0.34499999999999997</v>
      </c>
      <c r="AQ24">
        <v>2.468</v>
      </c>
      <c r="AR24">
        <v>21639</v>
      </c>
      <c r="AS24">
        <v>7831</v>
      </c>
      <c r="AT24">
        <v>12922</v>
      </c>
      <c r="AU24">
        <v>3.6999999999999998E-2</v>
      </c>
      <c r="AV24">
        <v>2E-3</v>
      </c>
      <c r="AW24">
        <v>5.7000000000000002E-2</v>
      </c>
      <c r="AX24">
        <v>1.65</v>
      </c>
      <c r="AY24">
        <v>3.07</v>
      </c>
      <c r="AZ24">
        <v>256</v>
      </c>
      <c r="BA24">
        <v>0.223</v>
      </c>
      <c r="BB24">
        <v>1.046</v>
      </c>
      <c r="BC24">
        <v>204</v>
      </c>
      <c r="BD24">
        <v>0.23400000000000001</v>
      </c>
      <c r="BE24">
        <v>1.4379999999999999</v>
      </c>
      <c r="BF24">
        <v>351</v>
      </c>
      <c r="BG24">
        <v>0.36399999999999999</v>
      </c>
      <c r="BH24">
        <v>3.8359999999999999</v>
      </c>
      <c r="BI24">
        <v>10587</v>
      </c>
      <c r="BJ24">
        <v>9693</v>
      </c>
      <c r="BK24">
        <v>9590</v>
      </c>
      <c r="BL24">
        <v>73</v>
      </c>
      <c r="BM24">
        <v>9</v>
      </c>
      <c r="BN24">
        <v>21</v>
      </c>
      <c r="BO24">
        <v>72</v>
      </c>
      <c r="BP24">
        <v>73</v>
      </c>
      <c r="BQ24">
        <v>58</v>
      </c>
      <c r="BR24">
        <v>13</v>
      </c>
      <c r="BS24">
        <v>183</v>
      </c>
      <c r="BT24">
        <v>147</v>
      </c>
      <c r="BU24">
        <v>341</v>
      </c>
      <c r="BV24">
        <v>249</v>
      </c>
      <c r="BW24">
        <v>5760185</v>
      </c>
      <c r="BX24">
        <v>0.04</v>
      </c>
      <c r="BY24">
        <v>4.2000000000000003E-2</v>
      </c>
      <c r="BZ24">
        <v>1519</v>
      </c>
      <c r="CA24">
        <v>3639</v>
      </c>
      <c r="CB24">
        <v>0.72799999999999998</v>
      </c>
    </row>
    <row r="25" spans="1:80" x14ac:dyDescent="0.35">
      <c r="A25">
        <v>22</v>
      </c>
      <c r="B25" t="s">
        <v>104</v>
      </c>
      <c r="C25" t="s">
        <v>81</v>
      </c>
      <c r="D25" t="s">
        <v>92</v>
      </c>
      <c r="E25">
        <v>0.96799999999999997</v>
      </c>
      <c r="F25">
        <v>0</v>
      </c>
      <c r="G25">
        <v>3.2000000000000001E-2</v>
      </c>
      <c r="H25">
        <v>0.98199999999999998</v>
      </c>
      <c r="I25">
        <v>0</v>
      </c>
      <c r="J25">
        <v>1.7999999999999999E-2</v>
      </c>
      <c r="K25">
        <v>176.804</v>
      </c>
      <c r="L25">
        <v>145.666</v>
      </c>
      <c r="M25">
        <v>1.7000000000000001E-2</v>
      </c>
      <c r="N25">
        <v>0.99199999999999999</v>
      </c>
      <c r="O25">
        <v>0.98099999999999998</v>
      </c>
      <c r="P25">
        <v>0.92700000000000005</v>
      </c>
      <c r="Q25">
        <v>0.82299999999999995</v>
      </c>
      <c r="R25">
        <v>0.67600000000000005</v>
      </c>
      <c r="S25">
        <v>0.996</v>
      </c>
      <c r="T25">
        <v>0.99</v>
      </c>
      <c r="U25">
        <v>0.95699999999999996</v>
      </c>
      <c r="V25">
        <v>0.88200000000000001</v>
      </c>
      <c r="W25">
        <v>0.753</v>
      </c>
      <c r="X25">
        <v>304</v>
      </c>
      <c r="Y25">
        <v>177</v>
      </c>
      <c r="Z25">
        <v>458</v>
      </c>
      <c r="AA25">
        <v>3405699</v>
      </c>
      <c r="AB25">
        <v>1221226</v>
      </c>
      <c r="AC25">
        <v>1993828</v>
      </c>
      <c r="AD25">
        <v>3.7999999999999999E-2</v>
      </c>
      <c r="AE25">
        <v>5.0000000000000001E-3</v>
      </c>
      <c r="AF25">
        <v>5.5E-2</v>
      </c>
      <c r="AG25">
        <v>1.633</v>
      </c>
      <c r="AH25">
        <v>2.141</v>
      </c>
      <c r="AI25">
        <v>224333</v>
      </c>
      <c r="AJ25">
        <v>0.185</v>
      </c>
      <c r="AK25">
        <v>1.677</v>
      </c>
      <c r="AL25">
        <v>239743</v>
      </c>
      <c r="AM25">
        <v>0.22800000000000001</v>
      </c>
      <c r="AN25">
        <v>1.98</v>
      </c>
      <c r="AO25">
        <v>83034</v>
      </c>
      <c r="AP25">
        <v>0.34300000000000003</v>
      </c>
      <c r="AQ25">
        <v>2.4140000000000001</v>
      </c>
      <c r="AR25">
        <v>21469</v>
      </c>
      <c r="AS25">
        <v>7736</v>
      </c>
      <c r="AT25">
        <v>12823</v>
      </c>
      <c r="AU25">
        <v>3.9E-2</v>
      </c>
      <c r="AV25">
        <v>4.0000000000000001E-3</v>
      </c>
      <c r="AW25">
        <v>5.8999999999999997E-2</v>
      </c>
      <c r="AX25">
        <v>1.6579999999999999</v>
      </c>
      <c r="AY25">
        <v>3.036</v>
      </c>
      <c r="AZ25">
        <v>242</v>
      </c>
      <c r="BA25">
        <v>0.191</v>
      </c>
      <c r="BB25">
        <v>0.97099999999999997</v>
      </c>
      <c r="BC25">
        <v>211</v>
      </c>
      <c r="BD25">
        <v>0.251</v>
      </c>
      <c r="BE25">
        <v>1.419</v>
      </c>
      <c r="BF25">
        <v>358</v>
      </c>
      <c r="BG25">
        <v>0.374</v>
      </c>
      <c r="BH25">
        <v>3.3940000000000001</v>
      </c>
      <c r="BI25">
        <v>10538</v>
      </c>
      <c r="BJ25">
        <v>9591</v>
      </c>
      <c r="BK25">
        <v>9486</v>
      </c>
      <c r="BL25">
        <v>73</v>
      </c>
      <c r="BM25">
        <v>10</v>
      </c>
      <c r="BN25">
        <v>22</v>
      </c>
      <c r="BO25">
        <v>66</v>
      </c>
      <c r="BP25">
        <v>64</v>
      </c>
      <c r="BQ25">
        <v>61</v>
      </c>
      <c r="BR25">
        <v>17</v>
      </c>
      <c r="BS25">
        <v>178</v>
      </c>
      <c r="BT25">
        <v>152</v>
      </c>
      <c r="BU25">
        <v>342</v>
      </c>
      <c r="BV25">
        <v>264</v>
      </c>
      <c r="BW25">
        <v>5869458</v>
      </c>
      <c r="BX25">
        <v>2.5999999999999999E-2</v>
      </c>
      <c r="BY25">
        <v>1.4999999999999999E-2</v>
      </c>
      <c r="BZ25">
        <v>1574</v>
      </c>
      <c r="CA25">
        <v>3759</v>
      </c>
      <c r="CB25">
        <v>0.73899999999999999</v>
      </c>
    </row>
    <row r="26" spans="1:80" x14ac:dyDescent="0.35">
      <c r="A26">
        <v>23</v>
      </c>
      <c r="B26" t="s">
        <v>105</v>
      </c>
      <c r="C26" t="s">
        <v>81</v>
      </c>
      <c r="D26" t="s">
        <v>92</v>
      </c>
      <c r="E26">
        <v>0.96799999999999997</v>
      </c>
      <c r="F26">
        <v>0</v>
      </c>
      <c r="G26">
        <v>3.2000000000000001E-2</v>
      </c>
      <c r="H26">
        <v>0.97899999999999998</v>
      </c>
      <c r="I26">
        <v>0</v>
      </c>
      <c r="J26">
        <v>2.1000000000000001E-2</v>
      </c>
      <c r="K26">
        <v>176.49199999999999</v>
      </c>
      <c r="L26">
        <v>143.809</v>
      </c>
      <c r="M26">
        <v>3.6999999999999998E-2</v>
      </c>
      <c r="N26">
        <v>0.99299999999999999</v>
      </c>
      <c r="O26">
        <v>0.98199999999999998</v>
      </c>
      <c r="P26">
        <v>0.93100000000000005</v>
      </c>
      <c r="Q26">
        <v>0.82799999999999996</v>
      </c>
      <c r="R26">
        <v>0.68100000000000005</v>
      </c>
      <c r="S26">
        <v>0.996</v>
      </c>
      <c r="T26">
        <v>0.98899999999999999</v>
      </c>
      <c r="U26">
        <v>0.95499999999999996</v>
      </c>
      <c r="V26">
        <v>0.874</v>
      </c>
      <c r="W26">
        <v>0.73499999999999999</v>
      </c>
      <c r="X26">
        <v>286</v>
      </c>
      <c r="Y26">
        <v>169</v>
      </c>
      <c r="Z26">
        <v>437</v>
      </c>
      <c r="AA26">
        <v>3390458</v>
      </c>
      <c r="AB26">
        <v>1221870</v>
      </c>
      <c r="AC26">
        <v>1975748</v>
      </c>
      <c r="AD26">
        <v>3.6999999999999998E-2</v>
      </c>
      <c r="AE26">
        <v>4.0000000000000001E-3</v>
      </c>
      <c r="AF26">
        <v>5.3999999999999999E-2</v>
      </c>
      <c r="AG26">
        <v>1.617</v>
      </c>
      <c r="AH26">
        <v>2.1389999999999998</v>
      </c>
      <c r="AI26">
        <v>218155</v>
      </c>
      <c r="AJ26">
        <v>0.18</v>
      </c>
      <c r="AK26">
        <v>1.635</v>
      </c>
      <c r="AL26">
        <v>233307</v>
      </c>
      <c r="AM26">
        <v>0.223</v>
      </c>
      <c r="AN26">
        <v>1.9690000000000001</v>
      </c>
      <c r="AO26">
        <v>81802</v>
      </c>
      <c r="AP26">
        <v>0.34100000000000003</v>
      </c>
      <c r="AQ26">
        <v>2.3980000000000001</v>
      </c>
      <c r="AR26">
        <v>21411</v>
      </c>
      <c r="AS26">
        <v>7817</v>
      </c>
      <c r="AT26">
        <v>12572</v>
      </c>
      <c r="AU26">
        <v>3.9E-2</v>
      </c>
      <c r="AV26">
        <v>2E-3</v>
      </c>
      <c r="AW26">
        <v>6.0999999999999999E-2</v>
      </c>
      <c r="AX26">
        <v>1.6080000000000001</v>
      </c>
      <c r="AY26">
        <v>3.0590000000000002</v>
      </c>
      <c r="AZ26">
        <v>236</v>
      </c>
      <c r="BA26">
        <v>0.22500000000000001</v>
      </c>
      <c r="BB26">
        <v>1.0509999999999999</v>
      </c>
      <c r="BC26">
        <v>200</v>
      </c>
      <c r="BD26">
        <v>0.28000000000000003</v>
      </c>
      <c r="BE26">
        <v>1.929</v>
      </c>
      <c r="BF26">
        <v>370</v>
      </c>
      <c r="BG26">
        <v>0.39200000000000002</v>
      </c>
      <c r="BH26">
        <v>3.6459999999999999</v>
      </c>
      <c r="BI26">
        <v>10415</v>
      </c>
      <c r="BJ26">
        <v>9655</v>
      </c>
      <c r="BK26">
        <v>9554</v>
      </c>
      <c r="BL26">
        <v>72</v>
      </c>
      <c r="BM26">
        <v>9</v>
      </c>
      <c r="BN26">
        <v>20</v>
      </c>
      <c r="BO26">
        <v>77</v>
      </c>
      <c r="BP26">
        <v>67</v>
      </c>
      <c r="BQ26">
        <v>53</v>
      </c>
      <c r="BR26">
        <v>17</v>
      </c>
      <c r="BS26">
        <v>169</v>
      </c>
      <c r="BT26">
        <v>149</v>
      </c>
      <c r="BU26">
        <v>355</v>
      </c>
      <c r="BV26">
        <v>343</v>
      </c>
      <c r="BW26">
        <v>7500831</v>
      </c>
      <c r="BX26">
        <v>9.9000000000000005E-2</v>
      </c>
      <c r="BY26">
        <v>5.8000000000000003E-2</v>
      </c>
      <c r="BZ26">
        <v>1454</v>
      </c>
      <c r="CA26">
        <v>3245</v>
      </c>
      <c r="CB26">
        <v>0.68300000000000005</v>
      </c>
    </row>
    <row r="27" spans="1:80" x14ac:dyDescent="0.35">
      <c r="A27">
        <v>24</v>
      </c>
      <c r="B27" t="s">
        <v>106</v>
      </c>
      <c r="C27" t="s">
        <v>81</v>
      </c>
      <c r="D27" t="s">
        <v>82</v>
      </c>
      <c r="E27">
        <v>0.96699999999999997</v>
      </c>
      <c r="F27">
        <v>0</v>
      </c>
      <c r="G27">
        <v>3.3000000000000002E-2</v>
      </c>
      <c r="H27">
        <v>0.97899999999999998</v>
      </c>
      <c r="I27">
        <v>0</v>
      </c>
      <c r="J27">
        <v>2.1000000000000001E-2</v>
      </c>
      <c r="K27">
        <v>177.238</v>
      </c>
      <c r="L27">
        <v>145.226</v>
      </c>
      <c r="M27">
        <v>2.3E-2</v>
      </c>
      <c r="N27">
        <v>0.99399999999999999</v>
      </c>
      <c r="O27">
        <v>0.98499999999999999</v>
      </c>
      <c r="P27">
        <v>0.94699999999999995</v>
      </c>
      <c r="Q27">
        <v>0.86199999999999999</v>
      </c>
      <c r="R27">
        <v>0.71799999999999997</v>
      </c>
      <c r="S27">
        <v>0.996</v>
      </c>
      <c r="T27">
        <v>0.99</v>
      </c>
      <c r="U27">
        <v>0.95599999999999996</v>
      </c>
      <c r="V27">
        <v>0.875</v>
      </c>
      <c r="W27">
        <v>0.73299999999999998</v>
      </c>
      <c r="X27">
        <v>288</v>
      </c>
      <c r="Y27">
        <v>169</v>
      </c>
      <c r="Z27">
        <v>440</v>
      </c>
      <c r="AA27">
        <v>3455710</v>
      </c>
      <c r="AB27">
        <v>1244932</v>
      </c>
      <c r="AC27">
        <v>2090695</v>
      </c>
      <c r="AD27">
        <v>3.7999999999999999E-2</v>
      </c>
      <c r="AE27">
        <v>5.0000000000000001E-3</v>
      </c>
      <c r="AF27">
        <v>5.5E-2</v>
      </c>
      <c r="AG27">
        <v>1.679</v>
      </c>
      <c r="AH27">
        <v>2.1389999999999998</v>
      </c>
      <c r="AI27">
        <v>225688</v>
      </c>
      <c r="AJ27">
        <v>0.188</v>
      </c>
      <c r="AK27">
        <v>1.6890000000000001</v>
      </c>
      <c r="AL27">
        <v>240442</v>
      </c>
      <c r="AM27">
        <v>0.22800000000000001</v>
      </c>
      <c r="AN27">
        <v>2.0329999999999999</v>
      </c>
      <c r="AO27">
        <v>84249</v>
      </c>
      <c r="AP27">
        <v>0.34699999999999998</v>
      </c>
      <c r="AQ27">
        <v>2.4790000000000001</v>
      </c>
      <c r="AR27">
        <v>21979</v>
      </c>
      <c r="AS27">
        <v>7719</v>
      </c>
      <c r="AT27">
        <v>13496</v>
      </c>
      <c r="AU27">
        <v>4.2000000000000003E-2</v>
      </c>
      <c r="AV27">
        <v>2E-3</v>
      </c>
      <c r="AW27">
        <v>6.3E-2</v>
      </c>
      <c r="AX27">
        <v>1.748</v>
      </c>
      <c r="AY27">
        <v>3.0219999999999998</v>
      </c>
      <c r="AZ27">
        <v>252</v>
      </c>
      <c r="BA27">
        <v>0.23100000000000001</v>
      </c>
      <c r="BB27">
        <v>1.099</v>
      </c>
      <c r="BC27">
        <v>223</v>
      </c>
      <c r="BD27">
        <v>0.25900000000000001</v>
      </c>
      <c r="BE27">
        <v>1.722</v>
      </c>
      <c r="BF27">
        <v>391</v>
      </c>
      <c r="BG27">
        <v>0.39600000000000002</v>
      </c>
      <c r="BH27">
        <v>3.24</v>
      </c>
      <c r="BI27">
        <v>10747</v>
      </c>
      <c r="BJ27">
        <v>9883</v>
      </c>
      <c r="BK27">
        <v>9777</v>
      </c>
      <c r="BL27">
        <v>73</v>
      </c>
      <c r="BM27">
        <v>11</v>
      </c>
      <c r="BN27">
        <v>22</v>
      </c>
      <c r="BO27">
        <v>73</v>
      </c>
      <c r="BP27">
        <v>68</v>
      </c>
      <c r="BQ27">
        <v>59</v>
      </c>
      <c r="BR27">
        <v>21</v>
      </c>
      <c r="BS27">
        <v>184</v>
      </c>
      <c r="BT27">
        <v>169</v>
      </c>
      <c r="BU27">
        <v>373</v>
      </c>
      <c r="BV27">
        <v>234</v>
      </c>
      <c r="BW27">
        <v>4969052</v>
      </c>
      <c r="BX27">
        <v>4.7E-2</v>
      </c>
      <c r="BY27">
        <v>3.1E-2</v>
      </c>
      <c r="BZ27">
        <v>1574</v>
      </c>
      <c r="CA27">
        <v>3344</v>
      </c>
      <c r="CB27">
        <v>0.69699999999999995</v>
      </c>
    </row>
    <row r="28" spans="1:80" x14ac:dyDescent="0.35">
      <c r="A28">
        <v>25</v>
      </c>
      <c r="B28" t="s">
        <v>107</v>
      </c>
      <c r="C28" t="s">
        <v>81</v>
      </c>
      <c r="D28" t="s">
        <v>82</v>
      </c>
      <c r="E28">
        <v>0.96599999999999997</v>
      </c>
      <c r="F28">
        <v>0</v>
      </c>
      <c r="G28">
        <v>3.4000000000000002E-2</v>
      </c>
      <c r="H28">
        <v>0.97799999999999998</v>
      </c>
      <c r="I28">
        <v>0</v>
      </c>
      <c r="J28">
        <v>2.1999999999999999E-2</v>
      </c>
      <c r="K28">
        <v>177.64400000000001</v>
      </c>
      <c r="L28">
        <v>145.61500000000001</v>
      </c>
      <c r="M28">
        <v>3.5999999999999997E-2</v>
      </c>
      <c r="N28">
        <v>0.99299999999999999</v>
      </c>
      <c r="O28">
        <v>0.98399999999999999</v>
      </c>
      <c r="P28">
        <v>0.94299999999999995</v>
      </c>
      <c r="Q28">
        <v>0.85399999999999998</v>
      </c>
      <c r="R28">
        <v>0.70899999999999996</v>
      </c>
      <c r="S28">
        <v>0.996</v>
      </c>
      <c r="T28">
        <v>0.98799999999999999</v>
      </c>
      <c r="U28">
        <v>0.94799999999999995</v>
      </c>
      <c r="V28">
        <v>0.85599999999999998</v>
      </c>
      <c r="W28">
        <v>0.70199999999999996</v>
      </c>
      <c r="X28">
        <v>288</v>
      </c>
      <c r="Y28">
        <v>173</v>
      </c>
      <c r="Z28">
        <v>438</v>
      </c>
      <c r="AA28">
        <v>3438521</v>
      </c>
      <c r="AB28">
        <v>1236586</v>
      </c>
      <c r="AC28">
        <v>2078153</v>
      </c>
      <c r="AD28">
        <v>3.7999999999999999E-2</v>
      </c>
      <c r="AE28">
        <v>5.0000000000000001E-3</v>
      </c>
      <c r="AF28">
        <v>5.6000000000000001E-2</v>
      </c>
      <c r="AG28">
        <v>1.681</v>
      </c>
      <c r="AH28">
        <v>2.137</v>
      </c>
      <c r="AI28">
        <v>225444</v>
      </c>
      <c r="AJ28">
        <v>0.189</v>
      </c>
      <c r="AK28">
        <v>1.716</v>
      </c>
      <c r="AL28">
        <v>240046</v>
      </c>
      <c r="AM28">
        <v>0.22700000000000001</v>
      </c>
      <c r="AN28">
        <v>2.052</v>
      </c>
      <c r="AO28">
        <v>83663</v>
      </c>
      <c r="AP28">
        <v>0.34699999999999998</v>
      </c>
      <c r="AQ28">
        <v>2.5019999999999998</v>
      </c>
      <c r="AR28">
        <v>21569</v>
      </c>
      <c r="AS28">
        <v>7780</v>
      </c>
      <c r="AT28">
        <v>12996</v>
      </c>
      <c r="AU28">
        <v>0.04</v>
      </c>
      <c r="AV28">
        <v>2E-3</v>
      </c>
      <c r="AW28">
        <v>6.2E-2</v>
      </c>
      <c r="AX28">
        <v>1.67</v>
      </c>
      <c r="AY28">
        <v>3.0230000000000001</v>
      </c>
      <c r="AZ28">
        <v>229</v>
      </c>
      <c r="BA28">
        <v>0.182</v>
      </c>
      <c r="BB28">
        <v>0.86</v>
      </c>
      <c r="BC28">
        <v>221</v>
      </c>
      <c r="BD28">
        <v>0.25600000000000001</v>
      </c>
      <c r="BE28">
        <v>1.925</v>
      </c>
      <c r="BF28">
        <v>391</v>
      </c>
      <c r="BG28">
        <v>0.38900000000000001</v>
      </c>
      <c r="BH28">
        <v>4.3769999999999998</v>
      </c>
      <c r="BI28">
        <v>10490</v>
      </c>
      <c r="BJ28">
        <v>9749</v>
      </c>
      <c r="BK28">
        <v>9650</v>
      </c>
      <c r="BL28">
        <v>69</v>
      </c>
      <c r="BM28">
        <v>10</v>
      </c>
      <c r="BN28">
        <v>20</v>
      </c>
      <c r="BO28">
        <v>71</v>
      </c>
      <c r="BP28">
        <v>58</v>
      </c>
      <c r="BQ28">
        <v>59</v>
      </c>
      <c r="BR28">
        <v>18</v>
      </c>
      <c r="BS28">
        <v>171</v>
      </c>
      <c r="BT28">
        <v>162</v>
      </c>
      <c r="BU28">
        <v>377</v>
      </c>
      <c r="BV28">
        <v>317</v>
      </c>
      <c r="BW28">
        <v>6501674</v>
      </c>
      <c r="BX28">
        <v>0.114</v>
      </c>
      <c r="BY28">
        <v>0.14899999999999999</v>
      </c>
      <c r="BZ28">
        <v>1535</v>
      </c>
      <c r="CA28">
        <v>3146</v>
      </c>
      <c r="CB28">
        <v>0.68100000000000005</v>
      </c>
    </row>
    <row r="29" spans="1:80" x14ac:dyDescent="0.35">
      <c r="A29">
        <v>26</v>
      </c>
      <c r="B29" t="s">
        <v>108</v>
      </c>
      <c r="C29" t="s">
        <v>81</v>
      </c>
      <c r="D29" t="s">
        <v>92</v>
      </c>
      <c r="E29">
        <v>0.96899999999999997</v>
      </c>
      <c r="F29">
        <v>0</v>
      </c>
      <c r="G29">
        <v>3.1E-2</v>
      </c>
      <c r="H29">
        <v>0.98099999999999998</v>
      </c>
      <c r="I29">
        <v>0</v>
      </c>
      <c r="J29">
        <v>1.7999999999999999E-2</v>
      </c>
      <c r="K29">
        <v>175.73400000000001</v>
      </c>
      <c r="L29">
        <v>146.16499999999999</v>
      </c>
      <c r="M29">
        <v>0.03</v>
      </c>
      <c r="N29">
        <v>0.99299999999999999</v>
      </c>
      <c r="O29">
        <v>0.98099999999999998</v>
      </c>
      <c r="P29">
        <v>0.92600000000000005</v>
      </c>
      <c r="Q29">
        <v>0.81899999999999995</v>
      </c>
      <c r="R29">
        <v>0.67200000000000004</v>
      </c>
      <c r="S29">
        <v>0.996</v>
      </c>
      <c r="T29">
        <v>0.98899999999999999</v>
      </c>
      <c r="U29">
        <v>0.95399999999999996</v>
      </c>
      <c r="V29">
        <v>0.871</v>
      </c>
      <c r="W29">
        <v>0.73699999999999999</v>
      </c>
      <c r="X29">
        <v>291</v>
      </c>
      <c r="Y29">
        <v>173</v>
      </c>
      <c r="Z29">
        <v>442</v>
      </c>
      <c r="AA29">
        <v>3422395</v>
      </c>
      <c r="AB29">
        <v>1216967</v>
      </c>
      <c r="AC29">
        <v>2016666</v>
      </c>
      <c r="AD29">
        <v>3.7999999999999999E-2</v>
      </c>
      <c r="AE29">
        <v>5.0000000000000001E-3</v>
      </c>
      <c r="AF29">
        <v>5.3999999999999999E-2</v>
      </c>
      <c r="AG29">
        <v>1.657</v>
      </c>
      <c r="AH29">
        <v>2.14</v>
      </c>
      <c r="AI29">
        <v>226540</v>
      </c>
      <c r="AJ29">
        <v>0.187</v>
      </c>
      <c r="AK29">
        <v>1.7150000000000001</v>
      </c>
      <c r="AL29">
        <v>242519</v>
      </c>
      <c r="AM29">
        <v>0.22900000000000001</v>
      </c>
      <c r="AN29">
        <v>2.0299999999999998</v>
      </c>
      <c r="AO29">
        <v>83623</v>
      </c>
      <c r="AP29">
        <v>0.34799999999999998</v>
      </c>
      <c r="AQ29">
        <v>2.4710000000000001</v>
      </c>
      <c r="AR29">
        <v>21552</v>
      </c>
      <c r="AS29">
        <v>7745</v>
      </c>
      <c r="AT29">
        <v>12854</v>
      </c>
      <c r="AU29">
        <v>3.9E-2</v>
      </c>
      <c r="AV29">
        <v>3.0000000000000001E-3</v>
      </c>
      <c r="AW29">
        <v>0.06</v>
      </c>
      <c r="AX29">
        <v>1.66</v>
      </c>
      <c r="AY29">
        <v>3.01</v>
      </c>
      <c r="AZ29">
        <v>239</v>
      </c>
      <c r="BA29">
        <v>0.222</v>
      </c>
      <c r="BB29">
        <v>1.0189999999999999</v>
      </c>
      <c r="BC29">
        <v>226</v>
      </c>
      <c r="BD29">
        <v>0.26500000000000001</v>
      </c>
      <c r="BE29">
        <v>1.9530000000000001</v>
      </c>
      <c r="BF29">
        <v>390</v>
      </c>
      <c r="BG29">
        <v>0.433</v>
      </c>
      <c r="BH29">
        <v>3.8639999999999999</v>
      </c>
      <c r="BI29">
        <v>10539</v>
      </c>
      <c r="BJ29">
        <v>9682</v>
      </c>
      <c r="BK29">
        <v>9576</v>
      </c>
      <c r="BL29">
        <v>73</v>
      </c>
      <c r="BM29">
        <v>12</v>
      </c>
      <c r="BN29">
        <v>21</v>
      </c>
      <c r="BO29">
        <v>74</v>
      </c>
      <c r="BP29">
        <v>67</v>
      </c>
      <c r="BQ29">
        <v>73</v>
      </c>
      <c r="BR29">
        <v>19</v>
      </c>
      <c r="BS29">
        <v>173</v>
      </c>
      <c r="BT29">
        <v>154</v>
      </c>
      <c r="BU29">
        <v>374</v>
      </c>
      <c r="BV29">
        <v>240</v>
      </c>
      <c r="BW29">
        <v>5078185</v>
      </c>
      <c r="BX29">
        <v>4.2000000000000003E-2</v>
      </c>
      <c r="BY29">
        <v>3.3000000000000002E-2</v>
      </c>
      <c r="BZ29">
        <v>1507</v>
      </c>
      <c r="CA29">
        <v>3535</v>
      </c>
      <c r="CB29">
        <v>0.71199999999999997</v>
      </c>
    </row>
    <row r="30" spans="1:80" x14ac:dyDescent="0.35">
      <c r="A30">
        <v>27</v>
      </c>
      <c r="B30" t="s">
        <v>109</v>
      </c>
      <c r="C30" t="s">
        <v>81</v>
      </c>
      <c r="D30" t="s">
        <v>92</v>
      </c>
      <c r="E30">
        <v>0.96899999999999997</v>
      </c>
      <c r="F30">
        <v>0</v>
      </c>
      <c r="G30">
        <v>3.1E-2</v>
      </c>
      <c r="H30">
        <v>0.98</v>
      </c>
      <c r="I30">
        <v>0</v>
      </c>
      <c r="J30">
        <v>0.02</v>
      </c>
      <c r="K30">
        <v>183.09299999999999</v>
      </c>
      <c r="L30">
        <v>152.02199999999999</v>
      </c>
      <c r="M30">
        <v>4.5999999999999999E-2</v>
      </c>
      <c r="N30">
        <v>0.99299999999999999</v>
      </c>
      <c r="O30">
        <v>0.98199999999999998</v>
      </c>
      <c r="P30">
        <v>0.93</v>
      </c>
      <c r="Q30">
        <v>0.83</v>
      </c>
      <c r="R30">
        <v>0.69199999999999995</v>
      </c>
      <c r="S30">
        <v>0.996</v>
      </c>
      <c r="T30">
        <v>0.98799999999999999</v>
      </c>
      <c r="U30">
        <v>0.94799999999999995</v>
      </c>
      <c r="V30">
        <v>0.86</v>
      </c>
      <c r="W30">
        <v>0.72</v>
      </c>
      <c r="X30">
        <v>293</v>
      </c>
      <c r="Y30">
        <v>176</v>
      </c>
      <c r="Z30">
        <v>448</v>
      </c>
      <c r="AA30">
        <v>3406056</v>
      </c>
      <c r="AB30">
        <v>1220017</v>
      </c>
      <c r="AC30">
        <v>1998576</v>
      </c>
      <c r="AD30">
        <v>3.7999999999999999E-2</v>
      </c>
      <c r="AE30">
        <v>5.0000000000000001E-3</v>
      </c>
      <c r="AF30">
        <v>5.3999999999999999E-2</v>
      </c>
      <c r="AG30">
        <v>1.6379999999999999</v>
      </c>
      <c r="AH30">
        <v>2.1360000000000001</v>
      </c>
      <c r="AI30">
        <v>231135</v>
      </c>
      <c r="AJ30">
        <v>0.19</v>
      </c>
      <c r="AK30">
        <v>1.728</v>
      </c>
      <c r="AL30">
        <v>246594</v>
      </c>
      <c r="AM30">
        <v>0.22800000000000001</v>
      </c>
      <c r="AN30">
        <v>2.0150000000000001</v>
      </c>
      <c r="AO30">
        <v>83854</v>
      </c>
      <c r="AP30">
        <v>0.34699999999999998</v>
      </c>
      <c r="AQ30">
        <v>2.4359999999999999</v>
      </c>
      <c r="AR30">
        <v>21404</v>
      </c>
      <c r="AS30">
        <v>7733</v>
      </c>
      <c r="AT30">
        <v>12582</v>
      </c>
      <c r="AU30">
        <v>3.9E-2</v>
      </c>
      <c r="AV30">
        <v>4.0000000000000001E-3</v>
      </c>
      <c r="AW30">
        <v>5.7000000000000002E-2</v>
      </c>
      <c r="AX30">
        <v>1.627</v>
      </c>
      <c r="AY30">
        <v>3.0019999999999998</v>
      </c>
      <c r="AZ30">
        <v>249</v>
      </c>
      <c r="BA30">
        <v>0.23100000000000001</v>
      </c>
      <c r="BB30">
        <v>1.087</v>
      </c>
      <c r="BC30">
        <v>225</v>
      </c>
      <c r="BD30">
        <v>0.23300000000000001</v>
      </c>
      <c r="BE30">
        <v>1.7210000000000001</v>
      </c>
      <c r="BF30">
        <v>397</v>
      </c>
      <c r="BG30">
        <v>0.433</v>
      </c>
      <c r="BH30">
        <v>4.077</v>
      </c>
      <c r="BI30">
        <v>10520</v>
      </c>
      <c r="BJ30">
        <v>9539</v>
      </c>
      <c r="BK30">
        <v>9442</v>
      </c>
      <c r="BL30">
        <v>67</v>
      </c>
      <c r="BM30">
        <v>12</v>
      </c>
      <c r="BN30">
        <v>18</v>
      </c>
      <c r="BO30">
        <v>73</v>
      </c>
      <c r="BP30">
        <v>73</v>
      </c>
      <c r="BQ30">
        <v>57</v>
      </c>
      <c r="BR30">
        <v>27</v>
      </c>
      <c r="BS30">
        <v>176</v>
      </c>
      <c r="BT30">
        <v>167</v>
      </c>
      <c r="BU30">
        <v>371</v>
      </c>
      <c r="BV30">
        <v>944</v>
      </c>
      <c r="BW30">
        <v>12359705</v>
      </c>
      <c r="BX30">
        <v>0.41799999999999998</v>
      </c>
      <c r="BY30">
        <v>0.28499999999999998</v>
      </c>
      <c r="BZ30">
        <v>1501</v>
      </c>
      <c r="CA30">
        <v>3489</v>
      </c>
      <c r="CB30">
        <v>0.71299999999999997</v>
      </c>
    </row>
    <row r="31" spans="1:80" x14ac:dyDescent="0.35">
      <c r="A31">
        <v>28</v>
      </c>
      <c r="B31" t="s">
        <v>110</v>
      </c>
      <c r="C31" t="s">
        <v>81</v>
      </c>
      <c r="D31" t="s">
        <v>92</v>
      </c>
      <c r="E31">
        <v>0.97</v>
      </c>
      <c r="F31">
        <v>0</v>
      </c>
      <c r="G31">
        <v>0.03</v>
      </c>
      <c r="H31">
        <v>0.98099999999999998</v>
      </c>
      <c r="I31">
        <v>0</v>
      </c>
      <c r="J31">
        <v>1.9E-2</v>
      </c>
      <c r="K31">
        <v>182.381</v>
      </c>
      <c r="L31">
        <v>152.018</v>
      </c>
      <c r="M31">
        <v>2.3E-2</v>
      </c>
      <c r="N31">
        <v>0.99299999999999999</v>
      </c>
      <c r="O31">
        <v>0.98199999999999998</v>
      </c>
      <c r="P31">
        <v>0.93100000000000005</v>
      </c>
      <c r="Q31">
        <v>0.83299999999999996</v>
      </c>
      <c r="R31">
        <v>0.69399999999999995</v>
      </c>
      <c r="S31">
        <v>0.996</v>
      </c>
      <c r="T31">
        <v>0.98899999999999999</v>
      </c>
      <c r="U31">
        <v>0.95299999999999996</v>
      </c>
      <c r="V31">
        <v>0.871</v>
      </c>
      <c r="W31">
        <v>0.73899999999999999</v>
      </c>
      <c r="X31">
        <v>298</v>
      </c>
      <c r="Y31">
        <v>178</v>
      </c>
      <c r="Z31">
        <v>450</v>
      </c>
      <c r="AA31">
        <v>3424539</v>
      </c>
      <c r="AB31">
        <v>1219538</v>
      </c>
      <c r="AC31">
        <v>2018240</v>
      </c>
      <c r="AD31">
        <v>3.7999999999999999E-2</v>
      </c>
      <c r="AE31">
        <v>5.0000000000000001E-3</v>
      </c>
      <c r="AF31">
        <v>5.3999999999999999E-2</v>
      </c>
      <c r="AG31">
        <v>1.655</v>
      </c>
      <c r="AH31">
        <v>2.1349999999999998</v>
      </c>
      <c r="AI31">
        <v>235782</v>
      </c>
      <c r="AJ31">
        <v>0.19400000000000001</v>
      </c>
      <c r="AK31">
        <v>1.7709999999999999</v>
      </c>
      <c r="AL31">
        <v>251686</v>
      </c>
      <c r="AM31">
        <v>0.23300000000000001</v>
      </c>
      <c r="AN31">
        <v>2.0329999999999999</v>
      </c>
      <c r="AO31">
        <v>84534</v>
      </c>
      <c r="AP31">
        <v>0.34899999999999998</v>
      </c>
      <c r="AQ31">
        <v>2.4660000000000002</v>
      </c>
      <c r="AR31">
        <v>21562</v>
      </c>
      <c r="AS31">
        <v>7618</v>
      </c>
      <c r="AT31">
        <v>12992</v>
      </c>
      <c r="AU31">
        <v>3.9E-2</v>
      </c>
      <c r="AV31">
        <v>2E-3</v>
      </c>
      <c r="AW31">
        <v>0.06</v>
      </c>
      <c r="AX31">
        <v>1.7050000000000001</v>
      </c>
      <c r="AY31">
        <v>3.0470000000000002</v>
      </c>
      <c r="AZ31">
        <v>231</v>
      </c>
      <c r="BA31">
        <v>0.20599999999999999</v>
      </c>
      <c r="BB31">
        <v>0.873</v>
      </c>
      <c r="BC31">
        <v>195</v>
      </c>
      <c r="BD31">
        <v>0.23499999999999999</v>
      </c>
      <c r="BE31">
        <v>1.631</v>
      </c>
      <c r="BF31">
        <v>366</v>
      </c>
      <c r="BG31">
        <v>0.40200000000000002</v>
      </c>
      <c r="BH31">
        <v>4.8239999999999998</v>
      </c>
      <c r="BI31">
        <v>10479</v>
      </c>
      <c r="BJ31">
        <v>9732</v>
      </c>
      <c r="BK31">
        <v>9642</v>
      </c>
      <c r="BL31">
        <v>67</v>
      </c>
      <c r="BM31">
        <v>6</v>
      </c>
      <c r="BN31">
        <v>17</v>
      </c>
      <c r="BO31">
        <v>74</v>
      </c>
      <c r="BP31">
        <v>60</v>
      </c>
      <c r="BQ31">
        <v>57</v>
      </c>
      <c r="BR31">
        <v>17</v>
      </c>
      <c r="BS31">
        <v>171</v>
      </c>
      <c r="BT31">
        <v>139</v>
      </c>
      <c r="BU31">
        <v>352</v>
      </c>
      <c r="BV31">
        <v>218</v>
      </c>
      <c r="BW31">
        <v>4753261</v>
      </c>
      <c r="BX31">
        <v>4.1000000000000002E-2</v>
      </c>
      <c r="BY31">
        <v>7.9000000000000001E-2</v>
      </c>
      <c r="BZ31">
        <v>1592</v>
      </c>
      <c r="CA31">
        <v>3707</v>
      </c>
      <c r="CB31">
        <v>0.72499999999999998</v>
      </c>
    </row>
    <row r="32" spans="1:80" x14ac:dyDescent="0.35">
      <c r="A32">
        <v>29</v>
      </c>
      <c r="B32" t="s">
        <v>111</v>
      </c>
      <c r="C32" t="s">
        <v>81</v>
      </c>
      <c r="D32" t="s">
        <v>92</v>
      </c>
      <c r="E32">
        <v>0.97</v>
      </c>
      <c r="F32">
        <v>0</v>
      </c>
      <c r="G32">
        <v>0.03</v>
      </c>
      <c r="H32">
        <v>0.98099999999999998</v>
      </c>
      <c r="I32">
        <v>0</v>
      </c>
      <c r="J32">
        <v>1.9E-2</v>
      </c>
      <c r="K32">
        <v>182.947</v>
      </c>
      <c r="L32">
        <v>151.86500000000001</v>
      </c>
      <c r="M32">
        <v>2.1000000000000001E-2</v>
      </c>
      <c r="N32">
        <v>0.99299999999999999</v>
      </c>
      <c r="O32">
        <v>0.98199999999999998</v>
      </c>
      <c r="P32">
        <v>0.93100000000000005</v>
      </c>
      <c r="Q32">
        <v>0.83299999999999996</v>
      </c>
      <c r="R32">
        <v>0.69499999999999995</v>
      </c>
      <c r="S32">
        <v>0.996</v>
      </c>
      <c r="T32">
        <v>0.98899999999999999</v>
      </c>
      <c r="U32">
        <v>0.95299999999999996</v>
      </c>
      <c r="V32">
        <v>0.874</v>
      </c>
      <c r="W32">
        <v>0.746</v>
      </c>
      <c r="X32">
        <v>293</v>
      </c>
      <c r="Y32">
        <v>176</v>
      </c>
      <c r="Z32">
        <v>445</v>
      </c>
      <c r="AA32">
        <v>3419251</v>
      </c>
      <c r="AB32">
        <v>1220241</v>
      </c>
      <c r="AC32">
        <v>2014881</v>
      </c>
      <c r="AD32">
        <v>3.7999999999999999E-2</v>
      </c>
      <c r="AE32">
        <v>5.0000000000000001E-3</v>
      </c>
      <c r="AF32">
        <v>5.5E-2</v>
      </c>
      <c r="AG32">
        <v>1.651</v>
      </c>
      <c r="AH32">
        <v>2.1389999999999998</v>
      </c>
      <c r="AI32">
        <v>232806</v>
      </c>
      <c r="AJ32">
        <v>0.192</v>
      </c>
      <c r="AK32">
        <v>1.74</v>
      </c>
      <c r="AL32">
        <v>250040</v>
      </c>
      <c r="AM32">
        <v>0.23100000000000001</v>
      </c>
      <c r="AN32">
        <v>2.028</v>
      </c>
      <c r="AO32">
        <v>83773</v>
      </c>
      <c r="AP32">
        <v>0.34799999999999998</v>
      </c>
      <c r="AQ32">
        <v>2.4180000000000001</v>
      </c>
      <c r="AR32">
        <v>21469</v>
      </c>
      <c r="AS32">
        <v>7796</v>
      </c>
      <c r="AT32">
        <v>12722</v>
      </c>
      <c r="AU32">
        <v>3.9E-2</v>
      </c>
      <c r="AV32">
        <v>2E-3</v>
      </c>
      <c r="AW32">
        <v>6.0999999999999999E-2</v>
      </c>
      <c r="AX32">
        <v>1.6319999999999999</v>
      </c>
      <c r="AY32">
        <v>3.0430000000000001</v>
      </c>
      <c r="AZ32">
        <v>243</v>
      </c>
      <c r="BA32">
        <v>0.19900000000000001</v>
      </c>
      <c r="BB32">
        <v>0.96099999999999997</v>
      </c>
      <c r="BC32">
        <v>226</v>
      </c>
      <c r="BD32">
        <v>0.25700000000000001</v>
      </c>
      <c r="BE32">
        <v>1.7569999999999999</v>
      </c>
      <c r="BF32">
        <v>376</v>
      </c>
      <c r="BG32">
        <v>0.42199999999999999</v>
      </c>
      <c r="BH32">
        <v>4.1109999999999998</v>
      </c>
      <c r="BI32">
        <v>10496</v>
      </c>
      <c r="BJ32">
        <v>9642</v>
      </c>
      <c r="BK32">
        <v>9549</v>
      </c>
      <c r="BL32">
        <v>68</v>
      </c>
      <c r="BM32">
        <v>9</v>
      </c>
      <c r="BN32">
        <v>16</v>
      </c>
      <c r="BO32">
        <v>72</v>
      </c>
      <c r="BP32">
        <v>68</v>
      </c>
      <c r="BQ32">
        <v>66</v>
      </c>
      <c r="BR32">
        <v>12</v>
      </c>
      <c r="BS32">
        <v>175</v>
      </c>
      <c r="BT32">
        <v>160</v>
      </c>
      <c r="BU32">
        <v>366</v>
      </c>
      <c r="BV32">
        <v>229</v>
      </c>
      <c r="BW32">
        <v>5262185</v>
      </c>
      <c r="BX32">
        <v>3.9E-2</v>
      </c>
      <c r="BY32">
        <v>4.8000000000000001E-2</v>
      </c>
      <c r="BZ32">
        <v>1589</v>
      </c>
      <c r="CA32">
        <v>3803</v>
      </c>
      <c r="CB32">
        <v>0.73099999999999998</v>
      </c>
    </row>
    <row r="33" spans="1:80" x14ac:dyDescent="0.35">
      <c r="A33">
        <v>30</v>
      </c>
      <c r="B33" t="s">
        <v>112</v>
      </c>
      <c r="C33" t="s">
        <v>81</v>
      </c>
      <c r="D33" t="s">
        <v>92</v>
      </c>
      <c r="E33">
        <v>0.96899999999999997</v>
      </c>
      <c r="F33">
        <v>0</v>
      </c>
      <c r="G33">
        <v>0.03</v>
      </c>
      <c r="H33">
        <v>0.98199999999999998</v>
      </c>
      <c r="I33">
        <v>0</v>
      </c>
      <c r="J33">
        <v>1.7999999999999999E-2</v>
      </c>
      <c r="K33">
        <v>184.55699999999999</v>
      </c>
      <c r="L33">
        <v>152.709</v>
      </c>
      <c r="M33">
        <v>2.8000000000000001E-2</v>
      </c>
      <c r="N33">
        <v>0.99299999999999999</v>
      </c>
      <c r="O33">
        <v>0.98199999999999998</v>
      </c>
      <c r="P33">
        <v>0.93300000000000005</v>
      </c>
      <c r="Q33">
        <v>0.83899999999999997</v>
      </c>
      <c r="R33">
        <v>0.70499999999999996</v>
      </c>
      <c r="S33">
        <v>0.996</v>
      </c>
      <c r="T33">
        <v>0.99</v>
      </c>
      <c r="U33">
        <v>0.96</v>
      </c>
      <c r="V33">
        <v>0.89</v>
      </c>
      <c r="W33">
        <v>0.77</v>
      </c>
      <c r="X33">
        <v>301</v>
      </c>
      <c r="Y33">
        <v>176</v>
      </c>
      <c r="Z33">
        <v>456</v>
      </c>
      <c r="AA33">
        <v>3405525</v>
      </c>
      <c r="AB33">
        <v>1216153</v>
      </c>
      <c r="AC33">
        <v>2004962</v>
      </c>
      <c r="AD33">
        <v>3.9E-2</v>
      </c>
      <c r="AE33">
        <v>5.0000000000000001E-3</v>
      </c>
      <c r="AF33">
        <v>5.6000000000000001E-2</v>
      </c>
      <c r="AG33">
        <v>1.649</v>
      </c>
      <c r="AH33">
        <v>2.137</v>
      </c>
      <c r="AI33">
        <v>230713</v>
      </c>
      <c r="AJ33">
        <v>0.191</v>
      </c>
      <c r="AK33">
        <v>1.7190000000000001</v>
      </c>
      <c r="AL33">
        <v>246296</v>
      </c>
      <c r="AM33">
        <v>0.23100000000000001</v>
      </c>
      <c r="AN33">
        <v>2.0089999999999999</v>
      </c>
      <c r="AO33">
        <v>83257</v>
      </c>
      <c r="AP33">
        <v>0.34499999999999997</v>
      </c>
      <c r="AQ33">
        <v>2.4129999999999998</v>
      </c>
      <c r="AR33">
        <v>21651</v>
      </c>
      <c r="AS33">
        <v>7921</v>
      </c>
      <c r="AT33">
        <v>12789</v>
      </c>
      <c r="AU33">
        <v>4.1000000000000002E-2</v>
      </c>
      <c r="AV33">
        <v>4.0000000000000001E-3</v>
      </c>
      <c r="AW33">
        <v>6.2E-2</v>
      </c>
      <c r="AX33">
        <v>1.615</v>
      </c>
      <c r="AY33">
        <v>3.0030000000000001</v>
      </c>
      <c r="AZ33">
        <v>254</v>
      </c>
      <c r="BA33">
        <v>0.22500000000000001</v>
      </c>
      <c r="BB33">
        <v>0.874</v>
      </c>
      <c r="BC33">
        <v>223</v>
      </c>
      <c r="BD33">
        <v>0.28299999999999997</v>
      </c>
      <c r="BE33">
        <v>1.921</v>
      </c>
      <c r="BF33">
        <v>369</v>
      </c>
      <c r="BG33">
        <v>0.378</v>
      </c>
      <c r="BH33">
        <v>3.4140000000000001</v>
      </c>
      <c r="BI33">
        <v>10631</v>
      </c>
      <c r="BJ33">
        <v>9670</v>
      </c>
      <c r="BK33">
        <v>9574</v>
      </c>
      <c r="BL33">
        <v>67</v>
      </c>
      <c r="BM33">
        <v>12</v>
      </c>
      <c r="BN33">
        <v>17</v>
      </c>
      <c r="BO33">
        <v>74</v>
      </c>
      <c r="BP33">
        <v>67</v>
      </c>
      <c r="BQ33">
        <v>65</v>
      </c>
      <c r="BR33">
        <v>22</v>
      </c>
      <c r="BS33">
        <v>187</v>
      </c>
      <c r="BT33">
        <v>156</v>
      </c>
      <c r="BU33">
        <v>351</v>
      </c>
      <c r="BV33">
        <v>285</v>
      </c>
      <c r="BW33">
        <v>5943028</v>
      </c>
      <c r="BX33">
        <v>0.123</v>
      </c>
      <c r="BY33">
        <v>0.14099999999999999</v>
      </c>
      <c r="BZ33">
        <v>1554</v>
      </c>
      <c r="CA33">
        <v>3600</v>
      </c>
      <c r="CB33">
        <v>0.72799999999999998</v>
      </c>
    </row>
    <row r="34" spans="1:80" x14ac:dyDescent="0.35">
      <c r="A34">
        <v>31</v>
      </c>
      <c r="B34" t="s">
        <v>113</v>
      </c>
      <c r="C34" t="s">
        <v>81</v>
      </c>
      <c r="D34" t="s">
        <v>82</v>
      </c>
      <c r="E34">
        <v>0.96799999999999997</v>
      </c>
      <c r="F34">
        <v>0</v>
      </c>
      <c r="G34">
        <v>3.2000000000000001E-2</v>
      </c>
      <c r="H34">
        <v>0.98199999999999998</v>
      </c>
      <c r="I34">
        <v>0</v>
      </c>
      <c r="J34">
        <v>1.7999999999999999E-2</v>
      </c>
      <c r="K34">
        <v>185.21299999999999</v>
      </c>
      <c r="L34">
        <v>152.91200000000001</v>
      </c>
      <c r="M34">
        <v>0.02</v>
      </c>
      <c r="N34">
        <v>0.99299999999999999</v>
      </c>
      <c r="O34">
        <v>0.98399999999999999</v>
      </c>
      <c r="P34">
        <v>0.94599999999999995</v>
      </c>
      <c r="Q34">
        <v>0.86799999999999999</v>
      </c>
      <c r="R34">
        <v>0.73899999999999999</v>
      </c>
      <c r="S34">
        <v>0.997</v>
      </c>
      <c r="T34">
        <v>0.99</v>
      </c>
      <c r="U34">
        <v>0.96099999999999997</v>
      </c>
      <c r="V34">
        <v>0.89100000000000001</v>
      </c>
      <c r="W34">
        <v>0.77200000000000002</v>
      </c>
      <c r="X34">
        <v>301</v>
      </c>
      <c r="Y34">
        <v>171</v>
      </c>
      <c r="Z34">
        <v>457</v>
      </c>
      <c r="AA34">
        <v>3435073</v>
      </c>
      <c r="AB34">
        <v>1243780</v>
      </c>
      <c r="AC34">
        <v>2078095</v>
      </c>
      <c r="AD34">
        <v>3.7999999999999999E-2</v>
      </c>
      <c r="AE34">
        <v>5.0000000000000001E-3</v>
      </c>
      <c r="AF34">
        <v>5.6000000000000001E-2</v>
      </c>
      <c r="AG34">
        <v>1.671</v>
      </c>
      <c r="AH34">
        <v>2.1389999999999998</v>
      </c>
      <c r="AI34">
        <v>230310</v>
      </c>
      <c r="AJ34">
        <v>0.193</v>
      </c>
      <c r="AK34">
        <v>1.7190000000000001</v>
      </c>
      <c r="AL34">
        <v>245802</v>
      </c>
      <c r="AM34">
        <v>0.23</v>
      </c>
      <c r="AN34">
        <v>2.0289999999999999</v>
      </c>
      <c r="AO34">
        <v>83678</v>
      </c>
      <c r="AP34">
        <v>0.34499999999999997</v>
      </c>
      <c r="AQ34">
        <v>2.448</v>
      </c>
      <c r="AR34">
        <v>21455</v>
      </c>
      <c r="AS34">
        <v>7841</v>
      </c>
      <c r="AT34">
        <v>12943</v>
      </c>
      <c r="AU34">
        <v>4.1000000000000002E-2</v>
      </c>
      <c r="AV34">
        <v>2E-3</v>
      </c>
      <c r="AW34">
        <v>6.2E-2</v>
      </c>
      <c r="AX34">
        <v>1.651</v>
      </c>
      <c r="AY34">
        <v>3.0510000000000002</v>
      </c>
      <c r="AZ34">
        <v>256</v>
      </c>
      <c r="BA34">
        <v>0.22600000000000001</v>
      </c>
      <c r="BB34">
        <v>0.90700000000000003</v>
      </c>
      <c r="BC34">
        <v>236</v>
      </c>
      <c r="BD34">
        <v>0.28399999999999997</v>
      </c>
      <c r="BE34">
        <v>1.841</v>
      </c>
      <c r="BF34">
        <v>361</v>
      </c>
      <c r="BG34">
        <v>0.374</v>
      </c>
      <c r="BH34">
        <v>3.282</v>
      </c>
      <c r="BI34">
        <v>10452</v>
      </c>
      <c r="BJ34">
        <v>9650</v>
      </c>
      <c r="BK34">
        <v>9552</v>
      </c>
      <c r="BL34">
        <v>66</v>
      </c>
      <c r="BM34">
        <v>10</v>
      </c>
      <c r="BN34">
        <v>22</v>
      </c>
      <c r="BO34">
        <v>74</v>
      </c>
      <c r="BP34">
        <v>69</v>
      </c>
      <c r="BQ34">
        <v>61</v>
      </c>
      <c r="BR34">
        <v>21</v>
      </c>
      <c r="BS34">
        <v>187</v>
      </c>
      <c r="BT34">
        <v>174</v>
      </c>
      <c r="BU34">
        <v>344</v>
      </c>
      <c r="BV34">
        <v>239</v>
      </c>
      <c r="BW34">
        <v>5423674</v>
      </c>
      <c r="BX34">
        <v>3.7999999999999999E-2</v>
      </c>
      <c r="BY34">
        <v>1.7999999999999999E-2</v>
      </c>
      <c r="BZ34">
        <v>1546</v>
      </c>
      <c r="CA34">
        <v>3799</v>
      </c>
      <c r="CB34">
        <v>0.73699999999999999</v>
      </c>
    </row>
    <row r="35" spans="1:80" x14ac:dyDescent="0.35">
      <c r="A35">
        <v>32</v>
      </c>
      <c r="B35" t="s">
        <v>114</v>
      </c>
      <c r="C35" t="s">
        <v>81</v>
      </c>
      <c r="D35" t="s">
        <v>92</v>
      </c>
      <c r="E35">
        <v>0.97199999999999998</v>
      </c>
      <c r="F35">
        <v>0</v>
      </c>
      <c r="G35">
        <v>2.8000000000000001E-2</v>
      </c>
      <c r="H35">
        <v>0.98199999999999998</v>
      </c>
      <c r="I35">
        <v>0</v>
      </c>
      <c r="J35">
        <v>1.7999999999999999E-2</v>
      </c>
      <c r="K35">
        <v>189.083</v>
      </c>
      <c r="L35">
        <v>157.215</v>
      </c>
      <c r="M35">
        <v>4.2999999999999997E-2</v>
      </c>
      <c r="N35">
        <v>0.99399999999999999</v>
      </c>
      <c r="O35">
        <v>0.98499999999999999</v>
      </c>
      <c r="P35">
        <v>0.94499999999999995</v>
      </c>
      <c r="Q35">
        <v>0.86199999999999999</v>
      </c>
      <c r="R35">
        <v>0.73799999999999999</v>
      </c>
      <c r="S35">
        <v>0.996</v>
      </c>
      <c r="T35">
        <v>0.99</v>
      </c>
      <c r="U35">
        <v>0.95899999999999996</v>
      </c>
      <c r="V35">
        <v>0.88700000000000001</v>
      </c>
      <c r="W35">
        <v>0.76</v>
      </c>
      <c r="X35">
        <v>296</v>
      </c>
      <c r="Y35">
        <v>168</v>
      </c>
      <c r="Z35">
        <v>453</v>
      </c>
      <c r="AA35">
        <v>3410946</v>
      </c>
      <c r="AB35">
        <v>1232161</v>
      </c>
      <c r="AC35">
        <v>2007547</v>
      </c>
      <c r="AD35">
        <v>3.7999999999999999E-2</v>
      </c>
      <c r="AE35">
        <v>5.0000000000000001E-3</v>
      </c>
      <c r="AF35">
        <v>5.3999999999999999E-2</v>
      </c>
      <c r="AG35">
        <v>1.629</v>
      </c>
      <c r="AH35">
        <v>2.1360000000000001</v>
      </c>
      <c r="AI35">
        <v>232823</v>
      </c>
      <c r="AJ35">
        <v>0.189</v>
      </c>
      <c r="AK35">
        <v>1.6990000000000001</v>
      </c>
      <c r="AL35">
        <v>249822</v>
      </c>
      <c r="AM35">
        <v>0.22900000000000001</v>
      </c>
      <c r="AN35">
        <v>1.9790000000000001</v>
      </c>
      <c r="AO35">
        <v>83969</v>
      </c>
      <c r="AP35">
        <v>0.34499999999999997</v>
      </c>
      <c r="AQ35">
        <v>2.4079999999999999</v>
      </c>
      <c r="AR35">
        <v>21660</v>
      </c>
      <c r="AS35">
        <v>7785</v>
      </c>
      <c r="AT35">
        <v>12961</v>
      </c>
      <c r="AU35">
        <v>4.1000000000000002E-2</v>
      </c>
      <c r="AV35">
        <v>3.0000000000000001E-3</v>
      </c>
      <c r="AW35">
        <v>6.2E-2</v>
      </c>
      <c r="AX35">
        <v>1.665</v>
      </c>
      <c r="AY35">
        <v>3.1160000000000001</v>
      </c>
      <c r="AZ35">
        <v>247</v>
      </c>
      <c r="BA35">
        <v>0.22500000000000001</v>
      </c>
      <c r="BB35">
        <v>0.95099999999999996</v>
      </c>
      <c r="BC35">
        <v>208</v>
      </c>
      <c r="BD35">
        <v>0.26400000000000001</v>
      </c>
      <c r="BE35">
        <v>1.778</v>
      </c>
      <c r="BF35">
        <v>359</v>
      </c>
      <c r="BG35">
        <v>0.35899999999999999</v>
      </c>
      <c r="BH35">
        <v>3.3479999999999999</v>
      </c>
      <c r="BI35">
        <v>10596</v>
      </c>
      <c r="BJ35">
        <v>9727</v>
      </c>
      <c r="BK35">
        <v>9619</v>
      </c>
      <c r="BL35">
        <v>77</v>
      </c>
      <c r="BM35">
        <v>10</v>
      </c>
      <c r="BN35">
        <v>21</v>
      </c>
      <c r="BO35">
        <v>68</v>
      </c>
      <c r="BP35">
        <v>69</v>
      </c>
      <c r="BQ35">
        <v>59</v>
      </c>
      <c r="BR35">
        <v>20</v>
      </c>
      <c r="BS35">
        <v>180</v>
      </c>
      <c r="BT35">
        <v>152</v>
      </c>
      <c r="BU35">
        <v>339</v>
      </c>
      <c r="BV35">
        <v>700</v>
      </c>
      <c r="BW35">
        <v>9079471</v>
      </c>
      <c r="BX35">
        <v>0.33</v>
      </c>
      <c r="BY35">
        <v>0.19400000000000001</v>
      </c>
      <c r="BZ35">
        <v>1622</v>
      </c>
      <c r="CA35">
        <v>3656</v>
      </c>
      <c r="CB35">
        <v>0.72299999999999998</v>
      </c>
    </row>
    <row r="36" spans="1:80" x14ac:dyDescent="0.35">
      <c r="A36">
        <v>33</v>
      </c>
      <c r="B36" t="s">
        <v>115</v>
      </c>
      <c r="C36" t="s">
        <v>81</v>
      </c>
      <c r="D36" t="s">
        <v>82</v>
      </c>
      <c r="E36">
        <v>0.96799999999999997</v>
      </c>
      <c r="F36">
        <v>0</v>
      </c>
      <c r="G36">
        <v>3.1E-2</v>
      </c>
      <c r="H36">
        <v>0.97899999999999998</v>
      </c>
      <c r="I36">
        <v>0</v>
      </c>
      <c r="J36">
        <v>0.02</v>
      </c>
      <c r="K36">
        <v>187.60499999999999</v>
      </c>
      <c r="L36">
        <v>155.24600000000001</v>
      </c>
      <c r="M36">
        <v>4.5999999999999999E-2</v>
      </c>
      <c r="N36">
        <v>0.99399999999999999</v>
      </c>
      <c r="O36">
        <v>0.98499999999999999</v>
      </c>
      <c r="P36">
        <v>0.94499999999999995</v>
      </c>
      <c r="Q36">
        <v>0.86199999999999999</v>
      </c>
      <c r="R36">
        <v>0.73299999999999998</v>
      </c>
      <c r="S36">
        <v>0.996</v>
      </c>
      <c r="T36">
        <v>0.98799999999999999</v>
      </c>
      <c r="U36">
        <v>0.94699999999999995</v>
      </c>
      <c r="V36">
        <v>0.85599999999999998</v>
      </c>
      <c r="W36">
        <v>0.71099999999999997</v>
      </c>
      <c r="X36">
        <v>283</v>
      </c>
      <c r="Y36">
        <v>169</v>
      </c>
      <c r="Z36">
        <v>434</v>
      </c>
      <c r="AA36">
        <v>3424573</v>
      </c>
      <c r="AB36">
        <v>1266659</v>
      </c>
      <c r="AC36">
        <v>2043286</v>
      </c>
      <c r="AD36">
        <v>3.7999999999999999E-2</v>
      </c>
      <c r="AE36">
        <v>5.0000000000000001E-3</v>
      </c>
      <c r="AF36">
        <v>5.6000000000000001E-2</v>
      </c>
      <c r="AG36">
        <v>1.613</v>
      </c>
      <c r="AH36">
        <v>2.133</v>
      </c>
      <c r="AI36">
        <v>229958</v>
      </c>
      <c r="AJ36">
        <v>0.191</v>
      </c>
      <c r="AK36">
        <v>1.66</v>
      </c>
      <c r="AL36">
        <v>246100</v>
      </c>
      <c r="AM36">
        <v>0.23</v>
      </c>
      <c r="AN36">
        <v>1.9650000000000001</v>
      </c>
      <c r="AO36">
        <v>84351</v>
      </c>
      <c r="AP36">
        <v>0.35</v>
      </c>
      <c r="AQ36">
        <v>2.4359999999999999</v>
      </c>
      <c r="AR36">
        <v>21673</v>
      </c>
      <c r="AS36">
        <v>7739</v>
      </c>
      <c r="AT36">
        <v>13192</v>
      </c>
      <c r="AU36">
        <v>0.04</v>
      </c>
      <c r="AV36">
        <v>3.0000000000000001E-3</v>
      </c>
      <c r="AW36">
        <v>0.06</v>
      </c>
      <c r="AX36">
        <v>1.7050000000000001</v>
      </c>
      <c r="AY36">
        <v>3.048</v>
      </c>
      <c r="AZ36">
        <v>242</v>
      </c>
      <c r="BA36">
        <v>0.19700000000000001</v>
      </c>
      <c r="BB36">
        <v>0.89100000000000001</v>
      </c>
      <c r="BC36">
        <v>227</v>
      </c>
      <c r="BD36">
        <v>0.27800000000000002</v>
      </c>
      <c r="BE36">
        <v>1.913</v>
      </c>
      <c r="BF36">
        <v>375</v>
      </c>
      <c r="BG36">
        <v>0.38900000000000001</v>
      </c>
      <c r="BH36">
        <v>3.919</v>
      </c>
      <c r="BI36">
        <v>10561</v>
      </c>
      <c r="BJ36">
        <v>9775</v>
      </c>
      <c r="BK36">
        <v>9676</v>
      </c>
      <c r="BL36">
        <v>70</v>
      </c>
      <c r="BM36">
        <v>7</v>
      </c>
      <c r="BN36">
        <v>22</v>
      </c>
      <c r="BO36">
        <v>79</v>
      </c>
      <c r="BP36">
        <v>64</v>
      </c>
      <c r="BQ36">
        <v>75</v>
      </c>
      <c r="BR36">
        <v>20</v>
      </c>
      <c r="BS36">
        <v>178</v>
      </c>
      <c r="BT36">
        <v>155</v>
      </c>
      <c r="BU36">
        <v>356</v>
      </c>
      <c r="BV36">
        <v>1462</v>
      </c>
      <c r="BW36">
        <v>20290265</v>
      </c>
      <c r="BX36">
        <v>0.49299999999999999</v>
      </c>
      <c r="BY36">
        <v>0.45200000000000001</v>
      </c>
      <c r="BZ36">
        <v>1540</v>
      </c>
      <c r="CA36">
        <v>3314</v>
      </c>
      <c r="CB36">
        <v>0.68899999999999995</v>
      </c>
    </row>
    <row r="37" spans="1:80" x14ac:dyDescent="0.35">
      <c r="A37">
        <v>34</v>
      </c>
      <c r="B37" t="s">
        <v>116</v>
      </c>
      <c r="C37" t="s">
        <v>81</v>
      </c>
      <c r="D37" t="s">
        <v>92</v>
      </c>
      <c r="E37">
        <v>0.97099999999999997</v>
      </c>
      <c r="F37">
        <v>0</v>
      </c>
      <c r="G37">
        <v>2.9000000000000001E-2</v>
      </c>
      <c r="H37">
        <v>0.98299999999999998</v>
      </c>
      <c r="I37">
        <v>0</v>
      </c>
      <c r="J37">
        <v>1.7000000000000001E-2</v>
      </c>
      <c r="K37">
        <v>188.33699999999999</v>
      </c>
      <c r="L37">
        <v>156.63200000000001</v>
      </c>
      <c r="M37">
        <v>2.9000000000000001E-2</v>
      </c>
      <c r="N37">
        <v>0.99299999999999999</v>
      </c>
      <c r="O37">
        <v>0.98299999999999998</v>
      </c>
      <c r="P37">
        <v>0.93799999999999994</v>
      </c>
      <c r="Q37">
        <v>0.84799999999999998</v>
      </c>
      <c r="R37">
        <v>0.71799999999999997</v>
      </c>
      <c r="S37">
        <v>0.997</v>
      </c>
      <c r="T37">
        <v>0.99099999999999999</v>
      </c>
      <c r="U37">
        <v>0.96199999999999997</v>
      </c>
      <c r="V37">
        <v>0.89500000000000002</v>
      </c>
      <c r="W37">
        <v>0.78100000000000003</v>
      </c>
      <c r="X37">
        <v>293</v>
      </c>
      <c r="Y37">
        <v>173</v>
      </c>
      <c r="Z37">
        <v>447</v>
      </c>
      <c r="AA37">
        <v>3412869</v>
      </c>
      <c r="AB37">
        <v>1237765</v>
      </c>
      <c r="AC37">
        <v>1995791</v>
      </c>
      <c r="AD37">
        <v>3.7999999999999999E-2</v>
      </c>
      <c r="AE37">
        <v>5.0000000000000001E-3</v>
      </c>
      <c r="AF37">
        <v>5.3999999999999999E-2</v>
      </c>
      <c r="AG37">
        <v>1.6120000000000001</v>
      </c>
      <c r="AH37">
        <v>2.1360000000000001</v>
      </c>
      <c r="AI37">
        <v>232555</v>
      </c>
      <c r="AJ37">
        <v>0.19</v>
      </c>
      <c r="AK37">
        <v>1.7</v>
      </c>
      <c r="AL37">
        <v>249379</v>
      </c>
      <c r="AM37">
        <v>0.22800000000000001</v>
      </c>
      <c r="AN37">
        <v>1.97</v>
      </c>
      <c r="AO37">
        <v>84087</v>
      </c>
      <c r="AP37">
        <v>0.34899999999999998</v>
      </c>
      <c r="AQ37">
        <v>2.399</v>
      </c>
      <c r="AR37">
        <v>21643</v>
      </c>
      <c r="AS37">
        <v>7854</v>
      </c>
      <c r="AT37">
        <v>12899</v>
      </c>
      <c r="AU37">
        <v>3.6999999999999998E-2</v>
      </c>
      <c r="AV37">
        <v>3.0000000000000001E-3</v>
      </c>
      <c r="AW37">
        <v>5.6000000000000001E-2</v>
      </c>
      <c r="AX37">
        <v>1.6419999999999999</v>
      </c>
      <c r="AY37">
        <v>3.073</v>
      </c>
      <c r="AZ37">
        <v>241</v>
      </c>
      <c r="BA37">
        <v>0.19400000000000001</v>
      </c>
      <c r="BB37">
        <v>0.85699999999999998</v>
      </c>
      <c r="BC37">
        <v>232</v>
      </c>
      <c r="BD37">
        <v>0.27200000000000002</v>
      </c>
      <c r="BE37">
        <v>1.41</v>
      </c>
      <c r="BF37">
        <v>387</v>
      </c>
      <c r="BG37">
        <v>0.39800000000000002</v>
      </c>
      <c r="BH37">
        <v>4.3929999999999998</v>
      </c>
      <c r="BI37">
        <v>10555</v>
      </c>
      <c r="BJ37">
        <v>9738</v>
      </c>
      <c r="BK37">
        <v>9642</v>
      </c>
      <c r="BL37">
        <v>70</v>
      </c>
      <c r="BM37">
        <v>10</v>
      </c>
      <c r="BN37">
        <v>16</v>
      </c>
      <c r="BO37">
        <v>76</v>
      </c>
      <c r="BP37">
        <v>67</v>
      </c>
      <c r="BQ37">
        <v>65</v>
      </c>
      <c r="BR37">
        <v>19</v>
      </c>
      <c r="BS37">
        <v>174</v>
      </c>
      <c r="BT37">
        <v>167</v>
      </c>
      <c r="BU37">
        <v>369</v>
      </c>
      <c r="BV37">
        <v>251</v>
      </c>
      <c r="BW37">
        <v>5124185</v>
      </c>
      <c r="BX37">
        <v>2.8000000000000001E-2</v>
      </c>
      <c r="BY37">
        <v>1.7000000000000001E-2</v>
      </c>
      <c r="BZ37">
        <v>1547</v>
      </c>
      <c r="CA37">
        <v>3630</v>
      </c>
      <c r="CB37">
        <v>0.72199999999999998</v>
      </c>
    </row>
    <row r="38" spans="1:80" x14ac:dyDescent="0.35">
      <c r="A38">
        <v>35</v>
      </c>
      <c r="B38" t="s">
        <v>117</v>
      </c>
      <c r="C38" t="s">
        <v>81</v>
      </c>
      <c r="D38" t="s">
        <v>92</v>
      </c>
      <c r="E38">
        <v>0.96799999999999997</v>
      </c>
      <c r="F38">
        <v>0</v>
      </c>
      <c r="G38">
        <v>3.1E-2</v>
      </c>
      <c r="H38">
        <v>0.98099999999999998</v>
      </c>
      <c r="I38">
        <v>0</v>
      </c>
      <c r="J38">
        <v>1.9E-2</v>
      </c>
      <c r="K38">
        <v>186.12799999999999</v>
      </c>
      <c r="L38">
        <v>153.02699999999999</v>
      </c>
      <c r="M38">
        <v>3.1E-2</v>
      </c>
      <c r="N38">
        <v>0.99299999999999999</v>
      </c>
      <c r="O38">
        <v>0.98099999999999998</v>
      </c>
      <c r="P38">
        <v>0.93</v>
      </c>
      <c r="Q38">
        <v>0.83399999999999996</v>
      </c>
      <c r="R38">
        <v>0.7</v>
      </c>
      <c r="S38">
        <v>0.997</v>
      </c>
      <c r="T38">
        <v>0.99</v>
      </c>
      <c r="U38">
        <v>0.95699999999999996</v>
      </c>
      <c r="V38">
        <v>0.88300000000000001</v>
      </c>
      <c r="W38">
        <v>0.76100000000000001</v>
      </c>
      <c r="X38">
        <v>288</v>
      </c>
      <c r="Y38">
        <v>173</v>
      </c>
      <c r="Z38">
        <v>436</v>
      </c>
      <c r="AA38">
        <v>3408883</v>
      </c>
      <c r="AB38">
        <v>1217527</v>
      </c>
      <c r="AC38">
        <v>2004035</v>
      </c>
      <c r="AD38">
        <v>3.7999999999999999E-2</v>
      </c>
      <c r="AE38">
        <v>5.0000000000000001E-3</v>
      </c>
      <c r="AF38">
        <v>5.5E-2</v>
      </c>
      <c r="AG38">
        <v>1.6459999999999999</v>
      </c>
      <c r="AH38">
        <v>2.1389999999999998</v>
      </c>
      <c r="AI38">
        <v>228634</v>
      </c>
      <c r="AJ38">
        <v>0.191</v>
      </c>
      <c r="AK38">
        <v>1.72</v>
      </c>
      <c r="AL38">
        <v>244364</v>
      </c>
      <c r="AM38">
        <v>0.22900000000000001</v>
      </c>
      <c r="AN38">
        <v>2.0190000000000001</v>
      </c>
      <c r="AO38">
        <v>83136</v>
      </c>
      <c r="AP38">
        <v>0.34799999999999998</v>
      </c>
      <c r="AQ38">
        <v>2.4540000000000002</v>
      </c>
      <c r="AR38">
        <v>21543</v>
      </c>
      <c r="AS38">
        <v>7709</v>
      </c>
      <c r="AT38">
        <v>12882</v>
      </c>
      <c r="AU38">
        <v>3.9E-2</v>
      </c>
      <c r="AV38">
        <v>3.0000000000000001E-3</v>
      </c>
      <c r="AW38">
        <v>0.06</v>
      </c>
      <c r="AX38">
        <v>1.671</v>
      </c>
      <c r="AY38">
        <v>3.0339999999999998</v>
      </c>
      <c r="AZ38">
        <v>258</v>
      </c>
      <c r="BA38">
        <v>0.23400000000000001</v>
      </c>
      <c r="BB38">
        <v>1.075</v>
      </c>
      <c r="BC38">
        <v>236</v>
      </c>
      <c r="BD38">
        <v>0.29099999999999998</v>
      </c>
      <c r="BE38">
        <v>1.831</v>
      </c>
      <c r="BF38">
        <v>355</v>
      </c>
      <c r="BG38">
        <v>0.38</v>
      </c>
      <c r="BH38">
        <v>3.6669999999999998</v>
      </c>
      <c r="BI38">
        <v>10459</v>
      </c>
      <c r="BJ38">
        <v>9733</v>
      </c>
      <c r="BK38">
        <v>9627</v>
      </c>
      <c r="BL38">
        <v>70</v>
      </c>
      <c r="BM38">
        <v>10</v>
      </c>
      <c r="BN38">
        <v>26</v>
      </c>
      <c r="BO38">
        <v>75</v>
      </c>
      <c r="BP38">
        <v>81</v>
      </c>
      <c r="BQ38">
        <v>65</v>
      </c>
      <c r="BR38">
        <v>24</v>
      </c>
      <c r="BS38">
        <v>177</v>
      </c>
      <c r="BT38">
        <v>171</v>
      </c>
      <c r="BU38">
        <v>332</v>
      </c>
      <c r="BV38">
        <v>240</v>
      </c>
      <c r="BW38">
        <v>5070831</v>
      </c>
      <c r="BX38">
        <v>3.6999999999999998E-2</v>
      </c>
      <c r="BY38">
        <v>0.02</v>
      </c>
      <c r="BZ38">
        <v>1543</v>
      </c>
      <c r="CA38">
        <v>3681</v>
      </c>
      <c r="CB38">
        <v>0.72799999999999998</v>
      </c>
    </row>
    <row r="39" spans="1:80" x14ac:dyDescent="0.35">
      <c r="A39">
        <v>36</v>
      </c>
      <c r="B39" t="s">
        <v>118</v>
      </c>
      <c r="C39" t="s">
        <v>81</v>
      </c>
      <c r="D39" t="s">
        <v>82</v>
      </c>
      <c r="E39">
        <v>0.96799999999999997</v>
      </c>
      <c r="F39">
        <v>0</v>
      </c>
      <c r="G39">
        <v>3.2000000000000001E-2</v>
      </c>
      <c r="H39">
        <v>0.98099999999999998</v>
      </c>
      <c r="I39">
        <v>0</v>
      </c>
      <c r="J39">
        <v>1.9E-2</v>
      </c>
      <c r="K39">
        <v>186.72800000000001</v>
      </c>
      <c r="L39">
        <v>154.40899999999999</v>
      </c>
      <c r="M39">
        <v>2.4E-2</v>
      </c>
      <c r="N39">
        <v>0.99299999999999999</v>
      </c>
      <c r="O39">
        <v>0.98399999999999999</v>
      </c>
      <c r="P39">
        <v>0.94499999999999995</v>
      </c>
      <c r="Q39">
        <v>0.86399999999999999</v>
      </c>
      <c r="R39">
        <v>0.73599999999999999</v>
      </c>
      <c r="S39">
        <v>0.996</v>
      </c>
      <c r="T39">
        <v>0.99</v>
      </c>
      <c r="U39">
        <v>0.95799999999999996</v>
      </c>
      <c r="V39">
        <v>0.88400000000000001</v>
      </c>
      <c r="W39">
        <v>0.76100000000000001</v>
      </c>
      <c r="X39">
        <v>295</v>
      </c>
      <c r="Y39">
        <v>172</v>
      </c>
      <c r="Z39">
        <v>448</v>
      </c>
      <c r="AA39">
        <v>3451470</v>
      </c>
      <c r="AB39">
        <v>1257211</v>
      </c>
      <c r="AC39">
        <v>2078577</v>
      </c>
      <c r="AD39">
        <v>3.7999999999999999E-2</v>
      </c>
      <c r="AE39">
        <v>5.0000000000000001E-3</v>
      </c>
      <c r="AF39">
        <v>5.6000000000000001E-2</v>
      </c>
      <c r="AG39">
        <v>1.653</v>
      </c>
      <c r="AH39">
        <v>2.1360000000000001</v>
      </c>
      <c r="AI39">
        <v>232778</v>
      </c>
      <c r="AJ39">
        <v>0.193</v>
      </c>
      <c r="AK39">
        <v>1.72</v>
      </c>
      <c r="AL39">
        <v>249651</v>
      </c>
      <c r="AM39">
        <v>0.23100000000000001</v>
      </c>
      <c r="AN39">
        <v>2.0190000000000001</v>
      </c>
      <c r="AO39">
        <v>84611</v>
      </c>
      <c r="AP39">
        <v>0.34499999999999997</v>
      </c>
      <c r="AQ39">
        <v>2.4319999999999999</v>
      </c>
      <c r="AR39">
        <v>21661</v>
      </c>
      <c r="AS39">
        <v>7776</v>
      </c>
      <c r="AT39">
        <v>13197</v>
      </c>
      <c r="AU39">
        <v>0.04</v>
      </c>
      <c r="AV39">
        <v>3.0000000000000001E-3</v>
      </c>
      <c r="AW39">
        <v>0.06</v>
      </c>
      <c r="AX39">
        <v>1.6970000000000001</v>
      </c>
      <c r="AY39">
        <v>3.0249999999999999</v>
      </c>
      <c r="AZ39">
        <v>255</v>
      </c>
      <c r="BA39">
        <v>0.223</v>
      </c>
      <c r="BB39">
        <v>1</v>
      </c>
      <c r="BC39">
        <v>215</v>
      </c>
      <c r="BD39">
        <v>0.26700000000000002</v>
      </c>
      <c r="BE39">
        <v>1.7609999999999999</v>
      </c>
      <c r="BF39">
        <v>341</v>
      </c>
      <c r="BG39">
        <v>0.34100000000000003</v>
      </c>
      <c r="BH39">
        <v>3.145</v>
      </c>
      <c r="BI39">
        <v>10540</v>
      </c>
      <c r="BJ39">
        <v>9785</v>
      </c>
      <c r="BK39">
        <v>9683</v>
      </c>
      <c r="BL39">
        <v>72</v>
      </c>
      <c r="BM39">
        <v>9</v>
      </c>
      <c r="BN39">
        <v>21</v>
      </c>
      <c r="BO39">
        <v>72</v>
      </c>
      <c r="BP39">
        <v>74</v>
      </c>
      <c r="BQ39">
        <v>54</v>
      </c>
      <c r="BR39">
        <v>20</v>
      </c>
      <c r="BS39">
        <v>181</v>
      </c>
      <c r="BT39">
        <v>165</v>
      </c>
      <c r="BU39">
        <v>325</v>
      </c>
      <c r="BV39">
        <v>247</v>
      </c>
      <c r="BW39">
        <v>5510185</v>
      </c>
      <c r="BX39">
        <v>5.2999999999999999E-2</v>
      </c>
      <c r="BY39">
        <v>9.1999999999999998E-2</v>
      </c>
      <c r="BZ39">
        <v>1598</v>
      </c>
      <c r="CA39">
        <v>3524</v>
      </c>
      <c r="CB39">
        <v>0.70499999999999996</v>
      </c>
    </row>
    <row r="40" spans="1:80" x14ac:dyDescent="0.35">
      <c r="A40">
        <v>37</v>
      </c>
      <c r="B40" t="s">
        <v>119</v>
      </c>
      <c r="C40" t="s">
        <v>81</v>
      </c>
      <c r="D40" t="s">
        <v>92</v>
      </c>
      <c r="E40">
        <v>0.96599999999999997</v>
      </c>
      <c r="F40">
        <v>0</v>
      </c>
      <c r="G40">
        <v>3.4000000000000002E-2</v>
      </c>
      <c r="H40">
        <v>0.98199999999999998</v>
      </c>
      <c r="I40">
        <v>0</v>
      </c>
      <c r="J40">
        <v>1.7999999999999999E-2</v>
      </c>
      <c r="K40">
        <v>171.727</v>
      </c>
      <c r="L40">
        <v>140.19300000000001</v>
      </c>
      <c r="M40">
        <v>1.4999999999999999E-2</v>
      </c>
      <c r="N40">
        <v>0.99099999999999999</v>
      </c>
      <c r="O40">
        <v>0.97399999999999998</v>
      </c>
      <c r="P40">
        <v>0.90400000000000003</v>
      </c>
      <c r="Q40">
        <v>0.78100000000000003</v>
      </c>
      <c r="R40">
        <v>0.61899999999999999</v>
      </c>
      <c r="S40">
        <v>0.996</v>
      </c>
      <c r="T40">
        <v>0.99</v>
      </c>
      <c r="U40">
        <v>0.95399999999999996</v>
      </c>
      <c r="V40">
        <v>0.872</v>
      </c>
      <c r="W40">
        <v>0.73599999999999999</v>
      </c>
      <c r="X40">
        <v>291</v>
      </c>
      <c r="Y40">
        <v>166</v>
      </c>
      <c r="Z40">
        <v>443</v>
      </c>
      <c r="AA40">
        <v>3383600</v>
      </c>
      <c r="AB40">
        <v>1207646</v>
      </c>
      <c r="AC40">
        <v>1975186</v>
      </c>
      <c r="AD40">
        <v>3.9E-2</v>
      </c>
      <c r="AE40">
        <v>5.0000000000000001E-3</v>
      </c>
      <c r="AF40">
        <v>5.5E-2</v>
      </c>
      <c r="AG40">
        <v>1.6359999999999999</v>
      </c>
      <c r="AH40">
        <v>2.1440000000000001</v>
      </c>
      <c r="AI40">
        <v>217603</v>
      </c>
      <c r="AJ40">
        <v>0.184</v>
      </c>
      <c r="AK40">
        <v>1.67</v>
      </c>
      <c r="AL40">
        <v>231127</v>
      </c>
      <c r="AM40">
        <v>0.22600000000000001</v>
      </c>
      <c r="AN40">
        <v>1.9650000000000001</v>
      </c>
      <c r="AO40">
        <v>83897</v>
      </c>
      <c r="AP40">
        <v>0.36199999999999999</v>
      </c>
      <c r="AQ40">
        <v>2.645</v>
      </c>
      <c r="AR40">
        <v>21410</v>
      </c>
      <c r="AS40">
        <v>7627</v>
      </c>
      <c r="AT40">
        <v>12881</v>
      </c>
      <c r="AU40">
        <v>3.9E-2</v>
      </c>
      <c r="AV40">
        <v>3.0000000000000001E-3</v>
      </c>
      <c r="AW40">
        <v>0.06</v>
      </c>
      <c r="AX40">
        <v>1.6890000000000001</v>
      </c>
      <c r="AY40">
        <v>3.0990000000000002</v>
      </c>
      <c r="AZ40">
        <v>249</v>
      </c>
      <c r="BA40">
        <v>0.22</v>
      </c>
      <c r="BB40">
        <v>0.82799999999999996</v>
      </c>
      <c r="BC40">
        <v>225</v>
      </c>
      <c r="BD40">
        <v>0.28000000000000003</v>
      </c>
      <c r="BE40">
        <v>1.879</v>
      </c>
      <c r="BF40">
        <v>395</v>
      </c>
      <c r="BG40">
        <v>0.46300000000000002</v>
      </c>
      <c r="BH40">
        <v>4.78</v>
      </c>
      <c r="BI40">
        <v>10459</v>
      </c>
      <c r="BJ40">
        <v>9601</v>
      </c>
      <c r="BK40">
        <v>9501</v>
      </c>
      <c r="BL40">
        <v>69</v>
      </c>
      <c r="BM40">
        <v>10</v>
      </c>
      <c r="BN40">
        <v>21</v>
      </c>
      <c r="BO40">
        <v>65</v>
      </c>
      <c r="BP40">
        <v>64</v>
      </c>
      <c r="BQ40">
        <v>64</v>
      </c>
      <c r="BR40">
        <v>29</v>
      </c>
      <c r="BS40">
        <v>185</v>
      </c>
      <c r="BT40">
        <v>158</v>
      </c>
      <c r="BU40">
        <v>369</v>
      </c>
      <c r="BV40">
        <v>275</v>
      </c>
      <c r="BW40">
        <v>6686615</v>
      </c>
      <c r="BX40">
        <v>2.9000000000000001E-2</v>
      </c>
      <c r="BY40">
        <v>6.2E-2</v>
      </c>
      <c r="BZ40">
        <v>1391</v>
      </c>
      <c r="CA40">
        <v>3855</v>
      </c>
      <c r="CB40">
        <v>0.74099999999999999</v>
      </c>
    </row>
    <row r="41" spans="1:80" x14ac:dyDescent="0.35">
      <c r="A41">
        <v>38</v>
      </c>
      <c r="B41" t="s">
        <v>120</v>
      </c>
      <c r="C41" t="s">
        <v>81</v>
      </c>
      <c r="D41" t="s">
        <v>92</v>
      </c>
      <c r="E41">
        <v>0.96499999999999997</v>
      </c>
      <c r="F41">
        <v>0</v>
      </c>
      <c r="G41">
        <v>3.4000000000000002E-2</v>
      </c>
      <c r="H41">
        <v>0.98399999999999999</v>
      </c>
      <c r="I41">
        <v>0</v>
      </c>
      <c r="J41">
        <v>1.6E-2</v>
      </c>
      <c r="K41">
        <v>169.309</v>
      </c>
      <c r="L41">
        <v>136.26499999999999</v>
      </c>
      <c r="M41">
        <v>1.6E-2</v>
      </c>
      <c r="N41">
        <v>0.99099999999999999</v>
      </c>
      <c r="O41">
        <v>0.97299999999999998</v>
      </c>
      <c r="P41">
        <v>0.89800000000000002</v>
      </c>
      <c r="Q41">
        <v>0.76900000000000002</v>
      </c>
      <c r="R41">
        <v>0.60499999999999998</v>
      </c>
      <c r="S41">
        <v>0.997</v>
      </c>
      <c r="T41">
        <v>0.99099999999999999</v>
      </c>
      <c r="U41">
        <v>0.95599999999999996</v>
      </c>
      <c r="V41">
        <v>0.877</v>
      </c>
      <c r="W41">
        <v>0.754</v>
      </c>
      <c r="X41">
        <v>299</v>
      </c>
      <c r="Y41">
        <v>177</v>
      </c>
      <c r="Z41">
        <v>452</v>
      </c>
      <c r="AA41">
        <v>3370439</v>
      </c>
      <c r="AB41">
        <v>1185716</v>
      </c>
      <c r="AC41">
        <v>1980684</v>
      </c>
      <c r="AD41">
        <v>3.7999999999999999E-2</v>
      </c>
      <c r="AE41">
        <v>4.0000000000000001E-3</v>
      </c>
      <c r="AF41">
        <v>5.3999999999999999E-2</v>
      </c>
      <c r="AG41">
        <v>1.67</v>
      </c>
      <c r="AH41">
        <v>2.141</v>
      </c>
      <c r="AI41">
        <v>221875</v>
      </c>
      <c r="AJ41">
        <v>0.185</v>
      </c>
      <c r="AK41">
        <v>1.7390000000000001</v>
      </c>
      <c r="AL41">
        <v>236651</v>
      </c>
      <c r="AM41">
        <v>0.22600000000000001</v>
      </c>
      <c r="AN41">
        <v>2.0379999999999998</v>
      </c>
      <c r="AO41">
        <v>81657</v>
      </c>
      <c r="AP41">
        <v>0.34200000000000003</v>
      </c>
      <c r="AQ41">
        <v>2.4630000000000001</v>
      </c>
      <c r="AR41">
        <v>21504</v>
      </c>
      <c r="AS41">
        <v>7863</v>
      </c>
      <c r="AT41">
        <v>12706</v>
      </c>
      <c r="AU41">
        <v>3.7999999999999999E-2</v>
      </c>
      <c r="AV41">
        <v>2E-3</v>
      </c>
      <c r="AW41">
        <v>5.8000000000000003E-2</v>
      </c>
      <c r="AX41">
        <v>1.6160000000000001</v>
      </c>
      <c r="AY41">
        <v>3.0270000000000001</v>
      </c>
      <c r="AZ41">
        <v>256</v>
      </c>
      <c r="BA41">
        <v>0.23599999999999999</v>
      </c>
      <c r="BB41">
        <v>0.89800000000000002</v>
      </c>
      <c r="BC41">
        <v>234</v>
      </c>
      <c r="BD41">
        <v>0.25600000000000001</v>
      </c>
      <c r="BE41">
        <v>2.0139999999999998</v>
      </c>
      <c r="BF41">
        <v>346</v>
      </c>
      <c r="BG41">
        <v>0.40200000000000002</v>
      </c>
      <c r="BH41">
        <v>2.9860000000000002</v>
      </c>
      <c r="BI41">
        <v>10464</v>
      </c>
      <c r="BJ41">
        <v>9702</v>
      </c>
      <c r="BK41">
        <v>9611</v>
      </c>
      <c r="BL41">
        <v>57</v>
      </c>
      <c r="BM41">
        <v>13</v>
      </c>
      <c r="BN41">
        <v>21</v>
      </c>
      <c r="BO41">
        <v>64</v>
      </c>
      <c r="BP41">
        <v>74</v>
      </c>
      <c r="BQ41">
        <v>66</v>
      </c>
      <c r="BR41">
        <v>19</v>
      </c>
      <c r="BS41">
        <v>182</v>
      </c>
      <c r="BT41">
        <v>168</v>
      </c>
      <c r="BU41">
        <v>328</v>
      </c>
      <c r="BV41">
        <v>290</v>
      </c>
      <c r="BW41">
        <v>8895458</v>
      </c>
      <c r="BX41">
        <v>3.4000000000000002E-2</v>
      </c>
      <c r="BY41">
        <v>2.3E-2</v>
      </c>
      <c r="BZ41">
        <v>1352</v>
      </c>
      <c r="CA41">
        <v>4285</v>
      </c>
      <c r="CB41">
        <v>0.76500000000000001</v>
      </c>
    </row>
    <row r="42" spans="1:80" x14ac:dyDescent="0.35">
      <c r="A42">
        <v>39</v>
      </c>
      <c r="B42" t="s">
        <v>121</v>
      </c>
      <c r="C42" t="s">
        <v>81</v>
      </c>
      <c r="D42" t="s">
        <v>82</v>
      </c>
      <c r="E42">
        <v>0.96299999999999997</v>
      </c>
      <c r="F42">
        <v>0</v>
      </c>
      <c r="G42">
        <v>3.6999999999999998E-2</v>
      </c>
      <c r="H42">
        <v>0.98299999999999998</v>
      </c>
      <c r="I42">
        <v>0</v>
      </c>
      <c r="J42">
        <v>1.7000000000000001E-2</v>
      </c>
      <c r="K42">
        <v>170.21</v>
      </c>
      <c r="L42">
        <v>137.12</v>
      </c>
      <c r="M42">
        <v>1.6E-2</v>
      </c>
      <c r="N42">
        <v>0.99099999999999999</v>
      </c>
      <c r="O42">
        <v>0.97499999999999998</v>
      </c>
      <c r="P42">
        <v>0.90900000000000003</v>
      </c>
      <c r="Q42">
        <v>0.78700000000000003</v>
      </c>
      <c r="R42">
        <v>0.621</v>
      </c>
      <c r="S42">
        <v>0.997</v>
      </c>
      <c r="T42">
        <v>0.99</v>
      </c>
      <c r="U42">
        <v>0.95299999999999996</v>
      </c>
      <c r="V42">
        <v>0.87</v>
      </c>
      <c r="W42">
        <v>0.74299999999999999</v>
      </c>
      <c r="X42">
        <v>302</v>
      </c>
      <c r="Y42">
        <v>182</v>
      </c>
      <c r="Z42">
        <v>453</v>
      </c>
      <c r="AA42">
        <v>3412288</v>
      </c>
      <c r="AB42">
        <v>1224242</v>
      </c>
      <c r="AC42">
        <v>2045527</v>
      </c>
      <c r="AD42">
        <v>3.7999999999999999E-2</v>
      </c>
      <c r="AE42">
        <v>5.0000000000000001E-3</v>
      </c>
      <c r="AF42">
        <v>5.5E-2</v>
      </c>
      <c r="AG42">
        <v>1.671</v>
      </c>
      <c r="AH42">
        <v>2.141</v>
      </c>
      <c r="AI42">
        <v>223798</v>
      </c>
      <c r="AJ42">
        <v>0.189</v>
      </c>
      <c r="AK42">
        <v>1.7470000000000001</v>
      </c>
      <c r="AL42">
        <v>237862</v>
      </c>
      <c r="AM42">
        <v>0.22900000000000001</v>
      </c>
      <c r="AN42">
        <v>2.044</v>
      </c>
      <c r="AO42">
        <v>82226</v>
      </c>
      <c r="AP42">
        <v>0.34399999999999997</v>
      </c>
      <c r="AQ42">
        <v>2.496</v>
      </c>
      <c r="AR42">
        <v>21769</v>
      </c>
      <c r="AS42">
        <v>7744</v>
      </c>
      <c r="AT42">
        <v>13401</v>
      </c>
      <c r="AU42">
        <v>3.7999999999999999E-2</v>
      </c>
      <c r="AV42">
        <v>3.0000000000000001E-3</v>
      </c>
      <c r="AW42">
        <v>5.8000000000000003E-2</v>
      </c>
      <c r="AX42">
        <v>1.7310000000000001</v>
      </c>
      <c r="AY42">
        <v>3.0390000000000001</v>
      </c>
      <c r="AZ42">
        <v>254</v>
      </c>
      <c r="BA42">
        <v>0.188</v>
      </c>
      <c r="BB42">
        <v>0.84</v>
      </c>
      <c r="BC42">
        <v>234</v>
      </c>
      <c r="BD42">
        <v>0.26400000000000001</v>
      </c>
      <c r="BE42">
        <v>1.956</v>
      </c>
      <c r="BF42">
        <v>367</v>
      </c>
      <c r="BG42">
        <v>0.39200000000000002</v>
      </c>
      <c r="BH42">
        <v>3.3940000000000001</v>
      </c>
      <c r="BI42">
        <v>10689</v>
      </c>
      <c r="BJ42">
        <v>9733</v>
      </c>
      <c r="BK42">
        <v>9615</v>
      </c>
      <c r="BL42">
        <v>84</v>
      </c>
      <c r="BM42">
        <v>13</v>
      </c>
      <c r="BN42">
        <v>21</v>
      </c>
      <c r="BO42">
        <v>68</v>
      </c>
      <c r="BP42">
        <v>65</v>
      </c>
      <c r="BQ42">
        <v>64</v>
      </c>
      <c r="BR42">
        <v>17</v>
      </c>
      <c r="BS42">
        <v>189</v>
      </c>
      <c r="BT42">
        <v>170</v>
      </c>
      <c r="BU42">
        <v>357</v>
      </c>
      <c r="BV42">
        <v>276</v>
      </c>
      <c r="BW42">
        <v>6231491</v>
      </c>
      <c r="BX42">
        <v>4.7E-2</v>
      </c>
      <c r="BY42">
        <v>4.8000000000000001E-2</v>
      </c>
      <c r="BZ42">
        <v>1365</v>
      </c>
      <c r="CA42">
        <v>3942</v>
      </c>
      <c r="CB42">
        <v>0.74</v>
      </c>
    </row>
    <row r="43" spans="1:80" x14ac:dyDescent="0.35">
      <c r="A43">
        <v>40</v>
      </c>
      <c r="B43" t="s">
        <v>122</v>
      </c>
      <c r="C43" t="s">
        <v>81</v>
      </c>
      <c r="D43" t="s">
        <v>92</v>
      </c>
      <c r="E43">
        <v>0.96399999999999997</v>
      </c>
      <c r="F43">
        <v>0</v>
      </c>
      <c r="G43">
        <v>3.5000000000000003E-2</v>
      </c>
      <c r="H43">
        <v>0.98199999999999998</v>
      </c>
      <c r="I43">
        <v>0</v>
      </c>
      <c r="J43">
        <v>1.7999999999999999E-2</v>
      </c>
      <c r="K43">
        <v>168.75899999999999</v>
      </c>
      <c r="L43">
        <v>135.24100000000001</v>
      </c>
      <c r="M43">
        <v>1.6E-2</v>
      </c>
      <c r="N43">
        <v>0.99</v>
      </c>
      <c r="O43">
        <v>0.97199999999999998</v>
      </c>
      <c r="P43">
        <v>0.89400000000000002</v>
      </c>
      <c r="Q43">
        <v>0.76300000000000001</v>
      </c>
      <c r="R43">
        <v>0.59799999999999998</v>
      </c>
      <c r="S43">
        <v>0.996</v>
      </c>
      <c r="T43">
        <v>0.98899999999999999</v>
      </c>
      <c r="U43">
        <v>0.95099999999999996</v>
      </c>
      <c r="V43">
        <v>0.86699999999999999</v>
      </c>
      <c r="W43">
        <v>0.73799999999999999</v>
      </c>
      <c r="X43">
        <v>308</v>
      </c>
      <c r="Y43">
        <v>185</v>
      </c>
      <c r="Z43">
        <v>464</v>
      </c>
      <c r="AA43">
        <v>3377364</v>
      </c>
      <c r="AB43">
        <v>1190677</v>
      </c>
      <c r="AC43">
        <v>1977497</v>
      </c>
      <c r="AD43">
        <v>3.7999999999999999E-2</v>
      </c>
      <c r="AE43">
        <v>4.0000000000000001E-3</v>
      </c>
      <c r="AF43">
        <v>5.3999999999999999E-2</v>
      </c>
      <c r="AG43">
        <v>1.661</v>
      </c>
      <c r="AH43">
        <v>2.1429999999999998</v>
      </c>
      <c r="AI43">
        <v>220836</v>
      </c>
      <c r="AJ43">
        <v>0.185</v>
      </c>
      <c r="AK43">
        <v>1.7130000000000001</v>
      </c>
      <c r="AL43">
        <v>235527</v>
      </c>
      <c r="AM43">
        <v>0.22700000000000001</v>
      </c>
      <c r="AN43">
        <v>2.0049999999999999</v>
      </c>
      <c r="AO43">
        <v>80812</v>
      </c>
      <c r="AP43">
        <v>0.34</v>
      </c>
      <c r="AQ43">
        <v>2.423</v>
      </c>
      <c r="AR43">
        <v>21495</v>
      </c>
      <c r="AS43">
        <v>7520</v>
      </c>
      <c r="AT43">
        <v>13109</v>
      </c>
      <c r="AU43">
        <v>3.9E-2</v>
      </c>
      <c r="AV43">
        <v>2E-3</v>
      </c>
      <c r="AW43">
        <v>0.06</v>
      </c>
      <c r="AX43">
        <v>1.7430000000000001</v>
      </c>
      <c r="AY43">
        <v>3.085</v>
      </c>
      <c r="AZ43">
        <v>240</v>
      </c>
      <c r="BA43">
        <v>0.17499999999999999</v>
      </c>
      <c r="BB43">
        <v>0.86499999999999999</v>
      </c>
      <c r="BC43">
        <v>221</v>
      </c>
      <c r="BD43">
        <v>0.26700000000000002</v>
      </c>
      <c r="BE43">
        <v>1.649</v>
      </c>
      <c r="BF43">
        <v>354</v>
      </c>
      <c r="BG43">
        <v>0.38100000000000001</v>
      </c>
      <c r="BH43">
        <v>3.169</v>
      </c>
      <c r="BI43">
        <v>10441</v>
      </c>
      <c r="BJ43">
        <v>9707</v>
      </c>
      <c r="BK43">
        <v>9591</v>
      </c>
      <c r="BL43">
        <v>83</v>
      </c>
      <c r="BM43">
        <v>10</v>
      </c>
      <c r="BN43">
        <v>23</v>
      </c>
      <c r="BO43">
        <v>70</v>
      </c>
      <c r="BP43">
        <v>59</v>
      </c>
      <c r="BQ43">
        <v>65</v>
      </c>
      <c r="BR43">
        <v>16</v>
      </c>
      <c r="BS43">
        <v>181</v>
      </c>
      <c r="BT43">
        <v>158</v>
      </c>
      <c r="BU43">
        <v>337</v>
      </c>
      <c r="BV43">
        <v>252</v>
      </c>
      <c r="BW43">
        <v>5519410</v>
      </c>
      <c r="BX43">
        <v>0.04</v>
      </c>
      <c r="BY43">
        <v>1.7000000000000001E-2</v>
      </c>
      <c r="BZ43">
        <v>1420</v>
      </c>
      <c r="CA43">
        <v>4275</v>
      </c>
      <c r="CB43">
        <v>0.76400000000000001</v>
      </c>
    </row>
    <row r="44" spans="1:80" x14ac:dyDescent="0.35">
      <c r="A44">
        <v>41</v>
      </c>
      <c r="B44" t="s">
        <v>123</v>
      </c>
      <c r="C44" t="s">
        <v>81</v>
      </c>
      <c r="D44" t="s">
        <v>92</v>
      </c>
      <c r="E44">
        <v>0.96199999999999997</v>
      </c>
      <c r="F44">
        <v>0</v>
      </c>
      <c r="G44">
        <v>3.7999999999999999E-2</v>
      </c>
      <c r="H44">
        <v>0.98099999999999998</v>
      </c>
      <c r="I44">
        <v>0</v>
      </c>
      <c r="J44">
        <v>1.9E-2</v>
      </c>
      <c r="K44">
        <v>164.06800000000001</v>
      </c>
      <c r="L44">
        <v>129.529</v>
      </c>
      <c r="M44">
        <v>1.7999999999999999E-2</v>
      </c>
      <c r="N44">
        <v>0.98899999999999999</v>
      </c>
      <c r="O44">
        <v>0.96799999999999997</v>
      </c>
      <c r="P44">
        <v>0.88</v>
      </c>
      <c r="Q44">
        <v>0.73599999999999999</v>
      </c>
      <c r="R44">
        <v>0.56299999999999994</v>
      </c>
      <c r="S44">
        <v>0.996</v>
      </c>
      <c r="T44">
        <v>0.98799999999999999</v>
      </c>
      <c r="U44">
        <v>0.94399999999999995</v>
      </c>
      <c r="V44">
        <v>0.84899999999999998</v>
      </c>
      <c r="W44">
        <v>0.71199999999999997</v>
      </c>
      <c r="X44">
        <v>303</v>
      </c>
      <c r="Y44">
        <v>182</v>
      </c>
      <c r="Z44">
        <v>454</v>
      </c>
      <c r="AA44">
        <v>3368318</v>
      </c>
      <c r="AB44">
        <v>1189910</v>
      </c>
      <c r="AC44">
        <v>1951838</v>
      </c>
      <c r="AD44">
        <v>3.9E-2</v>
      </c>
      <c r="AE44">
        <v>5.0000000000000001E-3</v>
      </c>
      <c r="AF44">
        <v>5.5E-2</v>
      </c>
      <c r="AG44">
        <v>1.64</v>
      </c>
      <c r="AH44">
        <v>2.1469999999999998</v>
      </c>
      <c r="AI44">
        <v>213152</v>
      </c>
      <c r="AJ44">
        <v>0.17899999999999999</v>
      </c>
      <c r="AK44">
        <v>1.647</v>
      </c>
      <c r="AL44">
        <v>227607</v>
      </c>
      <c r="AM44">
        <v>0.224</v>
      </c>
      <c r="AN44">
        <v>1.978</v>
      </c>
      <c r="AO44">
        <v>79428</v>
      </c>
      <c r="AP44">
        <v>0.33400000000000002</v>
      </c>
      <c r="AQ44">
        <v>2.399</v>
      </c>
      <c r="AR44">
        <v>21435</v>
      </c>
      <c r="AS44">
        <v>7682</v>
      </c>
      <c r="AT44">
        <v>12747</v>
      </c>
      <c r="AU44">
        <v>3.7999999999999999E-2</v>
      </c>
      <c r="AV44">
        <v>3.0000000000000001E-3</v>
      </c>
      <c r="AW44">
        <v>5.8000000000000003E-2</v>
      </c>
      <c r="AX44">
        <v>1.659</v>
      </c>
      <c r="AY44">
        <v>3.077</v>
      </c>
      <c r="AZ44">
        <v>239</v>
      </c>
      <c r="BA44">
        <v>0.159</v>
      </c>
      <c r="BB44">
        <v>0.92700000000000005</v>
      </c>
      <c r="BC44">
        <v>197</v>
      </c>
      <c r="BD44">
        <v>0.20799999999999999</v>
      </c>
      <c r="BE44">
        <v>1.462</v>
      </c>
      <c r="BF44">
        <v>372</v>
      </c>
      <c r="BG44">
        <v>0.33800000000000002</v>
      </c>
      <c r="BH44">
        <v>2.9</v>
      </c>
      <c r="BI44">
        <v>10435</v>
      </c>
      <c r="BJ44">
        <v>9648</v>
      </c>
      <c r="BK44">
        <v>9548</v>
      </c>
      <c r="BL44">
        <v>67</v>
      </c>
      <c r="BM44">
        <v>11</v>
      </c>
      <c r="BN44">
        <v>22</v>
      </c>
      <c r="BO44">
        <v>64</v>
      </c>
      <c r="BP44">
        <v>58</v>
      </c>
      <c r="BQ44">
        <v>51</v>
      </c>
      <c r="BR44">
        <v>14</v>
      </c>
      <c r="BS44">
        <v>181</v>
      </c>
      <c r="BT44">
        <v>146</v>
      </c>
      <c r="BU44">
        <v>361</v>
      </c>
      <c r="BV44">
        <v>267</v>
      </c>
      <c r="BW44">
        <v>6238104</v>
      </c>
      <c r="BX44">
        <v>4.1000000000000002E-2</v>
      </c>
      <c r="BY44">
        <v>2.7E-2</v>
      </c>
      <c r="BZ44">
        <v>1400</v>
      </c>
      <c r="CA44">
        <v>4246</v>
      </c>
      <c r="CB44">
        <v>0.75900000000000001</v>
      </c>
    </row>
    <row r="45" spans="1:80" x14ac:dyDescent="0.35">
      <c r="A45">
        <v>42</v>
      </c>
      <c r="B45" t="s">
        <v>124</v>
      </c>
      <c r="C45" t="s">
        <v>81</v>
      </c>
      <c r="D45" t="s">
        <v>82</v>
      </c>
      <c r="E45">
        <v>0.96</v>
      </c>
      <c r="F45">
        <v>0</v>
      </c>
      <c r="G45">
        <v>0.04</v>
      </c>
      <c r="H45">
        <v>0.98199999999999998</v>
      </c>
      <c r="I45">
        <v>0</v>
      </c>
      <c r="J45">
        <v>1.7999999999999999E-2</v>
      </c>
      <c r="K45">
        <v>166.45599999999999</v>
      </c>
      <c r="L45">
        <v>133.12299999999999</v>
      </c>
      <c r="M45">
        <v>1.6E-2</v>
      </c>
      <c r="N45">
        <v>0.99</v>
      </c>
      <c r="O45">
        <v>0.97199999999999998</v>
      </c>
      <c r="P45">
        <v>0.89400000000000002</v>
      </c>
      <c r="Q45">
        <v>0.76</v>
      </c>
      <c r="R45">
        <v>0.58899999999999997</v>
      </c>
      <c r="S45">
        <v>0.996</v>
      </c>
      <c r="T45">
        <v>0.98899999999999999</v>
      </c>
      <c r="U45">
        <v>0.94499999999999995</v>
      </c>
      <c r="V45">
        <v>0.85499999999999998</v>
      </c>
      <c r="W45">
        <v>0.72499999999999998</v>
      </c>
      <c r="X45">
        <v>301</v>
      </c>
      <c r="Y45">
        <v>182</v>
      </c>
      <c r="Z45">
        <v>454</v>
      </c>
      <c r="AA45">
        <v>3365343</v>
      </c>
      <c r="AB45">
        <v>1217825</v>
      </c>
      <c r="AC45">
        <v>1990420</v>
      </c>
      <c r="AD45">
        <v>3.7999999999999999E-2</v>
      </c>
      <c r="AE45">
        <v>5.0000000000000001E-3</v>
      </c>
      <c r="AF45">
        <v>5.6000000000000001E-2</v>
      </c>
      <c r="AG45">
        <v>1.6339999999999999</v>
      </c>
      <c r="AH45">
        <v>2.1469999999999998</v>
      </c>
      <c r="AI45">
        <v>218197</v>
      </c>
      <c r="AJ45">
        <v>0.185</v>
      </c>
      <c r="AK45">
        <v>1.6910000000000001</v>
      </c>
      <c r="AL45">
        <v>232158</v>
      </c>
      <c r="AM45">
        <v>0.22600000000000001</v>
      </c>
      <c r="AN45">
        <v>1.9690000000000001</v>
      </c>
      <c r="AO45">
        <v>80164</v>
      </c>
      <c r="AP45">
        <v>0.34</v>
      </c>
      <c r="AQ45">
        <v>2.448</v>
      </c>
      <c r="AR45">
        <v>21637</v>
      </c>
      <c r="AS45">
        <v>7841</v>
      </c>
      <c r="AT45">
        <v>13151</v>
      </c>
      <c r="AU45">
        <v>0.04</v>
      </c>
      <c r="AV45">
        <v>3.0000000000000001E-3</v>
      </c>
      <c r="AW45">
        <v>0.06</v>
      </c>
      <c r="AX45">
        <v>1.677</v>
      </c>
      <c r="AY45">
        <v>3.004</v>
      </c>
      <c r="AZ45">
        <v>235</v>
      </c>
      <c r="BA45">
        <v>0.16300000000000001</v>
      </c>
      <c r="BB45">
        <v>0.70799999999999996</v>
      </c>
      <c r="BC45">
        <v>230</v>
      </c>
      <c r="BD45">
        <v>0.27600000000000002</v>
      </c>
      <c r="BE45">
        <v>1.722</v>
      </c>
      <c r="BF45">
        <v>368</v>
      </c>
      <c r="BG45">
        <v>0.40400000000000003</v>
      </c>
      <c r="BH45">
        <v>3.2189999999999999</v>
      </c>
      <c r="BI45">
        <v>10573</v>
      </c>
      <c r="BJ45">
        <v>9722</v>
      </c>
      <c r="BK45">
        <v>9624</v>
      </c>
      <c r="BL45">
        <v>65</v>
      </c>
      <c r="BM45">
        <v>11</v>
      </c>
      <c r="BN45">
        <v>22</v>
      </c>
      <c r="BO45">
        <v>59</v>
      </c>
      <c r="BP45">
        <v>55</v>
      </c>
      <c r="BQ45">
        <v>59</v>
      </c>
      <c r="BR45">
        <v>16</v>
      </c>
      <c r="BS45">
        <v>180</v>
      </c>
      <c r="BT45">
        <v>172</v>
      </c>
      <c r="BU45">
        <v>357</v>
      </c>
      <c r="BV45">
        <v>248</v>
      </c>
      <c r="BW45">
        <v>6044137</v>
      </c>
      <c r="BX45">
        <v>0.04</v>
      </c>
      <c r="BY45">
        <v>2.1000000000000001E-2</v>
      </c>
      <c r="BZ45">
        <v>1331</v>
      </c>
      <c r="CA45">
        <v>3958</v>
      </c>
      <c r="CB45">
        <v>0.748</v>
      </c>
    </row>
    <row r="46" spans="1:80" x14ac:dyDescent="0.35">
      <c r="A46">
        <v>43</v>
      </c>
      <c r="B46" t="s">
        <v>125</v>
      </c>
      <c r="C46" t="s">
        <v>81</v>
      </c>
      <c r="D46" t="s">
        <v>82</v>
      </c>
      <c r="E46">
        <v>0.96199999999999997</v>
      </c>
      <c r="F46">
        <v>0</v>
      </c>
      <c r="G46">
        <v>3.7999999999999999E-2</v>
      </c>
      <c r="H46">
        <v>0.98199999999999998</v>
      </c>
      <c r="I46">
        <v>0</v>
      </c>
      <c r="J46">
        <v>1.7999999999999999E-2</v>
      </c>
      <c r="K46">
        <v>166.81700000000001</v>
      </c>
      <c r="L46">
        <v>133.089</v>
      </c>
      <c r="M46">
        <v>1.7000000000000001E-2</v>
      </c>
      <c r="N46">
        <v>0.99099999999999999</v>
      </c>
      <c r="O46">
        <v>0.97399999999999998</v>
      </c>
      <c r="P46">
        <v>0.90500000000000003</v>
      </c>
      <c r="Q46">
        <v>0.77800000000000002</v>
      </c>
      <c r="R46">
        <v>0.60499999999999998</v>
      </c>
      <c r="S46">
        <v>0.996</v>
      </c>
      <c r="T46">
        <v>0.99</v>
      </c>
      <c r="U46">
        <v>0.95299999999999996</v>
      </c>
      <c r="V46">
        <v>0.86899999999999999</v>
      </c>
      <c r="W46">
        <v>0.74</v>
      </c>
      <c r="X46">
        <v>299</v>
      </c>
      <c r="Y46">
        <v>177</v>
      </c>
      <c r="Z46">
        <v>453</v>
      </c>
      <c r="AA46">
        <v>3380455</v>
      </c>
      <c r="AB46">
        <v>1225228</v>
      </c>
      <c r="AC46">
        <v>2005940</v>
      </c>
      <c r="AD46">
        <v>3.6999999999999998E-2</v>
      </c>
      <c r="AE46">
        <v>5.0000000000000001E-3</v>
      </c>
      <c r="AF46">
        <v>5.5E-2</v>
      </c>
      <c r="AG46">
        <v>1.637</v>
      </c>
      <c r="AH46">
        <v>2.1459999999999999</v>
      </c>
      <c r="AI46">
        <v>215497</v>
      </c>
      <c r="AJ46">
        <v>0.17899999999999999</v>
      </c>
      <c r="AK46">
        <v>1.651</v>
      </c>
      <c r="AL46">
        <v>229394</v>
      </c>
      <c r="AM46">
        <v>0.223</v>
      </c>
      <c r="AN46">
        <v>1.9730000000000001</v>
      </c>
      <c r="AO46">
        <v>79985</v>
      </c>
      <c r="AP46">
        <v>0.33700000000000002</v>
      </c>
      <c r="AQ46">
        <v>2.4420000000000002</v>
      </c>
      <c r="AR46">
        <v>21523</v>
      </c>
      <c r="AS46">
        <v>7818</v>
      </c>
      <c r="AT46">
        <v>13015</v>
      </c>
      <c r="AU46">
        <v>3.9E-2</v>
      </c>
      <c r="AV46">
        <v>3.0000000000000001E-3</v>
      </c>
      <c r="AW46">
        <v>5.8999999999999997E-2</v>
      </c>
      <c r="AX46">
        <v>1.665</v>
      </c>
      <c r="AY46">
        <v>3.0369999999999999</v>
      </c>
      <c r="AZ46">
        <v>242</v>
      </c>
      <c r="BA46">
        <v>0.23300000000000001</v>
      </c>
      <c r="BB46">
        <v>0.95399999999999996</v>
      </c>
      <c r="BC46">
        <v>216</v>
      </c>
      <c r="BD46">
        <v>0.28699999999999998</v>
      </c>
      <c r="BE46">
        <v>2.0830000000000002</v>
      </c>
      <c r="BF46">
        <v>383</v>
      </c>
      <c r="BG46">
        <v>0.36599999999999999</v>
      </c>
      <c r="BH46">
        <v>3.2109999999999999</v>
      </c>
      <c r="BI46">
        <v>10475</v>
      </c>
      <c r="BJ46">
        <v>9705</v>
      </c>
      <c r="BK46">
        <v>9598</v>
      </c>
      <c r="BL46">
        <v>80</v>
      </c>
      <c r="BM46">
        <v>11</v>
      </c>
      <c r="BN46">
        <v>16</v>
      </c>
      <c r="BO46">
        <v>67</v>
      </c>
      <c r="BP46">
        <v>69</v>
      </c>
      <c r="BQ46">
        <v>65</v>
      </c>
      <c r="BR46">
        <v>19</v>
      </c>
      <c r="BS46">
        <v>173</v>
      </c>
      <c r="BT46">
        <v>151</v>
      </c>
      <c r="BU46">
        <v>365</v>
      </c>
      <c r="BV46">
        <v>260</v>
      </c>
      <c r="BW46">
        <v>6554185</v>
      </c>
      <c r="BX46">
        <v>3.5000000000000003E-2</v>
      </c>
      <c r="BY46">
        <v>1.7000000000000001E-2</v>
      </c>
      <c r="BZ46">
        <v>1378</v>
      </c>
      <c r="CA46">
        <v>3746</v>
      </c>
      <c r="CB46">
        <v>0.73199999999999998</v>
      </c>
    </row>
    <row r="47" spans="1:80" x14ac:dyDescent="0.35">
      <c r="A47">
        <v>44</v>
      </c>
      <c r="B47" t="s">
        <v>126</v>
      </c>
      <c r="C47" t="s">
        <v>81</v>
      </c>
      <c r="D47" t="s">
        <v>82</v>
      </c>
      <c r="E47">
        <v>0.96499999999999997</v>
      </c>
      <c r="F47">
        <v>0</v>
      </c>
      <c r="G47">
        <v>3.5000000000000003E-2</v>
      </c>
      <c r="H47">
        <v>0.98299999999999998</v>
      </c>
      <c r="I47">
        <v>0</v>
      </c>
      <c r="J47">
        <v>1.7000000000000001E-2</v>
      </c>
      <c r="K47">
        <v>169.06800000000001</v>
      </c>
      <c r="L47">
        <v>136.27600000000001</v>
      </c>
      <c r="M47">
        <v>2.4E-2</v>
      </c>
      <c r="N47">
        <v>0.99199999999999999</v>
      </c>
      <c r="O47">
        <v>0.97799999999999998</v>
      </c>
      <c r="P47">
        <v>0.91900000000000004</v>
      </c>
      <c r="Q47">
        <v>0.80400000000000005</v>
      </c>
      <c r="R47">
        <v>0.63800000000000001</v>
      </c>
      <c r="S47">
        <v>0.997</v>
      </c>
      <c r="T47">
        <v>0.99</v>
      </c>
      <c r="U47">
        <v>0.95499999999999996</v>
      </c>
      <c r="V47">
        <v>0.871</v>
      </c>
      <c r="W47">
        <v>0.73499999999999999</v>
      </c>
      <c r="X47">
        <v>296</v>
      </c>
      <c r="Y47">
        <v>173</v>
      </c>
      <c r="Z47">
        <v>450</v>
      </c>
      <c r="AA47">
        <v>3398027</v>
      </c>
      <c r="AB47">
        <v>1249182</v>
      </c>
      <c r="AC47">
        <v>2015361</v>
      </c>
      <c r="AD47">
        <v>3.6999999999999998E-2</v>
      </c>
      <c r="AE47">
        <v>5.0000000000000001E-3</v>
      </c>
      <c r="AF47">
        <v>5.5E-2</v>
      </c>
      <c r="AG47">
        <v>1.613</v>
      </c>
      <c r="AH47">
        <v>2.1429999999999998</v>
      </c>
      <c r="AI47">
        <v>224125</v>
      </c>
      <c r="AJ47">
        <v>0.186</v>
      </c>
      <c r="AK47">
        <v>1.6719999999999999</v>
      </c>
      <c r="AL47">
        <v>237623</v>
      </c>
      <c r="AM47">
        <v>0.22800000000000001</v>
      </c>
      <c r="AN47">
        <v>1.9510000000000001</v>
      </c>
      <c r="AO47">
        <v>82144</v>
      </c>
      <c r="AP47">
        <v>0.34100000000000003</v>
      </c>
      <c r="AQ47">
        <v>2.407</v>
      </c>
      <c r="AR47">
        <v>21446</v>
      </c>
      <c r="AS47">
        <v>7894</v>
      </c>
      <c r="AT47">
        <v>12866</v>
      </c>
      <c r="AU47">
        <v>3.9E-2</v>
      </c>
      <c r="AV47">
        <v>4.0000000000000001E-3</v>
      </c>
      <c r="AW47">
        <v>0.06</v>
      </c>
      <c r="AX47">
        <v>1.63</v>
      </c>
      <c r="AY47">
        <v>3.0750000000000002</v>
      </c>
      <c r="AZ47">
        <v>252</v>
      </c>
      <c r="BA47">
        <v>0.20799999999999999</v>
      </c>
      <c r="BB47">
        <v>0.98199999999999998</v>
      </c>
      <c r="BC47">
        <v>225</v>
      </c>
      <c r="BD47">
        <v>0.254</v>
      </c>
      <c r="BE47">
        <v>1.5429999999999999</v>
      </c>
      <c r="BF47">
        <v>343</v>
      </c>
      <c r="BG47">
        <v>0.35899999999999999</v>
      </c>
      <c r="BH47">
        <v>3.4689999999999999</v>
      </c>
      <c r="BI47">
        <v>10448</v>
      </c>
      <c r="BJ47">
        <v>9666</v>
      </c>
      <c r="BK47">
        <v>9576</v>
      </c>
      <c r="BL47">
        <v>61</v>
      </c>
      <c r="BM47">
        <v>11</v>
      </c>
      <c r="BN47">
        <v>18</v>
      </c>
      <c r="BO47">
        <v>79</v>
      </c>
      <c r="BP47">
        <v>69</v>
      </c>
      <c r="BQ47">
        <v>58</v>
      </c>
      <c r="BR47">
        <v>21</v>
      </c>
      <c r="BS47">
        <v>183</v>
      </c>
      <c r="BT47">
        <v>170</v>
      </c>
      <c r="BU47">
        <v>325</v>
      </c>
      <c r="BV47">
        <v>250</v>
      </c>
      <c r="BW47">
        <v>5668185</v>
      </c>
      <c r="BX47">
        <v>3.5999999999999997E-2</v>
      </c>
      <c r="BY47">
        <v>4.2000000000000003E-2</v>
      </c>
      <c r="BZ47">
        <v>1382</v>
      </c>
      <c r="CA47">
        <v>3418</v>
      </c>
      <c r="CB47">
        <v>0.71899999999999997</v>
      </c>
    </row>
    <row r="48" spans="1:80" x14ac:dyDescent="0.35">
      <c r="A48">
        <v>45</v>
      </c>
      <c r="B48" t="s">
        <v>127</v>
      </c>
      <c r="C48" t="s">
        <v>81</v>
      </c>
      <c r="D48" t="s">
        <v>92</v>
      </c>
      <c r="E48">
        <v>0.96599999999999997</v>
      </c>
      <c r="F48">
        <v>0</v>
      </c>
      <c r="G48">
        <v>3.4000000000000002E-2</v>
      </c>
      <c r="H48">
        <v>0.98299999999999998</v>
      </c>
      <c r="I48">
        <v>0</v>
      </c>
      <c r="J48">
        <v>1.7000000000000001E-2</v>
      </c>
      <c r="K48">
        <v>166.83199999999999</v>
      </c>
      <c r="L48">
        <v>133.77099999999999</v>
      </c>
      <c r="M48">
        <v>1.6E-2</v>
      </c>
      <c r="N48">
        <v>0.99099999999999999</v>
      </c>
      <c r="O48">
        <v>0.97399999999999998</v>
      </c>
      <c r="P48">
        <v>0.9</v>
      </c>
      <c r="Q48">
        <v>0.77</v>
      </c>
      <c r="R48">
        <v>0.60299999999999998</v>
      </c>
      <c r="S48">
        <v>0.996</v>
      </c>
      <c r="T48">
        <v>0.99</v>
      </c>
      <c r="U48">
        <v>0.95499999999999996</v>
      </c>
      <c r="V48">
        <v>0.873</v>
      </c>
      <c r="W48">
        <v>0.74199999999999999</v>
      </c>
      <c r="X48">
        <v>302</v>
      </c>
      <c r="Y48">
        <v>181</v>
      </c>
      <c r="Z48">
        <v>456</v>
      </c>
      <c r="AA48">
        <v>3372246</v>
      </c>
      <c r="AB48">
        <v>1199654</v>
      </c>
      <c r="AC48">
        <v>1967635</v>
      </c>
      <c r="AD48">
        <v>3.7999999999999999E-2</v>
      </c>
      <c r="AE48">
        <v>5.0000000000000001E-3</v>
      </c>
      <c r="AF48">
        <v>5.5E-2</v>
      </c>
      <c r="AG48">
        <v>1.64</v>
      </c>
      <c r="AH48">
        <v>2.145</v>
      </c>
      <c r="AI48">
        <v>220129</v>
      </c>
      <c r="AJ48">
        <v>0.184</v>
      </c>
      <c r="AK48">
        <v>1.6950000000000001</v>
      </c>
      <c r="AL48">
        <v>234772</v>
      </c>
      <c r="AM48">
        <v>0.22600000000000001</v>
      </c>
      <c r="AN48">
        <v>1.9930000000000001</v>
      </c>
      <c r="AO48">
        <v>81203</v>
      </c>
      <c r="AP48">
        <v>0.34</v>
      </c>
      <c r="AQ48">
        <v>2.4359999999999999</v>
      </c>
      <c r="AR48">
        <v>21681</v>
      </c>
      <c r="AS48">
        <v>7820</v>
      </c>
      <c r="AT48">
        <v>12934</v>
      </c>
      <c r="AU48">
        <v>3.9E-2</v>
      </c>
      <c r="AV48">
        <v>3.0000000000000001E-3</v>
      </c>
      <c r="AW48">
        <v>5.8000000000000003E-2</v>
      </c>
      <c r="AX48">
        <v>1.6539999999999999</v>
      </c>
      <c r="AY48">
        <v>3.07</v>
      </c>
      <c r="AZ48">
        <v>234</v>
      </c>
      <c r="BA48">
        <v>0.187</v>
      </c>
      <c r="BB48">
        <v>0.85499999999999998</v>
      </c>
      <c r="BC48">
        <v>240</v>
      </c>
      <c r="BD48">
        <v>0.27100000000000002</v>
      </c>
      <c r="BE48">
        <v>1.875</v>
      </c>
      <c r="BF48">
        <v>358</v>
      </c>
      <c r="BG48">
        <v>0.38</v>
      </c>
      <c r="BH48">
        <v>3.0139999999999998</v>
      </c>
      <c r="BI48">
        <v>10583</v>
      </c>
      <c r="BJ48">
        <v>9733</v>
      </c>
      <c r="BK48">
        <v>9639</v>
      </c>
      <c r="BL48">
        <v>60</v>
      </c>
      <c r="BM48">
        <v>12</v>
      </c>
      <c r="BN48">
        <v>22</v>
      </c>
      <c r="BO48">
        <v>77</v>
      </c>
      <c r="BP48">
        <v>49</v>
      </c>
      <c r="BQ48">
        <v>68</v>
      </c>
      <c r="BR48">
        <v>15</v>
      </c>
      <c r="BS48">
        <v>185</v>
      </c>
      <c r="BT48">
        <v>172</v>
      </c>
      <c r="BU48">
        <v>345</v>
      </c>
      <c r="BV48">
        <v>247</v>
      </c>
      <c r="BW48">
        <v>5445410</v>
      </c>
      <c r="BX48">
        <v>8.5000000000000006E-2</v>
      </c>
      <c r="BY48">
        <v>4.2000000000000003E-2</v>
      </c>
      <c r="BZ48">
        <v>1396</v>
      </c>
      <c r="CA48">
        <v>4246</v>
      </c>
      <c r="CB48">
        <v>0.75700000000000001</v>
      </c>
    </row>
    <row r="49" spans="1:80" x14ac:dyDescent="0.35">
      <c r="A49">
        <v>46</v>
      </c>
      <c r="B49" t="s">
        <v>128</v>
      </c>
      <c r="C49" t="s">
        <v>81</v>
      </c>
      <c r="D49" t="s">
        <v>82</v>
      </c>
      <c r="E49">
        <v>0.96199999999999997</v>
      </c>
      <c r="F49">
        <v>0</v>
      </c>
      <c r="G49">
        <v>3.6999999999999998E-2</v>
      </c>
      <c r="H49">
        <v>0.98199999999999998</v>
      </c>
      <c r="I49">
        <v>0</v>
      </c>
      <c r="J49">
        <v>1.7999999999999999E-2</v>
      </c>
      <c r="K49">
        <v>169.749</v>
      </c>
      <c r="L49">
        <v>136.47800000000001</v>
      </c>
      <c r="M49">
        <v>4.3999999999999997E-2</v>
      </c>
      <c r="N49">
        <v>0.99099999999999999</v>
      </c>
      <c r="O49">
        <v>0.97599999999999998</v>
      </c>
      <c r="P49">
        <v>0.90800000000000003</v>
      </c>
      <c r="Q49">
        <v>0.78500000000000003</v>
      </c>
      <c r="R49">
        <v>0.61899999999999999</v>
      </c>
      <c r="S49">
        <v>0.996</v>
      </c>
      <c r="T49">
        <v>0.98899999999999999</v>
      </c>
      <c r="U49">
        <v>0.94499999999999995</v>
      </c>
      <c r="V49">
        <v>0.84699999999999998</v>
      </c>
      <c r="W49">
        <v>0.70199999999999996</v>
      </c>
      <c r="X49">
        <v>298</v>
      </c>
      <c r="Y49">
        <v>176</v>
      </c>
      <c r="Z49">
        <v>451</v>
      </c>
      <c r="AA49">
        <v>3307835</v>
      </c>
      <c r="AB49">
        <v>1324815</v>
      </c>
      <c r="AC49">
        <v>1835592</v>
      </c>
      <c r="AD49">
        <v>3.6999999999999998E-2</v>
      </c>
      <c r="AE49">
        <v>8.0000000000000002E-3</v>
      </c>
      <c r="AF49">
        <v>5.5E-2</v>
      </c>
      <c r="AG49">
        <v>1.3859999999999999</v>
      </c>
      <c r="AH49">
        <v>2.1429999999999998</v>
      </c>
      <c r="AI49">
        <v>215174</v>
      </c>
      <c r="AJ49">
        <v>0.183</v>
      </c>
      <c r="AK49">
        <v>1.452</v>
      </c>
      <c r="AL49">
        <v>229296</v>
      </c>
      <c r="AM49">
        <v>0.224</v>
      </c>
      <c r="AN49">
        <v>1.6579999999999999</v>
      </c>
      <c r="AO49">
        <v>79844</v>
      </c>
      <c r="AP49">
        <v>0.34100000000000003</v>
      </c>
      <c r="AQ49">
        <v>2.0830000000000002</v>
      </c>
      <c r="AR49">
        <v>21118</v>
      </c>
      <c r="AS49">
        <v>8384</v>
      </c>
      <c r="AT49">
        <v>12053</v>
      </c>
      <c r="AU49">
        <v>3.9E-2</v>
      </c>
      <c r="AV49">
        <v>6.0000000000000001E-3</v>
      </c>
      <c r="AW49">
        <v>5.8999999999999997E-2</v>
      </c>
      <c r="AX49">
        <v>1.4379999999999999</v>
      </c>
      <c r="AY49">
        <v>3.0760000000000001</v>
      </c>
      <c r="AZ49">
        <v>245</v>
      </c>
      <c r="BA49">
        <v>0.19800000000000001</v>
      </c>
      <c r="BB49">
        <v>0.80500000000000005</v>
      </c>
      <c r="BC49">
        <v>207</v>
      </c>
      <c r="BD49">
        <v>0.26700000000000002</v>
      </c>
      <c r="BE49">
        <v>1.478</v>
      </c>
      <c r="BF49">
        <v>369</v>
      </c>
      <c r="BG49">
        <v>0.35799999999999998</v>
      </c>
      <c r="BH49">
        <v>3.2269999999999999</v>
      </c>
      <c r="BI49">
        <v>10341</v>
      </c>
      <c r="BJ49">
        <v>9440</v>
      </c>
      <c r="BK49">
        <v>9329</v>
      </c>
      <c r="BL49">
        <v>79</v>
      </c>
      <c r="BM49">
        <v>13</v>
      </c>
      <c r="BN49">
        <v>19</v>
      </c>
      <c r="BO49">
        <v>67</v>
      </c>
      <c r="BP49">
        <v>60</v>
      </c>
      <c r="BQ49">
        <v>58</v>
      </c>
      <c r="BR49">
        <v>18</v>
      </c>
      <c r="BS49">
        <v>186</v>
      </c>
      <c r="BT49">
        <v>150</v>
      </c>
      <c r="BU49">
        <v>352</v>
      </c>
      <c r="BV49">
        <v>591</v>
      </c>
      <c r="BW49">
        <v>9027257</v>
      </c>
      <c r="BX49">
        <v>0.32</v>
      </c>
      <c r="BY49">
        <v>0.26700000000000002</v>
      </c>
      <c r="BZ49">
        <v>1381</v>
      </c>
      <c r="CA49">
        <v>3464</v>
      </c>
      <c r="CB49">
        <v>0.71299999999999997</v>
      </c>
    </row>
    <row r="50" spans="1:80" x14ac:dyDescent="0.35">
      <c r="A50">
        <v>47</v>
      </c>
      <c r="B50" t="s">
        <v>129</v>
      </c>
      <c r="C50" t="s">
        <v>81</v>
      </c>
      <c r="D50" t="s">
        <v>82</v>
      </c>
      <c r="E50">
        <v>0.96</v>
      </c>
      <c r="F50">
        <v>0</v>
      </c>
      <c r="G50">
        <v>0.04</v>
      </c>
      <c r="H50">
        <v>0.97399999999999998</v>
      </c>
      <c r="I50">
        <v>0</v>
      </c>
      <c r="J50">
        <v>2.5999999999999999E-2</v>
      </c>
      <c r="K50">
        <v>150.61699999999999</v>
      </c>
      <c r="L50">
        <v>122.864</v>
      </c>
      <c r="M50">
        <v>3.3000000000000002E-2</v>
      </c>
      <c r="N50">
        <v>0.99199999999999999</v>
      </c>
      <c r="O50">
        <v>0.97799999999999998</v>
      </c>
      <c r="P50">
        <v>0.91200000000000003</v>
      </c>
      <c r="Q50">
        <v>0.77400000000000002</v>
      </c>
      <c r="R50">
        <v>0.57099999999999995</v>
      </c>
      <c r="S50">
        <v>0.995</v>
      </c>
      <c r="T50">
        <v>0.98399999999999999</v>
      </c>
      <c r="U50">
        <v>0.92300000000000004</v>
      </c>
      <c r="V50">
        <v>0.78500000000000003</v>
      </c>
      <c r="W50">
        <v>0.57599999999999996</v>
      </c>
      <c r="X50">
        <v>288</v>
      </c>
      <c r="Y50">
        <v>173</v>
      </c>
      <c r="Z50">
        <v>438</v>
      </c>
      <c r="AA50">
        <v>3403446</v>
      </c>
      <c r="AB50">
        <v>1205168</v>
      </c>
      <c r="AC50">
        <v>2042055</v>
      </c>
      <c r="AD50">
        <v>3.7999999999999999E-2</v>
      </c>
      <c r="AE50">
        <v>4.0000000000000001E-3</v>
      </c>
      <c r="AF50">
        <v>5.5E-2</v>
      </c>
      <c r="AG50">
        <v>1.694</v>
      </c>
      <c r="AH50">
        <v>2.145</v>
      </c>
      <c r="AI50">
        <v>210705</v>
      </c>
      <c r="AJ50">
        <v>0.18</v>
      </c>
      <c r="AK50">
        <v>1.6819999999999999</v>
      </c>
      <c r="AL50">
        <v>223364</v>
      </c>
      <c r="AM50">
        <v>0.223</v>
      </c>
      <c r="AN50">
        <v>2.0840000000000001</v>
      </c>
      <c r="AO50">
        <v>79968</v>
      </c>
      <c r="AP50">
        <v>0.34</v>
      </c>
      <c r="AQ50">
        <v>2.5249999999999999</v>
      </c>
      <c r="AR50">
        <v>21519</v>
      </c>
      <c r="AS50">
        <v>7358</v>
      </c>
      <c r="AT50">
        <v>13184</v>
      </c>
      <c r="AU50">
        <v>4.1000000000000002E-2</v>
      </c>
      <c r="AV50">
        <v>1E-3</v>
      </c>
      <c r="AW50">
        <v>6.0999999999999999E-2</v>
      </c>
      <c r="AX50">
        <v>1.792</v>
      </c>
      <c r="AY50">
        <v>3.081</v>
      </c>
      <c r="AZ50">
        <v>239</v>
      </c>
      <c r="BA50">
        <v>0.22</v>
      </c>
      <c r="BB50">
        <v>1.17</v>
      </c>
      <c r="BC50">
        <v>199</v>
      </c>
      <c r="BD50">
        <v>0.255</v>
      </c>
      <c r="BE50">
        <v>1.7829999999999999</v>
      </c>
      <c r="BF50">
        <v>390</v>
      </c>
      <c r="BG50">
        <v>0.43099999999999999</v>
      </c>
      <c r="BH50">
        <v>4.8520000000000003</v>
      </c>
      <c r="BI50">
        <v>10494</v>
      </c>
      <c r="BJ50">
        <v>9681</v>
      </c>
      <c r="BK50">
        <v>9574</v>
      </c>
      <c r="BL50">
        <v>77</v>
      </c>
      <c r="BM50">
        <v>10</v>
      </c>
      <c r="BN50">
        <v>20</v>
      </c>
      <c r="BO50">
        <v>73</v>
      </c>
      <c r="BP50">
        <v>75</v>
      </c>
      <c r="BQ50">
        <v>50</v>
      </c>
      <c r="BR50">
        <v>21</v>
      </c>
      <c r="BS50">
        <v>164</v>
      </c>
      <c r="BT50">
        <v>150</v>
      </c>
      <c r="BU50">
        <v>367</v>
      </c>
      <c r="BV50">
        <v>270</v>
      </c>
      <c r="BW50">
        <v>5416185</v>
      </c>
      <c r="BX50">
        <v>9.6000000000000002E-2</v>
      </c>
      <c r="BY50">
        <v>0.04</v>
      </c>
      <c r="BZ50">
        <v>1387</v>
      </c>
      <c r="CA50">
        <v>2950</v>
      </c>
      <c r="CB50">
        <v>0.65300000000000002</v>
      </c>
    </row>
    <row r="51" spans="1:80" x14ac:dyDescent="0.35">
      <c r="A51">
        <v>48</v>
      </c>
      <c r="B51" t="s">
        <v>130</v>
      </c>
      <c r="C51" t="s">
        <v>81</v>
      </c>
      <c r="D51" t="s">
        <v>82</v>
      </c>
      <c r="E51">
        <v>0.96099999999999997</v>
      </c>
      <c r="F51">
        <v>0</v>
      </c>
      <c r="G51">
        <v>3.9E-2</v>
      </c>
      <c r="H51">
        <v>0.97299999999999998</v>
      </c>
      <c r="I51">
        <v>0</v>
      </c>
      <c r="J51">
        <v>2.5999999999999999E-2</v>
      </c>
      <c r="K51">
        <v>150.76</v>
      </c>
      <c r="L51">
        <v>124.07599999999999</v>
      </c>
      <c r="M51">
        <v>3.4000000000000002E-2</v>
      </c>
      <c r="N51">
        <v>0.99199999999999999</v>
      </c>
      <c r="O51">
        <v>0.97899999999999998</v>
      </c>
      <c r="P51">
        <v>0.91200000000000003</v>
      </c>
      <c r="Q51">
        <v>0.77300000000000002</v>
      </c>
      <c r="R51">
        <v>0.57399999999999995</v>
      </c>
      <c r="S51">
        <v>0.995</v>
      </c>
      <c r="T51">
        <v>0.98299999999999998</v>
      </c>
      <c r="U51">
        <v>0.91900000000000004</v>
      </c>
      <c r="V51">
        <v>0.77900000000000003</v>
      </c>
      <c r="W51">
        <v>0.57299999999999995</v>
      </c>
      <c r="X51">
        <v>291</v>
      </c>
      <c r="Y51">
        <v>174</v>
      </c>
      <c r="Z51">
        <v>445</v>
      </c>
      <c r="AA51">
        <v>3379865</v>
      </c>
      <c r="AB51">
        <v>1220730</v>
      </c>
      <c r="AC51">
        <v>2002472</v>
      </c>
      <c r="AD51">
        <v>3.6999999999999998E-2</v>
      </c>
      <c r="AE51">
        <v>5.0000000000000001E-3</v>
      </c>
      <c r="AF51">
        <v>5.3999999999999999E-2</v>
      </c>
      <c r="AG51">
        <v>1.64</v>
      </c>
      <c r="AH51">
        <v>2.1429999999999998</v>
      </c>
      <c r="AI51">
        <v>211354</v>
      </c>
      <c r="AJ51">
        <v>0.17799999999999999</v>
      </c>
      <c r="AK51">
        <v>1.62</v>
      </c>
      <c r="AL51">
        <v>223946</v>
      </c>
      <c r="AM51">
        <v>0.223</v>
      </c>
      <c r="AN51">
        <v>1.9710000000000001</v>
      </c>
      <c r="AO51">
        <v>79423</v>
      </c>
      <c r="AP51">
        <v>0.33700000000000002</v>
      </c>
      <c r="AQ51">
        <v>2.484</v>
      </c>
      <c r="AR51">
        <v>21518</v>
      </c>
      <c r="AS51">
        <v>7597</v>
      </c>
      <c r="AT51">
        <v>12906</v>
      </c>
      <c r="AU51">
        <v>3.7999999999999999E-2</v>
      </c>
      <c r="AV51">
        <v>3.0000000000000001E-3</v>
      </c>
      <c r="AW51">
        <v>5.7000000000000002E-2</v>
      </c>
      <c r="AX51">
        <v>1.6990000000000001</v>
      </c>
      <c r="AY51">
        <v>3.012</v>
      </c>
      <c r="AZ51">
        <v>233</v>
      </c>
      <c r="BA51">
        <v>0.21199999999999999</v>
      </c>
      <c r="BB51">
        <v>1.085</v>
      </c>
      <c r="BC51">
        <v>219</v>
      </c>
      <c r="BD51">
        <v>0.32</v>
      </c>
      <c r="BE51">
        <v>1.9079999999999999</v>
      </c>
      <c r="BF51">
        <v>358</v>
      </c>
      <c r="BG51">
        <v>0.34899999999999998</v>
      </c>
      <c r="BH51">
        <v>4.4290000000000003</v>
      </c>
      <c r="BI51">
        <v>10408</v>
      </c>
      <c r="BJ51">
        <v>9763</v>
      </c>
      <c r="BK51">
        <v>9652</v>
      </c>
      <c r="BL51">
        <v>81</v>
      </c>
      <c r="BM51">
        <v>9</v>
      </c>
      <c r="BN51">
        <v>21</v>
      </c>
      <c r="BO51">
        <v>66</v>
      </c>
      <c r="BP51">
        <v>66</v>
      </c>
      <c r="BQ51">
        <v>75</v>
      </c>
      <c r="BR51">
        <v>16</v>
      </c>
      <c r="BS51">
        <v>167</v>
      </c>
      <c r="BT51">
        <v>142</v>
      </c>
      <c r="BU51">
        <v>345</v>
      </c>
      <c r="BV51">
        <v>284</v>
      </c>
      <c r="BW51">
        <v>5116831</v>
      </c>
      <c r="BX51">
        <v>0.106</v>
      </c>
      <c r="BY51">
        <v>6.2E-2</v>
      </c>
      <c r="BZ51">
        <v>1310</v>
      </c>
      <c r="CA51">
        <v>2707</v>
      </c>
      <c r="CB51">
        <v>0.64700000000000002</v>
      </c>
    </row>
    <row r="52" spans="1:80" x14ac:dyDescent="0.35">
      <c r="A52">
        <v>49</v>
      </c>
      <c r="B52" t="s">
        <v>131</v>
      </c>
      <c r="C52" t="s">
        <v>81</v>
      </c>
      <c r="D52" t="s">
        <v>82</v>
      </c>
      <c r="E52">
        <v>0.96099999999999997</v>
      </c>
      <c r="F52">
        <v>0</v>
      </c>
      <c r="G52">
        <v>3.9E-2</v>
      </c>
      <c r="H52">
        <v>0.97899999999999998</v>
      </c>
      <c r="I52">
        <v>0</v>
      </c>
      <c r="J52">
        <v>2.1000000000000001E-2</v>
      </c>
      <c r="K52">
        <v>172.20599999999999</v>
      </c>
      <c r="L52">
        <v>140.26400000000001</v>
      </c>
      <c r="M52">
        <v>2.5000000000000001E-2</v>
      </c>
      <c r="N52">
        <v>0.99099999999999999</v>
      </c>
      <c r="O52">
        <v>0.97499999999999998</v>
      </c>
      <c r="P52">
        <v>0.90100000000000002</v>
      </c>
      <c r="Q52">
        <v>0.77100000000000002</v>
      </c>
      <c r="R52">
        <v>0.61</v>
      </c>
      <c r="S52">
        <v>0.996</v>
      </c>
      <c r="T52">
        <v>0.98799999999999999</v>
      </c>
      <c r="U52">
        <v>0.94199999999999995</v>
      </c>
      <c r="V52">
        <v>0.85</v>
      </c>
      <c r="W52">
        <v>0.72599999999999998</v>
      </c>
      <c r="X52">
        <v>314</v>
      </c>
      <c r="Y52">
        <v>182</v>
      </c>
      <c r="Z52">
        <v>468</v>
      </c>
      <c r="AA52">
        <v>3400084</v>
      </c>
      <c r="AB52">
        <v>1231696</v>
      </c>
      <c r="AC52">
        <v>2013235</v>
      </c>
      <c r="AD52">
        <v>3.7999999999999999E-2</v>
      </c>
      <c r="AE52">
        <v>5.0000000000000001E-3</v>
      </c>
      <c r="AF52">
        <v>5.7000000000000002E-2</v>
      </c>
      <c r="AG52">
        <v>1.635</v>
      </c>
      <c r="AH52">
        <v>2.145</v>
      </c>
      <c r="AI52">
        <v>217819</v>
      </c>
      <c r="AJ52">
        <v>0.188</v>
      </c>
      <c r="AK52">
        <v>1.6779999999999999</v>
      </c>
      <c r="AL52">
        <v>230697</v>
      </c>
      <c r="AM52">
        <v>0.22800000000000001</v>
      </c>
      <c r="AN52">
        <v>2.012</v>
      </c>
      <c r="AO52">
        <v>81768</v>
      </c>
      <c r="AP52">
        <v>0.35199999999999998</v>
      </c>
      <c r="AQ52">
        <v>2.5470000000000002</v>
      </c>
      <c r="AR52">
        <v>21860</v>
      </c>
      <c r="AS52">
        <v>7919</v>
      </c>
      <c r="AT52">
        <v>13239</v>
      </c>
      <c r="AU52">
        <v>4.2999999999999997E-2</v>
      </c>
      <c r="AV52">
        <v>2E-3</v>
      </c>
      <c r="AW52">
        <v>6.6000000000000003E-2</v>
      </c>
      <c r="AX52">
        <v>1.6719999999999999</v>
      </c>
      <c r="AY52">
        <v>3.048</v>
      </c>
      <c r="AZ52">
        <v>263</v>
      </c>
      <c r="BA52">
        <v>0.23499999999999999</v>
      </c>
      <c r="BB52">
        <v>0.99199999999999999</v>
      </c>
      <c r="BC52">
        <v>216</v>
      </c>
      <c r="BD52">
        <v>0.28199999999999997</v>
      </c>
      <c r="BE52">
        <v>1.466</v>
      </c>
      <c r="BF52">
        <v>393</v>
      </c>
      <c r="BG52">
        <v>0.434</v>
      </c>
      <c r="BH52">
        <v>3.26</v>
      </c>
      <c r="BI52">
        <v>10703</v>
      </c>
      <c r="BJ52">
        <v>9809</v>
      </c>
      <c r="BK52">
        <v>9722</v>
      </c>
      <c r="BL52">
        <v>63</v>
      </c>
      <c r="BM52">
        <v>6</v>
      </c>
      <c r="BN52">
        <v>18</v>
      </c>
      <c r="BO52">
        <v>76</v>
      </c>
      <c r="BP52">
        <v>72</v>
      </c>
      <c r="BQ52">
        <v>67</v>
      </c>
      <c r="BR52">
        <v>24</v>
      </c>
      <c r="BS52">
        <v>191</v>
      </c>
      <c r="BT52">
        <v>150</v>
      </c>
      <c r="BU52">
        <v>369</v>
      </c>
      <c r="BV52">
        <v>281</v>
      </c>
      <c r="BW52">
        <v>7199028</v>
      </c>
      <c r="BX52">
        <v>3.2000000000000001E-2</v>
      </c>
      <c r="BY52">
        <v>6.2E-2</v>
      </c>
      <c r="BZ52">
        <v>1456</v>
      </c>
      <c r="CA52">
        <v>3342</v>
      </c>
      <c r="CB52">
        <v>0.69499999999999995</v>
      </c>
    </row>
    <row r="53" spans="1:80" x14ac:dyDescent="0.35">
      <c r="A53">
        <v>50</v>
      </c>
      <c r="B53" t="s">
        <v>132</v>
      </c>
      <c r="C53" t="s">
        <v>81</v>
      </c>
      <c r="D53" t="s">
        <v>82</v>
      </c>
      <c r="E53">
        <v>0.96099999999999997</v>
      </c>
      <c r="F53">
        <v>0</v>
      </c>
      <c r="G53">
        <v>3.7999999999999999E-2</v>
      </c>
      <c r="H53">
        <v>0.98</v>
      </c>
      <c r="I53">
        <v>0</v>
      </c>
      <c r="J53">
        <v>0.02</v>
      </c>
      <c r="K53">
        <v>173.53</v>
      </c>
      <c r="L53">
        <v>142.06200000000001</v>
      </c>
      <c r="M53">
        <v>2.8000000000000001E-2</v>
      </c>
      <c r="N53">
        <v>0.99099999999999999</v>
      </c>
      <c r="O53">
        <v>0.97399999999999998</v>
      </c>
      <c r="P53">
        <v>0.90200000000000002</v>
      </c>
      <c r="Q53">
        <v>0.78</v>
      </c>
      <c r="R53">
        <v>0.625</v>
      </c>
      <c r="S53">
        <v>0.996</v>
      </c>
      <c r="T53">
        <v>0.98799999999999999</v>
      </c>
      <c r="U53">
        <v>0.94399999999999995</v>
      </c>
      <c r="V53">
        <v>0.85699999999999998</v>
      </c>
      <c r="W53">
        <v>0.73899999999999999</v>
      </c>
      <c r="X53">
        <v>309</v>
      </c>
      <c r="Y53">
        <v>178</v>
      </c>
      <c r="Z53">
        <v>465</v>
      </c>
      <c r="AA53">
        <v>3420178</v>
      </c>
      <c r="AB53">
        <v>1228395</v>
      </c>
      <c r="AC53">
        <v>2042248</v>
      </c>
      <c r="AD53">
        <v>3.9E-2</v>
      </c>
      <c r="AE53">
        <v>5.0000000000000001E-3</v>
      </c>
      <c r="AF53">
        <v>5.7000000000000002E-2</v>
      </c>
      <c r="AG53">
        <v>1.663</v>
      </c>
      <c r="AH53">
        <v>2.1429999999999998</v>
      </c>
      <c r="AI53">
        <v>222401</v>
      </c>
      <c r="AJ53">
        <v>0.19</v>
      </c>
      <c r="AK53">
        <v>1.7190000000000001</v>
      </c>
      <c r="AL53">
        <v>235784</v>
      </c>
      <c r="AM53">
        <v>0.23</v>
      </c>
      <c r="AN53">
        <v>2.048</v>
      </c>
      <c r="AO53">
        <v>83359</v>
      </c>
      <c r="AP53">
        <v>0.35299999999999998</v>
      </c>
      <c r="AQ53">
        <v>2.5219999999999998</v>
      </c>
      <c r="AR53">
        <v>21839</v>
      </c>
      <c r="AS53">
        <v>7837</v>
      </c>
      <c r="AT53">
        <v>13320</v>
      </c>
      <c r="AU53">
        <v>4.2000000000000003E-2</v>
      </c>
      <c r="AV53">
        <v>4.0000000000000001E-3</v>
      </c>
      <c r="AW53">
        <v>6.3E-2</v>
      </c>
      <c r="AX53">
        <v>1.7</v>
      </c>
      <c r="AY53">
        <v>2.9929999999999999</v>
      </c>
      <c r="AZ53">
        <v>259</v>
      </c>
      <c r="BA53">
        <v>0.25900000000000001</v>
      </c>
      <c r="BB53">
        <v>1.0169999999999999</v>
      </c>
      <c r="BC53">
        <v>223</v>
      </c>
      <c r="BD53">
        <v>0.28699999999999998</v>
      </c>
      <c r="BE53">
        <v>2.0619999999999998</v>
      </c>
      <c r="BF53">
        <v>449</v>
      </c>
      <c r="BG53">
        <v>0.47299999999999998</v>
      </c>
      <c r="BH53">
        <v>4.1079999999999997</v>
      </c>
      <c r="BI53">
        <v>10752</v>
      </c>
      <c r="BJ53">
        <v>9762</v>
      </c>
      <c r="BK53">
        <v>9660</v>
      </c>
      <c r="BL53">
        <v>72</v>
      </c>
      <c r="BM53">
        <v>12</v>
      </c>
      <c r="BN53">
        <v>18</v>
      </c>
      <c r="BO53">
        <v>81</v>
      </c>
      <c r="BP53">
        <v>71</v>
      </c>
      <c r="BQ53">
        <v>55</v>
      </c>
      <c r="BR53">
        <v>38</v>
      </c>
      <c r="BS53">
        <v>188</v>
      </c>
      <c r="BT53">
        <v>165</v>
      </c>
      <c r="BU53">
        <v>413</v>
      </c>
      <c r="BV53">
        <v>287</v>
      </c>
      <c r="BW53">
        <v>6562185</v>
      </c>
      <c r="BX53">
        <v>4.9000000000000002E-2</v>
      </c>
      <c r="BY53">
        <v>3.6999999999999998E-2</v>
      </c>
      <c r="BZ53">
        <v>1498</v>
      </c>
      <c r="CA53">
        <v>3363</v>
      </c>
      <c r="CB53">
        <v>0.69499999999999995</v>
      </c>
    </row>
    <row r="54" spans="1:80" x14ac:dyDescent="0.35">
      <c r="A54">
        <v>51</v>
      </c>
      <c r="B54" t="s">
        <v>133</v>
      </c>
      <c r="C54" t="s">
        <v>81</v>
      </c>
      <c r="D54" t="s">
        <v>82</v>
      </c>
      <c r="E54">
        <v>0.96</v>
      </c>
      <c r="F54">
        <v>0</v>
      </c>
      <c r="G54">
        <v>0.04</v>
      </c>
      <c r="H54">
        <v>0.97899999999999998</v>
      </c>
      <c r="I54">
        <v>0</v>
      </c>
      <c r="J54">
        <v>2.1000000000000001E-2</v>
      </c>
      <c r="K54">
        <v>172.06299999999999</v>
      </c>
      <c r="L54">
        <v>140.351</v>
      </c>
      <c r="M54">
        <v>0.02</v>
      </c>
      <c r="N54">
        <v>0.99099999999999999</v>
      </c>
      <c r="O54">
        <v>0.97399999999999998</v>
      </c>
      <c r="P54">
        <v>0.9</v>
      </c>
      <c r="Q54">
        <v>0.77500000000000002</v>
      </c>
      <c r="R54">
        <v>0.61799999999999999</v>
      </c>
      <c r="S54">
        <v>0.996</v>
      </c>
      <c r="T54">
        <v>0.98699999999999999</v>
      </c>
      <c r="U54">
        <v>0.94099999999999995</v>
      </c>
      <c r="V54">
        <v>0.85099999999999998</v>
      </c>
      <c r="W54">
        <v>0.72799999999999998</v>
      </c>
      <c r="X54">
        <v>310</v>
      </c>
      <c r="Y54">
        <v>178</v>
      </c>
      <c r="Z54">
        <v>467</v>
      </c>
      <c r="AA54">
        <v>3401034</v>
      </c>
      <c r="AB54">
        <v>1235864</v>
      </c>
      <c r="AC54">
        <v>2011055</v>
      </c>
      <c r="AD54">
        <v>3.7999999999999999E-2</v>
      </c>
      <c r="AE54">
        <v>5.0000000000000001E-3</v>
      </c>
      <c r="AF54">
        <v>5.6000000000000001E-2</v>
      </c>
      <c r="AG54">
        <v>1.627</v>
      </c>
      <c r="AH54">
        <v>2.145</v>
      </c>
      <c r="AI54">
        <v>218939</v>
      </c>
      <c r="AJ54">
        <v>0.188</v>
      </c>
      <c r="AK54">
        <v>1.6870000000000001</v>
      </c>
      <c r="AL54">
        <v>231330</v>
      </c>
      <c r="AM54">
        <v>0.23</v>
      </c>
      <c r="AN54">
        <v>2.0009999999999999</v>
      </c>
      <c r="AO54">
        <v>83055</v>
      </c>
      <c r="AP54">
        <v>0.35299999999999998</v>
      </c>
      <c r="AQ54">
        <v>2.4910000000000001</v>
      </c>
      <c r="AR54">
        <v>21508</v>
      </c>
      <c r="AS54">
        <v>7628</v>
      </c>
      <c r="AT54">
        <v>13162</v>
      </c>
      <c r="AU54">
        <v>3.7999999999999999E-2</v>
      </c>
      <c r="AV54">
        <v>2E-3</v>
      </c>
      <c r="AW54">
        <v>5.6000000000000001E-2</v>
      </c>
      <c r="AX54">
        <v>1.7250000000000001</v>
      </c>
      <c r="AY54">
        <v>3.0179999999999998</v>
      </c>
      <c r="AZ54">
        <v>271</v>
      </c>
      <c r="BA54">
        <v>0.255</v>
      </c>
      <c r="BB54">
        <v>1.238</v>
      </c>
      <c r="BC54">
        <v>219</v>
      </c>
      <c r="BD54">
        <v>0.26400000000000001</v>
      </c>
      <c r="BE54">
        <v>1.7649999999999999</v>
      </c>
      <c r="BF54">
        <v>432</v>
      </c>
      <c r="BG54">
        <v>0.432</v>
      </c>
      <c r="BH54">
        <v>3.6619999999999999</v>
      </c>
      <c r="BI54">
        <v>10450</v>
      </c>
      <c r="BJ54">
        <v>9703</v>
      </c>
      <c r="BK54">
        <v>9604</v>
      </c>
      <c r="BL54">
        <v>68</v>
      </c>
      <c r="BM54">
        <v>11</v>
      </c>
      <c r="BN54">
        <v>20</v>
      </c>
      <c r="BO54">
        <v>70</v>
      </c>
      <c r="BP54">
        <v>85</v>
      </c>
      <c r="BQ54">
        <v>66</v>
      </c>
      <c r="BR54">
        <v>30</v>
      </c>
      <c r="BS54">
        <v>186</v>
      </c>
      <c r="BT54">
        <v>155</v>
      </c>
      <c r="BU54">
        <v>408</v>
      </c>
      <c r="BV54">
        <v>287</v>
      </c>
      <c r="BW54">
        <v>7427491</v>
      </c>
      <c r="BX54">
        <v>4.4999999999999998E-2</v>
      </c>
      <c r="BY54">
        <v>1.9E-2</v>
      </c>
      <c r="BZ54">
        <v>1445</v>
      </c>
      <c r="CA54">
        <v>3562</v>
      </c>
      <c r="CB54">
        <v>0.71699999999999997</v>
      </c>
    </row>
    <row r="55" spans="1:80" x14ac:dyDescent="0.35">
      <c r="A55">
        <v>52</v>
      </c>
      <c r="B55" t="s">
        <v>134</v>
      </c>
      <c r="C55" t="s">
        <v>81</v>
      </c>
      <c r="D55" t="s">
        <v>92</v>
      </c>
      <c r="E55">
        <v>0.96399999999999997</v>
      </c>
      <c r="F55">
        <v>0</v>
      </c>
      <c r="G55">
        <v>3.5999999999999997E-2</v>
      </c>
      <c r="H55">
        <v>0.98</v>
      </c>
      <c r="I55">
        <v>0</v>
      </c>
      <c r="J55">
        <v>0.02</v>
      </c>
      <c r="K55">
        <v>173.136</v>
      </c>
      <c r="L55">
        <v>141.149</v>
      </c>
      <c r="M55">
        <v>2.5000000000000001E-2</v>
      </c>
      <c r="N55">
        <v>0.99</v>
      </c>
      <c r="O55">
        <v>0.97099999999999997</v>
      </c>
      <c r="P55">
        <v>0.89200000000000002</v>
      </c>
      <c r="Q55">
        <v>0.76400000000000001</v>
      </c>
      <c r="R55">
        <v>0.61</v>
      </c>
      <c r="S55">
        <v>0.996</v>
      </c>
      <c r="T55">
        <v>0.98699999999999999</v>
      </c>
      <c r="U55">
        <v>0.94499999999999995</v>
      </c>
      <c r="V55">
        <v>0.86</v>
      </c>
      <c r="W55">
        <v>0.74099999999999999</v>
      </c>
      <c r="X55">
        <v>310</v>
      </c>
      <c r="Y55">
        <v>177</v>
      </c>
      <c r="Z55">
        <v>467</v>
      </c>
      <c r="AA55">
        <v>3387914</v>
      </c>
      <c r="AB55">
        <v>1195988</v>
      </c>
      <c r="AC55">
        <v>1983756</v>
      </c>
      <c r="AD55">
        <v>3.7999999999999999E-2</v>
      </c>
      <c r="AE55">
        <v>4.0000000000000001E-3</v>
      </c>
      <c r="AF55">
        <v>5.3999999999999999E-2</v>
      </c>
      <c r="AG55">
        <v>1.659</v>
      </c>
      <c r="AH55">
        <v>2.1429999999999998</v>
      </c>
      <c r="AI55">
        <v>220575</v>
      </c>
      <c r="AJ55">
        <v>0.187</v>
      </c>
      <c r="AK55">
        <v>1.734</v>
      </c>
      <c r="AL55">
        <v>234624</v>
      </c>
      <c r="AM55">
        <v>0.22700000000000001</v>
      </c>
      <c r="AN55">
        <v>2.0409999999999999</v>
      </c>
      <c r="AO55">
        <v>82786</v>
      </c>
      <c r="AP55">
        <v>0.35199999999999998</v>
      </c>
      <c r="AQ55">
        <v>2.4929999999999999</v>
      </c>
      <c r="AR55">
        <v>21500</v>
      </c>
      <c r="AS55">
        <v>7650</v>
      </c>
      <c r="AT55">
        <v>12850</v>
      </c>
      <c r="AU55">
        <v>3.7999999999999999E-2</v>
      </c>
      <c r="AV55">
        <v>2E-3</v>
      </c>
      <c r="AW55">
        <v>5.8999999999999997E-2</v>
      </c>
      <c r="AX55">
        <v>1.68</v>
      </c>
      <c r="AY55">
        <v>3.0249999999999999</v>
      </c>
      <c r="AZ55">
        <v>250</v>
      </c>
      <c r="BA55">
        <v>0.25900000000000001</v>
      </c>
      <c r="BB55">
        <v>1.0469999999999999</v>
      </c>
      <c r="BC55">
        <v>239</v>
      </c>
      <c r="BD55">
        <v>0.30099999999999999</v>
      </c>
      <c r="BE55">
        <v>1.8029999999999999</v>
      </c>
      <c r="BF55">
        <v>367</v>
      </c>
      <c r="BG55">
        <v>0.38400000000000001</v>
      </c>
      <c r="BH55">
        <v>3.371</v>
      </c>
      <c r="BI55">
        <v>10526</v>
      </c>
      <c r="BJ55">
        <v>9628</v>
      </c>
      <c r="BK55">
        <v>9526</v>
      </c>
      <c r="BL55">
        <v>69</v>
      </c>
      <c r="BM55">
        <v>12</v>
      </c>
      <c r="BN55">
        <v>21</v>
      </c>
      <c r="BO55">
        <v>68</v>
      </c>
      <c r="BP55">
        <v>64</v>
      </c>
      <c r="BQ55">
        <v>79</v>
      </c>
      <c r="BR55">
        <v>21</v>
      </c>
      <c r="BS55">
        <v>186</v>
      </c>
      <c r="BT55">
        <v>160</v>
      </c>
      <c r="BU55">
        <v>348</v>
      </c>
      <c r="BV55">
        <v>254</v>
      </c>
      <c r="BW55">
        <v>5673028</v>
      </c>
      <c r="BX55">
        <v>3.9E-2</v>
      </c>
      <c r="BY55">
        <v>1.9E-2</v>
      </c>
      <c r="BZ55">
        <v>1522</v>
      </c>
      <c r="CA55">
        <v>3764</v>
      </c>
      <c r="CB55">
        <v>0.72699999999999998</v>
      </c>
    </row>
    <row r="56" spans="1:80" x14ac:dyDescent="0.35">
      <c r="A56">
        <v>53</v>
      </c>
      <c r="B56" t="s">
        <v>135</v>
      </c>
      <c r="C56" t="s">
        <v>81</v>
      </c>
      <c r="D56" t="s">
        <v>92</v>
      </c>
      <c r="E56">
        <v>0.96499999999999997</v>
      </c>
      <c r="F56">
        <v>0</v>
      </c>
      <c r="G56">
        <v>3.5000000000000003E-2</v>
      </c>
      <c r="H56">
        <v>0.98</v>
      </c>
      <c r="I56">
        <v>0</v>
      </c>
      <c r="J56">
        <v>0.02</v>
      </c>
      <c r="K56">
        <v>172.85</v>
      </c>
      <c r="L56">
        <v>141.61699999999999</v>
      </c>
      <c r="M56">
        <v>2.4E-2</v>
      </c>
      <c r="N56">
        <v>0.99</v>
      </c>
      <c r="O56">
        <v>0.97299999999999998</v>
      </c>
      <c r="P56">
        <v>0.89900000000000002</v>
      </c>
      <c r="Q56">
        <v>0.77700000000000002</v>
      </c>
      <c r="R56">
        <v>0.626</v>
      </c>
      <c r="S56">
        <v>0.995</v>
      </c>
      <c r="T56">
        <v>0.98699999999999999</v>
      </c>
      <c r="U56">
        <v>0.94699999999999995</v>
      </c>
      <c r="V56">
        <v>0.86299999999999999</v>
      </c>
      <c r="W56">
        <v>0.74299999999999999</v>
      </c>
      <c r="X56">
        <v>309</v>
      </c>
      <c r="Y56">
        <v>174</v>
      </c>
      <c r="Z56">
        <v>468</v>
      </c>
      <c r="AA56">
        <v>3389459</v>
      </c>
      <c r="AB56">
        <v>1200385</v>
      </c>
      <c r="AC56">
        <v>1984927</v>
      </c>
      <c r="AD56">
        <v>3.7999999999999999E-2</v>
      </c>
      <c r="AE56">
        <v>5.0000000000000001E-3</v>
      </c>
      <c r="AF56">
        <v>5.5E-2</v>
      </c>
      <c r="AG56">
        <v>1.6539999999999999</v>
      </c>
      <c r="AH56">
        <v>2.1419999999999999</v>
      </c>
      <c r="AI56">
        <v>223461</v>
      </c>
      <c r="AJ56">
        <v>0.188</v>
      </c>
      <c r="AK56">
        <v>1.7130000000000001</v>
      </c>
      <c r="AL56">
        <v>237540</v>
      </c>
      <c r="AM56">
        <v>0.23100000000000001</v>
      </c>
      <c r="AN56">
        <v>2.0419999999999998</v>
      </c>
      <c r="AO56">
        <v>82957</v>
      </c>
      <c r="AP56">
        <v>0.35199999999999998</v>
      </c>
      <c r="AQ56">
        <v>2.5350000000000001</v>
      </c>
      <c r="AR56">
        <v>21641</v>
      </c>
      <c r="AS56">
        <v>7799</v>
      </c>
      <c r="AT56">
        <v>12803</v>
      </c>
      <c r="AU56">
        <v>0.04</v>
      </c>
      <c r="AV56">
        <v>4.0000000000000001E-3</v>
      </c>
      <c r="AW56">
        <v>0.06</v>
      </c>
      <c r="AX56">
        <v>1.6419999999999999</v>
      </c>
      <c r="AY56">
        <v>3.0129999999999999</v>
      </c>
      <c r="AZ56">
        <v>277</v>
      </c>
      <c r="BA56">
        <v>0.26800000000000002</v>
      </c>
      <c r="BB56">
        <v>1.1279999999999999</v>
      </c>
      <c r="BC56">
        <v>223</v>
      </c>
      <c r="BD56">
        <v>0.317</v>
      </c>
      <c r="BE56">
        <v>1.667</v>
      </c>
      <c r="BF56">
        <v>395</v>
      </c>
      <c r="BG56">
        <v>0.434</v>
      </c>
      <c r="BH56">
        <v>3.9550000000000001</v>
      </c>
      <c r="BI56">
        <v>10512</v>
      </c>
      <c r="BJ56">
        <v>9779</v>
      </c>
      <c r="BK56">
        <v>9668</v>
      </c>
      <c r="BL56">
        <v>74</v>
      </c>
      <c r="BM56">
        <v>12</v>
      </c>
      <c r="BN56">
        <v>25</v>
      </c>
      <c r="BO56">
        <v>74</v>
      </c>
      <c r="BP56">
        <v>87</v>
      </c>
      <c r="BQ56">
        <v>66</v>
      </c>
      <c r="BR56">
        <v>20</v>
      </c>
      <c r="BS56">
        <v>190</v>
      </c>
      <c r="BT56">
        <v>161</v>
      </c>
      <c r="BU56">
        <v>375</v>
      </c>
      <c r="BV56">
        <v>274</v>
      </c>
      <c r="BW56">
        <v>6581028</v>
      </c>
      <c r="BX56">
        <v>5.0999999999999997E-2</v>
      </c>
      <c r="BY56">
        <v>0.13600000000000001</v>
      </c>
      <c r="BZ56">
        <v>1461</v>
      </c>
      <c r="CA56">
        <v>3685</v>
      </c>
      <c r="CB56">
        <v>0.72399999999999998</v>
      </c>
    </row>
    <row r="57" spans="1:80" x14ac:dyDescent="0.35">
      <c r="A57">
        <v>54</v>
      </c>
      <c r="B57" t="s">
        <v>136</v>
      </c>
      <c r="C57" t="s">
        <v>81</v>
      </c>
      <c r="D57" t="s">
        <v>82</v>
      </c>
      <c r="E57">
        <v>0.96299999999999997</v>
      </c>
      <c r="F57">
        <v>0</v>
      </c>
      <c r="G57">
        <v>3.6999999999999998E-2</v>
      </c>
      <c r="H57">
        <v>0.97699999999999998</v>
      </c>
      <c r="I57">
        <v>0</v>
      </c>
      <c r="J57">
        <v>2.3E-2</v>
      </c>
      <c r="K57">
        <v>169.934</v>
      </c>
      <c r="L57">
        <v>137.65</v>
      </c>
      <c r="M57">
        <v>2.1000000000000001E-2</v>
      </c>
      <c r="N57">
        <v>0.99199999999999999</v>
      </c>
      <c r="O57">
        <v>0.97899999999999998</v>
      </c>
      <c r="P57">
        <v>0.92100000000000004</v>
      </c>
      <c r="Q57">
        <v>0.81</v>
      </c>
      <c r="R57">
        <v>0.64900000000000002</v>
      </c>
      <c r="S57">
        <v>0.995</v>
      </c>
      <c r="T57">
        <v>0.98599999999999999</v>
      </c>
      <c r="U57">
        <v>0.94199999999999995</v>
      </c>
      <c r="V57">
        <v>0.84799999999999998</v>
      </c>
      <c r="W57">
        <v>0.70599999999999996</v>
      </c>
      <c r="X57">
        <v>307</v>
      </c>
      <c r="Y57">
        <v>172</v>
      </c>
      <c r="Z57">
        <v>465</v>
      </c>
      <c r="AA57">
        <v>3420934</v>
      </c>
      <c r="AB57">
        <v>1241500</v>
      </c>
      <c r="AC57">
        <v>2038755</v>
      </c>
      <c r="AD57">
        <v>3.7999999999999999E-2</v>
      </c>
      <c r="AE57">
        <v>5.0000000000000001E-3</v>
      </c>
      <c r="AF57">
        <v>5.6000000000000001E-2</v>
      </c>
      <c r="AG57">
        <v>1.6419999999999999</v>
      </c>
      <c r="AH57">
        <v>2.1419999999999999</v>
      </c>
      <c r="AI57">
        <v>220344</v>
      </c>
      <c r="AJ57">
        <v>0.185</v>
      </c>
      <c r="AK57">
        <v>1.663</v>
      </c>
      <c r="AL57">
        <v>233531</v>
      </c>
      <c r="AM57">
        <v>0.22700000000000001</v>
      </c>
      <c r="AN57">
        <v>2.0099999999999998</v>
      </c>
      <c r="AO57">
        <v>82922</v>
      </c>
      <c r="AP57">
        <v>0.34599999999999997</v>
      </c>
      <c r="AQ57">
        <v>2.4929999999999999</v>
      </c>
      <c r="AR57">
        <v>21945</v>
      </c>
      <c r="AS57">
        <v>7954</v>
      </c>
      <c r="AT57">
        <v>13142</v>
      </c>
      <c r="AU57">
        <v>4.3999999999999997E-2</v>
      </c>
      <c r="AV57">
        <v>2E-3</v>
      </c>
      <c r="AW57">
        <v>6.7000000000000004E-2</v>
      </c>
      <c r="AX57">
        <v>1.6519999999999999</v>
      </c>
      <c r="AY57">
        <v>3.0950000000000002</v>
      </c>
      <c r="AZ57">
        <v>241</v>
      </c>
      <c r="BA57">
        <v>0.23699999999999999</v>
      </c>
      <c r="BB57">
        <v>1.0389999999999999</v>
      </c>
      <c r="BC57">
        <v>211</v>
      </c>
      <c r="BD57">
        <v>0.23100000000000001</v>
      </c>
      <c r="BE57">
        <v>1.5569999999999999</v>
      </c>
      <c r="BF57">
        <v>406</v>
      </c>
      <c r="BG57">
        <v>0.40600000000000003</v>
      </c>
      <c r="BH57">
        <v>3.9849999999999999</v>
      </c>
      <c r="BI57">
        <v>10610</v>
      </c>
      <c r="BJ57">
        <v>9983</v>
      </c>
      <c r="BK57">
        <v>9885</v>
      </c>
      <c r="BL57">
        <v>65</v>
      </c>
      <c r="BM57">
        <v>12</v>
      </c>
      <c r="BN57">
        <v>21</v>
      </c>
      <c r="BO57">
        <v>71</v>
      </c>
      <c r="BP57">
        <v>73</v>
      </c>
      <c r="BQ57">
        <v>61</v>
      </c>
      <c r="BR57">
        <v>23</v>
      </c>
      <c r="BS57">
        <v>168</v>
      </c>
      <c r="BT57">
        <v>150</v>
      </c>
      <c r="BU57">
        <v>383</v>
      </c>
      <c r="BV57">
        <v>269</v>
      </c>
      <c r="BW57">
        <v>6163028</v>
      </c>
      <c r="BX57">
        <v>3.6999999999999998E-2</v>
      </c>
      <c r="BY57">
        <v>2.4E-2</v>
      </c>
      <c r="BZ57">
        <v>1531</v>
      </c>
      <c r="CA57">
        <v>3347</v>
      </c>
      <c r="CB57">
        <v>0.7</v>
      </c>
    </row>
    <row r="58" spans="1:80" x14ac:dyDescent="0.35">
      <c r="A58">
        <v>55</v>
      </c>
      <c r="B58" t="s">
        <v>137</v>
      </c>
      <c r="C58" t="s">
        <v>81</v>
      </c>
      <c r="D58" t="s">
        <v>82</v>
      </c>
      <c r="E58">
        <v>0.96099999999999997</v>
      </c>
      <c r="F58">
        <v>0</v>
      </c>
      <c r="G58">
        <v>3.9E-2</v>
      </c>
      <c r="H58">
        <v>0.97699999999999998</v>
      </c>
      <c r="I58">
        <v>0</v>
      </c>
      <c r="J58">
        <v>2.3E-2</v>
      </c>
      <c r="K58">
        <v>171.697</v>
      </c>
      <c r="L58">
        <v>138.96100000000001</v>
      </c>
      <c r="M58">
        <v>2.3E-2</v>
      </c>
      <c r="N58">
        <v>0.99199999999999999</v>
      </c>
      <c r="O58">
        <v>0.97699999999999998</v>
      </c>
      <c r="P58">
        <v>0.91300000000000003</v>
      </c>
      <c r="Q58">
        <v>0.79300000000000004</v>
      </c>
      <c r="R58">
        <v>0.63300000000000001</v>
      </c>
      <c r="S58">
        <v>0.995</v>
      </c>
      <c r="T58">
        <v>0.98599999999999999</v>
      </c>
      <c r="U58">
        <v>0.94099999999999995</v>
      </c>
      <c r="V58">
        <v>0.84799999999999998</v>
      </c>
      <c r="W58">
        <v>0.71399999999999997</v>
      </c>
      <c r="X58">
        <v>307</v>
      </c>
      <c r="Y58">
        <v>176</v>
      </c>
      <c r="Z58">
        <v>465</v>
      </c>
      <c r="AA58">
        <v>3418339</v>
      </c>
      <c r="AB58">
        <v>1219829</v>
      </c>
      <c r="AC58">
        <v>2049700</v>
      </c>
      <c r="AD58">
        <v>3.7999999999999999E-2</v>
      </c>
      <c r="AE58">
        <v>5.0000000000000001E-3</v>
      </c>
      <c r="AF58">
        <v>5.6000000000000001E-2</v>
      </c>
      <c r="AG58">
        <v>1.68</v>
      </c>
      <c r="AH58">
        <v>2.1429999999999998</v>
      </c>
      <c r="AI58">
        <v>219133</v>
      </c>
      <c r="AJ58">
        <v>0.188</v>
      </c>
      <c r="AK58">
        <v>1.7030000000000001</v>
      </c>
      <c r="AL58">
        <v>231868</v>
      </c>
      <c r="AM58">
        <v>0.22700000000000001</v>
      </c>
      <c r="AN58">
        <v>2.0659999999999998</v>
      </c>
      <c r="AO58">
        <v>82688</v>
      </c>
      <c r="AP58">
        <v>0.34599999999999997</v>
      </c>
      <c r="AQ58">
        <v>2.5449999999999999</v>
      </c>
      <c r="AR58">
        <v>21581</v>
      </c>
      <c r="AS58">
        <v>7637</v>
      </c>
      <c r="AT58">
        <v>13177</v>
      </c>
      <c r="AU58">
        <v>3.9E-2</v>
      </c>
      <c r="AV58">
        <v>2E-3</v>
      </c>
      <c r="AW58">
        <v>5.8999999999999997E-2</v>
      </c>
      <c r="AX58">
        <v>1.7250000000000001</v>
      </c>
      <c r="AY58">
        <v>3.0830000000000002</v>
      </c>
      <c r="AZ58">
        <v>260</v>
      </c>
      <c r="BA58">
        <v>0.23699999999999999</v>
      </c>
      <c r="BB58">
        <v>1.0349999999999999</v>
      </c>
      <c r="BC58">
        <v>209</v>
      </c>
      <c r="BD58">
        <v>0.29699999999999999</v>
      </c>
      <c r="BE58">
        <v>1.9510000000000001</v>
      </c>
      <c r="BF58">
        <v>387</v>
      </c>
      <c r="BG58">
        <v>0.42599999999999999</v>
      </c>
      <c r="BH58">
        <v>4.45</v>
      </c>
      <c r="BI58">
        <v>10504</v>
      </c>
      <c r="BJ58">
        <v>9719</v>
      </c>
      <c r="BK58">
        <v>9620</v>
      </c>
      <c r="BL58">
        <v>72</v>
      </c>
      <c r="BM58">
        <v>11</v>
      </c>
      <c r="BN58">
        <v>16</v>
      </c>
      <c r="BO58">
        <v>71</v>
      </c>
      <c r="BP58">
        <v>78</v>
      </c>
      <c r="BQ58">
        <v>62</v>
      </c>
      <c r="BR58">
        <v>19</v>
      </c>
      <c r="BS58">
        <v>182</v>
      </c>
      <c r="BT58">
        <v>148</v>
      </c>
      <c r="BU58">
        <v>374</v>
      </c>
      <c r="BV58">
        <v>242</v>
      </c>
      <c r="BW58">
        <v>5786185</v>
      </c>
      <c r="BX58">
        <v>4.1000000000000002E-2</v>
      </c>
      <c r="BY58">
        <v>2.4E-2</v>
      </c>
      <c r="BZ58">
        <v>1467</v>
      </c>
      <c r="CA58">
        <v>3223</v>
      </c>
      <c r="CB58">
        <v>0.68899999999999995</v>
      </c>
    </row>
    <row r="59" spans="1:80" x14ac:dyDescent="0.35">
      <c r="A59">
        <v>56</v>
      </c>
      <c r="B59" t="s">
        <v>138</v>
      </c>
      <c r="C59" t="s">
        <v>81</v>
      </c>
      <c r="D59" t="s">
        <v>82</v>
      </c>
      <c r="E59">
        <v>0.96099999999999997</v>
      </c>
      <c r="F59">
        <v>0</v>
      </c>
      <c r="G59">
        <v>3.9E-2</v>
      </c>
      <c r="H59">
        <v>0.97799999999999998</v>
      </c>
      <c r="I59">
        <v>0</v>
      </c>
      <c r="J59">
        <v>2.1999999999999999E-2</v>
      </c>
      <c r="K59">
        <v>170.10900000000001</v>
      </c>
      <c r="L59">
        <v>138.28200000000001</v>
      </c>
      <c r="M59">
        <v>2.5999999999999999E-2</v>
      </c>
      <c r="N59">
        <v>0.99099999999999999</v>
      </c>
      <c r="O59">
        <v>0.97499999999999998</v>
      </c>
      <c r="P59">
        <v>0.90300000000000002</v>
      </c>
      <c r="Q59">
        <v>0.77600000000000002</v>
      </c>
      <c r="R59">
        <v>0.61399999999999999</v>
      </c>
      <c r="S59">
        <v>0.996</v>
      </c>
      <c r="T59">
        <v>0.98699999999999999</v>
      </c>
      <c r="U59">
        <v>0.93899999999999995</v>
      </c>
      <c r="V59">
        <v>0.84299999999999997</v>
      </c>
      <c r="W59">
        <v>0.71199999999999997</v>
      </c>
      <c r="X59">
        <v>311</v>
      </c>
      <c r="Y59">
        <v>180</v>
      </c>
      <c r="Z59">
        <v>467</v>
      </c>
      <c r="AA59">
        <v>3397220</v>
      </c>
      <c r="AB59">
        <v>1219204</v>
      </c>
      <c r="AC59">
        <v>2023878</v>
      </c>
      <c r="AD59">
        <v>3.7999999999999999E-2</v>
      </c>
      <c r="AE59">
        <v>5.0000000000000001E-3</v>
      </c>
      <c r="AF59">
        <v>5.6000000000000001E-2</v>
      </c>
      <c r="AG59">
        <v>1.66</v>
      </c>
      <c r="AH59">
        <v>2.14</v>
      </c>
      <c r="AI59">
        <v>216936</v>
      </c>
      <c r="AJ59">
        <v>0.187</v>
      </c>
      <c r="AK59">
        <v>1.6950000000000001</v>
      </c>
      <c r="AL59">
        <v>230066</v>
      </c>
      <c r="AM59">
        <v>0.22800000000000001</v>
      </c>
      <c r="AN59">
        <v>2.0289999999999999</v>
      </c>
      <c r="AO59">
        <v>82013</v>
      </c>
      <c r="AP59">
        <v>0.35099999999999998</v>
      </c>
      <c r="AQ59">
        <v>2.54</v>
      </c>
      <c r="AR59">
        <v>21472</v>
      </c>
      <c r="AS59">
        <v>7826</v>
      </c>
      <c r="AT59">
        <v>12862</v>
      </c>
      <c r="AU59">
        <v>4.3999999999999997E-2</v>
      </c>
      <c r="AV59">
        <v>3.0000000000000001E-3</v>
      </c>
      <c r="AW59">
        <v>6.6000000000000003E-2</v>
      </c>
      <c r="AX59">
        <v>1.643</v>
      </c>
      <c r="AY59">
        <v>3.0710000000000002</v>
      </c>
      <c r="AZ59">
        <v>254</v>
      </c>
      <c r="BA59">
        <v>0.23599999999999999</v>
      </c>
      <c r="BB59">
        <v>1.0369999999999999</v>
      </c>
      <c r="BC59">
        <v>207</v>
      </c>
      <c r="BD59">
        <v>0.26600000000000001</v>
      </c>
      <c r="BE59">
        <v>1.603</v>
      </c>
      <c r="BF59">
        <v>394</v>
      </c>
      <c r="BG59">
        <v>0.41799999999999998</v>
      </c>
      <c r="BH59">
        <v>4.1900000000000004</v>
      </c>
      <c r="BI59">
        <v>10448</v>
      </c>
      <c r="BJ59">
        <v>9673</v>
      </c>
      <c r="BK59">
        <v>9570</v>
      </c>
      <c r="BL59">
        <v>74</v>
      </c>
      <c r="BM59">
        <v>12</v>
      </c>
      <c r="BN59">
        <v>17</v>
      </c>
      <c r="BO59">
        <v>73</v>
      </c>
      <c r="BP59">
        <v>73</v>
      </c>
      <c r="BQ59">
        <v>59</v>
      </c>
      <c r="BR59">
        <v>26</v>
      </c>
      <c r="BS59">
        <v>182</v>
      </c>
      <c r="BT59">
        <v>147</v>
      </c>
      <c r="BU59">
        <v>369</v>
      </c>
      <c r="BV59">
        <v>282</v>
      </c>
      <c r="BW59">
        <v>6367028</v>
      </c>
      <c r="BX59">
        <v>3.5000000000000003E-2</v>
      </c>
      <c r="BY59">
        <v>3.1E-2</v>
      </c>
      <c r="BZ59">
        <v>1444</v>
      </c>
      <c r="CA59">
        <v>3219</v>
      </c>
      <c r="CB59">
        <v>0.68200000000000005</v>
      </c>
    </row>
    <row r="60" spans="1:80" x14ac:dyDescent="0.35">
      <c r="A60">
        <v>57</v>
      </c>
      <c r="B60" t="s">
        <v>139</v>
      </c>
      <c r="C60" t="s">
        <v>81</v>
      </c>
      <c r="D60" t="s">
        <v>82</v>
      </c>
      <c r="E60">
        <v>0.96</v>
      </c>
      <c r="F60">
        <v>0</v>
      </c>
      <c r="G60">
        <v>0.04</v>
      </c>
      <c r="H60">
        <v>0.98</v>
      </c>
      <c r="I60">
        <v>0</v>
      </c>
      <c r="J60">
        <v>0.02</v>
      </c>
      <c r="K60">
        <v>171.86600000000001</v>
      </c>
      <c r="L60">
        <v>139.73699999999999</v>
      </c>
      <c r="M60">
        <v>2.9000000000000001E-2</v>
      </c>
      <c r="N60">
        <v>0.99099999999999999</v>
      </c>
      <c r="O60">
        <v>0.97399999999999998</v>
      </c>
      <c r="P60">
        <v>0.89900000000000002</v>
      </c>
      <c r="Q60">
        <v>0.77200000000000002</v>
      </c>
      <c r="R60">
        <v>0.61299999999999999</v>
      </c>
      <c r="S60">
        <v>0.996</v>
      </c>
      <c r="T60">
        <v>0.98699999999999999</v>
      </c>
      <c r="U60">
        <v>0.94099999999999995</v>
      </c>
      <c r="V60">
        <v>0.84899999999999998</v>
      </c>
      <c r="W60">
        <v>0.72399999999999998</v>
      </c>
      <c r="X60">
        <v>309</v>
      </c>
      <c r="Y60">
        <v>179</v>
      </c>
      <c r="Z60">
        <v>465</v>
      </c>
      <c r="AA60">
        <v>3401402</v>
      </c>
      <c r="AB60">
        <v>1225371</v>
      </c>
      <c r="AC60">
        <v>2020980</v>
      </c>
      <c r="AD60">
        <v>3.7999999999999999E-2</v>
      </c>
      <c r="AE60">
        <v>5.0000000000000001E-3</v>
      </c>
      <c r="AF60">
        <v>5.6000000000000001E-2</v>
      </c>
      <c r="AG60">
        <v>1.649</v>
      </c>
      <c r="AH60">
        <v>2.1480000000000001</v>
      </c>
      <c r="AI60">
        <v>216207</v>
      </c>
      <c r="AJ60">
        <v>0.186</v>
      </c>
      <c r="AK60">
        <v>1.677</v>
      </c>
      <c r="AL60">
        <v>229880</v>
      </c>
      <c r="AM60">
        <v>0.22800000000000001</v>
      </c>
      <c r="AN60">
        <v>2.0099999999999998</v>
      </c>
      <c r="AO60">
        <v>81461</v>
      </c>
      <c r="AP60">
        <v>0.34699999999999998</v>
      </c>
      <c r="AQ60">
        <v>2.4980000000000002</v>
      </c>
      <c r="AR60">
        <v>21631</v>
      </c>
      <c r="AS60">
        <v>7751</v>
      </c>
      <c r="AT60">
        <v>13178</v>
      </c>
      <c r="AU60">
        <v>3.6999999999999998E-2</v>
      </c>
      <c r="AV60">
        <v>3.0000000000000001E-3</v>
      </c>
      <c r="AW60">
        <v>5.7000000000000002E-2</v>
      </c>
      <c r="AX60">
        <v>1.7</v>
      </c>
      <c r="AY60">
        <v>2.9870000000000001</v>
      </c>
      <c r="AZ60">
        <v>268</v>
      </c>
      <c r="BA60">
        <v>0.26700000000000002</v>
      </c>
      <c r="BB60">
        <v>1.1639999999999999</v>
      </c>
      <c r="BC60">
        <v>215</v>
      </c>
      <c r="BD60">
        <v>0.25600000000000001</v>
      </c>
      <c r="BE60">
        <v>1.9219999999999999</v>
      </c>
      <c r="BF60">
        <v>385</v>
      </c>
      <c r="BG60">
        <v>0.39200000000000002</v>
      </c>
      <c r="BH60">
        <v>4.1749999999999998</v>
      </c>
      <c r="BI60">
        <v>10533</v>
      </c>
      <c r="BJ60">
        <v>9752</v>
      </c>
      <c r="BK60">
        <v>9641</v>
      </c>
      <c r="BL60">
        <v>79</v>
      </c>
      <c r="BM60">
        <v>13</v>
      </c>
      <c r="BN60">
        <v>19</v>
      </c>
      <c r="BO60">
        <v>70</v>
      </c>
      <c r="BP60">
        <v>80</v>
      </c>
      <c r="BQ60">
        <v>50</v>
      </c>
      <c r="BR60">
        <v>22</v>
      </c>
      <c r="BS60">
        <v>188</v>
      </c>
      <c r="BT60">
        <v>161</v>
      </c>
      <c r="BU60">
        <v>366</v>
      </c>
      <c r="BV60">
        <v>292</v>
      </c>
      <c r="BW60">
        <v>7856185</v>
      </c>
      <c r="BX60">
        <v>4.3999999999999997E-2</v>
      </c>
      <c r="BY60">
        <v>2.8000000000000001E-2</v>
      </c>
      <c r="BZ60">
        <v>1442</v>
      </c>
      <c r="CA60">
        <v>3230</v>
      </c>
      <c r="CB60">
        <v>0.68200000000000005</v>
      </c>
    </row>
    <row r="61" spans="1:80" x14ac:dyDescent="0.35">
      <c r="A61">
        <v>58</v>
      </c>
      <c r="B61" t="s">
        <v>140</v>
      </c>
      <c r="C61" t="s">
        <v>81</v>
      </c>
      <c r="D61" t="s">
        <v>82</v>
      </c>
      <c r="E61">
        <v>0.95699999999999996</v>
      </c>
      <c r="F61">
        <v>0</v>
      </c>
      <c r="G61">
        <v>4.2999999999999997E-2</v>
      </c>
      <c r="H61">
        <v>0.97699999999999998</v>
      </c>
      <c r="I61">
        <v>0</v>
      </c>
      <c r="J61">
        <v>2.3E-2</v>
      </c>
      <c r="K61">
        <v>176.16900000000001</v>
      </c>
      <c r="L61">
        <v>141.21600000000001</v>
      </c>
      <c r="M61">
        <v>2.8000000000000001E-2</v>
      </c>
      <c r="N61">
        <v>0.99</v>
      </c>
      <c r="O61">
        <v>0.97099999999999997</v>
      </c>
      <c r="P61">
        <v>0.89900000000000002</v>
      </c>
      <c r="Q61">
        <v>0.78</v>
      </c>
      <c r="R61">
        <v>0.63</v>
      </c>
      <c r="S61">
        <v>0.995</v>
      </c>
      <c r="T61">
        <v>0.98499999999999999</v>
      </c>
      <c r="U61">
        <v>0.93899999999999995</v>
      </c>
      <c r="V61">
        <v>0.85299999999999998</v>
      </c>
      <c r="W61">
        <v>0.73399999999999999</v>
      </c>
      <c r="X61">
        <v>313</v>
      </c>
      <c r="Y61">
        <v>172</v>
      </c>
      <c r="Z61">
        <v>473</v>
      </c>
      <c r="AA61">
        <v>3379077</v>
      </c>
      <c r="AB61">
        <v>1224711</v>
      </c>
      <c r="AC61">
        <v>1992873</v>
      </c>
      <c r="AD61">
        <v>3.7999999999999999E-2</v>
      </c>
      <c r="AE61">
        <v>5.0000000000000001E-3</v>
      </c>
      <c r="AF61">
        <v>5.6000000000000001E-2</v>
      </c>
      <c r="AG61">
        <v>1.627</v>
      </c>
      <c r="AH61">
        <v>2.149</v>
      </c>
      <c r="AI61">
        <v>214502</v>
      </c>
      <c r="AJ61">
        <v>0.185</v>
      </c>
      <c r="AK61">
        <v>1.657</v>
      </c>
      <c r="AL61">
        <v>227663</v>
      </c>
      <c r="AM61">
        <v>0.22700000000000001</v>
      </c>
      <c r="AN61">
        <v>2.0030000000000001</v>
      </c>
      <c r="AO61">
        <v>81045</v>
      </c>
      <c r="AP61">
        <v>0.34300000000000003</v>
      </c>
      <c r="AQ61">
        <v>2.452</v>
      </c>
      <c r="AR61">
        <v>21536</v>
      </c>
      <c r="AS61">
        <v>7817</v>
      </c>
      <c r="AT61">
        <v>12911</v>
      </c>
      <c r="AU61">
        <v>0.04</v>
      </c>
      <c r="AV61">
        <v>4.0000000000000001E-3</v>
      </c>
      <c r="AW61">
        <v>0.06</v>
      </c>
      <c r="AX61">
        <v>1.6519999999999999</v>
      </c>
      <c r="AY61">
        <v>3.0489999999999999</v>
      </c>
      <c r="AZ61">
        <v>256</v>
      </c>
      <c r="BA61">
        <v>0.26</v>
      </c>
      <c r="BB61">
        <v>1.0269999999999999</v>
      </c>
      <c r="BC61">
        <v>206</v>
      </c>
      <c r="BD61">
        <v>0.25700000000000001</v>
      </c>
      <c r="BE61">
        <v>1.7230000000000001</v>
      </c>
      <c r="BF61">
        <v>383</v>
      </c>
      <c r="BG61">
        <v>0.39600000000000002</v>
      </c>
      <c r="BH61">
        <v>3.1040000000000001</v>
      </c>
      <c r="BI61">
        <v>10428</v>
      </c>
      <c r="BJ61">
        <v>9747</v>
      </c>
      <c r="BK61">
        <v>9644</v>
      </c>
      <c r="BL61">
        <v>77</v>
      </c>
      <c r="BM61">
        <v>11</v>
      </c>
      <c r="BN61">
        <v>15</v>
      </c>
      <c r="BO61">
        <v>81</v>
      </c>
      <c r="BP61">
        <v>80</v>
      </c>
      <c r="BQ61">
        <v>54</v>
      </c>
      <c r="BR61">
        <v>14</v>
      </c>
      <c r="BS61">
        <v>176</v>
      </c>
      <c r="BT61">
        <v>152</v>
      </c>
      <c r="BU61">
        <v>372</v>
      </c>
      <c r="BV61">
        <v>281</v>
      </c>
      <c r="BW61">
        <v>6254831</v>
      </c>
      <c r="BX61">
        <v>3.5999999999999997E-2</v>
      </c>
      <c r="BY61">
        <v>2.5999999999999999E-2</v>
      </c>
      <c r="BZ61">
        <v>1456</v>
      </c>
      <c r="CA61">
        <v>3234</v>
      </c>
      <c r="CB61">
        <v>0.69699999999999995</v>
      </c>
    </row>
    <row r="62" spans="1:80" x14ac:dyDescent="0.35">
      <c r="A62">
        <v>59</v>
      </c>
      <c r="B62" t="s">
        <v>141</v>
      </c>
      <c r="C62" t="s">
        <v>142</v>
      </c>
      <c r="D62" t="s">
        <v>82</v>
      </c>
      <c r="E62">
        <v>0.96599999999999997</v>
      </c>
      <c r="F62">
        <v>0</v>
      </c>
      <c r="G62">
        <v>3.4000000000000002E-2</v>
      </c>
      <c r="H62">
        <v>0.98299999999999998</v>
      </c>
      <c r="I62">
        <v>0</v>
      </c>
      <c r="J62">
        <v>1.7000000000000001E-2</v>
      </c>
      <c r="K62">
        <v>181.148</v>
      </c>
      <c r="L62">
        <v>148.36199999999999</v>
      </c>
      <c r="M62">
        <v>0.02</v>
      </c>
      <c r="N62">
        <v>0.99199999999999999</v>
      </c>
      <c r="O62">
        <v>0.97899999999999998</v>
      </c>
      <c r="P62">
        <v>0.92400000000000004</v>
      </c>
      <c r="Q62">
        <v>0.82399999999999995</v>
      </c>
      <c r="R62">
        <v>0.68300000000000005</v>
      </c>
      <c r="S62">
        <v>0.996</v>
      </c>
      <c r="T62">
        <v>0.98899999999999999</v>
      </c>
      <c r="U62">
        <v>0.95299999999999996</v>
      </c>
      <c r="V62">
        <v>0.876</v>
      </c>
      <c r="W62">
        <v>0.75700000000000001</v>
      </c>
      <c r="X62">
        <v>298</v>
      </c>
      <c r="Y62">
        <v>171</v>
      </c>
      <c r="Z62">
        <v>451</v>
      </c>
      <c r="AA62">
        <v>3421400</v>
      </c>
      <c r="AB62">
        <v>1232986</v>
      </c>
      <c r="AC62">
        <v>2058359</v>
      </c>
      <c r="AD62">
        <v>3.9E-2</v>
      </c>
      <c r="AE62">
        <v>5.0000000000000001E-3</v>
      </c>
      <c r="AF62">
        <v>5.8000000000000003E-2</v>
      </c>
      <c r="AG62">
        <v>1.669</v>
      </c>
      <c r="AH62">
        <v>2.1469999999999998</v>
      </c>
      <c r="AI62">
        <v>218150</v>
      </c>
      <c r="AJ62">
        <v>0.187</v>
      </c>
      <c r="AK62">
        <v>1.677</v>
      </c>
      <c r="AL62">
        <v>233237</v>
      </c>
      <c r="AM62">
        <v>0.23300000000000001</v>
      </c>
      <c r="AN62">
        <v>2.0329999999999999</v>
      </c>
      <c r="AO62">
        <v>84677</v>
      </c>
      <c r="AP62">
        <v>0.36399999999999999</v>
      </c>
      <c r="AQ62">
        <v>2.62</v>
      </c>
      <c r="AR62">
        <v>21661</v>
      </c>
      <c r="AS62">
        <v>7884</v>
      </c>
      <c r="AT62">
        <v>13159</v>
      </c>
      <c r="AU62">
        <v>3.9E-2</v>
      </c>
      <c r="AV62">
        <v>4.0000000000000001E-3</v>
      </c>
      <c r="AW62">
        <v>5.8999999999999997E-2</v>
      </c>
      <c r="AX62">
        <v>1.669</v>
      </c>
      <c r="AY62">
        <v>3.0550000000000002</v>
      </c>
      <c r="AZ62">
        <v>243</v>
      </c>
      <c r="BA62">
        <v>0.22500000000000001</v>
      </c>
      <c r="BB62">
        <v>0.86599999999999999</v>
      </c>
      <c r="BC62">
        <v>246</v>
      </c>
      <c r="BD62">
        <v>0.317</v>
      </c>
      <c r="BE62">
        <v>1.7410000000000001</v>
      </c>
      <c r="BF62">
        <v>392</v>
      </c>
      <c r="BG62">
        <v>0.41299999999999998</v>
      </c>
      <c r="BH62">
        <v>4.6029999999999998</v>
      </c>
      <c r="BI62">
        <v>10593</v>
      </c>
      <c r="BJ62">
        <v>9712</v>
      </c>
      <c r="BK62">
        <v>9617</v>
      </c>
      <c r="BL62">
        <v>68</v>
      </c>
      <c r="BM62">
        <v>7</v>
      </c>
      <c r="BN62">
        <v>20</v>
      </c>
      <c r="BO62">
        <v>81</v>
      </c>
      <c r="BP62">
        <v>63</v>
      </c>
      <c r="BQ62">
        <v>81</v>
      </c>
      <c r="BR62">
        <v>14</v>
      </c>
      <c r="BS62">
        <v>180</v>
      </c>
      <c r="BT62">
        <v>164</v>
      </c>
      <c r="BU62">
        <v>379</v>
      </c>
      <c r="BV62">
        <v>320</v>
      </c>
      <c r="BW62">
        <v>8607550</v>
      </c>
      <c r="BX62">
        <v>4.7E-2</v>
      </c>
      <c r="BY62">
        <v>8.5000000000000006E-2</v>
      </c>
      <c r="BZ62">
        <v>1469</v>
      </c>
      <c r="CA62">
        <v>5268</v>
      </c>
      <c r="CB62">
        <v>0.80300000000000005</v>
      </c>
    </row>
    <row r="63" spans="1:80" x14ac:dyDescent="0.35">
      <c r="A63">
        <v>60</v>
      </c>
      <c r="B63" t="s">
        <v>143</v>
      </c>
      <c r="C63" t="s">
        <v>142</v>
      </c>
      <c r="D63" t="s">
        <v>92</v>
      </c>
      <c r="E63">
        <v>0.96799999999999997</v>
      </c>
      <c r="F63">
        <v>0</v>
      </c>
      <c r="G63">
        <v>3.2000000000000001E-2</v>
      </c>
      <c r="H63">
        <v>0.98499999999999999</v>
      </c>
      <c r="I63">
        <v>0</v>
      </c>
      <c r="J63">
        <v>1.4999999999999999E-2</v>
      </c>
      <c r="K63">
        <v>179.78100000000001</v>
      </c>
      <c r="L63">
        <v>146.89699999999999</v>
      </c>
      <c r="M63">
        <v>1.6E-2</v>
      </c>
      <c r="N63">
        <v>0.99099999999999999</v>
      </c>
      <c r="O63">
        <v>0.97799999999999998</v>
      </c>
      <c r="P63">
        <v>0.92100000000000004</v>
      </c>
      <c r="Q63">
        <v>0.81699999999999995</v>
      </c>
      <c r="R63">
        <v>0.67700000000000005</v>
      </c>
      <c r="S63">
        <v>0.996</v>
      </c>
      <c r="T63">
        <v>0.99</v>
      </c>
      <c r="U63">
        <v>0.96299999999999997</v>
      </c>
      <c r="V63">
        <v>0.9</v>
      </c>
      <c r="W63">
        <v>0.79600000000000004</v>
      </c>
      <c r="X63">
        <v>296</v>
      </c>
      <c r="Y63">
        <v>169</v>
      </c>
      <c r="Z63">
        <v>452</v>
      </c>
      <c r="AA63">
        <v>3410762</v>
      </c>
      <c r="AB63">
        <v>1198185</v>
      </c>
      <c r="AC63">
        <v>2022687</v>
      </c>
      <c r="AD63">
        <v>3.7999999999999999E-2</v>
      </c>
      <c r="AE63">
        <v>4.0000000000000001E-3</v>
      </c>
      <c r="AF63">
        <v>5.3999999999999999E-2</v>
      </c>
      <c r="AG63">
        <v>1.6879999999999999</v>
      </c>
      <c r="AH63">
        <v>2.145</v>
      </c>
      <c r="AI63">
        <v>217186</v>
      </c>
      <c r="AJ63">
        <v>0.183</v>
      </c>
      <c r="AK63">
        <v>1.6990000000000001</v>
      </c>
      <c r="AL63">
        <v>232838</v>
      </c>
      <c r="AM63">
        <v>0.23</v>
      </c>
      <c r="AN63">
        <v>2.0550000000000002</v>
      </c>
      <c r="AO63">
        <v>83941</v>
      </c>
      <c r="AP63">
        <v>0.35799999999999998</v>
      </c>
      <c r="AQ63">
        <v>2.6549999999999998</v>
      </c>
      <c r="AR63">
        <v>21852</v>
      </c>
      <c r="AS63">
        <v>7715</v>
      </c>
      <c r="AT63">
        <v>13293</v>
      </c>
      <c r="AU63">
        <v>0.04</v>
      </c>
      <c r="AV63">
        <v>3.0000000000000001E-3</v>
      </c>
      <c r="AW63">
        <v>5.8999999999999997E-2</v>
      </c>
      <c r="AX63">
        <v>1.7230000000000001</v>
      </c>
      <c r="AY63">
        <v>3.1019999999999999</v>
      </c>
      <c r="AZ63">
        <v>250</v>
      </c>
      <c r="BA63">
        <v>0.23799999999999999</v>
      </c>
      <c r="BB63">
        <v>1.0089999999999999</v>
      </c>
      <c r="BC63">
        <v>230</v>
      </c>
      <c r="BD63">
        <v>0.27800000000000002</v>
      </c>
      <c r="BE63">
        <v>1.9710000000000001</v>
      </c>
      <c r="BF63">
        <v>392</v>
      </c>
      <c r="BG63">
        <v>0.40600000000000003</v>
      </c>
      <c r="BH63">
        <v>3.7290000000000001</v>
      </c>
      <c r="BI63">
        <v>10790</v>
      </c>
      <c r="BJ63">
        <v>9721</v>
      </c>
      <c r="BK63">
        <v>9626</v>
      </c>
      <c r="BL63">
        <v>65</v>
      </c>
      <c r="BM63">
        <v>8</v>
      </c>
      <c r="BN63">
        <v>22</v>
      </c>
      <c r="BO63">
        <v>78</v>
      </c>
      <c r="BP63">
        <v>65</v>
      </c>
      <c r="BQ63">
        <v>80</v>
      </c>
      <c r="BR63">
        <v>25</v>
      </c>
      <c r="BS63">
        <v>185</v>
      </c>
      <c r="BT63">
        <v>154</v>
      </c>
      <c r="BU63">
        <v>372</v>
      </c>
      <c r="BV63">
        <v>291</v>
      </c>
      <c r="BW63">
        <v>6984567</v>
      </c>
      <c r="BX63">
        <v>3.7999999999999999E-2</v>
      </c>
      <c r="BY63">
        <v>6.7000000000000004E-2</v>
      </c>
      <c r="BZ63">
        <v>1478</v>
      </c>
      <c r="CA63">
        <v>5288</v>
      </c>
      <c r="CB63">
        <v>0.80400000000000005</v>
      </c>
    </row>
    <row r="64" spans="1:80" x14ac:dyDescent="0.35">
      <c r="A64">
        <v>61</v>
      </c>
      <c r="B64" t="s">
        <v>144</v>
      </c>
      <c r="C64" t="s">
        <v>142</v>
      </c>
      <c r="D64" t="s">
        <v>82</v>
      </c>
      <c r="E64">
        <v>0.96699999999999997</v>
      </c>
      <c r="F64">
        <v>0</v>
      </c>
      <c r="G64">
        <v>3.2000000000000001E-2</v>
      </c>
      <c r="H64">
        <v>0.98399999999999999</v>
      </c>
      <c r="I64">
        <v>0</v>
      </c>
      <c r="J64">
        <v>1.6E-2</v>
      </c>
      <c r="K64">
        <v>179.03899999999999</v>
      </c>
      <c r="L64">
        <v>146.464</v>
      </c>
      <c r="M64">
        <v>1.6E-2</v>
      </c>
      <c r="N64">
        <v>0.99299999999999999</v>
      </c>
      <c r="O64">
        <v>0.98199999999999998</v>
      </c>
      <c r="P64">
        <v>0.93600000000000005</v>
      </c>
      <c r="Q64">
        <v>0.84199999999999997</v>
      </c>
      <c r="R64">
        <v>0.69799999999999995</v>
      </c>
      <c r="S64">
        <v>0.996</v>
      </c>
      <c r="T64">
        <v>0.99</v>
      </c>
      <c r="U64">
        <v>0.96</v>
      </c>
      <c r="V64">
        <v>0.89</v>
      </c>
      <c r="W64">
        <v>0.77300000000000002</v>
      </c>
      <c r="X64">
        <v>293</v>
      </c>
      <c r="Y64">
        <v>168</v>
      </c>
      <c r="Z64">
        <v>450</v>
      </c>
      <c r="AA64">
        <v>3430148</v>
      </c>
      <c r="AB64">
        <v>1242018</v>
      </c>
      <c r="AC64">
        <v>2067560</v>
      </c>
      <c r="AD64">
        <v>3.9E-2</v>
      </c>
      <c r="AE64">
        <v>5.0000000000000001E-3</v>
      </c>
      <c r="AF64">
        <v>5.7000000000000002E-2</v>
      </c>
      <c r="AG64">
        <v>1.665</v>
      </c>
      <c r="AH64">
        <v>2.14</v>
      </c>
      <c r="AI64">
        <v>219011</v>
      </c>
      <c r="AJ64">
        <v>0.186</v>
      </c>
      <c r="AK64">
        <v>1.675</v>
      </c>
      <c r="AL64">
        <v>233835</v>
      </c>
      <c r="AM64">
        <v>0.23300000000000001</v>
      </c>
      <c r="AN64">
        <v>2.048</v>
      </c>
      <c r="AO64">
        <v>84470</v>
      </c>
      <c r="AP64">
        <v>0.36299999999999999</v>
      </c>
      <c r="AQ64">
        <v>2.5779999999999998</v>
      </c>
      <c r="AR64">
        <v>21561</v>
      </c>
      <c r="AS64">
        <v>7818</v>
      </c>
      <c r="AT64">
        <v>13215</v>
      </c>
      <c r="AU64">
        <v>3.7999999999999999E-2</v>
      </c>
      <c r="AV64">
        <v>1E-3</v>
      </c>
      <c r="AW64">
        <v>5.8999999999999997E-2</v>
      </c>
      <c r="AX64">
        <v>1.69</v>
      </c>
      <c r="AY64">
        <v>3.048</v>
      </c>
      <c r="AZ64">
        <v>243</v>
      </c>
      <c r="BA64">
        <v>0.24399999999999999</v>
      </c>
      <c r="BB64">
        <v>1.1919999999999999</v>
      </c>
      <c r="BC64">
        <v>227</v>
      </c>
      <c r="BD64">
        <v>0.32</v>
      </c>
      <c r="BE64">
        <v>1.764</v>
      </c>
      <c r="BF64">
        <v>394</v>
      </c>
      <c r="BG64">
        <v>0.45200000000000001</v>
      </c>
      <c r="BH64">
        <v>3.6440000000000001</v>
      </c>
      <c r="BI64">
        <v>10584</v>
      </c>
      <c r="BJ64">
        <v>9622</v>
      </c>
      <c r="BK64">
        <v>9521</v>
      </c>
      <c r="BL64">
        <v>73</v>
      </c>
      <c r="BM64">
        <v>13</v>
      </c>
      <c r="BN64">
        <v>15</v>
      </c>
      <c r="BO64">
        <v>73</v>
      </c>
      <c r="BP64">
        <v>64</v>
      </c>
      <c r="BQ64">
        <v>68</v>
      </c>
      <c r="BR64">
        <v>24</v>
      </c>
      <c r="BS64">
        <v>179</v>
      </c>
      <c r="BT64">
        <v>159</v>
      </c>
      <c r="BU64">
        <v>374</v>
      </c>
      <c r="BV64">
        <v>282</v>
      </c>
      <c r="BW64">
        <v>7014137</v>
      </c>
      <c r="BX64">
        <v>4.5999999999999999E-2</v>
      </c>
      <c r="BY64">
        <v>4.4999999999999998E-2</v>
      </c>
      <c r="BZ64">
        <v>1463</v>
      </c>
      <c r="CA64">
        <v>5012</v>
      </c>
      <c r="CB64">
        <v>0.79600000000000004</v>
      </c>
    </row>
    <row r="65" spans="1:80" x14ac:dyDescent="0.35">
      <c r="A65">
        <v>62</v>
      </c>
      <c r="B65" t="s">
        <v>145</v>
      </c>
      <c r="C65" t="s">
        <v>142</v>
      </c>
      <c r="D65" t="s">
        <v>92</v>
      </c>
      <c r="E65">
        <v>0.96499999999999997</v>
      </c>
      <c r="F65">
        <v>0</v>
      </c>
      <c r="G65">
        <v>3.5000000000000003E-2</v>
      </c>
      <c r="H65">
        <v>0.98399999999999999</v>
      </c>
      <c r="I65">
        <v>0</v>
      </c>
      <c r="J65">
        <v>1.6E-2</v>
      </c>
      <c r="K65">
        <v>177.16300000000001</v>
      </c>
      <c r="L65">
        <v>143.63300000000001</v>
      </c>
      <c r="M65">
        <v>1.6E-2</v>
      </c>
      <c r="N65">
        <v>0.99099999999999999</v>
      </c>
      <c r="O65">
        <v>0.97499999999999998</v>
      </c>
      <c r="P65">
        <v>0.90300000000000002</v>
      </c>
      <c r="Q65">
        <v>0.77800000000000002</v>
      </c>
      <c r="R65">
        <v>0.62</v>
      </c>
      <c r="S65">
        <v>0.996</v>
      </c>
      <c r="T65">
        <v>0.99</v>
      </c>
      <c r="U65">
        <v>0.95799999999999996</v>
      </c>
      <c r="V65">
        <v>0.88600000000000001</v>
      </c>
      <c r="W65">
        <v>0.76700000000000002</v>
      </c>
      <c r="X65">
        <v>278</v>
      </c>
      <c r="Y65">
        <v>161</v>
      </c>
      <c r="Z65">
        <v>432</v>
      </c>
      <c r="AA65">
        <v>3380726</v>
      </c>
      <c r="AB65">
        <v>1204286</v>
      </c>
      <c r="AC65">
        <v>1969276</v>
      </c>
      <c r="AD65">
        <v>0.04</v>
      </c>
      <c r="AE65">
        <v>4.0000000000000001E-3</v>
      </c>
      <c r="AF65">
        <v>5.8000000000000003E-2</v>
      </c>
      <c r="AG65">
        <v>1.635</v>
      </c>
      <c r="AH65">
        <v>2.1520000000000001</v>
      </c>
      <c r="AI65">
        <v>203444</v>
      </c>
      <c r="AJ65">
        <v>0.17899999999999999</v>
      </c>
      <c r="AK65">
        <v>1.6279999999999999</v>
      </c>
      <c r="AL65">
        <v>217255</v>
      </c>
      <c r="AM65">
        <v>0.23</v>
      </c>
      <c r="AN65">
        <v>2.0249999999999999</v>
      </c>
      <c r="AO65">
        <v>84855</v>
      </c>
      <c r="AP65">
        <v>0.38200000000000001</v>
      </c>
      <c r="AQ65">
        <v>2.7269999999999999</v>
      </c>
      <c r="AR65">
        <v>21597</v>
      </c>
      <c r="AS65">
        <v>7722</v>
      </c>
      <c r="AT65">
        <v>12957</v>
      </c>
      <c r="AU65">
        <v>4.3999999999999997E-2</v>
      </c>
      <c r="AV65">
        <v>3.0000000000000001E-3</v>
      </c>
      <c r="AW65">
        <v>6.7000000000000004E-2</v>
      </c>
      <c r="AX65">
        <v>1.6779999999999999</v>
      </c>
      <c r="AY65">
        <v>2.9809999999999999</v>
      </c>
      <c r="AZ65">
        <v>247</v>
      </c>
      <c r="BA65">
        <v>0.219</v>
      </c>
      <c r="BB65">
        <v>0.86699999999999999</v>
      </c>
      <c r="BC65">
        <v>242</v>
      </c>
      <c r="BD65">
        <v>0.314</v>
      </c>
      <c r="BE65">
        <v>1.72</v>
      </c>
      <c r="BF65">
        <v>465</v>
      </c>
      <c r="BG65">
        <v>0.54600000000000004</v>
      </c>
      <c r="BH65">
        <v>4.4580000000000002</v>
      </c>
      <c r="BI65">
        <v>10512</v>
      </c>
      <c r="BJ65">
        <v>9728</v>
      </c>
      <c r="BK65">
        <v>9639</v>
      </c>
      <c r="BL65">
        <v>64</v>
      </c>
      <c r="BM65">
        <v>7</v>
      </c>
      <c r="BN65">
        <v>18</v>
      </c>
      <c r="BO65">
        <v>72</v>
      </c>
      <c r="BP65">
        <v>68</v>
      </c>
      <c r="BQ65">
        <v>71</v>
      </c>
      <c r="BR65">
        <v>32</v>
      </c>
      <c r="BS65">
        <v>179</v>
      </c>
      <c r="BT65">
        <v>171</v>
      </c>
      <c r="BU65">
        <v>435</v>
      </c>
      <c r="BV65">
        <v>284</v>
      </c>
      <c r="BW65">
        <v>6914615</v>
      </c>
      <c r="BX65">
        <v>2.8000000000000001E-2</v>
      </c>
      <c r="BY65">
        <v>1.9E-2</v>
      </c>
      <c r="BZ65">
        <v>1344</v>
      </c>
      <c r="CA65">
        <v>5421</v>
      </c>
      <c r="CB65">
        <v>0.81299999999999994</v>
      </c>
    </row>
    <row r="66" spans="1:80" x14ac:dyDescent="0.35">
      <c r="A66">
        <v>63</v>
      </c>
      <c r="B66" t="s">
        <v>146</v>
      </c>
      <c r="C66" t="s">
        <v>142</v>
      </c>
      <c r="D66" t="s">
        <v>82</v>
      </c>
      <c r="E66">
        <v>0.96299999999999997</v>
      </c>
      <c r="F66">
        <v>0</v>
      </c>
      <c r="G66">
        <v>3.6999999999999998E-2</v>
      </c>
      <c r="H66">
        <v>0.98199999999999998</v>
      </c>
      <c r="I66">
        <v>0</v>
      </c>
      <c r="J66">
        <v>1.7999999999999999E-2</v>
      </c>
      <c r="K66">
        <v>174.489</v>
      </c>
      <c r="L66">
        <v>141.5</v>
      </c>
      <c r="M66">
        <v>1.7999999999999999E-2</v>
      </c>
      <c r="N66">
        <v>0.99099999999999999</v>
      </c>
      <c r="O66">
        <v>0.97599999999999998</v>
      </c>
      <c r="P66">
        <v>0.91400000000000003</v>
      </c>
      <c r="Q66">
        <v>0.80300000000000005</v>
      </c>
      <c r="R66">
        <v>0.65</v>
      </c>
      <c r="S66">
        <v>0.996</v>
      </c>
      <c r="T66">
        <v>0.98799999999999999</v>
      </c>
      <c r="U66">
        <v>0.95099999999999996</v>
      </c>
      <c r="V66">
        <v>0.871</v>
      </c>
      <c r="W66">
        <v>0.751</v>
      </c>
      <c r="X66">
        <v>297</v>
      </c>
      <c r="Y66">
        <v>172</v>
      </c>
      <c r="Z66">
        <v>451</v>
      </c>
      <c r="AA66">
        <v>3424657</v>
      </c>
      <c r="AB66">
        <v>1215400</v>
      </c>
      <c r="AC66">
        <v>2068429</v>
      </c>
      <c r="AD66">
        <v>3.7999999999999999E-2</v>
      </c>
      <c r="AE66">
        <v>4.0000000000000001E-3</v>
      </c>
      <c r="AF66">
        <v>5.6000000000000001E-2</v>
      </c>
      <c r="AG66">
        <v>1.702</v>
      </c>
      <c r="AH66">
        <v>2.1429999999999998</v>
      </c>
      <c r="AI66">
        <v>213860</v>
      </c>
      <c r="AJ66">
        <v>0.18099999999999999</v>
      </c>
      <c r="AK66">
        <v>1.6839999999999999</v>
      </c>
      <c r="AL66">
        <v>229194</v>
      </c>
      <c r="AM66">
        <v>0.23100000000000001</v>
      </c>
      <c r="AN66">
        <v>2.0870000000000002</v>
      </c>
      <c r="AO66">
        <v>83775</v>
      </c>
      <c r="AP66">
        <v>0.35799999999999998</v>
      </c>
      <c r="AQ66">
        <v>2.6850000000000001</v>
      </c>
      <c r="AR66">
        <v>21828</v>
      </c>
      <c r="AS66">
        <v>7973</v>
      </c>
      <c r="AT66">
        <v>13196</v>
      </c>
      <c r="AU66">
        <v>3.7999999999999999E-2</v>
      </c>
      <c r="AV66">
        <v>3.0000000000000001E-3</v>
      </c>
      <c r="AW66">
        <v>5.8000000000000003E-2</v>
      </c>
      <c r="AX66">
        <v>1.655</v>
      </c>
      <c r="AY66">
        <v>3.0150000000000001</v>
      </c>
      <c r="AZ66">
        <v>239</v>
      </c>
      <c r="BA66">
        <v>0.223</v>
      </c>
      <c r="BB66">
        <v>0.93700000000000006</v>
      </c>
      <c r="BC66">
        <v>233</v>
      </c>
      <c r="BD66">
        <v>0.3</v>
      </c>
      <c r="BE66">
        <v>1.5820000000000001</v>
      </c>
      <c r="BF66">
        <v>399</v>
      </c>
      <c r="BG66">
        <v>0.38900000000000001</v>
      </c>
      <c r="BH66">
        <v>4.0149999999999997</v>
      </c>
      <c r="BI66">
        <v>10633</v>
      </c>
      <c r="BJ66">
        <v>9855</v>
      </c>
      <c r="BK66">
        <v>9746</v>
      </c>
      <c r="BL66">
        <v>75</v>
      </c>
      <c r="BM66">
        <v>10</v>
      </c>
      <c r="BN66">
        <v>24</v>
      </c>
      <c r="BO66">
        <v>67</v>
      </c>
      <c r="BP66">
        <v>69</v>
      </c>
      <c r="BQ66">
        <v>59</v>
      </c>
      <c r="BR66">
        <v>20</v>
      </c>
      <c r="BS66">
        <v>171</v>
      </c>
      <c r="BT66">
        <v>174</v>
      </c>
      <c r="BU66">
        <v>377</v>
      </c>
      <c r="BV66">
        <v>273</v>
      </c>
      <c r="BW66">
        <v>7557548</v>
      </c>
      <c r="BX66">
        <v>6.2E-2</v>
      </c>
      <c r="BY66">
        <v>0.16500000000000001</v>
      </c>
      <c r="BZ66">
        <v>1428</v>
      </c>
      <c r="CA66">
        <v>5024</v>
      </c>
      <c r="CB66">
        <v>0.79400000000000004</v>
      </c>
    </row>
    <row r="67" spans="1:80" x14ac:dyDescent="0.35">
      <c r="A67">
        <v>64</v>
      </c>
      <c r="B67" t="s">
        <v>147</v>
      </c>
      <c r="C67" t="s">
        <v>142</v>
      </c>
      <c r="D67" t="s">
        <v>92</v>
      </c>
      <c r="E67">
        <v>0.96699999999999997</v>
      </c>
      <c r="F67">
        <v>0</v>
      </c>
      <c r="G67">
        <v>3.3000000000000002E-2</v>
      </c>
      <c r="H67">
        <v>0.98399999999999999</v>
      </c>
      <c r="I67">
        <v>0</v>
      </c>
      <c r="J67">
        <v>1.6E-2</v>
      </c>
      <c r="K67">
        <v>176.613</v>
      </c>
      <c r="L67">
        <v>144.374</v>
      </c>
      <c r="M67">
        <v>1.7000000000000001E-2</v>
      </c>
      <c r="N67">
        <v>0.99199999999999999</v>
      </c>
      <c r="O67">
        <v>0.97699999999999998</v>
      </c>
      <c r="P67">
        <v>0.91300000000000003</v>
      </c>
      <c r="Q67">
        <v>0.79700000000000004</v>
      </c>
      <c r="R67">
        <v>0.64400000000000002</v>
      </c>
      <c r="S67">
        <v>0.996</v>
      </c>
      <c r="T67">
        <v>0.99</v>
      </c>
      <c r="U67">
        <v>0.96</v>
      </c>
      <c r="V67">
        <v>0.89100000000000001</v>
      </c>
      <c r="W67">
        <v>0.78</v>
      </c>
      <c r="X67">
        <v>299</v>
      </c>
      <c r="Y67">
        <v>169</v>
      </c>
      <c r="Z67">
        <v>453</v>
      </c>
      <c r="AA67">
        <v>3372387</v>
      </c>
      <c r="AB67">
        <v>1181863</v>
      </c>
      <c r="AC67">
        <v>1991655</v>
      </c>
      <c r="AD67">
        <v>3.7999999999999999E-2</v>
      </c>
      <c r="AE67">
        <v>5.0000000000000001E-3</v>
      </c>
      <c r="AF67">
        <v>5.3999999999999999E-2</v>
      </c>
      <c r="AG67">
        <v>1.6850000000000001</v>
      </c>
      <c r="AH67">
        <v>2.1459999999999999</v>
      </c>
      <c r="AI67">
        <v>210823</v>
      </c>
      <c r="AJ67">
        <v>0.17899999999999999</v>
      </c>
      <c r="AK67">
        <v>1.6719999999999999</v>
      </c>
      <c r="AL67">
        <v>226324</v>
      </c>
      <c r="AM67">
        <v>0.23</v>
      </c>
      <c r="AN67">
        <v>2.044</v>
      </c>
      <c r="AO67">
        <v>81276</v>
      </c>
      <c r="AP67">
        <v>0.35099999999999998</v>
      </c>
      <c r="AQ67">
        <v>2.581</v>
      </c>
      <c r="AR67">
        <v>21429</v>
      </c>
      <c r="AS67">
        <v>7337</v>
      </c>
      <c r="AT67">
        <v>13257</v>
      </c>
      <c r="AU67">
        <v>3.9E-2</v>
      </c>
      <c r="AV67">
        <v>3.0000000000000001E-3</v>
      </c>
      <c r="AW67">
        <v>5.8999999999999997E-2</v>
      </c>
      <c r="AX67">
        <v>1.8069999999999999</v>
      </c>
      <c r="AY67">
        <v>3.0390000000000001</v>
      </c>
      <c r="AZ67">
        <v>239</v>
      </c>
      <c r="BA67">
        <v>0.183</v>
      </c>
      <c r="BB67">
        <v>1.038</v>
      </c>
      <c r="BC67">
        <v>232</v>
      </c>
      <c r="BD67">
        <v>0.26300000000000001</v>
      </c>
      <c r="BE67">
        <v>2</v>
      </c>
      <c r="BF67">
        <v>365</v>
      </c>
      <c r="BG67">
        <v>0.41299999999999998</v>
      </c>
      <c r="BH67">
        <v>3.968</v>
      </c>
      <c r="BI67">
        <v>10438</v>
      </c>
      <c r="BJ67">
        <v>9637</v>
      </c>
      <c r="BK67">
        <v>9530</v>
      </c>
      <c r="BL67">
        <v>75</v>
      </c>
      <c r="BM67">
        <v>13</v>
      </c>
      <c r="BN67">
        <v>19</v>
      </c>
      <c r="BO67">
        <v>76</v>
      </c>
      <c r="BP67">
        <v>65</v>
      </c>
      <c r="BQ67">
        <v>72</v>
      </c>
      <c r="BR67">
        <v>22</v>
      </c>
      <c r="BS67">
        <v>174</v>
      </c>
      <c r="BT67">
        <v>160</v>
      </c>
      <c r="BU67">
        <v>344</v>
      </c>
      <c r="BV67">
        <v>320</v>
      </c>
      <c r="BW67">
        <v>11119978</v>
      </c>
      <c r="BX67">
        <v>2.8000000000000001E-2</v>
      </c>
      <c r="BY67">
        <v>1.4E-2</v>
      </c>
      <c r="BZ67">
        <v>1400</v>
      </c>
      <c r="CA67">
        <v>5237</v>
      </c>
      <c r="CB67">
        <v>0.80800000000000005</v>
      </c>
    </row>
    <row r="68" spans="1:80" x14ac:dyDescent="0.35">
      <c r="A68">
        <v>65</v>
      </c>
      <c r="B68" t="s">
        <v>148</v>
      </c>
      <c r="C68" t="s">
        <v>142</v>
      </c>
      <c r="D68" t="s">
        <v>92</v>
      </c>
      <c r="E68">
        <v>0.96499999999999997</v>
      </c>
      <c r="F68">
        <v>0</v>
      </c>
      <c r="G68">
        <v>3.5000000000000003E-2</v>
      </c>
      <c r="H68">
        <v>0.98299999999999998</v>
      </c>
      <c r="I68">
        <v>0</v>
      </c>
      <c r="J68">
        <v>1.7000000000000001E-2</v>
      </c>
      <c r="K68">
        <v>176.72900000000001</v>
      </c>
      <c r="L68">
        <v>143.566</v>
      </c>
      <c r="M68">
        <v>1.9E-2</v>
      </c>
      <c r="N68">
        <v>0.99</v>
      </c>
      <c r="O68">
        <v>0.97299999999999998</v>
      </c>
      <c r="P68">
        <v>0.9</v>
      </c>
      <c r="Q68">
        <v>0.77900000000000003</v>
      </c>
      <c r="R68">
        <v>0.63</v>
      </c>
      <c r="S68">
        <v>0.996</v>
      </c>
      <c r="T68">
        <v>0.98899999999999999</v>
      </c>
      <c r="U68">
        <v>0.95299999999999996</v>
      </c>
      <c r="V68">
        <v>0.88</v>
      </c>
      <c r="W68">
        <v>0.77</v>
      </c>
      <c r="X68">
        <v>285</v>
      </c>
      <c r="Y68">
        <v>169</v>
      </c>
      <c r="Z68">
        <v>435</v>
      </c>
      <c r="AA68">
        <v>3380105</v>
      </c>
      <c r="AB68">
        <v>1195175</v>
      </c>
      <c r="AC68">
        <v>1978096</v>
      </c>
      <c r="AD68">
        <v>3.7999999999999999E-2</v>
      </c>
      <c r="AE68">
        <v>4.0000000000000001E-3</v>
      </c>
      <c r="AF68">
        <v>5.5E-2</v>
      </c>
      <c r="AG68">
        <v>1.655</v>
      </c>
      <c r="AH68">
        <v>2.145</v>
      </c>
      <c r="AI68">
        <v>209444</v>
      </c>
      <c r="AJ68">
        <v>0.17799999999999999</v>
      </c>
      <c r="AK68">
        <v>1.6459999999999999</v>
      </c>
      <c r="AL68">
        <v>225233</v>
      </c>
      <c r="AM68">
        <v>0.22800000000000001</v>
      </c>
      <c r="AN68">
        <v>2.016</v>
      </c>
      <c r="AO68">
        <v>82468</v>
      </c>
      <c r="AP68">
        <v>0.35899999999999999</v>
      </c>
      <c r="AQ68">
        <v>2.601</v>
      </c>
      <c r="AR68">
        <v>21590</v>
      </c>
      <c r="AS68">
        <v>7744</v>
      </c>
      <c r="AT68">
        <v>12930</v>
      </c>
      <c r="AU68">
        <v>3.7999999999999999E-2</v>
      </c>
      <c r="AV68">
        <v>2E-3</v>
      </c>
      <c r="AW68">
        <v>5.8000000000000003E-2</v>
      </c>
      <c r="AX68">
        <v>1.67</v>
      </c>
      <c r="AY68">
        <v>3.0129999999999999</v>
      </c>
      <c r="AZ68">
        <v>248</v>
      </c>
      <c r="BA68">
        <v>0.23599999999999999</v>
      </c>
      <c r="BB68">
        <v>0.97299999999999998</v>
      </c>
      <c r="BC68">
        <v>195</v>
      </c>
      <c r="BD68">
        <v>0.21299999999999999</v>
      </c>
      <c r="BE68">
        <v>1.4530000000000001</v>
      </c>
      <c r="BF68">
        <v>365</v>
      </c>
      <c r="BG68">
        <v>0.40500000000000003</v>
      </c>
      <c r="BH68">
        <v>2.9340000000000002</v>
      </c>
      <c r="BI68">
        <v>10561</v>
      </c>
      <c r="BJ68">
        <v>9668</v>
      </c>
      <c r="BK68">
        <v>9563</v>
      </c>
      <c r="BL68">
        <v>67</v>
      </c>
      <c r="BM68">
        <v>15</v>
      </c>
      <c r="BN68">
        <v>23</v>
      </c>
      <c r="BO68">
        <v>75</v>
      </c>
      <c r="BP68">
        <v>64</v>
      </c>
      <c r="BQ68">
        <v>48</v>
      </c>
      <c r="BR68">
        <v>21</v>
      </c>
      <c r="BS68">
        <v>184</v>
      </c>
      <c r="BT68">
        <v>149</v>
      </c>
      <c r="BU68">
        <v>345</v>
      </c>
      <c r="BV68">
        <v>278</v>
      </c>
      <c r="BW68">
        <v>7000902</v>
      </c>
      <c r="BX68">
        <v>0.04</v>
      </c>
      <c r="BY68">
        <v>3.6999999999999998E-2</v>
      </c>
      <c r="BZ68">
        <v>1401</v>
      </c>
      <c r="CA68">
        <v>5164</v>
      </c>
      <c r="CB68">
        <v>0.81</v>
      </c>
    </row>
    <row r="69" spans="1:80" x14ac:dyDescent="0.35">
      <c r="A69">
        <v>66</v>
      </c>
      <c r="B69" t="s">
        <v>149</v>
      </c>
      <c r="C69" t="s">
        <v>142</v>
      </c>
      <c r="D69" t="s">
        <v>82</v>
      </c>
      <c r="E69">
        <v>0.96699999999999997</v>
      </c>
      <c r="F69">
        <v>0</v>
      </c>
      <c r="G69">
        <v>3.3000000000000002E-2</v>
      </c>
      <c r="H69">
        <v>0.98</v>
      </c>
      <c r="I69">
        <v>0</v>
      </c>
      <c r="J69">
        <v>0.02</v>
      </c>
      <c r="K69">
        <v>178.01599999999999</v>
      </c>
      <c r="L69">
        <v>146.66800000000001</v>
      </c>
      <c r="M69">
        <v>2.3E-2</v>
      </c>
      <c r="N69">
        <v>0.99299999999999999</v>
      </c>
      <c r="O69">
        <v>0.98299999999999998</v>
      </c>
      <c r="P69">
        <v>0.93500000000000005</v>
      </c>
      <c r="Q69">
        <v>0.83899999999999997</v>
      </c>
      <c r="R69">
        <v>0.69399999999999995</v>
      </c>
      <c r="S69">
        <v>0.996</v>
      </c>
      <c r="T69">
        <v>0.98799999999999999</v>
      </c>
      <c r="U69">
        <v>0.94899999999999995</v>
      </c>
      <c r="V69">
        <v>0.86299999999999999</v>
      </c>
      <c r="W69">
        <v>0.72499999999999998</v>
      </c>
      <c r="X69">
        <v>300</v>
      </c>
      <c r="Y69">
        <v>175</v>
      </c>
      <c r="Z69">
        <v>455</v>
      </c>
      <c r="AA69">
        <v>3417052</v>
      </c>
      <c r="AB69">
        <v>1264437</v>
      </c>
      <c r="AC69">
        <v>2026971</v>
      </c>
      <c r="AD69">
        <v>3.9E-2</v>
      </c>
      <c r="AE69">
        <v>5.0000000000000001E-3</v>
      </c>
      <c r="AF69">
        <v>5.7000000000000002E-2</v>
      </c>
      <c r="AG69">
        <v>1.603</v>
      </c>
      <c r="AH69">
        <v>2.1419999999999999</v>
      </c>
      <c r="AI69">
        <v>217767</v>
      </c>
      <c r="AJ69">
        <v>0.183</v>
      </c>
      <c r="AK69">
        <v>1.61</v>
      </c>
      <c r="AL69">
        <v>232897</v>
      </c>
      <c r="AM69">
        <v>0.23200000000000001</v>
      </c>
      <c r="AN69">
        <v>1.9339999999999999</v>
      </c>
      <c r="AO69">
        <v>82898</v>
      </c>
      <c r="AP69">
        <v>0.35699999999999998</v>
      </c>
      <c r="AQ69">
        <v>2.4849999999999999</v>
      </c>
      <c r="AR69">
        <v>21473</v>
      </c>
      <c r="AS69">
        <v>7895</v>
      </c>
      <c r="AT69">
        <v>12811</v>
      </c>
      <c r="AU69">
        <v>4.1000000000000002E-2</v>
      </c>
      <c r="AV69">
        <v>3.0000000000000001E-3</v>
      </c>
      <c r="AW69">
        <v>6.2E-2</v>
      </c>
      <c r="AX69">
        <v>1.623</v>
      </c>
      <c r="AY69">
        <v>3.0870000000000002</v>
      </c>
      <c r="AZ69">
        <v>235</v>
      </c>
      <c r="BA69">
        <v>0.222</v>
      </c>
      <c r="BB69">
        <v>0.97099999999999997</v>
      </c>
      <c r="BC69">
        <v>219</v>
      </c>
      <c r="BD69">
        <v>0.32900000000000001</v>
      </c>
      <c r="BE69">
        <v>1.9830000000000001</v>
      </c>
      <c r="BF69">
        <v>369</v>
      </c>
      <c r="BG69">
        <v>0.42499999999999999</v>
      </c>
      <c r="BH69">
        <v>3.5939999999999999</v>
      </c>
      <c r="BI69">
        <v>10496</v>
      </c>
      <c r="BJ69">
        <v>9630</v>
      </c>
      <c r="BK69">
        <v>9509</v>
      </c>
      <c r="BL69">
        <v>89</v>
      </c>
      <c r="BM69">
        <v>12</v>
      </c>
      <c r="BN69">
        <v>20</v>
      </c>
      <c r="BO69">
        <v>65</v>
      </c>
      <c r="BP69">
        <v>61</v>
      </c>
      <c r="BQ69">
        <v>60</v>
      </c>
      <c r="BR69">
        <v>17</v>
      </c>
      <c r="BS69">
        <v>177</v>
      </c>
      <c r="BT69">
        <v>160</v>
      </c>
      <c r="BU69">
        <v>353</v>
      </c>
      <c r="BV69">
        <v>300</v>
      </c>
      <c r="BW69">
        <v>7941491</v>
      </c>
      <c r="BX69">
        <v>0.06</v>
      </c>
      <c r="BY69">
        <v>4.4999999999999998E-2</v>
      </c>
      <c r="BZ69">
        <v>1428</v>
      </c>
      <c r="CA69">
        <v>5292</v>
      </c>
      <c r="CB69">
        <v>0.80200000000000005</v>
      </c>
    </row>
    <row r="70" spans="1:80" x14ac:dyDescent="0.35">
      <c r="A70">
        <v>67</v>
      </c>
      <c r="B70" t="s">
        <v>150</v>
      </c>
      <c r="C70" t="s">
        <v>142</v>
      </c>
      <c r="D70" t="s">
        <v>82</v>
      </c>
      <c r="E70">
        <v>0.96499999999999997</v>
      </c>
      <c r="F70">
        <v>0</v>
      </c>
      <c r="G70">
        <v>3.4000000000000002E-2</v>
      </c>
      <c r="H70">
        <v>0.98299999999999998</v>
      </c>
      <c r="I70">
        <v>0</v>
      </c>
      <c r="J70">
        <v>1.7000000000000001E-2</v>
      </c>
      <c r="K70">
        <v>176.79300000000001</v>
      </c>
      <c r="L70">
        <v>144.84800000000001</v>
      </c>
      <c r="M70">
        <v>1.7999999999999999E-2</v>
      </c>
      <c r="N70">
        <v>0.99199999999999999</v>
      </c>
      <c r="O70">
        <v>0.97899999999999998</v>
      </c>
      <c r="P70">
        <v>0.92800000000000005</v>
      </c>
      <c r="Q70">
        <v>0.83</v>
      </c>
      <c r="R70">
        <v>0.68500000000000005</v>
      </c>
      <c r="S70">
        <v>0.996</v>
      </c>
      <c r="T70">
        <v>0.98899999999999999</v>
      </c>
      <c r="U70">
        <v>0.95399999999999996</v>
      </c>
      <c r="V70">
        <v>0.876</v>
      </c>
      <c r="W70">
        <v>0.752</v>
      </c>
      <c r="X70">
        <v>302</v>
      </c>
      <c r="Y70">
        <v>174</v>
      </c>
      <c r="Z70">
        <v>457</v>
      </c>
      <c r="AA70">
        <v>3422504</v>
      </c>
      <c r="AB70">
        <v>1238221</v>
      </c>
      <c r="AC70">
        <v>2056604</v>
      </c>
      <c r="AD70">
        <v>3.9E-2</v>
      </c>
      <c r="AE70">
        <v>5.0000000000000001E-3</v>
      </c>
      <c r="AF70">
        <v>5.7000000000000002E-2</v>
      </c>
      <c r="AG70">
        <v>1.661</v>
      </c>
      <c r="AH70">
        <v>2.1419999999999999</v>
      </c>
      <c r="AI70">
        <v>217720</v>
      </c>
      <c r="AJ70">
        <v>0.184</v>
      </c>
      <c r="AK70">
        <v>1.667</v>
      </c>
      <c r="AL70">
        <v>231574</v>
      </c>
      <c r="AM70">
        <v>0.23200000000000001</v>
      </c>
      <c r="AN70">
        <v>2.0179999999999998</v>
      </c>
      <c r="AO70">
        <v>83496</v>
      </c>
      <c r="AP70">
        <v>0.35599999999999998</v>
      </c>
      <c r="AQ70">
        <v>2.5870000000000002</v>
      </c>
      <c r="AR70">
        <v>21735</v>
      </c>
      <c r="AS70">
        <v>7894</v>
      </c>
      <c r="AT70">
        <v>13240</v>
      </c>
      <c r="AU70">
        <v>4.1000000000000002E-2</v>
      </c>
      <c r="AV70">
        <v>2E-3</v>
      </c>
      <c r="AW70">
        <v>6.4000000000000001E-2</v>
      </c>
      <c r="AX70">
        <v>1.677</v>
      </c>
      <c r="AY70">
        <v>3.0350000000000001</v>
      </c>
      <c r="AZ70">
        <v>257</v>
      </c>
      <c r="BA70">
        <v>0.23100000000000001</v>
      </c>
      <c r="BB70">
        <v>0.88400000000000001</v>
      </c>
      <c r="BC70">
        <v>220</v>
      </c>
      <c r="BD70">
        <v>0.27300000000000002</v>
      </c>
      <c r="BE70">
        <v>1.9850000000000001</v>
      </c>
      <c r="BF70">
        <v>361</v>
      </c>
      <c r="BG70">
        <v>0.40400000000000003</v>
      </c>
      <c r="BH70">
        <v>3.677</v>
      </c>
      <c r="BI70">
        <v>10489</v>
      </c>
      <c r="BJ70">
        <v>9899</v>
      </c>
      <c r="BK70">
        <v>9799</v>
      </c>
      <c r="BL70">
        <v>66</v>
      </c>
      <c r="BM70">
        <v>12</v>
      </c>
      <c r="BN70">
        <v>22</v>
      </c>
      <c r="BO70">
        <v>77</v>
      </c>
      <c r="BP70">
        <v>72</v>
      </c>
      <c r="BQ70">
        <v>65</v>
      </c>
      <c r="BR70">
        <v>20</v>
      </c>
      <c r="BS70">
        <v>185</v>
      </c>
      <c r="BT70">
        <v>155</v>
      </c>
      <c r="BU70">
        <v>343</v>
      </c>
      <c r="BV70">
        <v>283</v>
      </c>
      <c r="BW70">
        <v>7225548</v>
      </c>
      <c r="BX70">
        <v>4.5999999999999999E-2</v>
      </c>
      <c r="BY70">
        <v>2.1000000000000001E-2</v>
      </c>
      <c r="BZ70">
        <v>1465</v>
      </c>
      <c r="CA70">
        <v>5045</v>
      </c>
      <c r="CB70">
        <v>0.79600000000000004</v>
      </c>
    </row>
    <row r="71" spans="1:80" x14ac:dyDescent="0.35">
      <c r="A71">
        <v>68</v>
      </c>
      <c r="B71" t="s">
        <v>151</v>
      </c>
      <c r="C71" t="s">
        <v>142</v>
      </c>
      <c r="D71" t="s">
        <v>82</v>
      </c>
      <c r="E71">
        <v>0.95899999999999996</v>
      </c>
      <c r="F71">
        <v>0</v>
      </c>
      <c r="G71">
        <v>0.04</v>
      </c>
      <c r="H71">
        <v>0.98199999999999998</v>
      </c>
      <c r="I71">
        <v>0</v>
      </c>
      <c r="J71">
        <v>1.7999999999999999E-2</v>
      </c>
      <c r="K71">
        <v>171.85300000000001</v>
      </c>
      <c r="L71">
        <v>138.983</v>
      </c>
      <c r="M71">
        <v>2.1999999999999999E-2</v>
      </c>
      <c r="N71">
        <v>0.99</v>
      </c>
      <c r="O71">
        <v>0.97</v>
      </c>
      <c r="P71">
        <v>0.89</v>
      </c>
      <c r="Q71">
        <v>0.76100000000000001</v>
      </c>
      <c r="R71">
        <v>0.60299999999999998</v>
      </c>
      <c r="S71">
        <v>0.996</v>
      </c>
      <c r="T71">
        <v>0.98699999999999999</v>
      </c>
      <c r="U71">
        <v>0.94</v>
      </c>
      <c r="V71">
        <v>0.85199999999999998</v>
      </c>
      <c r="W71">
        <v>0.73099999999999998</v>
      </c>
      <c r="X71">
        <v>299</v>
      </c>
      <c r="Y71">
        <v>174</v>
      </c>
      <c r="Z71">
        <v>451</v>
      </c>
      <c r="AA71">
        <v>3385840</v>
      </c>
      <c r="AB71">
        <v>1216247</v>
      </c>
      <c r="AC71">
        <v>2008727</v>
      </c>
      <c r="AD71">
        <v>3.7999999999999999E-2</v>
      </c>
      <c r="AE71">
        <v>5.0000000000000001E-3</v>
      </c>
      <c r="AF71">
        <v>5.7000000000000002E-2</v>
      </c>
      <c r="AG71">
        <v>1.6519999999999999</v>
      </c>
      <c r="AH71">
        <v>2.15</v>
      </c>
      <c r="AI71">
        <v>207939</v>
      </c>
      <c r="AJ71">
        <v>0.184</v>
      </c>
      <c r="AK71">
        <v>1.6539999999999999</v>
      </c>
      <c r="AL71">
        <v>222502</v>
      </c>
      <c r="AM71">
        <v>0.23300000000000001</v>
      </c>
      <c r="AN71">
        <v>2.032</v>
      </c>
      <c r="AO71">
        <v>82314</v>
      </c>
      <c r="AP71">
        <v>0.36199999999999999</v>
      </c>
      <c r="AQ71">
        <v>2.6280000000000001</v>
      </c>
      <c r="AR71">
        <v>21671</v>
      </c>
      <c r="AS71">
        <v>7886</v>
      </c>
      <c r="AT71">
        <v>13182</v>
      </c>
      <c r="AU71">
        <v>4.2999999999999997E-2</v>
      </c>
      <c r="AV71">
        <v>3.0000000000000001E-3</v>
      </c>
      <c r="AW71">
        <v>6.6000000000000003E-2</v>
      </c>
      <c r="AX71">
        <v>1.6719999999999999</v>
      </c>
      <c r="AY71">
        <v>2.984</v>
      </c>
      <c r="AZ71">
        <v>255</v>
      </c>
      <c r="BA71">
        <v>0.23400000000000001</v>
      </c>
      <c r="BB71">
        <v>1.0089999999999999</v>
      </c>
      <c r="BC71">
        <v>237</v>
      </c>
      <c r="BD71">
        <v>0.33300000000000002</v>
      </c>
      <c r="BE71">
        <v>1.9179999999999999</v>
      </c>
      <c r="BF71">
        <v>385</v>
      </c>
      <c r="BG71">
        <v>0.42099999999999999</v>
      </c>
      <c r="BH71">
        <v>3.2250000000000001</v>
      </c>
      <c r="BI71">
        <v>10543</v>
      </c>
      <c r="BJ71">
        <v>9793</v>
      </c>
      <c r="BK71">
        <v>9690</v>
      </c>
      <c r="BL71">
        <v>72</v>
      </c>
      <c r="BM71">
        <v>11</v>
      </c>
      <c r="BN71">
        <v>20</v>
      </c>
      <c r="BO71">
        <v>76</v>
      </c>
      <c r="BP71">
        <v>68</v>
      </c>
      <c r="BQ71">
        <v>75</v>
      </c>
      <c r="BR71">
        <v>17</v>
      </c>
      <c r="BS71">
        <v>187</v>
      </c>
      <c r="BT71">
        <v>164</v>
      </c>
      <c r="BU71">
        <v>369</v>
      </c>
      <c r="BV71">
        <v>291</v>
      </c>
      <c r="BW71">
        <v>7801745</v>
      </c>
      <c r="BX71">
        <v>4.4999999999999998E-2</v>
      </c>
      <c r="BY71">
        <v>4.3999999999999997E-2</v>
      </c>
      <c r="BZ71">
        <v>1403</v>
      </c>
      <c r="CA71">
        <v>4909</v>
      </c>
      <c r="CB71">
        <v>0.79900000000000004</v>
      </c>
    </row>
    <row r="72" spans="1:80" x14ac:dyDescent="0.35">
      <c r="A72">
        <v>69</v>
      </c>
      <c r="B72" t="s">
        <v>152</v>
      </c>
      <c r="C72" t="s">
        <v>142</v>
      </c>
      <c r="D72" t="s">
        <v>82</v>
      </c>
      <c r="E72">
        <v>0.96599999999999997</v>
      </c>
      <c r="F72">
        <v>0</v>
      </c>
      <c r="G72">
        <v>3.4000000000000002E-2</v>
      </c>
      <c r="H72">
        <v>0.98399999999999999</v>
      </c>
      <c r="I72">
        <v>0</v>
      </c>
      <c r="J72">
        <v>1.6E-2</v>
      </c>
      <c r="K72">
        <v>175.72900000000001</v>
      </c>
      <c r="L72">
        <v>143.78700000000001</v>
      </c>
      <c r="M72">
        <v>1.9E-2</v>
      </c>
      <c r="N72">
        <v>0.99199999999999999</v>
      </c>
      <c r="O72">
        <v>0.98</v>
      </c>
      <c r="P72">
        <v>0.92700000000000005</v>
      </c>
      <c r="Q72">
        <v>0.82299999999999995</v>
      </c>
      <c r="R72">
        <v>0.67200000000000004</v>
      </c>
      <c r="S72">
        <v>0.996</v>
      </c>
      <c r="T72">
        <v>0.99</v>
      </c>
      <c r="U72">
        <v>0.95599999999999996</v>
      </c>
      <c r="V72">
        <v>0.877</v>
      </c>
      <c r="W72">
        <v>0.752</v>
      </c>
      <c r="X72">
        <v>299</v>
      </c>
      <c r="Y72">
        <v>174</v>
      </c>
      <c r="Z72">
        <v>452</v>
      </c>
      <c r="AA72">
        <v>3431329</v>
      </c>
      <c r="AB72">
        <v>1237169</v>
      </c>
      <c r="AC72">
        <v>2067085</v>
      </c>
      <c r="AD72">
        <v>3.9E-2</v>
      </c>
      <c r="AE72">
        <v>5.0000000000000001E-3</v>
      </c>
      <c r="AF72">
        <v>5.7000000000000002E-2</v>
      </c>
      <c r="AG72">
        <v>1.671</v>
      </c>
      <c r="AH72">
        <v>2.1469999999999998</v>
      </c>
      <c r="AI72">
        <v>218969</v>
      </c>
      <c r="AJ72">
        <v>0.185</v>
      </c>
      <c r="AK72">
        <v>1.6739999999999999</v>
      </c>
      <c r="AL72">
        <v>234296</v>
      </c>
      <c r="AM72">
        <v>0.23200000000000001</v>
      </c>
      <c r="AN72">
        <v>2.0350000000000001</v>
      </c>
      <c r="AO72">
        <v>83851</v>
      </c>
      <c r="AP72">
        <v>0.35699999999999998</v>
      </c>
      <c r="AQ72">
        <v>2.6190000000000002</v>
      </c>
      <c r="AR72">
        <v>21884</v>
      </c>
      <c r="AS72">
        <v>7965</v>
      </c>
      <c r="AT72">
        <v>13370</v>
      </c>
      <c r="AU72">
        <v>3.7999999999999999E-2</v>
      </c>
      <c r="AV72">
        <v>3.0000000000000001E-3</v>
      </c>
      <c r="AW72">
        <v>5.7000000000000002E-2</v>
      </c>
      <c r="AX72">
        <v>1.679</v>
      </c>
      <c r="AY72">
        <v>3.048</v>
      </c>
      <c r="AZ72">
        <v>257</v>
      </c>
      <c r="BA72">
        <v>0.219</v>
      </c>
      <c r="BB72">
        <v>0.92500000000000004</v>
      </c>
      <c r="BC72">
        <v>223</v>
      </c>
      <c r="BD72">
        <v>0.28699999999999998</v>
      </c>
      <c r="BE72">
        <v>1.349</v>
      </c>
      <c r="BF72">
        <v>389</v>
      </c>
      <c r="BG72">
        <v>0.42899999999999999</v>
      </c>
      <c r="BH72">
        <v>3.39</v>
      </c>
      <c r="BI72">
        <v>10638</v>
      </c>
      <c r="BJ72">
        <v>9895</v>
      </c>
      <c r="BK72">
        <v>9791</v>
      </c>
      <c r="BL72">
        <v>75</v>
      </c>
      <c r="BM72">
        <v>11</v>
      </c>
      <c r="BN72">
        <v>18</v>
      </c>
      <c r="BO72">
        <v>70</v>
      </c>
      <c r="BP72">
        <v>67</v>
      </c>
      <c r="BQ72">
        <v>61</v>
      </c>
      <c r="BR72">
        <v>25</v>
      </c>
      <c r="BS72">
        <v>190</v>
      </c>
      <c r="BT72">
        <v>164</v>
      </c>
      <c r="BU72">
        <v>369</v>
      </c>
      <c r="BV72">
        <v>296</v>
      </c>
      <c r="BW72">
        <v>7233548</v>
      </c>
      <c r="BX72">
        <v>0.04</v>
      </c>
      <c r="BY72">
        <v>3.4000000000000002E-2</v>
      </c>
      <c r="BZ72">
        <v>1448</v>
      </c>
      <c r="CA72">
        <v>5017</v>
      </c>
      <c r="CB72">
        <v>0.8</v>
      </c>
    </row>
    <row r="73" spans="1:80" x14ac:dyDescent="0.35">
      <c r="A73">
        <v>70</v>
      </c>
      <c r="B73" t="s">
        <v>153</v>
      </c>
      <c r="C73" t="s">
        <v>142</v>
      </c>
      <c r="D73" t="s">
        <v>82</v>
      </c>
      <c r="E73">
        <v>0.96699999999999997</v>
      </c>
      <c r="F73">
        <v>0</v>
      </c>
      <c r="G73">
        <v>3.2000000000000001E-2</v>
      </c>
      <c r="H73">
        <v>0.98399999999999999</v>
      </c>
      <c r="I73">
        <v>0</v>
      </c>
      <c r="J73">
        <v>1.6E-2</v>
      </c>
      <c r="K73">
        <v>174.92099999999999</v>
      </c>
      <c r="L73">
        <v>143.178</v>
      </c>
      <c r="M73">
        <v>1.7000000000000001E-2</v>
      </c>
      <c r="N73">
        <v>0.99299999999999999</v>
      </c>
      <c r="O73">
        <v>0.98299999999999998</v>
      </c>
      <c r="P73">
        <v>0.93700000000000006</v>
      </c>
      <c r="Q73">
        <v>0.84099999999999997</v>
      </c>
      <c r="R73">
        <v>0.68899999999999995</v>
      </c>
      <c r="S73">
        <v>0.996</v>
      </c>
      <c r="T73">
        <v>0.99</v>
      </c>
      <c r="U73">
        <v>0.96</v>
      </c>
      <c r="V73">
        <v>0.88600000000000001</v>
      </c>
      <c r="W73">
        <v>0.76</v>
      </c>
      <c r="X73">
        <v>298</v>
      </c>
      <c r="Y73">
        <v>168</v>
      </c>
      <c r="Z73">
        <v>453</v>
      </c>
      <c r="AA73">
        <v>3425773</v>
      </c>
      <c r="AB73">
        <v>1248857</v>
      </c>
      <c r="AC73">
        <v>2056690</v>
      </c>
      <c r="AD73">
        <v>3.7999999999999999E-2</v>
      </c>
      <c r="AE73">
        <v>5.0000000000000001E-3</v>
      </c>
      <c r="AF73">
        <v>5.7000000000000002E-2</v>
      </c>
      <c r="AG73">
        <v>1.647</v>
      </c>
      <c r="AH73">
        <v>2.145</v>
      </c>
      <c r="AI73">
        <v>216342</v>
      </c>
      <c r="AJ73">
        <v>0.18099999999999999</v>
      </c>
      <c r="AK73">
        <v>1.6379999999999999</v>
      </c>
      <c r="AL73">
        <v>232267</v>
      </c>
      <c r="AM73">
        <v>0.23100000000000001</v>
      </c>
      <c r="AN73">
        <v>1.9990000000000001</v>
      </c>
      <c r="AO73">
        <v>83785</v>
      </c>
      <c r="AP73">
        <v>0.35499999999999998</v>
      </c>
      <c r="AQ73">
        <v>2.5409999999999999</v>
      </c>
      <c r="AR73">
        <v>21886</v>
      </c>
      <c r="AS73">
        <v>7770</v>
      </c>
      <c r="AT73">
        <v>13544</v>
      </c>
      <c r="AU73">
        <v>0.04</v>
      </c>
      <c r="AV73">
        <v>3.0000000000000001E-3</v>
      </c>
      <c r="AW73">
        <v>6.0999999999999999E-2</v>
      </c>
      <c r="AX73">
        <v>1.7430000000000001</v>
      </c>
      <c r="AY73">
        <v>3.044</v>
      </c>
      <c r="AZ73">
        <v>228</v>
      </c>
      <c r="BA73">
        <v>0.17899999999999999</v>
      </c>
      <c r="BB73">
        <v>0.82799999999999996</v>
      </c>
      <c r="BC73">
        <v>233</v>
      </c>
      <c r="BD73">
        <v>0.32600000000000001</v>
      </c>
      <c r="BE73">
        <v>1.9410000000000001</v>
      </c>
      <c r="BF73">
        <v>380</v>
      </c>
      <c r="BG73">
        <v>0.39200000000000002</v>
      </c>
      <c r="BH73">
        <v>4.0460000000000003</v>
      </c>
      <c r="BI73">
        <v>10740</v>
      </c>
      <c r="BJ73">
        <v>9814</v>
      </c>
      <c r="BK73">
        <v>9692</v>
      </c>
      <c r="BL73">
        <v>86</v>
      </c>
      <c r="BM73">
        <v>12</v>
      </c>
      <c r="BN73">
        <v>24</v>
      </c>
      <c r="BO73">
        <v>69</v>
      </c>
      <c r="BP73">
        <v>58</v>
      </c>
      <c r="BQ73">
        <v>68</v>
      </c>
      <c r="BR73">
        <v>19</v>
      </c>
      <c r="BS73">
        <v>170</v>
      </c>
      <c r="BT73">
        <v>167</v>
      </c>
      <c r="BU73">
        <v>361</v>
      </c>
      <c r="BV73">
        <v>283</v>
      </c>
      <c r="BW73">
        <v>7158137</v>
      </c>
      <c r="BX73">
        <v>4.5999999999999999E-2</v>
      </c>
      <c r="BY73">
        <v>3.5999999999999997E-2</v>
      </c>
      <c r="BZ73">
        <v>1512</v>
      </c>
      <c r="CA73">
        <v>5067</v>
      </c>
      <c r="CB73">
        <v>0.79800000000000004</v>
      </c>
    </row>
    <row r="74" spans="1:80" x14ac:dyDescent="0.35">
      <c r="A74">
        <v>71</v>
      </c>
      <c r="B74" t="s">
        <v>154</v>
      </c>
      <c r="C74" t="s">
        <v>142</v>
      </c>
      <c r="D74" t="s">
        <v>82</v>
      </c>
      <c r="E74">
        <v>0.96299999999999997</v>
      </c>
      <c r="F74">
        <v>0</v>
      </c>
      <c r="G74">
        <v>3.5999999999999997E-2</v>
      </c>
      <c r="H74">
        <v>0.98299999999999998</v>
      </c>
      <c r="I74">
        <v>0</v>
      </c>
      <c r="J74">
        <v>1.7000000000000001E-2</v>
      </c>
      <c r="K74">
        <v>170.571</v>
      </c>
      <c r="L74">
        <v>138.56800000000001</v>
      </c>
      <c r="M74">
        <v>0.02</v>
      </c>
      <c r="N74">
        <v>0.99099999999999999</v>
      </c>
      <c r="O74">
        <v>0.97699999999999998</v>
      </c>
      <c r="P74">
        <v>0.91600000000000004</v>
      </c>
      <c r="Q74">
        <v>0.80300000000000005</v>
      </c>
      <c r="R74">
        <v>0.64300000000000002</v>
      </c>
      <c r="S74">
        <v>0.996</v>
      </c>
      <c r="T74">
        <v>0.98799999999999999</v>
      </c>
      <c r="U74">
        <v>0.95</v>
      </c>
      <c r="V74">
        <v>0.86299999999999999</v>
      </c>
      <c r="W74">
        <v>0.72799999999999998</v>
      </c>
      <c r="X74">
        <v>306</v>
      </c>
      <c r="Y74">
        <v>172</v>
      </c>
      <c r="Z74">
        <v>463</v>
      </c>
      <c r="AA74">
        <v>3406763</v>
      </c>
      <c r="AB74">
        <v>1229954</v>
      </c>
      <c r="AC74">
        <v>2034335</v>
      </c>
      <c r="AD74">
        <v>3.9E-2</v>
      </c>
      <c r="AE74">
        <v>5.0000000000000001E-3</v>
      </c>
      <c r="AF74">
        <v>5.7000000000000002E-2</v>
      </c>
      <c r="AG74">
        <v>1.6539999999999999</v>
      </c>
      <c r="AH74">
        <v>2.1469999999999998</v>
      </c>
      <c r="AI74">
        <v>207946</v>
      </c>
      <c r="AJ74">
        <v>0.17699999999999999</v>
      </c>
      <c r="AK74">
        <v>1.5980000000000001</v>
      </c>
      <c r="AL74">
        <v>223139</v>
      </c>
      <c r="AM74">
        <v>0.23100000000000001</v>
      </c>
      <c r="AN74">
        <v>2.016</v>
      </c>
      <c r="AO74">
        <v>82059</v>
      </c>
      <c r="AP74">
        <v>0.35099999999999998</v>
      </c>
      <c r="AQ74">
        <v>2.544</v>
      </c>
      <c r="AR74">
        <v>21499</v>
      </c>
      <c r="AS74">
        <v>7744</v>
      </c>
      <c r="AT74">
        <v>13114</v>
      </c>
      <c r="AU74">
        <v>4.2000000000000003E-2</v>
      </c>
      <c r="AV74">
        <v>4.0000000000000001E-3</v>
      </c>
      <c r="AW74">
        <v>6.2E-2</v>
      </c>
      <c r="AX74">
        <v>1.6930000000000001</v>
      </c>
      <c r="AY74">
        <v>3.052</v>
      </c>
      <c r="AZ74">
        <v>229</v>
      </c>
      <c r="BA74">
        <v>0.20300000000000001</v>
      </c>
      <c r="BB74">
        <v>0.84799999999999998</v>
      </c>
      <c r="BC74">
        <v>225</v>
      </c>
      <c r="BD74">
        <v>0.33800000000000002</v>
      </c>
      <c r="BE74">
        <v>1.8140000000000001</v>
      </c>
      <c r="BF74">
        <v>352</v>
      </c>
      <c r="BG74">
        <v>0.39700000000000002</v>
      </c>
      <c r="BH74">
        <v>3.4409999999999998</v>
      </c>
      <c r="BI74">
        <v>10409</v>
      </c>
      <c r="BJ74">
        <v>9719</v>
      </c>
      <c r="BK74">
        <v>9614</v>
      </c>
      <c r="BL74">
        <v>72</v>
      </c>
      <c r="BM74">
        <v>11</v>
      </c>
      <c r="BN74">
        <v>22</v>
      </c>
      <c r="BO74">
        <v>76</v>
      </c>
      <c r="BP74">
        <v>63</v>
      </c>
      <c r="BQ74">
        <v>77</v>
      </c>
      <c r="BR74">
        <v>19</v>
      </c>
      <c r="BS74">
        <v>166</v>
      </c>
      <c r="BT74">
        <v>146</v>
      </c>
      <c r="BU74">
        <v>333</v>
      </c>
      <c r="BV74">
        <v>437</v>
      </c>
      <c r="BW74">
        <v>10111548</v>
      </c>
      <c r="BX74">
        <v>0.26500000000000001</v>
      </c>
      <c r="BY74">
        <v>0.21099999999999999</v>
      </c>
      <c r="BZ74">
        <v>1404</v>
      </c>
      <c r="CA74">
        <v>5081</v>
      </c>
      <c r="CB74">
        <v>0.79600000000000004</v>
      </c>
    </row>
    <row r="75" spans="1:80" x14ac:dyDescent="0.35">
      <c r="A75">
        <v>72</v>
      </c>
      <c r="B75" t="s">
        <v>155</v>
      </c>
      <c r="C75" t="s">
        <v>142</v>
      </c>
      <c r="D75" t="s">
        <v>92</v>
      </c>
      <c r="E75">
        <v>0.96799999999999997</v>
      </c>
      <c r="F75">
        <v>0</v>
      </c>
      <c r="G75">
        <v>3.2000000000000001E-2</v>
      </c>
      <c r="H75">
        <v>0.98399999999999999</v>
      </c>
      <c r="I75">
        <v>0</v>
      </c>
      <c r="J75">
        <v>1.6E-2</v>
      </c>
      <c r="K75">
        <v>171.02</v>
      </c>
      <c r="L75">
        <v>139.90299999999999</v>
      </c>
      <c r="M75">
        <v>1.7999999999999999E-2</v>
      </c>
      <c r="N75">
        <v>0.99199999999999999</v>
      </c>
      <c r="O75">
        <v>0.97799999999999998</v>
      </c>
      <c r="P75">
        <v>0.91400000000000003</v>
      </c>
      <c r="Q75">
        <v>0.79700000000000004</v>
      </c>
      <c r="R75">
        <v>0.63900000000000001</v>
      </c>
      <c r="S75">
        <v>0.996</v>
      </c>
      <c r="T75">
        <v>0.99</v>
      </c>
      <c r="U75">
        <v>0.95799999999999996</v>
      </c>
      <c r="V75">
        <v>0.88200000000000001</v>
      </c>
      <c r="W75">
        <v>0.75900000000000001</v>
      </c>
      <c r="X75">
        <v>296</v>
      </c>
      <c r="Y75">
        <v>171</v>
      </c>
      <c r="Z75">
        <v>450</v>
      </c>
      <c r="AA75">
        <v>3405528</v>
      </c>
      <c r="AB75">
        <v>1191768</v>
      </c>
      <c r="AC75">
        <v>2019404</v>
      </c>
      <c r="AD75">
        <v>3.7999999999999999E-2</v>
      </c>
      <c r="AE75">
        <v>4.0000000000000001E-3</v>
      </c>
      <c r="AF75">
        <v>5.5E-2</v>
      </c>
      <c r="AG75">
        <v>1.694</v>
      </c>
      <c r="AH75">
        <v>2.1469999999999998</v>
      </c>
      <c r="AI75">
        <v>212102</v>
      </c>
      <c r="AJ75">
        <v>0.17899999999999999</v>
      </c>
      <c r="AK75">
        <v>1.6859999999999999</v>
      </c>
      <c r="AL75">
        <v>227453</v>
      </c>
      <c r="AM75">
        <v>0.23</v>
      </c>
      <c r="AN75">
        <v>2.073</v>
      </c>
      <c r="AO75">
        <v>82037</v>
      </c>
      <c r="AP75">
        <v>0.35</v>
      </c>
      <c r="AQ75">
        <v>2.5590000000000002</v>
      </c>
      <c r="AR75">
        <v>21464</v>
      </c>
      <c r="AS75">
        <v>7743</v>
      </c>
      <c r="AT75">
        <v>12878</v>
      </c>
      <c r="AU75">
        <v>4.1000000000000002E-2</v>
      </c>
      <c r="AV75">
        <v>2E-3</v>
      </c>
      <c r="AW75">
        <v>6.3E-2</v>
      </c>
      <c r="AX75">
        <v>1.663</v>
      </c>
      <c r="AY75">
        <v>3.012</v>
      </c>
      <c r="AZ75">
        <v>241</v>
      </c>
      <c r="BA75">
        <v>0.22600000000000001</v>
      </c>
      <c r="BB75">
        <v>0.90300000000000002</v>
      </c>
      <c r="BC75">
        <v>231</v>
      </c>
      <c r="BD75">
        <v>0.28999999999999998</v>
      </c>
      <c r="BE75">
        <v>1.641</v>
      </c>
      <c r="BF75">
        <v>384</v>
      </c>
      <c r="BG75">
        <v>0.38500000000000001</v>
      </c>
      <c r="BH75">
        <v>3.3109999999999999</v>
      </c>
      <c r="BI75">
        <v>10472</v>
      </c>
      <c r="BJ75">
        <v>9640</v>
      </c>
      <c r="BK75">
        <v>9537</v>
      </c>
      <c r="BL75">
        <v>77</v>
      </c>
      <c r="BM75">
        <v>7</v>
      </c>
      <c r="BN75">
        <v>19</v>
      </c>
      <c r="BO75">
        <v>73</v>
      </c>
      <c r="BP75">
        <v>59</v>
      </c>
      <c r="BQ75">
        <v>76</v>
      </c>
      <c r="BR75">
        <v>18</v>
      </c>
      <c r="BS75">
        <v>182</v>
      </c>
      <c r="BT75">
        <v>156</v>
      </c>
      <c r="BU75">
        <v>369</v>
      </c>
      <c r="BV75">
        <v>271</v>
      </c>
      <c r="BW75">
        <v>6146567</v>
      </c>
      <c r="BX75">
        <v>4.1000000000000002E-2</v>
      </c>
      <c r="BY75">
        <v>1.7999999999999999E-2</v>
      </c>
      <c r="BZ75">
        <v>1443</v>
      </c>
      <c r="CA75">
        <v>5195</v>
      </c>
      <c r="CB75">
        <v>0.80200000000000005</v>
      </c>
    </row>
    <row r="76" spans="1:80" x14ac:dyDescent="0.35">
      <c r="A76">
        <v>73</v>
      </c>
      <c r="B76" t="s">
        <v>156</v>
      </c>
      <c r="C76" t="s">
        <v>142</v>
      </c>
      <c r="D76" t="s">
        <v>82</v>
      </c>
      <c r="E76">
        <v>0.96599999999999997</v>
      </c>
      <c r="F76">
        <v>0</v>
      </c>
      <c r="G76">
        <v>3.3000000000000002E-2</v>
      </c>
      <c r="H76">
        <v>0.98299999999999998</v>
      </c>
      <c r="I76">
        <v>0</v>
      </c>
      <c r="J76">
        <v>1.7000000000000001E-2</v>
      </c>
      <c r="K76">
        <v>172.14599999999999</v>
      </c>
      <c r="L76">
        <v>141.31299999999999</v>
      </c>
      <c r="M76">
        <v>0.02</v>
      </c>
      <c r="N76">
        <v>0.99199999999999999</v>
      </c>
      <c r="O76">
        <v>0.98099999999999998</v>
      </c>
      <c r="P76">
        <v>0.93200000000000005</v>
      </c>
      <c r="Q76">
        <v>0.82899999999999996</v>
      </c>
      <c r="R76">
        <v>0.67200000000000004</v>
      </c>
      <c r="S76">
        <v>0.996</v>
      </c>
      <c r="T76">
        <v>0.98799999999999999</v>
      </c>
      <c r="U76">
        <v>0.95199999999999996</v>
      </c>
      <c r="V76">
        <v>0.86599999999999999</v>
      </c>
      <c r="W76">
        <v>0.72699999999999998</v>
      </c>
      <c r="X76">
        <v>307</v>
      </c>
      <c r="Y76">
        <v>175</v>
      </c>
      <c r="Z76">
        <v>463</v>
      </c>
      <c r="AA76">
        <v>3404237</v>
      </c>
      <c r="AB76">
        <v>1236316</v>
      </c>
      <c r="AC76">
        <v>2041267</v>
      </c>
      <c r="AD76">
        <v>3.7999999999999999E-2</v>
      </c>
      <c r="AE76">
        <v>5.0000000000000001E-3</v>
      </c>
      <c r="AF76">
        <v>5.6000000000000001E-2</v>
      </c>
      <c r="AG76">
        <v>1.651</v>
      </c>
      <c r="AH76">
        <v>2.145</v>
      </c>
      <c r="AI76">
        <v>215297</v>
      </c>
      <c r="AJ76">
        <v>0.182</v>
      </c>
      <c r="AK76">
        <v>1.64</v>
      </c>
      <c r="AL76">
        <v>230079</v>
      </c>
      <c r="AM76">
        <v>0.23100000000000001</v>
      </c>
      <c r="AN76">
        <v>1.9910000000000001</v>
      </c>
      <c r="AO76">
        <v>82520</v>
      </c>
      <c r="AP76">
        <v>0.35499999999999998</v>
      </c>
      <c r="AQ76">
        <v>2.5470000000000002</v>
      </c>
      <c r="AR76">
        <v>21557</v>
      </c>
      <c r="AS76">
        <v>7943</v>
      </c>
      <c r="AT76">
        <v>13008</v>
      </c>
      <c r="AU76">
        <v>3.7999999999999999E-2</v>
      </c>
      <c r="AV76">
        <v>2E-3</v>
      </c>
      <c r="AW76">
        <v>5.8000000000000003E-2</v>
      </c>
      <c r="AX76">
        <v>1.6379999999999999</v>
      </c>
      <c r="AY76">
        <v>3.028</v>
      </c>
      <c r="AZ76">
        <v>241</v>
      </c>
      <c r="BA76">
        <v>0.19400000000000001</v>
      </c>
      <c r="BB76">
        <v>0.82799999999999996</v>
      </c>
      <c r="BC76">
        <v>230</v>
      </c>
      <c r="BD76">
        <v>0.29299999999999998</v>
      </c>
      <c r="BE76">
        <v>1.7749999999999999</v>
      </c>
      <c r="BF76">
        <v>351</v>
      </c>
      <c r="BG76">
        <v>0.38700000000000001</v>
      </c>
      <c r="BH76">
        <v>3.056</v>
      </c>
      <c r="BI76">
        <v>10571</v>
      </c>
      <c r="BJ76">
        <v>9640</v>
      </c>
      <c r="BK76">
        <v>9546</v>
      </c>
      <c r="BL76">
        <v>63</v>
      </c>
      <c r="BM76">
        <v>10</v>
      </c>
      <c r="BN76">
        <v>21</v>
      </c>
      <c r="BO76">
        <v>78</v>
      </c>
      <c r="BP76">
        <v>62</v>
      </c>
      <c r="BQ76">
        <v>64</v>
      </c>
      <c r="BR76">
        <v>15</v>
      </c>
      <c r="BS76">
        <v>180</v>
      </c>
      <c r="BT76">
        <v>169</v>
      </c>
      <c r="BU76">
        <v>340</v>
      </c>
      <c r="BV76">
        <v>262</v>
      </c>
      <c r="BW76">
        <v>6547491</v>
      </c>
      <c r="BX76">
        <v>3.4000000000000002E-2</v>
      </c>
      <c r="BY76">
        <v>0.03</v>
      </c>
      <c r="BZ76">
        <v>1473</v>
      </c>
      <c r="CA76">
        <v>5030</v>
      </c>
      <c r="CB76">
        <v>0.80400000000000005</v>
      </c>
    </row>
    <row r="77" spans="1:80" x14ac:dyDescent="0.35">
      <c r="A77">
        <v>74</v>
      </c>
      <c r="B77" t="s">
        <v>157</v>
      </c>
      <c r="C77" t="s">
        <v>142</v>
      </c>
      <c r="D77" t="s">
        <v>82</v>
      </c>
      <c r="E77">
        <v>0.96299999999999997</v>
      </c>
      <c r="F77">
        <v>0</v>
      </c>
      <c r="G77">
        <v>3.6999999999999998E-2</v>
      </c>
      <c r="H77">
        <v>0.98299999999999998</v>
      </c>
      <c r="I77">
        <v>0</v>
      </c>
      <c r="J77">
        <v>1.7000000000000001E-2</v>
      </c>
      <c r="K77">
        <v>173.08</v>
      </c>
      <c r="L77">
        <v>141.375</v>
      </c>
      <c r="M77">
        <v>0.02</v>
      </c>
      <c r="N77">
        <v>0.99099999999999999</v>
      </c>
      <c r="O77">
        <v>0.97599999999999998</v>
      </c>
      <c r="P77">
        <v>0.91</v>
      </c>
      <c r="Q77">
        <v>0.79400000000000004</v>
      </c>
      <c r="R77">
        <v>0.63900000000000001</v>
      </c>
      <c r="S77">
        <v>0.996</v>
      </c>
      <c r="T77">
        <v>0.98799999999999999</v>
      </c>
      <c r="U77">
        <v>0.94799999999999995</v>
      </c>
      <c r="V77">
        <v>0.86299999999999999</v>
      </c>
      <c r="W77">
        <v>0.73899999999999999</v>
      </c>
      <c r="X77">
        <v>296</v>
      </c>
      <c r="Y77">
        <v>173</v>
      </c>
      <c r="Z77">
        <v>447</v>
      </c>
      <c r="AA77">
        <v>3403942</v>
      </c>
      <c r="AB77">
        <v>1225959</v>
      </c>
      <c r="AC77">
        <v>2033851</v>
      </c>
      <c r="AD77">
        <v>3.9E-2</v>
      </c>
      <c r="AE77">
        <v>5.0000000000000001E-3</v>
      </c>
      <c r="AF77">
        <v>5.7000000000000002E-2</v>
      </c>
      <c r="AG77">
        <v>1.659</v>
      </c>
      <c r="AH77">
        <v>2.1480000000000001</v>
      </c>
      <c r="AI77">
        <v>210566</v>
      </c>
      <c r="AJ77">
        <v>0.183</v>
      </c>
      <c r="AK77">
        <v>1.653</v>
      </c>
      <c r="AL77">
        <v>224725</v>
      </c>
      <c r="AM77">
        <v>0.23100000000000001</v>
      </c>
      <c r="AN77">
        <v>2.0190000000000001</v>
      </c>
      <c r="AO77">
        <v>81968</v>
      </c>
      <c r="AP77">
        <v>0.35599999999999998</v>
      </c>
      <c r="AQ77">
        <v>2.6110000000000002</v>
      </c>
      <c r="AR77">
        <v>21667</v>
      </c>
      <c r="AS77">
        <v>7811</v>
      </c>
      <c r="AT77">
        <v>13242</v>
      </c>
      <c r="AU77">
        <v>4.2999999999999997E-2</v>
      </c>
      <c r="AV77">
        <v>2E-3</v>
      </c>
      <c r="AW77">
        <v>6.5000000000000002E-2</v>
      </c>
      <c r="AX77">
        <v>1.6950000000000001</v>
      </c>
      <c r="AY77">
        <v>3.0110000000000001</v>
      </c>
      <c r="AZ77">
        <v>254</v>
      </c>
      <c r="BA77">
        <v>0.23400000000000001</v>
      </c>
      <c r="BB77">
        <v>1.0640000000000001</v>
      </c>
      <c r="BC77">
        <v>220</v>
      </c>
      <c r="BD77">
        <v>0.3</v>
      </c>
      <c r="BE77">
        <v>1.333</v>
      </c>
      <c r="BF77">
        <v>376</v>
      </c>
      <c r="BG77">
        <v>0.41099999999999998</v>
      </c>
      <c r="BH77">
        <v>3.8679999999999999</v>
      </c>
      <c r="BI77">
        <v>10520</v>
      </c>
      <c r="BJ77">
        <v>9794</v>
      </c>
      <c r="BK77">
        <v>9680</v>
      </c>
      <c r="BL77">
        <v>82</v>
      </c>
      <c r="BM77">
        <v>12</v>
      </c>
      <c r="BN77">
        <v>20</v>
      </c>
      <c r="BO77">
        <v>70</v>
      </c>
      <c r="BP77">
        <v>69</v>
      </c>
      <c r="BQ77">
        <v>61</v>
      </c>
      <c r="BR77">
        <v>24</v>
      </c>
      <c r="BS77">
        <v>185</v>
      </c>
      <c r="BT77">
        <v>158</v>
      </c>
      <c r="BU77">
        <v>356</v>
      </c>
      <c r="BV77">
        <v>272</v>
      </c>
      <c r="BW77">
        <v>7210902</v>
      </c>
      <c r="BX77">
        <v>4.3999999999999997E-2</v>
      </c>
      <c r="BY77">
        <v>3.5999999999999997E-2</v>
      </c>
      <c r="BZ77">
        <v>1390</v>
      </c>
      <c r="CA77">
        <v>5057</v>
      </c>
      <c r="CB77">
        <v>0.79200000000000004</v>
      </c>
    </row>
    <row r="78" spans="1:80" x14ac:dyDescent="0.35">
      <c r="A78">
        <v>75</v>
      </c>
      <c r="B78" t="s">
        <v>158</v>
      </c>
      <c r="C78" t="s">
        <v>142</v>
      </c>
      <c r="D78" t="s">
        <v>92</v>
      </c>
      <c r="E78">
        <v>0.96899999999999997</v>
      </c>
      <c r="F78">
        <v>0</v>
      </c>
      <c r="G78">
        <v>3.1E-2</v>
      </c>
      <c r="H78">
        <v>0.98399999999999999</v>
      </c>
      <c r="I78">
        <v>0</v>
      </c>
      <c r="J78">
        <v>1.6E-2</v>
      </c>
      <c r="K78">
        <v>175.785</v>
      </c>
      <c r="L78">
        <v>144.36600000000001</v>
      </c>
      <c r="M78">
        <v>1.7000000000000001E-2</v>
      </c>
      <c r="N78">
        <v>0.99199999999999999</v>
      </c>
      <c r="O78">
        <v>0.98</v>
      </c>
      <c r="P78">
        <v>0.92300000000000004</v>
      </c>
      <c r="Q78">
        <v>0.81499999999999995</v>
      </c>
      <c r="R78">
        <v>0.66600000000000004</v>
      </c>
      <c r="S78">
        <v>0.996</v>
      </c>
      <c r="T78">
        <v>0.99</v>
      </c>
      <c r="U78">
        <v>0.96</v>
      </c>
      <c r="V78">
        <v>0.89</v>
      </c>
      <c r="W78">
        <v>0.77200000000000002</v>
      </c>
      <c r="X78">
        <v>306</v>
      </c>
      <c r="Y78">
        <v>175</v>
      </c>
      <c r="Z78">
        <v>461</v>
      </c>
      <c r="AA78">
        <v>3386715</v>
      </c>
      <c r="AB78">
        <v>1224180</v>
      </c>
      <c r="AC78">
        <v>1973586</v>
      </c>
      <c r="AD78">
        <v>3.7999999999999999E-2</v>
      </c>
      <c r="AE78">
        <v>5.0000000000000001E-3</v>
      </c>
      <c r="AF78">
        <v>5.5E-2</v>
      </c>
      <c r="AG78">
        <v>1.6120000000000001</v>
      </c>
      <c r="AH78">
        <v>2.1440000000000001</v>
      </c>
      <c r="AI78">
        <v>216687</v>
      </c>
      <c r="AJ78">
        <v>0.183</v>
      </c>
      <c r="AK78">
        <v>1.6220000000000001</v>
      </c>
      <c r="AL78">
        <v>231950</v>
      </c>
      <c r="AM78">
        <v>0.22900000000000001</v>
      </c>
      <c r="AN78">
        <v>1.968</v>
      </c>
      <c r="AO78">
        <v>82589</v>
      </c>
      <c r="AP78">
        <v>0.35199999999999998</v>
      </c>
      <c r="AQ78">
        <v>2.46</v>
      </c>
      <c r="AR78">
        <v>21553</v>
      </c>
      <c r="AS78">
        <v>7980</v>
      </c>
      <c r="AT78">
        <v>12703</v>
      </c>
      <c r="AU78">
        <v>0.04</v>
      </c>
      <c r="AV78">
        <v>4.0000000000000001E-3</v>
      </c>
      <c r="AW78">
        <v>6.0999999999999999E-2</v>
      </c>
      <c r="AX78">
        <v>1.5920000000000001</v>
      </c>
      <c r="AY78">
        <v>3.0830000000000002</v>
      </c>
      <c r="AZ78">
        <v>249</v>
      </c>
      <c r="BA78">
        <v>0.23400000000000001</v>
      </c>
      <c r="BB78">
        <v>1.087</v>
      </c>
      <c r="BC78">
        <v>239</v>
      </c>
      <c r="BD78">
        <v>0.32200000000000001</v>
      </c>
      <c r="BE78">
        <v>2.0289999999999999</v>
      </c>
      <c r="BF78">
        <v>368</v>
      </c>
      <c r="BG78">
        <v>0.41599999999999998</v>
      </c>
      <c r="BH78">
        <v>3.0670000000000002</v>
      </c>
      <c r="BI78">
        <v>10568</v>
      </c>
      <c r="BJ78">
        <v>9617</v>
      </c>
      <c r="BK78">
        <v>9503</v>
      </c>
      <c r="BL78">
        <v>82</v>
      </c>
      <c r="BM78">
        <v>12</v>
      </c>
      <c r="BN78">
        <v>20</v>
      </c>
      <c r="BO78">
        <v>70</v>
      </c>
      <c r="BP78">
        <v>60</v>
      </c>
      <c r="BQ78">
        <v>66</v>
      </c>
      <c r="BR78">
        <v>25</v>
      </c>
      <c r="BS78">
        <v>189</v>
      </c>
      <c r="BT78">
        <v>176</v>
      </c>
      <c r="BU78">
        <v>348</v>
      </c>
      <c r="BV78">
        <v>295</v>
      </c>
      <c r="BW78">
        <v>6958567</v>
      </c>
      <c r="BX78">
        <v>0.03</v>
      </c>
      <c r="BY78">
        <v>1.9E-2</v>
      </c>
      <c r="BZ78">
        <v>1540</v>
      </c>
      <c r="CA78">
        <v>5223</v>
      </c>
      <c r="CB78">
        <v>0.80700000000000005</v>
      </c>
    </row>
    <row r="79" spans="1:80" x14ac:dyDescent="0.35">
      <c r="A79">
        <v>76</v>
      </c>
      <c r="B79" t="s">
        <v>159</v>
      </c>
      <c r="C79" t="s">
        <v>142</v>
      </c>
      <c r="D79" t="s">
        <v>82</v>
      </c>
      <c r="E79">
        <v>0.96599999999999997</v>
      </c>
      <c r="F79">
        <v>0</v>
      </c>
      <c r="G79">
        <v>3.4000000000000002E-2</v>
      </c>
      <c r="H79">
        <v>0.98</v>
      </c>
      <c r="I79">
        <v>0</v>
      </c>
      <c r="J79">
        <v>0.02</v>
      </c>
      <c r="K79">
        <v>150.65299999999999</v>
      </c>
      <c r="L79">
        <v>124.21899999999999</v>
      </c>
      <c r="M79">
        <v>1.4E-2</v>
      </c>
      <c r="N79">
        <v>0.99299999999999999</v>
      </c>
      <c r="O79">
        <v>0.98399999999999999</v>
      </c>
      <c r="P79">
        <v>0.93300000000000005</v>
      </c>
      <c r="Q79">
        <v>0.80800000000000005</v>
      </c>
      <c r="R79">
        <v>0.59</v>
      </c>
      <c r="S79">
        <v>0.995</v>
      </c>
      <c r="T79">
        <v>0.98699999999999999</v>
      </c>
      <c r="U79">
        <v>0.94099999999999995</v>
      </c>
      <c r="V79">
        <v>0.83</v>
      </c>
      <c r="W79">
        <v>0.63300000000000001</v>
      </c>
      <c r="X79">
        <v>299</v>
      </c>
      <c r="Y79">
        <v>175</v>
      </c>
      <c r="Z79">
        <v>452</v>
      </c>
      <c r="AA79">
        <v>3412777</v>
      </c>
      <c r="AB79">
        <v>1247324</v>
      </c>
      <c r="AC79">
        <v>2028050</v>
      </c>
      <c r="AD79">
        <v>3.9E-2</v>
      </c>
      <c r="AE79">
        <v>5.0000000000000001E-3</v>
      </c>
      <c r="AF79">
        <v>5.8000000000000003E-2</v>
      </c>
      <c r="AG79">
        <v>1.6259999999999999</v>
      </c>
      <c r="AH79">
        <v>2.1469999999999998</v>
      </c>
      <c r="AI79">
        <v>213061</v>
      </c>
      <c r="AJ79">
        <v>0.18099999999999999</v>
      </c>
      <c r="AK79">
        <v>1.603</v>
      </c>
      <c r="AL79">
        <v>226862</v>
      </c>
      <c r="AM79">
        <v>0.23100000000000001</v>
      </c>
      <c r="AN79">
        <v>1.984</v>
      </c>
      <c r="AO79">
        <v>81809</v>
      </c>
      <c r="AP79">
        <v>0.35199999999999998</v>
      </c>
      <c r="AQ79">
        <v>2.504</v>
      </c>
      <c r="AR79">
        <v>21418</v>
      </c>
      <c r="AS79">
        <v>7933</v>
      </c>
      <c r="AT79">
        <v>12733</v>
      </c>
      <c r="AU79">
        <v>4.1000000000000002E-2</v>
      </c>
      <c r="AV79">
        <v>3.0000000000000001E-3</v>
      </c>
      <c r="AW79">
        <v>6.4000000000000001E-2</v>
      </c>
      <c r="AX79">
        <v>1.605</v>
      </c>
      <c r="AY79">
        <v>3.1070000000000002</v>
      </c>
      <c r="AZ79">
        <v>237</v>
      </c>
      <c r="BA79">
        <v>0.20499999999999999</v>
      </c>
      <c r="BB79">
        <v>0.93300000000000005</v>
      </c>
      <c r="BC79">
        <v>219</v>
      </c>
      <c r="BD79">
        <v>0.27700000000000002</v>
      </c>
      <c r="BE79">
        <v>1.71</v>
      </c>
      <c r="BF79">
        <v>360</v>
      </c>
      <c r="BG79">
        <v>0.41899999999999998</v>
      </c>
      <c r="BH79">
        <v>3.3820000000000001</v>
      </c>
      <c r="BI79">
        <v>10508</v>
      </c>
      <c r="BJ79">
        <v>9583</v>
      </c>
      <c r="BK79">
        <v>9479</v>
      </c>
      <c r="BL79">
        <v>77</v>
      </c>
      <c r="BM79">
        <v>8</v>
      </c>
      <c r="BN79">
        <v>19</v>
      </c>
      <c r="BO79">
        <v>71</v>
      </c>
      <c r="BP79">
        <v>64</v>
      </c>
      <c r="BQ79">
        <v>71</v>
      </c>
      <c r="BR79">
        <v>15</v>
      </c>
      <c r="BS79">
        <v>173</v>
      </c>
      <c r="BT79">
        <v>145</v>
      </c>
      <c r="BU79">
        <v>351</v>
      </c>
      <c r="BV79">
        <v>251</v>
      </c>
      <c r="BW79">
        <v>5693674</v>
      </c>
      <c r="BX79">
        <v>4.3999999999999997E-2</v>
      </c>
      <c r="BY79">
        <v>2.5000000000000001E-2</v>
      </c>
      <c r="BZ79">
        <v>1356</v>
      </c>
      <c r="CA79">
        <v>4160</v>
      </c>
      <c r="CB79">
        <v>0.75800000000000001</v>
      </c>
    </row>
    <row r="80" spans="1:80" x14ac:dyDescent="0.35">
      <c r="A80">
        <v>77</v>
      </c>
      <c r="B80" t="s">
        <v>160</v>
      </c>
      <c r="C80" t="s">
        <v>142</v>
      </c>
      <c r="D80" t="s">
        <v>92</v>
      </c>
      <c r="E80">
        <v>0.96799999999999997</v>
      </c>
      <c r="F80">
        <v>0</v>
      </c>
      <c r="G80">
        <v>3.2000000000000001E-2</v>
      </c>
      <c r="H80">
        <v>0.98</v>
      </c>
      <c r="I80">
        <v>0</v>
      </c>
      <c r="J80">
        <v>0.02</v>
      </c>
      <c r="K80">
        <v>151.11799999999999</v>
      </c>
      <c r="L80">
        <v>124.8</v>
      </c>
      <c r="M80">
        <v>1.4E-2</v>
      </c>
      <c r="N80">
        <v>0.99299999999999999</v>
      </c>
      <c r="O80">
        <v>0.98099999999999998</v>
      </c>
      <c r="P80">
        <v>0.91500000000000004</v>
      </c>
      <c r="Q80">
        <v>0.77500000000000002</v>
      </c>
      <c r="R80">
        <v>0.57099999999999995</v>
      </c>
      <c r="S80">
        <v>0.995</v>
      </c>
      <c r="T80">
        <v>0.98599999999999999</v>
      </c>
      <c r="U80">
        <v>0.94</v>
      </c>
      <c r="V80">
        <v>0.82799999999999996</v>
      </c>
      <c r="W80">
        <v>0.63500000000000001</v>
      </c>
      <c r="X80">
        <v>304</v>
      </c>
      <c r="Y80">
        <v>175</v>
      </c>
      <c r="Z80">
        <v>457</v>
      </c>
      <c r="AA80">
        <v>3395585</v>
      </c>
      <c r="AB80">
        <v>1193483</v>
      </c>
      <c r="AC80">
        <v>1997279</v>
      </c>
      <c r="AD80">
        <v>3.6999999999999998E-2</v>
      </c>
      <c r="AE80">
        <v>4.0000000000000001E-3</v>
      </c>
      <c r="AF80">
        <v>5.3999999999999999E-2</v>
      </c>
      <c r="AG80">
        <v>1.673</v>
      </c>
      <c r="AH80">
        <v>2.1440000000000001</v>
      </c>
      <c r="AI80">
        <v>216270</v>
      </c>
      <c r="AJ80">
        <v>0.18099999999999999</v>
      </c>
      <c r="AK80">
        <v>1.673</v>
      </c>
      <c r="AL80">
        <v>230501</v>
      </c>
      <c r="AM80">
        <v>0.23</v>
      </c>
      <c r="AN80">
        <v>2.0209999999999999</v>
      </c>
      <c r="AO80">
        <v>81707</v>
      </c>
      <c r="AP80">
        <v>0.34499999999999997</v>
      </c>
      <c r="AQ80">
        <v>2.5190000000000001</v>
      </c>
      <c r="AR80">
        <v>21486</v>
      </c>
      <c r="AS80">
        <v>7558</v>
      </c>
      <c r="AT80">
        <v>12832</v>
      </c>
      <c r="AU80">
        <v>3.9E-2</v>
      </c>
      <c r="AV80">
        <v>2E-3</v>
      </c>
      <c r="AW80">
        <v>0.06</v>
      </c>
      <c r="AX80">
        <v>1.698</v>
      </c>
      <c r="AY80">
        <v>3.0720000000000001</v>
      </c>
      <c r="AZ80">
        <v>226</v>
      </c>
      <c r="BA80">
        <v>0.19700000000000001</v>
      </c>
      <c r="BB80">
        <v>0.85399999999999998</v>
      </c>
      <c r="BC80">
        <v>223</v>
      </c>
      <c r="BD80">
        <v>0.28299999999999997</v>
      </c>
      <c r="BE80">
        <v>1.879</v>
      </c>
      <c r="BF80">
        <v>357</v>
      </c>
      <c r="BG80">
        <v>0.38700000000000001</v>
      </c>
      <c r="BH80">
        <v>3.6309999999999998</v>
      </c>
      <c r="BI80">
        <v>10511</v>
      </c>
      <c r="BJ80">
        <v>9619</v>
      </c>
      <c r="BK80">
        <v>9501</v>
      </c>
      <c r="BL80">
        <v>81</v>
      </c>
      <c r="BM80">
        <v>11</v>
      </c>
      <c r="BN80">
        <v>26</v>
      </c>
      <c r="BO80">
        <v>63</v>
      </c>
      <c r="BP80">
        <v>65</v>
      </c>
      <c r="BQ80">
        <v>69</v>
      </c>
      <c r="BR80">
        <v>22</v>
      </c>
      <c r="BS80">
        <v>161</v>
      </c>
      <c r="BT80">
        <v>153</v>
      </c>
      <c r="BU80">
        <v>339</v>
      </c>
      <c r="BV80">
        <v>240</v>
      </c>
      <c r="BW80">
        <v>5531674</v>
      </c>
      <c r="BX80">
        <v>2.9000000000000001E-2</v>
      </c>
      <c r="BY80">
        <v>1.7000000000000001E-2</v>
      </c>
      <c r="BZ80">
        <v>1391</v>
      </c>
      <c r="CA80">
        <v>4223</v>
      </c>
      <c r="CB80">
        <v>0.76400000000000001</v>
      </c>
    </row>
    <row r="81" spans="1:80" x14ac:dyDescent="0.35">
      <c r="A81">
        <v>78</v>
      </c>
      <c r="B81" t="s">
        <v>161</v>
      </c>
      <c r="C81" t="s">
        <v>142</v>
      </c>
      <c r="D81" t="s">
        <v>92</v>
      </c>
      <c r="E81">
        <v>0.96799999999999997</v>
      </c>
      <c r="F81">
        <v>0</v>
      </c>
      <c r="G81">
        <v>3.2000000000000001E-2</v>
      </c>
      <c r="H81">
        <v>0.98099999999999998</v>
      </c>
      <c r="I81">
        <v>0</v>
      </c>
      <c r="J81">
        <v>1.9E-2</v>
      </c>
      <c r="K81">
        <v>151.249</v>
      </c>
      <c r="L81">
        <v>124.33799999999999</v>
      </c>
      <c r="M81">
        <v>1.4E-2</v>
      </c>
      <c r="N81">
        <v>0.99299999999999999</v>
      </c>
      <c r="O81">
        <v>0.98099999999999998</v>
      </c>
      <c r="P81">
        <v>0.91400000000000003</v>
      </c>
      <c r="Q81">
        <v>0.77200000000000002</v>
      </c>
      <c r="R81">
        <v>0.56599999999999995</v>
      </c>
      <c r="S81">
        <v>0.996</v>
      </c>
      <c r="T81">
        <v>0.98699999999999999</v>
      </c>
      <c r="U81">
        <v>0.94299999999999995</v>
      </c>
      <c r="V81">
        <v>0.83499999999999996</v>
      </c>
      <c r="W81">
        <v>0.64700000000000002</v>
      </c>
      <c r="X81">
        <v>298</v>
      </c>
      <c r="Y81">
        <v>170</v>
      </c>
      <c r="Z81">
        <v>449</v>
      </c>
      <c r="AA81">
        <v>3381472</v>
      </c>
      <c r="AB81">
        <v>1190415</v>
      </c>
      <c r="AC81">
        <v>1985652</v>
      </c>
      <c r="AD81">
        <v>3.6999999999999998E-2</v>
      </c>
      <c r="AE81">
        <v>4.0000000000000001E-3</v>
      </c>
      <c r="AF81">
        <v>5.3999999999999999E-2</v>
      </c>
      <c r="AG81">
        <v>1.6679999999999999</v>
      </c>
      <c r="AH81">
        <v>2.1459999999999999</v>
      </c>
      <c r="AI81">
        <v>213630</v>
      </c>
      <c r="AJ81">
        <v>0.17899999999999999</v>
      </c>
      <c r="AK81">
        <v>1.635</v>
      </c>
      <c r="AL81">
        <v>227765</v>
      </c>
      <c r="AM81">
        <v>0.22600000000000001</v>
      </c>
      <c r="AN81">
        <v>1.986</v>
      </c>
      <c r="AO81">
        <v>81025</v>
      </c>
      <c r="AP81">
        <v>0.34300000000000003</v>
      </c>
      <c r="AQ81">
        <v>2.5419999999999998</v>
      </c>
      <c r="AR81">
        <v>21259</v>
      </c>
      <c r="AS81">
        <v>7415</v>
      </c>
      <c r="AT81">
        <v>12846</v>
      </c>
      <c r="AU81">
        <v>4.1000000000000002E-2</v>
      </c>
      <c r="AV81">
        <v>3.0000000000000001E-3</v>
      </c>
      <c r="AW81">
        <v>6.0999999999999999E-2</v>
      </c>
      <c r="AX81">
        <v>1.732</v>
      </c>
      <c r="AY81">
        <v>3.0870000000000002</v>
      </c>
      <c r="AZ81">
        <v>240</v>
      </c>
      <c r="BA81">
        <v>0.193</v>
      </c>
      <c r="BB81">
        <v>1</v>
      </c>
      <c r="BC81">
        <v>221</v>
      </c>
      <c r="BD81">
        <v>0.317</v>
      </c>
      <c r="BE81">
        <v>1.831</v>
      </c>
      <c r="BF81">
        <v>364</v>
      </c>
      <c r="BG81">
        <v>0.37</v>
      </c>
      <c r="BH81">
        <v>2.9449999999999998</v>
      </c>
      <c r="BI81">
        <v>10370</v>
      </c>
      <c r="BJ81">
        <v>9540</v>
      </c>
      <c r="BK81">
        <v>9442</v>
      </c>
      <c r="BL81">
        <v>73</v>
      </c>
      <c r="BM81">
        <v>13</v>
      </c>
      <c r="BN81">
        <v>12</v>
      </c>
      <c r="BO81">
        <v>79</v>
      </c>
      <c r="BP81">
        <v>67</v>
      </c>
      <c r="BQ81">
        <v>65</v>
      </c>
      <c r="BR81">
        <v>18</v>
      </c>
      <c r="BS81">
        <v>173</v>
      </c>
      <c r="BT81">
        <v>153</v>
      </c>
      <c r="BU81">
        <v>347</v>
      </c>
      <c r="BV81">
        <v>249</v>
      </c>
      <c r="BW81">
        <v>5902104</v>
      </c>
      <c r="BX81">
        <v>4.3999999999999997E-2</v>
      </c>
      <c r="BY81">
        <v>7.8E-2</v>
      </c>
      <c r="BZ81">
        <v>1379</v>
      </c>
      <c r="CA81">
        <v>4320</v>
      </c>
      <c r="CB81">
        <v>0.76600000000000001</v>
      </c>
    </row>
    <row r="82" spans="1:80" x14ac:dyDescent="0.35">
      <c r="A82">
        <v>79</v>
      </c>
      <c r="B82" t="s">
        <v>162</v>
      </c>
      <c r="C82" t="s">
        <v>142</v>
      </c>
      <c r="D82" t="s">
        <v>82</v>
      </c>
      <c r="E82">
        <v>0.96599999999999997</v>
      </c>
      <c r="F82">
        <v>0</v>
      </c>
      <c r="G82">
        <v>3.4000000000000002E-2</v>
      </c>
      <c r="H82">
        <v>0.98</v>
      </c>
      <c r="I82">
        <v>0</v>
      </c>
      <c r="J82">
        <v>0.02</v>
      </c>
      <c r="K82">
        <v>150.97499999999999</v>
      </c>
      <c r="L82">
        <v>123.989</v>
      </c>
      <c r="M82">
        <v>1.4E-2</v>
      </c>
      <c r="N82">
        <v>0.99299999999999999</v>
      </c>
      <c r="O82">
        <v>0.98299999999999998</v>
      </c>
      <c r="P82">
        <v>0.92900000000000005</v>
      </c>
      <c r="Q82">
        <v>0.79800000000000004</v>
      </c>
      <c r="R82">
        <v>0.57999999999999996</v>
      </c>
      <c r="S82">
        <v>0.996</v>
      </c>
      <c r="T82">
        <v>0.98699999999999999</v>
      </c>
      <c r="U82">
        <v>0.94099999999999995</v>
      </c>
      <c r="V82">
        <v>0.82699999999999996</v>
      </c>
      <c r="W82">
        <v>0.63200000000000001</v>
      </c>
      <c r="X82">
        <v>289</v>
      </c>
      <c r="Y82">
        <v>168</v>
      </c>
      <c r="Z82">
        <v>437</v>
      </c>
      <c r="AA82">
        <v>3406997</v>
      </c>
      <c r="AB82">
        <v>1229271</v>
      </c>
      <c r="AC82">
        <v>2039217</v>
      </c>
      <c r="AD82">
        <v>3.7999999999999999E-2</v>
      </c>
      <c r="AE82">
        <v>4.0000000000000001E-3</v>
      </c>
      <c r="AF82">
        <v>5.6000000000000001E-2</v>
      </c>
      <c r="AG82">
        <v>1.659</v>
      </c>
      <c r="AH82">
        <v>2.1440000000000001</v>
      </c>
      <c r="AI82">
        <v>215815</v>
      </c>
      <c r="AJ82">
        <v>0.18099999999999999</v>
      </c>
      <c r="AK82">
        <v>1.64</v>
      </c>
      <c r="AL82">
        <v>228924</v>
      </c>
      <c r="AM82">
        <v>0.23</v>
      </c>
      <c r="AN82">
        <v>2.0019999999999998</v>
      </c>
      <c r="AO82">
        <v>81861</v>
      </c>
      <c r="AP82">
        <v>0.35099999999999998</v>
      </c>
      <c r="AQ82">
        <v>2.609</v>
      </c>
      <c r="AR82">
        <v>21417</v>
      </c>
      <c r="AS82">
        <v>7753</v>
      </c>
      <c r="AT82">
        <v>12881</v>
      </c>
      <c r="AU82">
        <v>0.04</v>
      </c>
      <c r="AV82">
        <v>3.0000000000000001E-3</v>
      </c>
      <c r="AW82">
        <v>6.0999999999999999E-2</v>
      </c>
      <c r="AX82">
        <v>1.661</v>
      </c>
      <c r="AY82">
        <v>3.0670000000000002</v>
      </c>
      <c r="AZ82">
        <v>230</v>
      </c>
      <c r="BA82">
        <v>0.17199999999999999</v>
      </c>
      <c r="BB82">
        <v>0.88100000000000001</v>
      </c>
      <c r="BC82">
        <v>225</v>
      </c>
      <c r="BD82">
        <v>0.32200000000000001</v>
      </c>
      <c r="BE82">
        <v>2.3159999999999998</v>
      </c>
      <c r="BF82">
        <v>351</v>
      </c>
      <c r="BG82">
        <v>0.379</v>
      </c>
      <c r="BH82">
        <v>3.5</v>
      </c>
      <c r="BI82">
        <v>10475</v>
      </c>
      <c r="BJ82">
        <v>9611</v>
      </c>
      <c r="BK82">
        <v>9519</v>
      </c>
      <c r="BL82">
        <v>67</v>
      </c>
      <c r="BM82">
        <v>8</v>
      </c>
      <c r="BN82">
        <v>17</v>
      </c>
      <c r="BO82">
        <v>66</v>
      </c>
      <c r="BP82">
        <v>58</v>
      </c>
      <c r="BQ82">
        <v>66</v>
      </c>
      <c r="BR82">
        <v>16</v>
      </c>
      <c r="BS82">
        <v>172</v>
      </c>
      <c r="BT82">
        <v>158</v>
      </c>
      <c r="BU82">
        <v>338</v>
      </c>
      <c r="BV82">
        <v>272</v>
      </c>
      <c r="BW82">
        <v>7585028</v>
      </c>
      <c r="BX82">
        <v>4.8000000000000001E-2</v>
      </c>
      <c r="BY82">
        <v>3.9E-2</v>
      </c>
      <c r="BZ82">
        <v>1417</v>
      </c>
      <c r="CA82">
        <v>4066</v>
      </c>
      <c r="CB82">
        <v>0.755</v>
      </c>
    </row>
    <row r="83" spans="1:80" x14ac:dyDescent="0.35">
      <c r="A83">
        <v>80</v>
      </c>
      <c r="B83" t="s">
        <v>163</v>
      </c>
      <c r="C83" t="s">
        <v>142</v>
      </c>
      <c r="D83" t="s">
        <v>82</v>
      </c>
      <c r="E83">
        <v>0.96699999999999997</v>
      </c>
      <c r="F83">
        <v>0</v>
      </c>
      <c r="G83">
        <v>3.3000000000000002E-2</v>
      </c>
      <c r="H83">
        <v>0.98099999999999998</v>
      </c>
      <c r="I83">
        <v>0</v>
      </c>
      <c r="J83">
        <v>1.9E-2</v>
      </c>
      <c r="K83">
        <v>151.96799999999999</v>
      </c>
      <c r="L83">
        <v>125.711</v>
      </c>
      <c r="M83">
        <v>1.2999999999999999E-2</v>
      </c>
      <c r="N83">
        <v>0.99399999999999999</v>
      </c>
      <c r="O83">
        <v>0.98499999999999999</v>
      </c>
      <c r="P83">
        <v>0.93600000000000005</v>
      </c>
      <c r="Q83">
        <v>0.81399999999999995</v>
      </c>
      <c r="R83">
        <v>0.6</v>
      </c>
      <c r="S83">
        <v>0.996</v>
      </c>
      <c r="T83">
        <v>0.98799999999999999</v>
      </c>
      <c r="U83">
        <v>0.94399999999999995</v>
      </c>
      <c r="V83">
        <v>0.83699999999999997</v>
      </c>
      <c r="W83">
        <v>0.64400000000000002</v>
      </c>
      <c r="X83">
        <v>297</v>
      </c>
      <c r="Y83">
        <v>163</v>
      </c>
      <c r="Z83">
        <v>453</v>
      </c>
      <c r="AA83">
        <v>3414148</v>
      </c>
      <c r="AB83">
        <v>1236541</v>
      </c>
      <c r="AC83">
        <v>2045442</v>
      </c>
      <c r="AD83">
        <v>3.7999999999999999E-2</v>
      </c>
      <c r="AE83">
        <v>4.0000000000000001E-3</v>
      </c>
      <c r="AF83">
        <v>5.7000000000000002E-2</v>
      </c>
      <c r="AG83">
        <v>1.6539999999999999</v>
      </c>
      <c r="AH83">
        <v>2.1440000000000001</v>
      </c>
      <c r="AI83">
        <v>217059</v>
      </c>
      <c r="AJ83">
        <v>0.182</v>
      </c>
      <c r="AK83">
        <v>1.6319999999999999</v>
      </c>
      <c r="AL83">
        <v>230346</v>
      </c>
      <c r="AM83">
        <v>0.23100000000000001</v>
      </c>
      <c r="AN83">
        <v>1.976</v>
      </c>
      <c r="AO83">
        <v>82256</v>
      </c>
      <c r="AP83">
        <v>0.34899999999999998</v>
      </c>
      <c r="AQ83">
        <v>2.4990000000000001</v>
      </c>
      <c r="AR83">
        <v>21771</v>
      </c>
      <c r="AS83">
        <v>7753</v>
      </c>
      <c r="AT83">
        <v>13250</v>
      </c>
      <c r="AU83">
        <v>4.1000000000000002E-2</v>
      </c>
      <c r="AV83">
        <v>3.0000000000000001E-3</v>
      </c>
      <c r="AW83">
        <v>6.0999999999999999E-2</v>
      </c>
      <c r="AX83">
        <v>1.7090000000000001</v>
      </c>
      <c r="AY83">
        <v>3.0139999999999998</v>
      </c>
      <c r="AZ83">
        <v>236</v>
      </c>
      <c r="BA83">
        <v>0.18099999999999999</v>
      </c>
      <c r="BB83">
        <v>0.91400000000000003</v>
      </c>
      <c r="BC83">
        <v>226</v>
      </c>
      <c r="BD83">
        <v>0.27200000000000002</v>
      </c>
      <c r="BE83">
        <v>2.0630000000000002</v>
      </c>
      <c r="BF83">
        <v>374</v>
      </c>
      <c r="BG83">
        <v>0.38200000000000001</v>
      </c>
      <c r="BH83">
        <v>3.1040000000000001</v>
      </c>
      <c r="BI83">
        <v>10568</v>
      </c>
      <c r="BJ83">
        <v>9876</v>
      </c>
      <c r="BK83">
        <v>9779</v>
      </c>
      <c r="BL83">
        <v>67</v>
      </c>
      <c r="BM83">
        <v>12</v>
      </c>
      <c r="BN83">
        <v>18</v>
      </c>
      <c r="BO83">
        <v>76</v>
      </c>
      <c r="BP83">
        <v>64</v>
      </c>
      <c r="BQ83">
        <v>73</v>
      </c>
      <c r="BR83">
        <v>16</v>
      </c>
      <c r="BS83">
        <v>172</v>
      </c>
      <c r="BT83">
        <v>154</v>
      </c>
      <c r="BU83">
        <v>359</v>
      </c>
      <c r="BV83">
        <v>235</v>
      </c>
      <c r="BW83">
        <v>5870185</v>
      </c>
      <c r="BX83">
        <v>3.7999999999999999E-2</v>
      </c>
      <c r="BY83">
        <v>8.7999999999999995E-2</v>
      </c>
      <c r="BZ83">
        <v>1482</v>
      </c>
      <c r="CA83">
        <v>4023</v>
      </c>
      <c r="CB83">
        <v>0.749</v>
      </c>
    </row>
    <row r="84" spans="1:80" x14ac:dyDescent="0.35">
      <c r="A84">
        <v>81</v>
      </c>
      <c r="B84" t="s">
        <v>164</v>
      </c>
      <c r="C84" t="s">
        <v>142</v>
      </c>
      <c r="D84" t="s">
        <v>82</v>
      </c>
      <c r="E84">
        <v>0.96699999999999997</v>
      </c>
      <c r="F84">
        <v>0</v>
      </c>
      <c r="G84">
        <v>3.2000000000000001E-2</v>
      </c>
      <c r="H84">
        <v>0.97899999999999998</v>
      </c>
      <c r="I84">
        <v>0</v>
      </c>
      <c r="J84">
        <v>2.1000000000000001E-2</v>
      </c>
      <c r="K84">
        <v>153.08500000000001</v>
      </c>
      <c r="L84">
        <v>126.767</v>
      </c>
      <c r="M84">
        <v>1.2999999999999999E-2</v>
      </c>
      <c r="N84">
        <v>0.99399999999999999</v>
      </c>
      <c r="O84">
        <v>0.98499999999999999</v>
      </c>
      <c r="P84">
        <v>0.93799999999999994</v>
      </c>
      <c r="Q84">
        <v>0.82199999999999995</v>
      </c>
      <c r="R84">
        <v>0.61399999999999999</v>
      </c>
      <c r="S84">
        <v>0.995</v>
      </c>
      <c r="T84">
        <v>0.98499999999999999</v>
      </c>
      <c r="U84">
        <v>0.93700000000000006</v>
      </c>
      <c r="V84">
        <v>0.82399999999999995</v>
      </c>
      <c r="W84">
        <v>0.627</v>
      </c>
      <c r="X84">
        <v>306</v>
      </c>
      <c r="Y84">
        <v>172</v>
      </c>
      <c r="Z84">
        <v>457</v>
      </c>
      <c r="AA84">
        <v>3409498</v>
      </c>
      <c r="AB84">
        <v>1245938</v>
      </c>
      <c r="AC84">
        <v>2031078</v>
      </c>
      <c r="AD84">
        <v>3.7999999999999999E-2</v>
      </c>
      <c r="AE84">
        <v>5.0000000000000001E-3</v>
      </c>
      <c r="AF84">
        <v>5.5E-2</v>
      </c>
      <c r="AG84">
        <v>1.63</v>
      </c>
      <c r="AH84">
        <v>2.1389999999999998</v>
      </c>
      <c r="AI84">
        <v>218766</v>
      </c>
      <c r="AJ84">
        <v>0.183</v>
      </c>
      <c r="AK84">
        <v>1.6120000000000001</v>
      </c>
      <c r="AL84">
        <v>232515</v>
      </c>
      <c r="AM84">
        <v>0.22900000000000001</v>
      </c>
      <c r="AN84">
        <v>1.96</v>
      </c>
      <c r="AO84">
        <v>82125</v>
      </c>
      <c r="AP84">
        <v>0.35099999999999998</v>
      </c>
      <c r="AQ84">
        <v>2.4809999999999999</v>
      </c>
      <c r="AR84">
        <v>21671</v>
      </c>
      <c r="AS84">
        <v>7738</v>
      </c>
      <c r="AT84">
        <v>13036</v>
      </c>
      <c r="AU84">
        <v>4.2000000000000003E-2</v>
      </c>
      <c r="AV84">
        <v>3.0000000000000001E-3</v>
      </c>
      <c r="AW84">
        <v>6.2E-2</v>
      </c>
      <c r="AX84">
        <v>1.6850000000000001</v>
      </c>
      <c r="AY84">
        <v>3.01</v>
      </c>
      <c r="AZ84">
        <v>224</v>
      </c>
      <c r="BA84">
        <v>0.156</v>
      </c>
      <c r="BB84">
        <v>0.85</v>
      </c>
      <c r="BC84">
        <v>215</v>
      </c>
      <c r="BD84">
        <v>0.26500000000000001</v>
      </c>
      <c r="BE84">
        <v>2.0859999999999999</v>
      </c>
      <c r="BF84">
        <v>354</v>
      </c>
      <c r="BG84">
        <v>0.40100000000000002</v>
      </c>
      <c r="BH84">
        <v>3.13</v>
      </c>
      <c r="BI84">
        <v>10502</v>
      </c>
      <c r="BJ84">
        <v>9814</v>
      </c>
      <c r="BK84">
        <v>9713</v>
      </c>
      <c r="BL84">
        <v>69</v>
      </c>
      <c r="BM84">
        <v>10</v>
      </c>
      <c r="BN84">
        <v>22</v>
      </c>
      <c r="BO84">
        <v>76</v>
      </c>
      <c r="BP84">
        <v>63</v>
      </c>
      <c r="BQ84">
        <v>63</v>
      </c>
      <c r="BR84">
        <v>20</v>
      </c>
      <c r="BS84">
        <v>161</v>
      </c>
      <c r="BT84">
        <v>154</v>
      </c>
      <c r="BU84">
        <v>336</v>
      </c>
      <c r="BV84">
        <v>268</v>
      </c>
      <c r="BW84">
        <v>6870831</v>
      </c>
      <c r="BX84">
        <v>3.6999999999999998E-2</v>
      </c>
      <c r="BY84">
        <v>5.2999999999999999E-2</v>
      </c>
      <c r="BZ84">
        <v>1512</v>
      </c>
      <c r="CA84">
        <v>4105</v>
      </c>
      <c r="CB84">
        <v>0.754</v>
      </c>
    </row>
    <row r="85" spans="1:80" x14ac:dyDescent="0.35">
      <c r="A85">
        <v>82</v>
      </c>
      <c r="B85" t="s">
        <v>165</v>
      </c>
      <c r="C85" t="s">
        <v>142</v>
      </c>
      <c r="D85" t="s">
        <v>92</v>
      </c>
      <c r="E85">
        <v>0.97</v>
      </c>
      <c r="F85">
        <v>0</v>
      </c>
      <c r="G85">
        <v>2.9000000000000001E-2</v>
      </c>
      <c r="H85">
        <v>0.98399999999999999</v>
      </c>
      <c r="I85">
        <v>0</v>
      </c>
      <c r="J85">
        <v>1.6E-2</v>
      </c>
      <c r="K85">
        <v>161.029</v>
      </c>
      <c r="L85">
        <v>133.041</v>
      </c>
      <c r="M85">
        <v>1.2999999999999999E-2</v>
      </c>
      <c r="N85">
        <v>0.99299999999999999</v>
      </c>
      <c r="O85">
        <v>0.98399999999999999</v>
      </c>
      <c r="P85">
        <v>0.93100000000000005</v>
      </c>
      <c r="Q85">
        <v>0.81599999999999995</v>
      </c>
      <c r="R85">
        <v>0.63500000000000001</v>
      </c>
      <c r="S85">
        <v>0.996</v>
      </c>
      <c r="T85">
        <v>0.99</v>
      </c>
      <c r="U85">
        <v>0.95799999999999996</v>
      </c>
      <c r="V85">
        <v>0.875</v>
      </c>
      <c r="W85">
        <v>0.71899999999999997</v>
      </c>
      <c r="X85">
        <v>289</v>
      </c>
      <c r="Y85">
        <v>164</v>
      </c>
      <c r="Z85">
        <v>443</v>
      </c>
      <c r="AA85">
        <v>3434361</v>
      </c>
      <c r="AB85">
        <v>1212007</v>
      </c>
      <c r="AC85">
        <v>2038751</v>
      </c>
      <c r="AD85">
        <v>0.04</v>
      </c>
      <c r="AE85">
        <v>4.0000000000000001E-3</v>
      </c>
      <c r="AF85">
        <v>5.7000000000000002E-2</v>
      </c>
      <c r="AG85">
        <v>1.6819999999999999</v>
      </c>
      <c r="AH85">
        <v>2.145</v>
      </c>
      <c r="AI85">
        <v>223812</v>
      </c>
      <c r="AJ85">
        <v>0.187</v>
      </c>
      <c r="AK85">
        <v>1.708</v>
      </c>
      <c r="AL85">
        <v>237716</v>
      </c>
      <c r="AM85">
        <v>0.23100000000000001</v>
      </c>
      <c r="AN85">
        <v>2.0550000000000002</v>
      </c>
      <c r="AO85">
        <v>85698</v>
      </c>
      <c r="AP85">
        <v>0.36399999999999999</v>
      </c>
      <c r="AQ85">
        <v>2.677</v>
      </c>
      <c r="AR85">
        <v>21791</v>
      </c>
      <c r="AS85">
        <v>7805</v>
      </c>
      <c r="AT85">
        <v>13067</v>
      </c>
      <c r="AU85">
        <v>4.2000000000000003E-2</v>
      </c>
      <c r="AV85">
        <v>3.0000000000000001E-3</v>
      </c>
      <c r="AW85">
        <v>6.5000000000000002E-2</v>
      </c>
      <c r="AX85">
        <v>1.6739999999999999</v>
      </c>
      <c r="AY85">
        <v>3.0920000000000001</v>
      </c>
      <c r="AZ85">
        <v>257</v>
      </c>
      <c r="BA85">
        <v>0.26100000000000001</v>
      </c>
      <c r="BB85">
        <v>1.046</v>
      </c>
      <c r="BC85">
        <v>250</v>
      </c>
      <c r="BD85">
        <v>0.35199999999999998</v>
      </c>
      <c r="BE85">
        <v>2.0419999999999998</v>
      </c>
      <c r="BF85">
        <v>381</v>
      </c>
      <c r="BG85">
        <v>0.433</v>
      </c>
      <c r="BH85">
        <v>3.2679999999999998</v>
      </c>
      <c r="BI85">
        <v>10577</v>
      </c>
      <c r="BJ85">
        <v>9868</v>
      </c>
      <c r="BK85">
        <v>9766</v>
      </c>
      <c r="BL85">
        <v>75</v>
      </c>
      <c r="BM85">
        <v>9</v>
      </c>
      <c r="BN85">
        <v>18</v>
      </c>
      <c r="BO85">
        <v>81</v>
      </c>
      <c r="BP85">
        <v>66</v>
      </c>
      <c r="BQ85">
        <v>82</v>
      </c>
      <c r="BR85">
        <v>18</v>
      </c>
      <c r="BS85">
        <v>191</v>
      </c>
      <c r="BT85">
        <v>169</v>
      </c>
      <c r="BU85">
        <v>367</v>
      </c>
      <c r="BV85">
        <v>258</v>
      </c>
      <c r="BW85">
        <v>6515028</v>
      </c>
      <c r="BX85">
        <v>0.05</v>
      </c>
      <c r="BY85">
        <v>5.1999999999999998E-2</v>
      </c>
      <c r="BZ85">
        <v>1499</v>
      </c>
      <c r="CA85">
        <v>4796</v>
      </c>
      <c r="CB85">
        <v>0.77900000000000003</v>
      </c>
    </row>
    <row r="86" spans="1:80" x14ac:dyDescent="0.35">
      <c r="A86">
        <v>83</v>
      </c>
      <c r="B86" t="s">
        <v>166</v>
      </c>
      <c r="C86" t="s">
        <v>142</v>
      </c>
      <c r="D86" t="s">
        <v>82</v>
      </c>
      <c r="E86">
        <v>0.96899999999999997</v>
      </c>
      <c r="F86">
        <v>0</v>
      </c>
      <c r="G86">
        <v>0.03</v>
      </c>
      <c r="H86">
        <v>0.98099999999999998</v>
      </c>
      <c r="I86">
        <v>0</v>
      </c>
      <c r="J86">
        <v>1.9E-2</v>
      </c>
      <c r="K86">
        <v>160.791</v>
      </c>
      <c r="L86">
        <v>133.47399999999999</v>
      </c>
      <c r="M86">
        <v>1.7999999999999999E-2</v>
      </c>
      <c r="N86">
        <v>0.99399999999999999</v>
      </c>
      <c r="O86">
        <v>0.98599999999999999</v>
      </c>
      <c r="P86">
        <v>0.94499999999999995</v>
      </c>
      <c r="Q86">
        <v>0.84499999999999997</v>
      </c>
      <c r="R86">
        <v>0.66200000000000003</v>
      </c>
      <c r="S86">
        <v>0.996</v>
      </c>
      <c r="T86">
        <v>0.98699999999999999</v>
      </c>
      <c r="U86">
        <v>0.94299999999999995</v>
      </c>
      <c r="V86">
        <v>0.83799999999999997</v>
      </c>
      <c r="W86">
        <v>0.64800000000000002</v>
      </c>
      <c r="X86">
        <v>297</v>
      </c>
      <c r="Y86">
        <v>169</v>
      </c>
      <c r="Z86">
        <v>447</v>
      </c>
      <c r="AA86">
        <v>3427339</v>
      </c>
      <c r="AB86">
        <v>1274177</v>
      </c>
      <c r="AC86">
        <v>2037477</v>
      </c>
      <c r="AD86">
        <v>4.1000000000000002E-2</v>
      </c>
      <c r="AE86">
        <v>5.0000000000000001E-3</v>
      </c>
      <c r="AF86">
        <v>6.0999999999999999E-2</v>
      </c>
      <c r="AG86">
        <v>1.599</v>
      </c>
      <c r="AH86">
        <v>2.1429999999999998</v>
      </c>
      <c r="AI86">
        <v>224875</v>
      </c>
      <c r="AJ86">
        <v>0.19</v>
      </c>
      <c r="AK86">
        <v>1.62</v>
      </c>
      <c r="AL86">
        <v>239153</v>
      </c>
      <c r="AM86">
        <v>0.23400000000000001</v>
      </c>
      <c r="AN86">
        <v>1.9339999999999999</v>
      </c>
      <c r="AO86">
        <v>85031</v>
      </c>
      <c r="AP86">
        <v>0.36499999999999999</v>
      </c>
      <c r="AQ86">
        <v>2.5489999999999999</v>
      </c>
      <c r="AR86">
        <v>21445</v>
      </c>
      <c r="AS86">
        <v>7851</v>
      </c>
      <c r="AT86">
        <v>12920</v>
      </c>
      <c r="AU86">
        <v>4.1000000000000002E-2</v>
      </c>
      <c r="AV86">
        <v>3.0000000000000001E-3</v>
      </c>
      <c r="AW86">
        <v>6.4000000000000001E-2</v>
      </c>
      <c r="AX86">
        <v>1.6459999999999999</v>
      </c>
      <c r="AY86">
        <v>3.0539999999999998</v>
      </c>
      <c r="AZ86">
        <v>247</v>
      </c>
      <c r="BA86">
        <v>0.23899999999999999</v>
      </c>
      <c r="BB86">
        <v>1</v>
      </c>
      <c r="BC86">
        <v>223</v>
      </c>
      <c r="BD86">
        <v>0.3</v>
      </c>
      <c r="BE86">
        <v>1.425</v>
      </c>
      <c r="BF86">
        <v>366</v>
      </c>
      <c r="BG86">
        <v>0.38300000000000001</v>
      </c>
      <c r="BH86">
        <v>3.423</v>
      </c>
      <c r="BI86">
        <v>10548</v>
      </c>
      <c r="BJ86">
        <v>9562</v>
      </c>
      <c r="BK86">
        <v>9455</v>
      </c>
      <c r="BL86">
        <v>80</v>
      </c>
      <c r="BM86">
        <v>9</v>
      </c>
      <c r="BN86">
        <v>18</v>
      </c>
      <c r="BO86">
        <v>67</v>
      </c>
      <c r="BP86">
        <v>65</v>
      </c>
      <c r="BQ86">
        <v>75</v>
      </c>
      <c r="BR86">
        <v>16</v>
      </c>
      <c r="BS86">
        <v>182</v>
      </c>
      <c r="BT86">
        <v>148</v>
      </c>
      <c r="BU86">
        <v>351</v>
      </c>
      <c r="BV86">
        <v>270</v>
      </c>
      <c r="BW86">
        <v>7642831</v>
      </c>
      <c r="BX86">
        <v>3.6999999999999998E-2</v>
      </c>
      <c r="BY86">
        <v>0.03</v>
      </c>
      <c r="BZ86">
        <v>1567</v>
      </c>
      <c r="CA86">
        <v>4424</v>
      </c>
      <c r="CB86">
        <v>0.76500000000000001</v>
      </c>
    </row>
    <row r="87" spans="1:80" x14ac:dyDescent="0.35">
      <c r="A87">
        <v>84</v>
      </c>
      <c r="B87" t="s">
        <v>167</v>
      </c>
      <c r="C87" t="s">
        <v>142</v>
      </c>
      <c r="D87" t="s">
        <v>82</v>
      </c>
      <c r="E87">
        <v>0.97</v>
      </c>
      <c r="F87">
        <v>0</v>
      </c>
      <c r="G87">
        <v>0.03</v>
      </c>
      <c r="H87">
        <v>0.98299999999999998</v>
      </c>
      <c r="I87">
        <v>0</v>
      </c>
      <c r="J87">
        <v>1.7000000000000001E-2</v>
      </c>
      <c r="K87">
        <v>163.804</v>
      </c>
      <c r="L87">
        <v>136.18199999999999</v>
      </c>
      <c r="M87">
        <v>1.2999999999999999E-2</v>
      </c>
      <c r="N87">
        <v>0.99399999999999999</v>
      </c>
      <c r="O87">
        <v>0.98699999999999999</v>
      </c>
      <c r="P87">
        <v>0.95</v>
      </c>
      <c r="Q87">
        <v>0.85799999999999998</v>
      </c>
      <c r="R87">
        <v>0.68100000000000005</v>
      </c>
      <c r="S87">
        <v>0.996</v>
      </c>
      <c r="T87">
        <v>0.98899999999999999</v>
      </c>
      <c r="U87">
        <v>0.95099999999999996</v>
      </c>
      <c r="V87">
        <v>0.86</v>
      </c>
      <c r="W87">
        <v>0.69</v>
      </c>
      <c r="X87">
        <v>302</v>
      </c>
      <c r="Y87">
        <v>171</v>
      </c>
      <c r="Z87">
        <v>453</v>
      </c>
      <c r="AA87">
        <v>3451774</v>
      </c>
      <c r="AB87">
        <v>1268558</v>
      </c>
      <c r="AC87">
        <v>2070573</v>
      </c>
      <c r="AD87">
        <v>3.9E-2</v>
      </c>
      <c r="AE87">
        <v>5.0000000000000001E-3</v>
      </c>
      <c r="AF87">
        <v>5.8000000000000003E-2</v>
      </c>
      <c r="AG87">
        <v>1.6319999999999999</v>
      </c>
      <c r="AH87">
        <v>2.1389999999999998</v>
      </c>
      <c r="AI87">
        <v>233480</v>
      </c>
      <c r="AJ87">
        <v>0.193</v>
      </c>
      <c r="AK87">
        <v>1.706</v>
      </c>
      <c r="AL87">
        <v>246662</v>
      </c>
      <c r="AM87">
        <v>0.23400000000000001</v>
      </c>
      <c r="AN87">
        <v>1.99</v>
      </c>
      <c r="AO87">
        <v>86148</v>
      </c>
      <c r="AP87">
        <v>0.36299999999999999</v>
      </c>
      <c r="AQ87">
        <v>2.5489999999999999</v>
      </c>
      <c r="AR87">
        <v>21833</v>
      </c>
      <c r="AS87">
        <v>7960</v>
      </c>
      <c r="AT87">
        <v>13229</v>
      </c>
      <c r="AU87">
        <v>4.2999999999999997E-2</v>
      </c>
      <c r="AV87">
        <v>3.0000000000000001E-3</v>
      </c>
      <c r="AW87">
        <v>6.5000000000000002E-2</v>
      </c>
      <c r="AX87">
        <v>1.6619999999999999</v>
      </c>
      <c r="AY87">
        <v>3.1120000000000001</v>
      </c>
      <c r="AZ87">
        <v>247</v>
      </c>
      <c r="BA87">
        <v>0.247</v>
      </c>
      <c r="BB87">
        <v>0.91400000000000003</v>
      </c>
      <c r="BC87">
        <v>226</v>
      </c>
      <c r="BD87">
        <v>0.29599999999999999</v>
      </c>
      <c r="BE87">
        <v>1.623</v>
      </c>
      <c r="BF87">
        <v>381</v>
      </c>
      <c r="BG87">
        <v>0.40699999999999997</v>
      </c>
      <c r="BH87">
        <v>4.8550000000000004</v>
      </c>
      <c r="BI87">
        <v>10712</v>
      </c>
      <c r="BJ87">
        <v>9787</v>
      </c>
      <c r="BK87">
        <v>9677</v>
      </c>
      <c r="BL87">
        <v>75</v>
      </c>
      <c r="BM87">
        <v>12</v>
      </c>
      <c r="BN87">
        <v>23</v>
      </c>
      <c r="BO87">
        <v>75</v>
      </c>
      <c r="BP87">
        <v>65</v>
      </c>
      <c r="BQ87">
        <v>69</v>
      </c>
      <c r="BR87">
        <v>20</v>
      </c>
      <c r="BS87">
        <v>182</v>
      </c>
      <c r="BT87">
        <v>157</v>
      </c>
      <c r="BU87">
        <v>361</v>
      </c>
      <c r="BV87">
        <v>261</v>
      </c>
      <c r="BW87">
        <v>6060185</v>
      </c>
      <c r="BX87">
        <v>4.5999999999999999E-2</v>
      </c>
      <c r="BY87">
        <v>2.5000000000000001E-2</v>
      </c>
      <c r="BZ87">
        <v>1606</v>
      </c>
      <c r="CA87">
        <v>4613</v>
      </c>
      <c r="CB87">
        <v>0.77400000000000002</v>
      </c>
    </row>
    <row r="88" spans="1:80" x14ac:dyDescent="0.35">
      <c r="A88">
        <v>85</v>
      </c>
      <c r="B88" t="s">
        <v>168</v>
      </c>
      <c r="C88" t="s">
        <v>142</v>
      </c>
      <c r="D88" t="s">
        <v>92</v>
      </c>
      <c r="E88">
        <v>0.97099999999999997</v>
      </c>
      <c r="F88">
        <v>0</v>
      </c>
      <c r="G88">
        <v>2.8000000000000001E-2</v>
      </c>
      <c r="H88">
        <v>0.98299999999999998</v>
      </c>
      <c r="I88">
        <v>0</v>
      </c>
      <c r="J88">
        <v>1.7000000000000001E-2</v>
      </c>
      <c r="K88">
        <v>162.97900000000001</v>
      </c>
      <c r="L88">
        <v>135.554</v>
      </c>
      <c r="M88">
        <v>1.4E-2</v>
      </c>
      <c r="N88">
        <v>0.99399999999999999</v>
      </c>
      <c r="O88">
        <v>0.98499999999999999</v>
      </c>
      <c r="P88">
        <v>0.93700000000000006</v>
      </c>
      <c r="Q88">
        <v>0.83</v>
      </c>
      <c r="R88">
        <v>0.65800000000000003</v>
      </c>
      <c r="S88">
        <v>0.996</v>
      </c>
      <c r="T88">
        <v>0.98899999999999999</v>
      </c>
      <c r="U88">
        <v>0.95199999999999996</v>
      </c>
      <c r="V88">
        <v>0.86499999999999999</v>
      </c>
      <c r="W88">
        <v>0.70399999999999996</v>
      </c>
      <c r="X88">
        <v>301</v>
      </c>
      <c r="Y88">
        <v>172</v>
      </c>
      <c r="Z88">
        <v>453</v>
      </c>
      <c r="AA88">
        <v>3417548</v>
      </c>
      <c r="AB88">
        <v>1226726</v>
      </c>
      <c r="AC88">
        <v>2008563</v>
      </c>
      <c r="AD88">
        <v>0.04</v>
      </c>
      <c r="AE88">
        <v>5.0000000000000001E-3</v>
      </c>
      <c r="AF88">
        <v>5.8000000000000003E-2</v>
      </c>
      <c r="AG88">
        <v>1.637</v>
      </c>
      <c r="AH88">
        <v>2.137</v>
      </c>
      <c r="AI88">
        <v>228560</v>
      </c>
      <c r="AJ88">
        <v>0.191</v>
      </c>
      <c r="AK88">
        <v>1.6830000000000001</v>
      </c>
      <c r="AL88">
        <v>242631</v>
      </c>
      <c r="AM88">
        <v>0.23400000000000001</v>
      </c>
      <c r="AN88">
        <v>2.0049999999999999</v>
      </c>
      <c r="AO88">
        <v>84946</v>
      </c>
      <c r="AP88">
        <v>0.36199999999999999</v>
      </c>
      <c r="AQ88">
        <v>2.4870000000000001</v>
      </c>
      <c r="AR88">
        <v>21281</v>
      </c>
      <c r="AS88">
        <v>7905</v>
      </c>
      <c r="AT88">
        <v>12502</v>
      </c>
      <c r="AU88">
        <v>4.2000000000000003E-2</v>
      </c>
      <c r="AV88">
        <v>3.0000000000000001E-3</v>
      </c>
      <c r="AW88">
        <v>6.6000000000000003E-2</v>
      </c>
      <c r="AX88">
        <v>1.5820000000000001</v>
      </c>
      <c r="AY88">
        <v>3.01</v>
      </c>
      <c r="AZ88">
        <v>239</v>
      </c>
      <c r="BA88">
        <v>0.19</v>
      </c>
      <c r="BB88">
        <v>0.96099999999999997</v>
      </c>
      <c r="BC88">
        <v>262</v>
      </c>
      <c r="BD88">
        <v>0.37</v>
      </c>
      <c r="BE88">
        <v>2.403</v>
      </c>
      <c r="BF88">
        <v>386</v>
      </c>
      <c r="BG88">
        <v>0.42099999999999999</v>
      </c>
      <c r="BH88">
        <v>3.0379999999999998</v>
      </c>
      <c r="BI88">
        <v>10341</v>
      </c>
      <c r="BJ88">
        <v>9583</v>
      </c>
      <c r="BK88">
        <v>9473</v>
      </c>
      <c r="BL88">
        <v>74</v>
      </c>
      <c r="BM88">
        <v>13</v>
      </c>
      <c r="BN88">
        <v>23</v>
      </c>
      <c r="BO88">
        <v>69</v>
      </c>
      <c r="BP88">
        <v>67</v>
      </c>
      <c r="BQ88">
        <v>93</v>
      </c>
      <c r="BR88">
        <v>25</v>
      </c>
      <c r="BS88">
        <v>172</v>
      </c>
      <c r="BT88">
        <v>168</v>
      </c>
      <c r="BU88">
        <v>360</v>
      </c>
      <c r="BV88">
        <v>289</v>
      </c>
      <c r="BW88">
        <v>9296104</v>
      </c>
      <c r="BX88">
        <v>3.7999999999999999E-2</v>
      </c>
      <c r="BY88">
        <v>1.4999999999999999E-2</v>
      </c>
      <c r="BZ88">
        <v>1581</v>
      </c>
      <c r="CA88">
        <v>4662</v>
      </c>
      <c r="CB88">
        <v>0.78100000000000003</v>
      </c>
    </row>
    <row r="89" spans="1:80" x14ac:dyDescent="0.35">
      <c r="A89">
        <v>86</v>
      </c>
      <c r="B89" t="s">
        <v>169</v>
      </c>
      <c r="C89" t="s">
        <v>142</v>
      </c>
      <c r="D89" t="s">
        <v>92</v>
      </c>
      <c r="E89">
        <v>0.97099999999999997</v>
      </c>
      <c r="F89">
        <v>0</v>
      </c>
      <c r="G89">
        <v>2.8000000000000001E-2</v>
      </c>
      <c r="H89">
        <v>0.98199999999999998</v>
      </c>
      <c r="I89">
        <v>0</v>
      </c>
      <c r="J89">
        <v>1.7999999999999999E-2</v>
      </c>
      <c r="K89">
        <v>162.375</v>
      </c>
      <c r="L89">
        <v>134.66499999999999</v>
      </c>
      <c r="M89">
        <v>1.7000000000000001E-2</v>
      </c>
      <c r="N89">
        <v>0.99399999999999999</v>
      </c>
      <c r="O89">
        <v>0.98499999999999999</v>
      </c>
      <c r="P89">
        <v>0.93600000000000005</v>
      </c>
      <c r="Q89">
        <v>0.82699999999999996</v>
      </c>
      <c r="R89">
        <v>0.65300000000000002</v>
      </c>
      <c r="S89">
        <v>0.996</v>
      </c>
      <c r="T89">
        <v>0.98799999999999999</v>
      </c>
      <c r="U89">
        <v>0.94699999999999995</v>
      </c>
      <c r="V89">
        <v>0.85099999999999998</v>
      </c>
      <c r="W89">
        <v>0.67600000000000005</v>
      </c>
      <c r="X89">
        <v>303</v>
      </c>
      <c r="Y89">
        <v>171</v>
      </c>
      <c r="Z89">
        <v>455</v>
      </c>
      <c r="AA89">
        <v>3447559</v>
      </c>
      <c r="AB89">
        <v>1226493</v>
      </c>
      <c r="AC89">
        <v>2039874</v>
      </c>
      <c r="AD89">
        <v>0.04</v>
      </c>
      <c r="AE89">
        <v>4.0000000000000001E-3</v>
      </c>
      <c r="AF89">
        <v>5.7000000000000002E-2</v>
      </c>
      <c r="AG89">
        <v>1.663</v>
      </c>
      <c r="AH89">
        <v>2.1389999999999998</v>
      </c>
      <c r="AI89">
        <v>233851</v>
      </c>
      <c r="AJ89">
        <v>0.192</v>
      </c>
      <c r="AK89">
        <v>1.7250000000000001</v>
      </c>
      <c r="AL89">
        <v>248329</v>
      </c>
      <c r="AM89">
        <v>0.23400000000000001</v>
      </c>
      <c r="AN89">
        <v>2.0550000000000002</v>
      </c>
      <c r="AO89">
        <v>86468</v>
      </c>
      <c r="AP89">
        <v>0.36099999999999999</v>
      </c>
      <c r="AQ89">
        <v>2.5779999999999998</v>
      </c>
      <c r="AR89">
        <v>21734</v>
      </c>
      <c r="AS89">
        <v>7685</v>
      </c>
      <c r="AT89">
        <v>13101</v>
      </c>
      <c r="AU89">
        <v>4.1000000000000002E-2</v>
      </c>
      <c r="AV89">
        <v>2E-3</v>
      </c>
      <c r="AW89">
        <v>6.3E-2</v>
      </c>
      <c r="AX89">
        <v>1.7050000000000001</v>
      </c>
      <c r="AY89">
        <v>3.0979999999999999</v>
      </c>
      <c r="AZ89">
        <v>244</v>
      </c>
      <c r="BA89">
        <v>0.216</v>
      </c>
      <c r="BB89">
        <v>1.0820000000000001</v>
      </c>
      <c r="BC89">
        <v>242</v>
      </c>
      <c r="BD89">
        <v>0.313</v>
      </c>
      <c r="BE89">
        <v>2.0139999999999998</v>
      </c>
      <c r="BF89">
        <v>374</v>
      </c>
      <c r="BG89">
        <v>0.432</v>
      </c>
      <c r="BH89">
        <v>3.149</v>
      </c>
      <c r="BI89">
        <v>10637</v>
      </c>
      <c r="BJ89">
        <v>9751</v>
      </c>
      <c r="BK89">
        <v>9644</v>
      </c>
      <c r="BL89">
        <v>68</v>
      </c>
      <c r="BM89">
        <v>13</v>
      </c>
      <c r="BN89">
        <v>26</v>
      </c>
      <c r="BO89">
        <v>79</v>
      </c>
      <c r="BP89">
        <v>72</v>
      </c>
      <c r="BQ89">
        <v>79</v>
      </c>
      <c r="BR89">
        <v>24</v>
      </c>
      <c r="BS89">
        <v>172</v>
      </c>
      <c r="BT89">
        <v>165</v>
      </c>
      <c r="BU89">
        <v>354</v>
      </c>
      <c r="BV89">
        <v>260</v>
      </c>
      <c r="BW89">
        <v>5986104</v>
      </c>
      <c r="BX89">
        <v>3.5000000000000003E-2</v>
      </c>
      <c r="BY89">
        <v>3.5000000000000003E-2</v>
      </c>
      <c r="BZ89">
        <v>1551</v>
      </c>
      <c r="CA89">
        <v>4695</v>
      </c>
      <c r="CB89">
        <v>0.78300000000000003</v>
      </c>
    </row>
    <row r="90" spans="1:80" x14ac:dyDescent="0.35">
      <c r="A90">
        <v>87</v>
      </c>
      <c r="B90" t="s">
        <v>170</v>
      </c>
      <c r="C90" t="s">
        <v>142</v>
      </c>
      <c r="D90" t="s">
        <v>82</v>
      </c>
      <c r="E90">
        <v>0.96899999999999997</v>
      </c>
      <c r="F90">
        <v>0</v>
      </c>
      <c r="G90">
        <v>0.03</v>
      </c>
      <c r="H90">
        <v>0.98399999999999999</v>
      </c>
      <c r="I90">
        <v>0</v>
      </c>
      <c r="J90">
        <v>1.6E-2</v>
      </c>
      <c r="K90">
        <v>162.32900000000001</v>
      </c>
      <c r="L90">
        <v>134.13300000000001</v>
      </c>
      <c r="M90">
        <v>1.4999999999999999E-2</v>
      </c>
      <c r="N90">
        <v>0.99399999999999999</v>
      </c>
      <c r="O90">
        <v>0.98599999999999999</v>
      </c>
      <c r="P90">
        <v>0.94699999999999995</v>
      </c>
      <c r="Q90">
        <v>0.84799999999999998</v>
      </c>
      <c r="R90">
        <v>0.66200000000000003</v>
      </c>
      <c r="S90">
        <v>0.996</v>
      </c>
      <c r="T90">
        <v>0.99</v>
      </c>
      <c r="U90">
        <v>0.95499999999999996</v>
      </c>
      <c r="V90">
        <v>0.86499999999999999</v>
      </c>
      <c r="W90">
        <v>0.69299999999999995</v>
      </c>
      <c r="X90">
        <v>293</v>
      </c>
      <c r="Y90">
        <v>164</v>
      </c>
      <c r="Z90">
        <v>446</v>
      </c>
      <c r="AA90">
        <v>3460442</v>
      </c>
      <c r="AB90">
        <v>1245434</v>
      </c>
      <c r="AC90">
        <v>2101335</v>
      </c>
      <c r="AD90">
        <v>0.04</v>
      </c>
      <c r="AE90">
        <v>5.0000000000000001E-3</v>
      </c>
      <c r="AF90">
        <v>5.8999999999999997E-2</v>
      </c>
      <c r="AG90">
        <v>1.6870000000000001</v>
      </c>
      <c r="AH90">
        <v>2.1419999999999999</v>
      </c>
      <c r="AI90">
        <v>230131</v>
      </c>
      <c r="AJ90">
        <v>0.192</v>
      </c>
      <c r="AK90">
        <v>1.716</v>
      </c>
      <c r="AL90">
        <v>243320</v>
      </c>
      <c r="AM90">
        <v>0.23400000000000001</v>
      </c>
      <c r="AN90">
        <v>2.0529999999999999</v>
      </c>
      <c r="AO90">
        <v>86861</v>
      </c>
      <c r="AP90">
        <v>0.36699999999999999</v>
      </c>
      <c r="AQ90">
        <v>2.649</v>
      </c>
      <c r="AR90">
        <v>21966</v>
      </c>
      <c r="AS90">
        <v>7869</v>
      </c>
      <c r="AT90">
        <v>13535</v>
      </c>
      <c r="AU90">
        <v>4.2000000000000003E-2</v>
      </c>
      <c r="AV90">
        <v>4.0000000000000001E-3</v>
      </c>
      <c r="AW90">
        <v>6.2E-2</v>
      </c>
      <c r="AX90">
        <v>1.72</v>
      </c>
      <c r="AY90">
        <v>3.0030000000000001</v>
      </c>
      <c r="AZ90">
        <v>260</v>
      </c>
      <c r="BA90">
        <v>0.216</v>
      </c>
      <c r="BB90">
        <v>1.131</v>
      </c>
      <c r="BC90">
        <v>224</v>
      </c>
      <c r="BD90">
        <v>0.29499999999999998</v>
      </c>
      <c r="BE90">
        <v>1.5509999999999999</v>
      </c>
      <c r="BF90">
        <v>400</v>
      </c>
      <c r="BG90">
        <v>0.38300000000000001</v>
      </c>
      <c r="BH90">
        <v>3.6850000000000001</v>
      </c>
      <c r="BI90">
        <v>10737</v>
      </c>
      <c r="BJ90">
        <v>9889</v>
      </c>
      <c r="BK90">
        <v>9784</v>
      </c>
      <c r="BL90">
        <v>74</v>
      </c>
      <c r="BM90">
        <v>10</v>
      </c>
      <c r="BN90">
        <v>21</v>
      </c>
      <c r="BO90">
        <v>82</v>
      </c>
      <c r="BP90">
        <v>74</v>
      </c>
      <c r="BQ90">
        <v>59</v>
      </c>
      <c r="BR90">
        <v>20</v>
      </c>
      <c r="BS90">
        <v>187</v>
      </c>
      <c r="BT90">
        <v>166</v>
      </c>
      <c r="BU90">
        <v>385</v>
      </c>
      <c r="BV90">
        <v>256</v>
      </c>
      <c r="BW90">
        <v>5637674</v>
      </c>
      <c r="BX90">
        <v>4.7E-2</v>
      </c>
      <c r="BY90">
        <v>0.03</v>
      </c>
      <c r="BZ90">
        <v>1569</v>
      </c>
      <c r="CA90">
        <v>4537</v>
      </c>
      <c r="CB90">
        <v>0.78200000000000003</v>
      </c>
    </row>
    <row r="91" spans="1:80" x14ac:dyDescent="0.35">
      <c r="A91">
        <v>88</v>
      </c>
      <c r="B91" t="s">
        <v>171</v>
      </c>
      <c r="C91" t="s">
        <v>142</v>
      </c>
      <c r="D91" t="s">
        <v>82</v>
      </c>
      <c r="E91">
        <v>0.96799999999999997</v>
      </c>
      <c r="F91">
        <v>0</v>
      </c>
      <c r="G91">
        <v>3.2000000000000001E-2</v>
      </c>
      <c r="H91">
        <v>0.98299999999999998</v>
      </c>
      <c r="I91">
        <v>0</v>
      </c>
      <c r="J91">
        <v>1.7000000000000001E-2</v>
      </c>
      <c r="K91">
        <v>156.26300000000001</v>
      </c>
      <c r="L91">
        <v>128.42099999999999</v>
      </c>
      <c r="M91">
        <v>1.4E-2</v>
      </c>
      <c r="N91">
        <v>0.99299999999999999</v>
      </c>
      <c r="O91">
        <v>0.98399999999999999</v>
      </c>
      <c r="P91">
        <v>0.93500000000000005</v>
      </c>
      <c r="Q91">
        <v>0.81599999999999995</v>
      </c>
      <c r="R91">
        <v>0.61</v>
      </c>
      <c r="S91">
        <v>0.996</v>
      </c>
      <c r="T91">
        <v>0.99</v>
      </c>
      <c r="U91">
        <v>0.95299999999999996</v>
      </c>
      <c r="V91">
        <v>0.85699999999999998</v>
      </c>
      <c r="W91">
        <v>0.68</v>
      </c>
      <c r="X91">
        <v>296</v>
      </c>
      <c r="Y91">
        <v>163</v>
      </c>
      <c r="Z91">
        <v>448</v>
      </c>
      <c r="AA91">
        <v>3449152</v>
      </c>
      <c r="AB91">
        <v>1239365</v>
      </c>
      <c r="AC91">
        <v>2086182</v>
      </c>
      <c r="AD91">
        <v>3.9E-2</v>
      </c>
      <c r="AE91">
        <v>4.0000000000000001E-3</v>
      </c>
      <c r="AF91">
        <v>5.7000000000000002E-2</v>
      </c>
      <c r="AG91">
        <v>1.6830000000000001</v>
      </c>
      <c r="AH91">
        <v>2.145</v>
      </c>
      <c r="AI91">
        <v>222421</v>
      </c>
      <c r="AJ91">
        <v>0.188</v>
      </c>
      <c r="AK91">
        <v>1.6870000000000001</v>
      </c>
      <c r="AL91">
        <v>236746</v>
      </c>
      <c r="AM91">
        <v>0.23499999999999999</v>
      </c>
      <c r="AN91">
        <v>2.0630000000000002</v>
      </c>
      <c r="AO91">
        <v>84717</v>
      </c>
      <c r="AP91">
        <v>0.35899999999999999</v>
      </c>
      <c r="AQ91">
        <v>2.6629999999999998</v>
      </c>
      <c r="AR91">
        <v>21695</v>
      </c>
      <c r="AS91">
        <v>7798</v>
      </c>
      <c r="AT91">
        <v>13260</v>
      </c>
      <c r="AU91">
        <v>4.2000000000000003E-2</v>
      </c>
      <c r="AV91">
        <v>3.0000000000000001E-3</v>
      </c>
      <c r="AW91">
        <v>6.3E-2</v>
      </c>
      <c r="AX91">
        <v>1.7</v>
      </c>
      <c r="AY91">
        <v>3.0110000000000001</v>
      </c>
      <c r="AZ91">
        <v>248</v>
      </c>
      <c r="BA91">
        <v>0.21299999999999999</v>
      </c>
      <c r="BB91">
        <v>0.92800000000000005</v>
      </c>
      <c r="BC91">
        <v>238</v>
      </c>
      <c r="BD91">
        <v>0.34</v>
      </c>
      <c r="BE91">
        <v>1.9730000000000001</v>
      </c>
      <c r="BF91">
        <v>401</v>
      </c>
      <c r="BG91">
        <v>0.42399999999999999</v>
      </c>
      <c r="BH91">
        <v>4.4219999999999997</v>
      </c>
      <c r="BI91">
        <v>10597</v>
      </c>
      <c r="BJ91">
        <v>9749</v>
      </c>
      <c r="BK91">
        <v>9655</v>
      </c>
      <c r="BL91">
        <v>67</v>
      </c>
      <c r="BM91">
        <v>9</v>
      </c>
      <c r="BN91">
        <v>18</v>
      </c>
      <c r="BO91">
        <v>80</v>
      </c>
      <c r="BP91">
        <v>64</v>
      </c>
      <c r="BQ91">
        <v>75</v>
      </c>
      <c r="BR91">
        <v>17</v>
      </c>
      <c r="BS91">
        <v>184</v>
      </c>
      <c r="BT91">
        <v>161</v>
      </c>
      <c r="BU91">
        <v>385</v>
      </c>
      <c r="BV91">
        <v>246</v>
      </c>
      <c r="BW91">
        <v>6283674</v>
      </c>
      <c r="BX91">
        <v>4.9000000000000002E-2</v>
      </c>
      <c r="BY91">
        <v>3.2000000000000001E-2</v>
      </c>
      <c r="BZ91">
        <v>1502</v>
      </c>
      <c r="CA91">
        <v>4440</v>
      </c>
      <c r="CB91">
        <v>0.755</v>
      </c>
    </row>
    <row r="92" spans="1:80" x14ac:dyDescent="0.35">
      <c r="A92">
        <v>89</v>
      </c>
      <c r="B92" t="s">
        <v>172</v>
      </c>
      <c r="C92" t="s">
        <v>142</v>
      </c>
      <c r="D92" t="s">
        <v>92</v>
      </c>
      <c r="E92">
        <v>0.97099999999999997</v>
      </c>
      <c r="F92">
        <v>0</v>
      </c>
      <c r="G92">
        <v>2.9000000000000001E-2</v>
      </c>
      <c r="H92">
        <v>0.98299999999999998</v>
      </c>
      <c r="I92">
        <v>0</v>
      </c>
      <c r="J92">
        <v>1.6E-2</v>
      </c>
      <c r="K92">
        <v>160.52500000000001</v>
      </c>
      <c r="L92">
        <v>132.62100000000001</v>
      </c>
      <c r="M92">
        <v>1.4999999999999999E-2</v>
      </c>
      <c r="N92">
        <v>0.99299999999999999</v>
      </c>
      <c r="O92">
        <v>0.98399999999999999</v>
      </c>
      <c r="P92">
        <v>0.93100000000000005</v>
      </c>
      <c r="Q92">
        <v>0.81599999999999995</v>
      </c>
      <c r="R92">
        <v>0.63700000000000001</v>
      </c>
      <c r="S92">
        <v>0.996</v>
      </c>
      <c r="T92">
        <v>0.98899999999999999</v>
      </c>
      <c r="U92">
        <v>0.95299999999999996</v>
      </c>
      <c r="V92">
        <v>0.86399999999999999</v>
      </c>
      <c r="W92">
        <v>0.69899999999999995</v>
      </c>
      <c r="X92">
        <v>300</v>
      </c>
      <c r="Y92">
        <v>165</v>
      </c>
      <c r="Z92">
        <v>453</v>
      </c>
      <c r="AA92">
        <v>3428752</v>
      </c>
      <c r="AB92">
        <v>1233713</v>
      </c>
      <c r="AC92">
        <v>2014977</v>
      </c>
      <c r="AD92">
        <v>0.04</v>
      </c>
      <c r="AE92">
        <v>5.0000000000000001E-3</v>
      </c>
      <c r="AF92">
        <v>5.8000000000000003E-2</v>
      </c>
      <c r="AG92">
        <v>1.633</v>
      </c>
      <c r="AH92">
        <v>2.1419999999999999</v>
      </c>
      <c r="AI92">
        <v>222290</v>
      </c>
      <c r="AJ92">
        <v>0.186</v>
      </c>
      <c r="AK92">
        <v>1.653</v>
      </c>
      <c r="AL92">
        <v>237634</v>
      </c>
      <c r="AM92">
        <v>0.23100000000000001</v>
      </c>
      <c r="AN92">
        <v>2.0070000000000001</v>
      </c>
      <c r="AO92">
        <v>84994</v>
      </c>
      <c r="AP92">
        <v>0.36</v>
      </c>
      <c r="AQ92">
        <v>2.5499999999999998</v>
      </c>
      <c r="AR92">
        <v>21542</v>
      </c>
      <c r="AS92">
        <v>7788</v>
      </c>
      <c r="AT92">
        <v>12891</v>
      </c>
      <c r="AU92">
        <v>4.1000000000000002E-2</v>
      </c>
      <c r="AV92">
        <v>2E-3</v>
      </c>
      <c r="AW92">
        <v>6.4000000000000001E-2</v>
      </c>
      <c r="AX92">
        <v>1.655</v>
      </c>
      <c r="AY92">
        <v>3.085</v>
      </c>
      <c r="AZ92">
        <v>249</v>
      </c>
      <c r="BA92">
        <v>0.20200000000000001</v>
      </c>
      <c r="BB92">
        <v>0.96299999999999997</v>
      </c>
      <c r="BC92">
        <v>231</v>
      </c>
      <c r="BD92">
        <v>0.316</v>
      </c>
      <c r="BE92">
        <v>2.3620000000000001</v>
      </c>
      <c r="BF92">
        <v>385</v>
      </c>
      <c r="BG92">
        <v>0.40799999999999997</v>
      </c>
      <c r="BH92">
        <v>3.8460000000000001</v>
      </c>
      <c r="BI92">
        <v>10551</v>
      </c>
      <c r="BJ92">
        <v>9646</v>
      </c>
      <c r="BK92">
        <v>9547</v>
      </c>
      <c r="BL92">
        <v>65</v>
      </c>
      <c r="BM92">
        <v>11</v>
      </c>
      <c r="BN92">
        <v>23</v>
      </c>
      <c r="BO92">
        <v>69</v>
      </c>
      <c r="BP92">
        <v>73</v>
      </c>
      <c r="BQ92">
        <v>76</v>
      </c>
      <c r="BR92">
        <v>16</v>
      </c>
      <c r="BS92">
        <v>176</v>
      </c>
      <c r="BT92">
        <v>157</v>
      </c>
      <c r="BU92">
        <v>370</v>
      </c>
      <c r="BV92">
        <v>268</v>
      </c>
      <c r="BW92">
        <v>6425458</v>
      </c>
      <c r="BX92">
        <v>4.1000000000000002E-2</v>
      </c>
      <c r="BY92">
        <v>0.14000000000000001</v>
      </c>
      <c r="BZ92">
        <v>1553</v>
      </c>
      <c r="CA92">
        <v>4377</v>
      </c>
      <c r="CB92">
        <v>0.77100000000000002</v>
      </c>
    </row>
    <row r="93" spans="1:80" x14ac:dyDescent="0.35">
      <c r="A93">
        <v>90</v>
      </c>
      <c r="B93" t="s">
        <v>173</v>
      </c>
      <c r="C93" t="s">
        <v>142</v>
      </c>
      <c r="D93" t="s">
        <v>82</v>
      </c>
      <c r="E93">
        <v>0.96899999999999997</v>
      </c>
      <c r="F93">
        <v>0</v>
      </c>
      <c r="G93">
        <v>0.03</v>
      </c>
      <c r="H93">
        <v>0.98299999999999998</v>
      </c>
      <c r="I93">
        <v>0</v>
      </c>
      <c r="J93">
        <v>1.7000000000000001E-2</v>
      </c>
      <c r="K93">
        <v>161.613</v>
      </c>
      <c r="L93">
        <v>133.91999999999999</v>
      </c>
      <c r="M93">
        <v>1.4E-2</v>
      </c>
      <c r="N93">
        <v>0.99399999999999999</v>
      </c>
      <c r="O93">
        <v>0.98599999999999999</v>
      </c>
      <c r="P93">
        <v>0.94599999999999995</v>
      </c>
      <c r="Q93">
        <v>0.84799999999999998</v>
      </c>
      <c r="R93">
        <v>0.66500000000000004</v>
      </c>
      <c r="S93">
        <v>0.996</v>
      </c>
      <c r="T93">
        <v>0.98899999999999999</v>
      </c>
      <c r="U93">
        <v>0.95299999999999996</v>
      </c>
      <c r="V93">
        <v>0.86199999999999999</v>
      </c>
      <c r="W93">
        <v>0.69199999999999995</v>
      </c>
      <c r="X93">
        <v>299</v>
      </c>
      <c r="Y93">
        <v>166</v>
      </c>
      <c r="Z93">
        <v>454</v>
      </c>
      <c r="AA93">
        <v>3450712</v>
      </c>
      <c r="AB93">
        <v>1260440</v>
      </c>
      <c r="AC93">
        <v>2075091</v>
      </c>
      <c r="AD93">
        <v>0.04</v>
      </c>
      <c r="AE93">
        <v>5.0000000000000001E-3</v>
      </c>
      <c r="AF93">
        <v>5.8999999999999997E-2</v>
      </c>
      <c r="AG93">
        <v>1.6459999999999999</v>
      </c>
      <c r="AH93">
        <v>2.1429999999999998</v>
      </c>
      <c r="AI93">
        <v>225013</v>
      </c>
      <c r="AJ93">
        <v>0.188</v>
      </c>
      <c r="AK93">
        <v>1.645</v>
      </c>
      <c r="AL93">
        <v>238927</v>
      </c>
      <c r="AM93">
        <v>0.23400000000000001</v>
      </c>
      <c r="AN93">
        <v>1.9970000000000001</v>
      </c>
      <c r="AO93">
        <v>84788</v>
      </c>
      <c r="AP93">
        <v>0.36099999999999999</v>
      </c>
      <c r="AQ93">
        <v>2.57</v>
      </c>
      <c r="AR93">
        <v>21676</v>
      </c>
      <c r="AS93">
        <v>7923</v>
      </c>
      <c r="AT93">
        <v>13150</v>
      </c>
      <c r="AU93">
        <v>4.2999999999999997E-2</v>
      </c>
      <c r="AV93">
        <v>3.0000000000000001E-3</v>
      </c>
      <c r="AW93">
        <v>6.5000000000000002E-2</v>
      </c>
      <c r="AX93">
        <v>1.66</v>
      </c>
      <c r="AY93">
        <v>3.0859999999999999</v>
      </c>
      <c r="AZ93">
        <v>241</v>
      </c>
      <c r="BA93">
        <v>0.20200000000000001</v>
      </c>
      <c r="BB93">
        <v>0.97199999999999998</v>
      </c>
      <c r="BC93">
        <v>252</v>
      </c>
      <c r="BD93">
        <v>0.34399999999999997</v>
      </c>
      <c r="BE93">
        <v>2.0139999999999998</v>
      </c>
      <c r="BF93">
        <v>400</v>
      </c>
      <c r="BG93">
        <v>0.41</v>
      </c>
      <c r="BH93">
        <v>3.7029999999999998</v>
      </c>
      <c r="BI93">
        <v>10621</v>
      </c>
      <c r="BJ93">
        <v>9712</v>
      </c>
      <c r="BK93">
        <v>9616</v>
      </c>
      <c r="BL93">
        <v>68</v>
      </c>
      <c r="BM93">
        <v>10</v>
      </c>
      <c r="BN93">
        <v>18</v>
      </c>
      <c r="BO93">
        <v>64</v>
      </c>
      <c r="BP93">
        <v>60</v>
      </c>
      <c r="BQ93">
        <v>86</v>
      </c>
      <c r="BR93">
        <v>29</v>
      </c>
      <c r="BS93">
        <v>181</v>
      </c>
      <c r="BT93">
        <v>168</v>
      </c>
      <c r="BU93">
        <v>372</v>
      </c>
      <c r="BV93">
        <v>253</v>
      </c>
      <c r="BW93">
        <v>6675674</v>
      </c>
      <c r="BX93">
        <v>6.3E-2</v>
      </c>
      <c r="BY93">
        <v>6.7000000000000004E-2</v>
      </c>
      <c r="BZ93">
        <v>1575</v>
      </c>
      <c r="CA93">
        <v>4474</v>
      </c>
      <c r="CB93">
        <v>0.76600000000000001</v>
      </c>
    </row>
    <row r="94" spans="1:80" x14ac:dyDescent="0.35">
      <c r="A94">
        <v>91</v>
      </c>
      <c r="B94" t="s">
        <v>174</v>
      </c>
      <c r="C94" t="s">
        <v>142</v>
      </c>
      <c r="D94" t="s">
        <v>82</v>
      </c>
      <c r="E94">
        <v>0.97</v>
      </c>
      <c r="F94">
        <v>0</v>
      </c>
      <c r="G94">
        <v>0.03</v>
      </c>
      <c r="H94">
        <v>0.98099999999999998</v>
      </c>
      <c r="I94">
        <v>0</v>
      </c>
      <c r="J94">
        <v>1.9E-2</v>
      </c>
      <c r="K94">
        <v>163.035</v>
      </c>
      <c r="L94">
        <v>135.684</v>
      </c>
      <c r="M94">
        <v>1.7000000000000001E-2</v>
      </c>
      <c r="N94">
        <v>0.99399999999999999</v>
      </c>
      <c r="O94">
        <v>0.98699999999999999</v>
      </c>
      <c r="P94">
        <v>0.95</v>
      </c>
      <c r="Q94">
        <v>0.86</v>
      </c>
      <c r="R94">
        <v>0.68600000000000005</v>
      </c>
      <c r="S94">
        <v>0.995</v>
      </c>
      <c r="T94">
        <v>0.98699999999999999</v>
      </c>
      <c r="U94">
        <v>0.94199999999999995</v>
      </c>
      <c r="V94">
        <v>0.84099999999999997</v>
      </c>
      <c r="W94">
        <v>0.65800000000000003</v>
      </c>
      <c r="X94">
        <v>302</v>
      </c>
      <c r="Y94">
        <v>170</v>
      </c>
      <c r="Z94">
        <v>456</v>
      </c>
      <c r="AA94">
        <v>3453687</v>
      </c>
      <c r="AB94">
        <v>1265535</v>
      </c>
      <c r="AC94">
        <v>2076612</v>
      </c>
      <c r="AD94">
        <v>0.04</v>
      </c>
      <c r="AE94">
        <v>5.0000000000000001E-3</v>
      </c>
      <c r="AF94">
        <v>5.8999999999999997E-2</v>
      </c>
      <c r="AG94">
        <v>1.641</v>
      </c>
      <c r="AH94">
        <v>2.141</v>
      </c>
      <c r="AI94">
        <v>226758</v>
      </c>
      <c r="AJ94">
        <v>0.188</v>
      </c>
      <c r="AK94">
        <v>1.661</v>
      </c>
      <c r="AL94">
        <v>241588</v>
      </c>
      <c r="AM94">
        <v>0.23300000000000001</v>
      </c>
      <c r="AN94">
        <v>2.0009999999999999</v>
      </c>
      <c r="AO94">
        <v>85734</v>
      </c>
      <c r="AP94">
        <v>0.36099999999999999</v>
      </c>
      <c r="AQ94">
        <v>2.5550000000000002</v>
      </c>
      <c r="AR94">
        <v>21735</v>
      </c>
      <c r="AS94">
        <v>7720</v>
      </c>
      <c r="AT94">
        <v>13381</v>
      </c>
      <c r="AU94">
        <v>4.2999999999999997E-2</v>
      </c>
      <c r="AV94">
        <v>3.0000000000000001E-3</v>
      </c>
      <c r="AW94">
        <v>6.5000000000000002E-2</v>
      </c>
      <c r="AX94">
        <v>1.7330000000000001</v>
      </c>
      <c r="AY94">
        <v>3.0369999999999999</v>
      </c>
      <c r="AZ94">
        <v>249</v>
      </c>
      <c r="BA94">
        <v>0.23</v>
      </c>
      <c r="BB94">
        <v>0.92</v>
      </c>
      <c r="BC94">
        <v>236</v>
      </c>
      <c r="BD94">
        <v>0.35599999999999998</v>
      </c>
      <c r="BE94">
        <v>2.266</v>
      </c>
      <c r="BF94">
        <v>360</v>
      </c>
      <c r="BG94">
        <v>0.35299999999999998</v>
      </c>
      <c r="BH94">
        <v>3.278</v>
      </c>
      <c r="BI94">
        <v>10525</v>
      </c>
      <c r="BJ94">
        <v>9869</v>
      </c>
      <c r="BK94">
        <v>9754</v>
      </c>
      <c r="BL94">
        <v>77</v>
      </c>
      <c r="BM94">
        <v>13</v>
      </c>
      <c r="BN94">
        <v>25</v>
      </c>
      <c r="BO94">
        <v>74</v>
      </c>
      <c r="BP94">
        <v>79</v>
      </c>
      <c r="BQ94">
        <v>68</v>
      </c>
      <c r="BR94">
        <v>22</v>
      </c>
      <c r="BS94">
        <v>170</v>
      </c>
      <c r="BT94">
        <v>165</v>
      </c>
      <c r="BU94">
        <v>340</v>
      </c>
      <c r="BV94">
        <v>269</v>
      </c>
      <c r="BW94">
        <v>6419674</v>
      </c>
      <c r="BX94">
        <v>3.6999999999999998E-2</v>
      </c>
      <c r="BY94">
        <v>2.5000000000000001E-2</v>
      </c>
      <c r="BZ94">
        <v>1569</v>
      </c>
      <c r="CA94">
        <v>4605</v>
      </c>
      <c r="CB94">
        <v>0.77200000000000002</v>
      </c>
    </row>
    <row r="95" spans="1:80" x14ac:dyDescent="0.35">
      <c r="A95">
        <v>92</v>
      </c>
      <c r="B95" t="s">
        <v>175</v>
      </c>
      <c r="C95" t="s">
        <v>142</v>
      </c>
      <c r="D95" t="s">
        <v>82</v>
      </c>
      <c r="E95">
        <v>0.96899999999999997</v>
      </c>
      <c r="F95">
        <v>0</v>
      </c>
      <c r="G95">
        <v>0.03</v>
      </c>
      <c r="H95">
        <v>0.98</v>
      </c>
      <c r="I95">
        <v>0</v>
      </c>
      <c r="J95">
        <v>1.9E-2</v>
      </c>
      <c r="K95">
        <v>160.91300000000001</v>
      </c>
      <c r="L95">
        <v>133.29400000000001</v>
      </c>
      <c r="M95">
        <v>1.7999999999999999E-2</v>
      </c>
      <c r="N95">
        <v>0.99399999999999999</v>
      </c>
      <c r="O95">
        <v>0.98599999999999999</v>
      </c>
      <c r="P95">
        <v>0.94699999999999995</v>
      </c>
      <c r="Q95">
        <v>0.84799999999999998</v>
      </c>
      <c r="R95">
        <v>0.66500000000000004</v>
      </c>
      <c r="S95">
        <v>0.995</v>
      </c>
      <c r="T95">
        <v>0.98599999999999999</v>
      </c>
      <c r="U95">
        <v>0.93799999999999994</v>
      </c>
      <c r="V95">
        <v>0.82699999999999996</v>
      </c>
      <c r="W95">
        <v>0.63100000000000001</v>
      </c>
      <c r="X95">
        <v>297</v>
      </c>
      <c r="Y95">
        <v>167</v>
      </c>
      <c r="Z95">
        <v>453</v>
      </c>
      <c r="AA95">
        <v>3438198</v>
      </c>
      <c r="AB95">
        <v>1261721</v>
      </c>
      <c r="AC95">
        <v>2059789</v>
      </c>
      <c r="AD95">
        <v>0.04</v>
      </c>
      <c r="AE95">
        <v>5.0000000000000001E-3</v>
      </c>
      <c r="AF95">
        <v>5.8999999999999997E-2</v>
      </c>
      <c r="AG95">
        <v>1.633</v>
      </c>
      <c r="AH95">
        <v>2.1429999999999998</v>
      </c>
      <c r="AI95">
        <v>224147</v>
      </c>
      <c r="AJ95">
        <v>0.187</v>
      </c>
      <c r="AK95">
        <v>1.643</v>
      </c>
      <c r="AL95">
        <v>239056</v>
      </c>
      <c r="AM95">
        <v>0.23300000000000001</v>
      </c>
      <c r="AN95">
        <v>1.9850000000000001</v>
      </c>
      <c r="AO95">
        <v>85276</v>
      </c>
      <c r="AP95">
        <v>0.36299999999999999</v>
      </c>
      <c r="AQ95">
        <v>2.5720000000000001</v>
      </c>
      <c r="AR95">
        <v>21506</v>
      </c>
      <c r="AS95">
        <v>7885</v>
      </c>
      <c r="AT95">
        <v>12854</v>
      </c>
      <c r="AU95">
        <v>4.2000000000000003E-2</v>
      </c>
      <c r="AV95">
        <v>3.0000000000000001E-3</v>
      </c>
      <c r="AW95">
        <v>6.5000000000000002E-2</v>
      </c>
      <c r="AX95">
        <v>1.63</v>
      </c>
      <c r="AY95">
        <v>3.0579999999999998</v>
      </c>
      <c r="AZ95">
        <v>236</v>
      </c>
      <c r="BA95">
        <v>0.215</v>
      </c>
      <c r="BB95">
        <v>0.92500000000000004</v>
      </c>
      <c r="BC95">
        <v>240</v>
      </c>
      <c r="BD95">
        <v>0.34</v>
      </c>
      <c r="BE95">
        <v>2.09</v>
      </c>
      <c r="BF95">
        <v>395</v>
      </c>
      <c r="BG95">
        <v>0.42799999999999999</v>
      </c>
      <c r="BH95">
        <v>4.0910000000000002</v>
      </c>
      <c r="BI95">
        <v>10465</v>
      </c>
      <c r="BJ95">
        <v>9694</v>
      </c>
      <c r="BK95">
        <v>9588</v>
      </c>
      <c r="BL95">
        <v>71</v>
      </c>
      <c r="BM95">
        <v>10</v>
      </c>
      <c r="BN95">
        <v>25</v>
      </c>
      <c r="BO95">
        <v>69</v>
      </c>
      <c r="BP95">
        <v>63</v>
      </c>
      <c r="BQ95">
        <v>79</v>
      </c>
      <c r="BR95">
        <v>23</v>
      </c>
      <c r="BS95">
        <v>173</v>
      </c>
      <c r="BT95">
        <v>164</v>
      </c>
      <c r="BU95">
        <v>373</v>
      </c>
      <c r="BV95">
        <v>262</v>
      </c>
      <c r="BW95">
        <v>6213028</v>
      </c>
      <c r="BX95">
        <v>4.5999999999999999E-2</v>
      </c>
      <c r="BY95">
        <v>0.02</v>
      </c>
      <c r="BZ95">
        <v>1520</v>
      </c>
      <c r="CA95">
        <v>4458</v>
      </c>
      <c r="CB95">
        <v>0.76500000000000001</v>
      </c>
    </row>
    <row r="96" spans="1:80" x14ac:dyDescent="0.35">
      <c r="A96">
        <v>93</v>
      </c>
      <c r="B96" t="s">
        <v>176</v>
      </c>
      <c r="C96" t="s">
        <v>142</v>
      </c>
      <c r="D96" t="s">
        <v>82</v>
      </c>
      <c r="E96">
        <v>0.97</v>
      </c>
      <c r="F96">
        <v>0</v>
      </c>
      <c r="G96">
        <v>0.03</v>
      </c>
      <c r="H96">
        <v>0.98</v>
      </c>
      <c r="I96">
        <v>0</v>
      </c>
      <c r="J96">
        <v>1.9E-2</v>
      </c>
      <c r="K96">
        <v>163.15700000000001</v>
      </c>
      <c r="L96">
        <v>135.77199999999999</v>
      </c>
      <c r="M96">
        <v>1.9E-2</v>
      </c>
      <c r="N96">
        <v>0.99399999999999999</v>
      </c>
      <c r="O96">
        <v>0.98599999999999999</v>
      </c>
      <c r="P96">
        <v>0.94799999999999995</v>
      </c>
      <c r="Q96">
        <v>0.85599999999999998</v>
      </c>
      <c r="R96">
        <v>0.68400000000000005</v>
      </c>
      <c r="S96">
        <v>0.995</v>
      </c>
      <c r="T96">
        <v>0.98499999999999999</v>
      </c>
      <c r="U96">
        <v>0.93600000000000005</v>
      </c>
      <c r="V96">
        <v>0.82499999999999996</v>
      </c>
      <c r="W96">
        <v>0.63400000000000001</v>
      </c>
      <c r="X96">
        <v>296</v>
      </c>
      <c r="Y96">
        <v>169</v>
      </c>
      <c r="Z96">
        <v>447</v>
      </c>
      <c r="AA96">
        <v>3457100</v>
      </c>
      <c r="AB96">
        <v>1256780</v>
      </c>
      <c r="AC96">
        <v>2088123</v>
      </c>
      <c r="AD96">
        <v>4.1000000000000002E-2</v>
      </c>
      <c r="AE96">
        <v>5.0000000000000001E-3</v>
      </c>
      <c r="AF96">
        <v>0.06</v>
      </c>
      <c r="AG96">
        <v>1.661</v>
      </c>
      <c r="AH96">
        <v>2.14</v>
      </c>
      <c r="AI96">
        <v>227544</v>
      </c>
      <c r="AJ96">
        <v>0.191</v>
      </c>
      <c r="AK96">
        <v>1.6930000000000001</v>
      </c>
      <c r="AL96">
        <v>242335</v>
      </c>
      <c r="AM96">
        <v>0.23400000000000001</v>
      </c>
      <c r="AN96">
        <v>2.0150000000000001</v>
      </c>
      <c r="AO96">
        <v>86381</v>
      </c>
      <c r="AP96">
        <v>0.36599999999999999</v>
      </c>
      <c r="AQ96">
        <v>2.5710000000000002</v>
      </c>
      <c r="AR96">
        <v>21805</v>
      </c>
      <c r="AS96">
        <v>7834</v>
      </c>
      <c r="AT96">
        <v>13214</v>
      </c>
      <c r="AU96">
        <v>4.4999999999999998E-2</v>
      </c>
      <c r="AV96">
        <v>2E-3</v>
      </c>
      <c r="AW96">
        <v>6.9000000000000006E-2</v>
      </c>
      <c r="AX96">
        <v>1.6870000000000001</v>
      </c>
      <c r="AY96">
        <v>3.0539999999999998</v>
      </c>
      <c r="AZ96">
        <v>242</v>
      </c>
      <c r="BA96">
        <v>0.19900000000000001</v>
      </c>
      <c r="BB96">
        <v>1.05</v>
      </c>
      <c r="BC96">
        <v>235</v>
      </c>
      <c r="BD96">
        <v>0.33200000000000002</v>
      </c>
      <c r="BE96">
        <v>1.8140000000000001</v>
      </c>
      <c r="BF96">
        <v>393</v>
      </c>
      <c r="BG96">
        <v>0.42199999999999999</v>
      </c>
      <c r="BH96">
        <v>3.5139999999999998</v>
      </c>
      <c r="BI96">
        <v>10625</v>
      </c>
      <c r="BJ96">
        <v>9837</v>
      </c>
      <c r="BK96">
        <v>9738</v>
      </c>
      <c r="BL96">
        <v>68</v>
      </c>
      <c r="BM96">
        <v>12</v>
      </c>
      <c r="BN96">
        <v>19</v>
      </c>
      <c r="BO96">
        <v>63</v>
      </c>
      <c r="BP96">
        <v>64</v>
      </c>
      <c r="BQ96">
        <v>74</v>
      </c>
      <c r="BR96">
        <v>22</v>
      </c>
      <c r="BS96">
        <v>178</v>
      </c>
      <c r="BT96">
        <v>163</v>
      </c>
      <c r="BU96">
        <v>374</v>
      </c>
      <c r="BV96">
        <v>265</v>
      </c>
      <c r="BW96">
        <v>6522185</v>
      </c>
      <c r="BX96">
        <v>4.9000000000000002E-2</v>
      </c>
      <c r="BY96">
        <v>2.5999999999999999E-2</v>
      </c>
      <c r="BZ96">
        <v>1536</v>
      </c>
      <c r="CA96">
        <v>4542</v>
      </c>
      <c r="CB96">
        <v>0.77900000000000003</v>
      </c>
    </row>
    <row r="97" spans="1:80" x14ac:dyDescent="0.35">
      <c r="A97">
        <v>94</v>
      </c>
      <c r="B97" t="s">
        <v>177</v>
      </c>
      <c r="C97" t="s">
        <v>142</v>
      </c>
      <c r="D97" t="s">
        <v>92</v>
      </c>
      <c r="E97">
        <v>0.97099999999999997</v>
      </c>
      <c r="F97">
        <v>0</v>
      </c>
      <c r="G97">
        <v>2.8000000000000001E-2</v>
      </c>
      <c r="H97">
        <v>0.98199999999999998</v>
      </c>
      <c r="I97">
        <v>0</v>
      </c>
      <c r="J97">
        <v>1.7999999999999999E-2</v>
      </c>
      <c r="K97">
        <v>162.696</v>
      </c>
      <c r="L97">
        <v>134.65100000000001</v>
      </c>
      <c r="M97">
        <v>1.4999999999999999E-2</v>
      </c>
      <c r="N97">
        <v>0.99399999999999999</v>
      </c>
      <c r="O97">
        <v>0.98399999999999999</v>
      </c>
      <c r="P97">
        <v>0.93500000000000005</v>
      </c>
      <c r="Q97">
        <v>0.82599999999999996</v>
      </c>
      <c r="R97">
        <v>0.65500000000000003</v>
      </c>
      <c r="S97">
        <v>0.996</v>
      </c>
      <c r="T97">
        <v>0.98699999999999999</v>
      </c>
      <c r="U97">
        <v>0.94599999999999995</v>
      </c>
      <c r="V97">
        <v>0.85</v>
      </c>
      <c r="W97">
        <v>0.68</v>
      </c>
      <c r="X97">
        <v>301</v>
      </c>
      <c r="Y97">
        <v>168</v>
      </c>
      <c r="Z97">
        <v>453</v>
      </c>
      <c r="AA97">
        <v>3421428</v>
      </c>
      <c r="AB97">
        <v>1216577</v>
      </c>
      <c r="AC97">
        <v>2023347</v>
      </c>
      <c r="AD97">
        <v>0.04</v>
      </c>
      <c r="AE97">
        <v>4.0000000000000001E-3</v>
      </c>
      <c r="AF97">
        <v>5.8000000000000003E-2</v>
      </c>
      <c r="AG97">
        <v>1.663</v>
      </c>
      <c r="AH97">
        <v>2.137</v>
      </c>
      <c r="AI97">
        <v>226960</v>
      </c>
      <c r="AJ97">
        <v>0.189</v>
      </c>
      <c r="AK97">
        <v>1.71</v>
      </c>
      <c r="AL97">
        <v>241146</v>
      </c>
      <c r="AM97">
        <v>0.23300000000000001</v>
      </c>
      <c r="AN97">
        <v>2.0369999999999999</v>
      </c>
      <c r="AO97">
        <v>85464</v>
      </c>
      <c r="AP97">
        <v>0.36399999999999999</v>
      </c>
      <c r="AQ97">
        <v>2.5830000000000002</v>
      </c>
      <c r="AR97">
        <v>21626</v>
      </c>
      <c r="AS97">
        <v>7583</v>
      </c>
      <c r="AT97">
        <v>13084</v>
      </c>
      <c r="AU97">
        <v>3.9E-2</v>
      </c>
      <c r="AV97">
        <v>2E-3</v>
      </c>
      <c r="AW97">
        <v>6.0999999999999999E-2</v>
      </c>
      <c r="AX97">
        <v>1.7250000000000001</v>
      </c>
      <c r="AY97">
        <v>3.0529999999999999</v>
      </c>
      <c r="AZ97">
        <v>240</v>
      </c>
      <c r="BA97">
        <v>0.223</v>
      </c>
      <c r="BB97">
        <v>1.0209999999999999</v>
      </c>
      <c r="BC97">
        <v>228</v>
      </c>
      <c r="BD97">
        <v>0.317</v>
      </c>
      <c r="BE97">
        <v>2.0310000000000001</v>
      </c>
      <c r="BF97">
        <v>363</v>
      </c>
      <c r="BG97">
        <v>0.42099999999999999</v>
      </c>
      <c r="BH97">
        <v>3.9060000000000001</v>
      </c>
      <c r="BI97">
        <v>10491</v>
      </c>
      <c r="BJ97">
        <v>9797</v>
      </c>
      <c r="BK97">
        <v>9689</v>
      </c>
      <c r="BL97">
        <v>75</v>
      </c>
      <c r="BM97">
        <v>13</v>
      </c>
      <c r="BN97">
        <v>20</v>
      </c>
      <c r="BO97">
        <v>71</v>
      </c>
      <c r="BP97">
        <v>66</v>
      </c>
      <c r="BQ97">
        <v>66</v>
      </c>
      <c r="BR97">
        <v>20</v>
      </c>
      <c r="BS97">
        <v>174</v>
      </c>
      <c r="BT97">
        <v>162</v>
      </c>
      <c r="BU97">
        <v>349</v>
      </c>
      <c r="BV97">
        <v>265</v>
      </c>
      <c r="BW97">
        <v>5309674</v>
      </c>
      <c r="BX97">
        <v>4.1000000000000002E-2</v>
      </c>
      <c r="BY97">
        <v>2.8000000000000001E-2</v>
      </c>
      <c r="BZ97">
        <v>1574</v>
      </c>
      <c r="CA97">
        <v>4564</v>
      </c>
      <c r="CB97">
        <v>0.77800000000000002</v>
      </c>
    </row>
    <row r="98" spans="1:80" x14ac:dyDescent="0.35">
      <c r="A98">
        <v>95</v>
      </c>
      <c r="B98" t="s">
        <v>178</v>
      </c>
      <c r="C98" t="s">
        <v>142</v>
      </c>
      <c r="D98" t="s">
        <v>82</v>
      </c>
      <c r="E98">
        <v>0.96799999999999997</v>
      </c>
      <c r="F98">
        <v>0</v>
      </c>
      <c r="G98">
        <v>3.1E-2</v>
      </c>
      <c r="H98">
        <v>0.98099999999999998</v>
      </c>
      <c r="I98">
        <v>0</v>
      </c>
      <c r="J98">
        <v>1.9E-2</v>
      </c>
      <c r="K98">
        <v>157.34700000000001</v>
      </c>
      <c r="L98">
        <v>129.512</v>
      </c>
      <c r="M98">
        <v>1.7000000000000001E-2</v>
      </c>
      <c r="N98">
        <v>0.99399999999999999</v>
      </c>
      <c r="O98">
        <v>0.98499999999999999</v>
      </c>
      <c r="P98">
        <v>0.94</v>
      </c>
      <c r="Q98">
        <v>0.82899999999999996</v>
      </c>
      <c r="R98">
        <v>0.63200000000000001</v>
      </c>
      <c r="S98">
        <v>0.996</v>
      </c>
      <c r="T98">
        <v>0.98699999999999999</v>
      </c>
      <c r="U98">
        <v>0.94199999999999995</v>
      </c>
      <c r="V98">
        <v>0.83199999999999996</v>
      </c>
      <c r="W98">
        <v>0.63700000000000001</v>
      </c>
      <c r="X98">
        <v>295</v>
      </c>
      <c r="Y98">
        <v>163</v>
      </c>
      <c r="Z98">
        <v>447</v>
      </c>
      <c r="AA98">
        <v>3421218</v>
      </c>
      <c r="AB98">
        <v>1261640</v>
      </c>
      <c r="AC98">
        <v>2036169</v>
      </c>
      <c r="AD98">
        <v>3.9E-2</v>
      </c>
      <c r="AE98">
        <v>5.0000000000000001E-3</v>
      </c>
      <c r="AF98">
        <v>5.7000000000000002E-2</v>
      </c>
      <c r="AG98">
        <v>1.6140000000000001</v>
      </c>
      <c r="AH98">
        <v>2.1419999999999999</v>
      </c>
      <c r="AI98">
        <v>218572</v>
      </c>
      <c r="AJ98">
        <v>0.184</v>
      </c>
      <c r="AK98">
        <v>1.601</v>
      </c>
      <c r="AL98">
        <v>233360</v>
      </c>
      <c r="AM98">
        <v>0.22900000000000001</v>
      </c>
      <c r="AN98">
        <v>1.94</v>
      </c>
      <c r="AO98">
        <v>84088</v>
      </c>
      <c r="AP98">
        <v>0.35899999999999999</v>
      </c>
      <c r="AQ98">
        <v>2.5049999999999999</v>
      </c>
      <c r="AR98">
        <v>21616</v>
      </c>
      <c r="AS98">
        <v>7877</v>
      </c>
      <c r="AT98">
        <v>12961</v>
      </c>
      <c r="AU98">
        <v>4.1000000000000002E-2</v>
      </c>
      <c r="AV98">
        <v>4.0000000000000001E-3</v>
      </c>
      <c r="AW98">
        <v>6.2E-2</v>
      </c>
      <c r="AX98">
        <v>1.645</v>
      </c>
      <c r="AY98">
        <v>3.0430000000000001</v>
      </c>
      <c r="AZ98">
        <v>220</v>
      </c>
      <c r="BA98">
        <v>0.14499999999999999</v>
      </c>
      <c r="BB98">
        <v>0.68799999999999994</v>
      </c>
      <c r="BC98">
        <v>227</v>
      </c>
      <c r="BD98">
        <v>0.34100000000000003</v>
      </c>
      <c r="BE98">
        <v>1.8260000000000001</v>
      </c>
      <c r="BF98">
        <v>394</v>
      </c>
      <c r="BG98">
        <v>0.38800000000000001</v>
      </c>
      <c r="BH98">
        <v>3.6030000000000002</v>
      </c>
      <c r="BI98">
        <v>10535</v>
      </c>
      <c r="BJ98">
        <v>9739</v>
      </c>
      <c r="BK98">
        <v>9644</v>
      </c>
      <c r="BL98">
        <v>67</v>
      </c>
      <c r="BM98">
        <v>9</v>
      </c>
      <c r="BN98">
        <v>19</v>
      </c>
      <c r="BO98">
        <v>78</v>
      </c>
      <c r="BP98">
        <v>51</v>
      </c>
      <c r="BQ98">
        <v>80</v>
      </c>
      <c r="BR98">
        <v>16</v>
      </c>
      <c r="BS98">
        <v>169</v>
      </c>
      <c r="BT98">
        <v>150</v>
      </c>
      <c r="BU98">
        <v>381</v>
      </c>
      <c r="BV98">
        <v>280</v>
      </c>
      <c r="BW98">
        <v>7523678</v>
      </c>
      <c r="BX98">
        <v>4.2999999999999997E-2</v>
      </c>
      <c r="BY98">
        <v>7.0000000000000007E-2</v>
      </c>
      <c r="BZ98">
        <v>1511</v>
      </c>
      <c r="CA98">
        <v>4339</v>
      </c>
      <c r="CB98">
        <v>0.75700000000000001</v>
      </c>
    </row>
    <row r="99" spans="1:80" x14ac:dyDescent="0.35">
      <c r="A99">
        <v>96</v>
      </c>
      <c r="B99" t="s">
        <v>179</v>
      </c>
      <c r="C99" t="s">
        <v>142</v>
      </c>
      <c r="D99" t="s">
        <v>82</v>
      </c>
      <c r="E99">
        <v>0.96799999999999997</v>
      </c>
      <c r="F99">
        <v>0</v>
      </c>
      <c r="G99">
        <v>3.1E-2</v>
      </c>
      <c r="H99">
        <v>0.98099999999999998</v>
      </c>
      <c r="I99">
        <v>0</v>
      </c>
      <c r="J99">
        <v>1.9E-2</v>
      </c>
      <c r="K99">
        <v>157.80600000000001</v>
      </c>
      <c r="L99">
        <v>129.91499999999999</v>
      </c>
      <c r="M99">
        <v>1.6E-2</v>
      </c>
      <c r="N99">
        <v>0.99399999999999999</v>
      </c>
      <c r="O99">
        <v>0.98499999999999999</v>
      </c>
      <c r="P99">
        <v>0.94</v>
      </c>
      <c r="Q99">
        <v>0.82899999999999996</v>
      </c>
      <c r="R99">
        <v>0.63400000000000001</v>
      </c>
      <c r="S99">
        <v>0.996</v>
      </c>
      <c r="T99">
        <v>0.98699999999999999</v>
      </c>
      <c r="U99">
        <v>0.94399999999999995</v>
      </c>
      <c r="V99">
        <v>0.83699999999999997</v>
      </c>
      <c r="W99">
        <v>0.64700000000000002</v>
      </c>
      <c r="X99">
        <v>293</v>
      </c>
      <c r="Y99">
        <v>163</v>
      </c>
      <c r="Z99">
        <v>446</v>
      </c>
      <c r="AA99">
        <v>3432953</v>
      </c>
      <c r="AB99">
        <v>1248367</v>
      </c>
      <c r="AC99">
        <v>2061944</v>
      </c>
      <c r="AD99">
        <v>3.9E-2</v>
      </c>
      <c r="AE99">
        <v>5.0000000000000001E-3</v>
      </c>
      <c r="AF99">
        <v>5.8000000000000003E-2</v>
      </c>
      <c r="AG99">
        <v>1.6519999999999999</v>
      </c>
      <c r="AH99">
        <v>2.14</v>
      </c>
      <c r="AI99">
        <v>218883</v>
      </c>
      <c r="AJ99">
        <v>0.183</v>
      </c>
      <c r="AK99">
        <v>1.6319999999999999</v>
      </c>
      <c r="AL99">
        <v>233722</v>
      </c>
      <c r="AM99">
        <v>0.23200000000000001</v>
      </c>
      <c r="AN99">
        <v>2</v>
      </c>
      <c r="AO99">
        <v>84347</v>
      </c>
      <c r="AP99">
        <v>0.36299999999999999</v>
      </c>
      <c r="AQ99">
        <v>2.62</v>
      </c>
      <c r="AR99">
        <v>21763</v>
      </c>
      <c r="AS99">
        <v>7753</v>
      </c>
      <c r="AT99">
        <v>13265</v>
      </c>
      <c r="AU99">
        <v>0.04</v>
      </c>
      <c r="AV99">
        <v>2E-3</v>
      </c>
      <c r="AW99">
        <v>6.0999999999999999E-2</v>
      </c>
      <c r="AX99">
        <v>1.7110000000000001</v>
      </c>
      <c r="AY99">
        <v>3.0539999999999998</v>
      </c>
      <c r="AZ99">
        <v>228</v>
      </c>
      <c r="BA99">
        <v>0.17</v>
      </c>
      <c r="BB99">
        <v>0.88200000000000001</v>
      </c>
      <c r="BC99">
        <v>233</v>
      </c>
      <c r="BD99">
        <v>0.26600000000000001</v>
      </c>
      <c r="BE99">
        <v>1.944</v>
      </c>
      <c r="BF99">
        <v>356</v>
      </c>
      <c r="BG99">
        <v>0.379</v>
      </c>
      <c r="BH99">
        <v>2.7050000000000001</v>
      </c>
      <c r="BI99">
        <v>10603</v>
      </c>
      <c r="BJ99">
        <v>9808</v>
      </c>
      <c r="BK99">
        <v>9692</v>
      </c>
      <c r="BL99">
        <v>82</v>
      </c>
      <c r="BM99">
        <v>12</v>
      </c>
      <c r="BN99">
        <v>22</v>
      </c>
      <c r="BO99">
        <v>68</v>
      </c>
      <c r="BP99">
        <v>64</v>
      </c>
      <c r="BQ99">
        <v>68</v>
      </c>
      <c r="BR99">
        <v>15</v>
      </c>
      <c r="BS99">
        <v>164</v>
      </c>
      <c r="BT99">
        <v>166</v>
      </c>
      <c r="BU99">
        <v>344</v>
      </c>
      <c r="BV99">
        <v>273</v>
      </c>
      <c r="BW99">
        <v>7281674</v>
      </c>
      <c r="BX99">
        <v>3.3000000000000002E-2</v>
      </c>
      <c r="BY99">
        <v>1.4999999999999999E-2</v>
      </c>
      <c r="BZ99">
        <v>1509</v>
      </c>
      <c r="CA99">
        <v>4312</v>
      </c>
      <c r="CB99">
        <v>0.76100000000000001</v>
      </c>
    </row>
    <row r="100" spans="1:80" x14ac:dyDescent="0.35">
      <c r="A100">
        <v>97</v>
      </c>
      <c r="B100" t="s">
        <v>180</v>
      </c>
      <c r="C100" t="s">
        <v>142</v>
      </c>
      <c r="D100" t="s">
        <v>82</v>
      </c>
      <c r="E100">
        <v>0.97</v>
      </c>
      <c r="F100">
        <v>0</v>
      </c>
      <c r="G100">
        <v>0.03</v>
      </c>
      <c r="H100">
        <v>0.98099999999999998</v>
      </c>
      <c r="I100">
        <v>0</v>
      </c>
      <c r="J100">
        <v>1.9E-2</v>
      </c>
      <c r="K100">
        <v>161.21199999999999</v>
      </c>
      <c r="L100">
        <v>133.733</v>
      </c>
      <c r="M100">
        <v>1.6E-2</v>
      </c>
      <c r="N100">
        <v>0.99399999999999999</v>
      </c>
      <c r="O100">
        <v>0.98699999999999999</v>
      </c>
      <c r="P100">
        <v>0.94899999999999995</v>
      </c>
      <c r="Q100">
        <v>0.85399999999999998</v>
      </c>
      <c r="R100">
        <v>0.66900000000000004</v>
      </c>
      <c r="S100">
        <v>0.996</v>
      </c>
      <c r="T100">
        <v>0.98699999999999999</v>
      </c>
      <c r="U100">
        <v>0.94299999999999995</v>
      </c>
      <c r="V100">
        <v>0.84299999999999997</v>
      </c>
      <c r="W100">
        <v>0.65700000000000003</v>
      </c>
      <c r="X100">
        <v>296</v>
      </c>
      <c r="Y100">
        <v>166</v>
      </c>
      <c r="Z100">
        <v>447</v>
      </c>
      <c r="AA100">
        <v>3442119</v>
      </c>
      <c r="AB100">
        <v>1261749</v>
      </c>
      <c r="AC100">
        <v>2060862</v>
      </c>
      <c r="AD100">
        <v>3.9E-2</v>
      </c>
      <c r="AE100">
        <v>5.0000000000000001E-3</v>
      </c>
      <c r="AF100">
        <v>5.8000000000000003E-2</v>
      </c>
      <c r="AG100">
        <v>1.633</v>
      </c>
      <c r="AH100">
        <v>2.137</v>
      </c>
      <c r="AI100">
        <v>224910</v>
      </c>
      <c r="AJ100">
        <v>0.187</v>
      </c>
      <c r="AK100">
        <v>1.6439999999999999</v>
      </c>
      <c r="AL100">
        <v>239472</v>
      </c>
      <c r="AM100">
        <v>0.23300000000000001</v>
      </c>
      <c r="AN100">
        <v>2.004</v>
      </c>
      <c r="AO100">
        <v>85223</v>
      </c>
      <c r="AP100">
        <v>0.36299999999999999</v>
      </c>
      <c r="AQ100">
        <v>2.5590000000000002</v>
      </c>
      <c r="AR100">
        <v>21801</v>
      </c>
      <c r="AS100">
        <v>7819</v>
      </c>
      <c r="AT100">
        <v>13158</v>
      </c>
      <c r="AU100">
        <v>4.2999999999999997E-2</v>
      </c>
      <c r="AV100">
        <v>3.0000000000000001E-3</v>
      </c>
      <c r="AW100">
        <v>6.6000000000000003E-2</v>
      </c>
      <c r="AX100">
        <v>1.6830000000000001</v>
      </c>
      <c r="AY100">
        <v>3.0449999999999999</v>
      </c>
      <c r="AZ100">
        <v>248</v>
      </c>
      <c r="BA100">
        <v>0.23499999999999999</v>
      </c>
      <c r="BB100">
        <v>1.119</v>
      </c>
      <c r="BC100">
        <v>215</v>
      </c>
      <c r="BD100">
        <v>0.32600000000000001</v>
      </c>
      <c r="BE100">
        <v>1.528</v>
      </c>
      <c r="BF100">
        <v>363</v>
      </c>
      <c r="BG100">
        <v>0.41899999999999998</v>
      </c>
      <c r="BH100">
        <v>3.4710000000000001</v>
      </c>
      <c r="BI100">
        <v>10639</v>
      </c>
      <c r="BJ100">
        <v>9819</v>
      </c>
      <c r="BK100">
        <v>9714</v>
      </c>
      <c r="BL100">
        <v>77</v>
      </c>
      <c r="BM100">
        <v>7</v>
      </c>
      <c r="BN100">
        <v>21</v>
      </c>
      <c r="BO100">
        <v>75</v>
      </c>
      <c r="BP100">
        <v>73</v>
      </c>
      <c r="BQ100">
        <v>69</v>
      </c>
      <c r="BR100">
        <v>17</v>
      </c>
      <c r="BS100">
        <v>176</v>
      </c>
      <c r="BT100">
        <v>147</v>
      </c>
      <c r="BU100">
        <v>346</v>
      </c>
      <c r="BV100">
        <v>262</v>
      </c>
      <c r="BW100">
        <v>6197674</v>
      </c>
      <c r="BX100">
        <v>0.03</v>
      </c>
      <c r="BY100">
        <v>1.6E-2</v>
      </c>
      <c r="BZ100">
        <v>1566</v>
      </c>
      <c r="CA100">
        <v>4502</v>
      </c>
      <c r="CB100">
        <v>0.76900000000000002</v>
      </c>
    </row>
    <row r="101" spans="1:80" x14ac:dyDescent="0.35">
      <c r="A101">
        <v>98</v>
      </c>
      <c r="B101" t="s">
        <v>181</v>
      </c>
      <c r="C101" t="s">
        <v>142</v>
      </c>
      <c r="D101" t="s">
        <v>82</v>
      </c>
      <c r="E101">
        <v>0.96899999999999997</v>
      </c>
      <c r="F101">
        <v>0</v>
      </c>
      <c r="G101">
        <v>0.03</v>
      </c>
      <c r="H101">
        <v>0.98099999999999998</v>
      </c>
      <c r="I101">
        <v>0</v>
      </c>
      <c r="J101">
        <v>1.9E-2</v>
      </c>
      <c r="K101">
        <v>160.50399999999999</v>
      </c>
      <c r="L101">
        <v>132.68899999999999</v>
      </c>
      <c r="M101">
        <v>1.4999999999999999E-2</v>
      </c>
      <c r="N101">
        <v>0.99399999999999999</v>
      </c>
      <c r="O101">
        <v>0.98599999999999999</v>
      </c>
      <c r="P101">
        <v>0.94599999999999995</v>
      </c>
      <c r="Q101">
        <v>0.84599999999999997</v>
      </c>
      <c r="R101">
        <v>0.65700000000000003</v>
      </c>
      <c r="S101">
        <v>0.996</v>
      </c>
      <c r="T101">
        <v>0.98699999999999999</v>
      </c>
      <c r="U101">
        <v>0.94499999999999995</v>
      </c>
      <c r="V101">
        <v>0.84499999999999997</v>
      </c>
      <c r="W101">
        <v>0.66300000000000003</v>
      </c>
      <c r="X101">
        <v>299</v>
      </c>
      <c r="Y101">
        <v>168</v>
      </c>
      <c r="Z101">
        <v>451</v>
      </c>
      <c r="AA101">
        <v>3455427</v>
      </c>
      <c r="AB101">
        <v>1243307</v>
      </c>
      <c r="AC101">
        <v>2094957</v>
      </c>
      <c r="AD101">
        <v>3.9E-2</v>
      </c>
      <c r="AE101">
        <v>4.0000000000000001E-3</v>
      </c>
      <c r="AF101">
        <v>5.7000000000000002E-2</v>
      </c>
      <c r="AG101">
        <v>1.6850000000000001</v>
      </c>
      <c r="AH101">
        <v>2.1419999999999999</v>
      </c>
      <c r="AI101">
        <v>223464</v>
      </c>
      <c r="AJ101">
        <v>0.186</v>
      </c>
      <c r="AK101">
        <v>1.68</v>
      </c>
      <c r="AL101">
        <v>238091</v>
      </c>
      <c r="AM101">
        <v>0.23100000000000001</v>
      </c>
      <c r="AN101">
        <v>2.0409999999999999</v>
      </c>
      <c r="AO101">
        <v>85403</v>
      </c>
      <c r="AP101">
        <v>0.36099999999999999</v>
      </c>
      <c r="AQ101">
        <v>2.67</v>
      </c>
      <c r="AR101">
        <v>21710</v>
      </c>
      <c r="AS101">
        <v>7577</v>
      </c>
      <c r="AT101">
        <v>13427</v>
      </c>
      <c r="AU101">
        <v>4.2000000000000003E-2</v>
      </c>
      <c r="AV101">
        <v>1E-3</v>
      </c>
      <c r="AW101">
        <v>6.4000000000000001E-2</v>
      </c>
      <c r="AX101">
        <v>1.772</v>
      </c>
      <c r="AY101">
        <v>3.1080000000000001</v>
      </c>
      <c r="AZ101">
        <v>239</v>
      </c>
      <c r="BA101">
        <v>0.23699999999999999</v>
      </c>
      <c r="BB101">
        <v>0.96299999999999997</v>
      </c>
      <c r="BC101">
        <v>219</v>
      </c>
      <c r="BD101">
        <v>0.34499999999999997</v>
      </c>
      <c r="BE101">
        <v>1.9370000000000001</v>
      </c>
      <c r="BF101">
        <v>391</v>
      </c>
      <c r="BG101">
        <v>0.41199999999999998</v>
      </c>
      <c r="BH101">
        <v>3.6030000000000002</v>
      </c>
      <c r="BI101">
        <v>10603</v>
      </c>
      <c r="BJ101">
        <v>9764</v>
      </c>
      <c r="BK101">
        <v>9659</v>
      </c>
      <c r="BL101">
        <v>78</v>
      </c>
      <c r="BM101">
        <v>9</v>
      </c>
      <c r="BN101">
        <v>18</v>
      </c>
      <c r="BO101">
        <v>73</v>
      </c>
      <c r="BP101">
        <v>61</v>
      </c>
      <c r="BQ101">
        <v>63</v>
      </c>
      <c r="BR101">
        <v>19</v>
      </c>
      <c r="BS101">
        <v>178</v>
      </c>
      <c r="BT101">
        <v>158</v>
      </c>
      <c r="BU101">
        <v>375</v>
      </c>
      <c r="BV101">
        <v>245</v>
      </c>
      <c r="BW101">
        <v>6033674</v>
      </c>
      <c r="BX101">
        <v>4.1000000000000002E-2</v>
      </c>
      <c r="BY101">
        <v>3.7999999999999999E-2</v>
      </c>
      <c r="BZ101">
        <v>1488</v>
      </c>
      <c r="CA101">
        <v>4506</v>
      </c>
      <c r="CB101">
        <v>0.76300000000000001</v>
      </c>
    </row>
    <row r="102" spans="1:80" x14ac:dyDescent="0.35">
      <c r="A102">
        <v>99</v>
      </c>
      <c r="B102" t="s">
        <v>182</v>
      </c>
      <c r="C102" t="s">
        <v>142</v>
      </c>
      <c r="D102" t="s">
        <v>92</v>
      </c>
      <c r="E102">
        <v>0.97099999999999997</v>
      </c>
      <c r="F102">
        <v>0</v>
      </c>
      <c r="G102">
        <v>2.9000000000000001E-2</v>
      </c>
      <c r="H102">
        <v>0.98099999999999998</v>
      </c>
      <c r="I102">
        <v>0</v>
      </c>
      <c r="J102">
        <v>1.9E-2</v>
      </c>
      <c r="K102">
        <v>159.90100000000001</v>
      </c>
      <c r="L102">
        <v>132.095</v>
      </c>
      <c r="M102">
        <v>1.6E-2</v>
      </c>
      <c r="N102">
        <v>0.99399999999999999</v>
      </c>
      <c r="O102">
        <v>0.98399999999999999</v>
      </c>
      <c r="P102">
        <v>0.93300000000000005</v>
      </c>
      <c r="Q102">
        <v>0.81699999999999995</v>
      </c>
      <c r="R102">
        <v>0.63500000000000001</v>
      </c>
      <c r="S102">
        <v>0.995</v>
      </c>
      <c r="T102">
        <v>0.98699999999999999</v>
      </c>
      <c r="U102">
        <v>0.94299999999999995</v>
      </c>
      <c r="V102">
        <v>0.84299999999999997</v>
      </c>
      <c r="W102">
        <v>0.66200000000000003</v>
      </c>
      <c r="X102">
        <v>305</v>
      </c>
      <c r="Y102">
        <v>172</v>
      </c>
      <c r="Z102">
        <v>459</v>
      </c>
      <c r="AA102">
        <v>3419759</v>
      </c>
      <c r="AB102">
        <v>1230077</v>
      </c>
      <c r="AC102">
        <v>2001064</v>
      </c>
      <c r="AD102">
        <v>3.9E-2</v>
      </c>
      <c r="AE102">
        <v>4.0000000000000001E-3</v>
      </c>
      <c r="AF102">
        <v>5.7000000000000002E-2</v>
      </c>
      <c r="AG102">
        <v>1.627</v>
      </c>
      <c r="AH102">
        <v>2.141</v>
      </c>
      <c r="AI102">
        <v>222908</v>
      </c>
      <c r="AJ102">
        <v>0.184</v>
      </c>
      <c r="AK102">
        <v>1.641</v>
      </c>
      <c r="AL102">
        <v>236866</v>
      </c>
      <c r="AM102">
        <v>0.23</v>
      </c>
      <c r="AN102">
        <v>1.98</v>
      </c>
      <c r="AO102">
        <v>84746</v>
      </c>
      <c r="AP102">
        <v>0.35799999999999998</v>
      </c>
      <c r="AQ102">
        <v>2.4780000000000002</v>
      </c>
      <c r="AR102">
        <v>21638</v>
      </c>
      <c r="AS102">
        <v>7748</v>
      </c>
      <c r="AT102">
        <v>12858</v>
      </c>
      <c r="AU102">
        <v>4.3999999999999997E-2</v>
      </c>
      <c r="AV102">
        <v>3.0000000000000001E-3</v>
      </c>
      <c r="AW102">
        <v>6.7000000000000004E-2</v>
      </c>
      <c r="AX102">
        <v>1.66</v>
      </c>
      <c r="AY102">
        <v>3.1019999999999999</v>
      </c>
      <c r="AZ102">
        <v>230</v>
      </c>
      <c r="BA102">
        <v>0.2</v>
      </c>
      <c r="BB102">
        <v>0.80600000000000005</v>
      </c>
      <c r="BC102">
        <v>221</v>
      </c>
      <c r="BD102">
        <v>0.29299999999999998</v>
      </c>
      <c r="BE102">
        <v>1.8480000000000001</v>
      </c>
      <c r="BF102">
        <v>386</v>
      </c>
      <c r="BG102">
        <v>0.45100000000000001</v>
      </c>
      <c r="BH102">
        <v>3.5739999999999998</v>
      </c>
      <c r="BI102">
        <v>10569</v>
      </c>
      <c r="BJ102">
        <v>9732</v>
      </c>
      <c r="BK102">
        <v>9629</v>
      </c>
      <c r="BL102">
        <v>68</v>
      </c>
      <c r="BM102">
        <v>12</v>
      </c>
      <c r="BN102">
        <v>23</v>
      </c>
      <c r="BO102">
        <v>74</v>
      </c>
      <c r="BP102">
        <v>63</v>
      </c>
      <c r="BQ102">
        <v>63</v>
      </c>
      <c r="BR102">
        <v>15</v>
      </c>
      <c r="BS102">
        <v>168</v>
      </c>
      <c r="BT102">
        <v>158</v>
      </c>
      <c r="BU102">
        <v>376</v>
      </c>
      <c r="BV102">
        <v>251</v>
      </c>
      <c r="BW102">
        <v>6383674</v>
      </c>
      <c r="BX102">
        <v>2.8000000000000001E-2</v>
      </c>
      <c r="BY102">
        <v>1.6E-2</v>
      </c>
      <c r="BZ102">
        <v>1526</v>
      </c>
      <c r="CA102">
        <v>4485</v>
      </c>
      <c r="CB102">
        <v>0.77600000000000002</v>
      </c>
    </row>
    <row r="103" spans="1:80" x14ac:dyDescent="0.35">
      <c r="A103">
        <v>100</v>
      </c>
      <c r="B103" t="s">
        <v>183</v>
      </c>
      <c r="C103" t="s">
        <v>142</v>
      </c>
      <c r="D103" t="s">
        <v>82</v>
      </c>
      <c r="E103">
        <v>0.96899999999999997</v>
      </c>
      <c r="F103">
        <v>0</v>
      </c>
      <c r="G103">
        <v>3.1E-2</v>
      </c>
      <c r="H103">
        <v>0.98099999999999998</v>
      </c>
      <c r="I103">
        <v>0</v>
      </c>
      <c r="J103">
        <v>1.9E-2</v>
      </c>
      <c r="K103">
        <v>160.28899999999999</v>
      </c>
      <c r="L103">
        <v>132.19800000000001</v>
      </c>
      <c r="M103">
        <v>1.4E-2</v>
      </c>
      <c r="N103">
        <v>0.99399999999999999</v>
      </c>
      <c r="O103">
        <v>0.98599999999999999</v>
      </c>
      <c r="P103">
        <v>0.94499999999999995</v>
      </c>
      <c r="Q103">
        <v>0.84299999999999997</v>
      </c>
      <c r="R103">
        <v>0.65400000000000003</v>
      </c>
      <c r="S103">
        <v>0.995</v>
      </c>
      <c r="T103">
        <v>0.98699999999999999</v>
      </c>
      <c r="U103">
        <v>0.94299999999999995</v>
      </c>
      <c r="V103">
        <v>0.83799999999999997</v>
      </c>
      <c r="W103">
        <v>0.65100000000000002</v>
      </c>
      <c r="X103">
        <v>305</v>
      </c>
      <c r="Y103">
        <v>171</v>
      </c>
      <c r="Z103">
        <v>458</v>
      </c>
      <c r="AA103">
        <v>3437872</v>
      </c>
      <c r="AB103">
        <v>1254622</v>
      </c>
      <c r="AC103">
        <v>2064646</v>
      </c>
      <c r="AD103">
        <v>3.9E-2</v>
      </c>
      <c r="AE103">
        <v>4.0000000000000001E-3</v>
      </c>
      <c r="AF103">
        <v>5.7000000000000002E-2</v>
      </c>
      <c r="AG103">
        <v>1.6459999999999999</v>
      </c>
      <c r="AH103">
        <v>2.14</v>
      </c>
      <c r="AI103">
        <v>222862</v>
      </c>
      <c r="AJ103">
        <v>0.185</v>
      </c>
      <c r="AK103">
        <v>1.649</v>
      </c>
      <c r="AL103">
        <v>237471</v>
      </c>
      <c r="AM103">
        <v>0.23200000000000001</v>
      </c>
      <c r="AN103">
        <v>1.998</v>
      </c>
      <c r="AO103">
        <v>84619</v>
      </c>
      <c r="AP103">
        <v>0.35799999999999998</v>
      </c>
      <c r="AQ103">
        <v>2.5630000000000002</v>
      </c>
      <c r="AR103">
        <v>21633</v>
      </c>
      <c r="AS103">
        <v>7935</v>
      </c>
      <c r="AT103">
        <v>12943</v>
      </c>
      <c r="AU103">
        <v>4.2000000000000003E-2</v>
      </c>
      <c r="AV103">
        <v>2E-3</v>
      </c>
      <c r="AW103">
        <v>6.6000000000000003E-2</v>
      </c>
      <c r="AX103">
        <v>1.631</v>
      </c>
      <c r="AY103">
        <v>3.0640000000000001</v>
      </c>
      <c r="AZ103">
        <v>241</v>
      </c>
      <c r="BA103">
        <v>0.23499999999999999</v>
      </c>
      <c r="BB103">
        <v>0.80900000000000005</v>
      </c>
      <c r="BC103">
        <v>208</v>
      </c>
      <c r="BD103">
        <v>0.28899999999999998</v>
      </c>
      <c r="BE103">
        <v>1.4590000000000001</v>
      </c>
      <c r="BF103">
        <v>364</v>
      </c>
      <c r="BG103">
        <v>0.38500000000000001</v>
      </c>
      <c r="BH103">
        <v>3.831</v>
      </c>
      <c r="BI103">
        <v>10625</v>
      </c>
      <c r="BJ103">
        <v>9665</v>
      </c>
      <c r="BK103">
        <v>9561</v>
      </c>
      <c r="BL103">
        <v>71</v>
      </c>
      <c r="BM103">
        <v>13</v>
      </c>
      <c r="BN103">
        <v>20</v>
      </c>
      <c r="BO103">
        <v>79</v>
      </c>
      <c r="BP103">
        <v>70</v>
      </c>
      <c r="BQ103">
        <v>62</v>
      </c>
      <c r="BR103">
        <v>18</v>
      </c>
      <c r="BS103">
        <v>171</v>
      </c>
      <c r="BT103">
        <v>149</v>
      </c>
      <c r="BU103">
        <v>351</v>
      </c>
      <c r="BV103">
        <v>262</v>
      </c>
      <c r="BW103">
        <v>6579028</v>
      </c>
      <c r="BX103">
        <v>4.2000000000000003E-2</v>
      </c>
      <c r="BY103">
        <v>5.6000000000000001E-2</v>
      </c>
      <c r="BZ103">
        <v>1518</v>
      </c>
      <c r="CA103">
        <v>4434</v>
      </c>
      <c r="CB103">
        <v>0.76900000000000002</v>
      </c>
    </row>
    <row r="104" spans="1:80" x14ac:dyDescent="0.35">
      <c r="A104">
        <v>101</v>
      </c>
      <c r="B104" t="s">
        <v>184</v>
      </c>
      <c r="C104" t="s">
        <v>142</v>
      </c>
      <c r="D104" t="s">
        <v>82</v>
      </c>
      <c r="E104">
        <v>0.96899999999999997</v>
      </c>
      <c r="F104">
        <v>0</v>
      </c>
      <c r="G104">
        <v>3.1E-2</v>
      </c>
      <c r="H104">
        <v>0.97899999999999998</v>
      </c>
      <c r="I104">
        <v>0</v>
      </c>
      <c r="J104">
        <v>2.1000000000000001E-2</v>
      </c>
      <c r="K104">
        <v>159.47800000000001</v>
      </c>
      <c r="L104">
        <v>131.387</v>
      </c>
      <c r="M104">
        <v>1.7999999999999999E-2</v>
      </c>
      <c r="N104">
        <v>0.99399999999999999</v>
      </c>
      <c r="O104">
        <v>0.98599999999999999</v>
      </c>
      <c r="P104">
        <v>0.94299999999999995</v>
      </c>
      <c r="Q104">
        <v>0.83599999999999997</v>
      </c>
      <c r="R104">
        <v>0.64300000000000002</v>
      </c>
      <c r="S104">
        <v>0.995</v>
      </c>
      <c r="T104">
        <v>0.98399999999999999</v>
      </c>
      <c r="U104">
        <v>0.92900000000000005</v>
      </c>
      <c r="V104">
        <v>0.80400000000000005</v>
      </c>
      <c r="W104">
        <v>0.58899999999999997</v>
      </c>
      <c r="X104">
        <v>297</v>
      </c>
      <c r="Y104">
        <v>167</v>
      </c>
      <c r="Z104">
        <v>450</v>
      </c>
      <c r="AA104">
        <v>3416291</v>
      </c>
      <c r="AB104">
        <v>1259466</v>
      </c>
      <c r="AC104">
        <v>2033604</v>
      </c>
      <c r="AD104">
        <v>3.9E-2</v>
      </c>
      <c r="AE104">
        <v>5.0000000000000001E-3</v>
      </c>
      <c r="AF104">
        <v>5.8000000000000003E-2</v>
      </c>
      <c r="AG104">
        <v>1.615</v>
      </c>
      <c r="AH104">
        <v>2.1389999999999998</v>
      </c>
      <c r="AI104">
        <v>224299</v>
      </c>
      <c r="AJ104">
        <v>0.189</v>
      </c>
      <c r="AK104">
        <v>1.639</v>
      </c>
      <c r="AL104">
        <v>238298</v>
      </c>
      <c r="AM104">
        <v>0.23400000000000001</v>
      </c>
      <c r="AN104">
        <v>1.944</v>
      </c>
      <c r="AO104">
        <v>84760</v>
      </c>
      <c r="AP104">
        <v>0.36499999999999999</v>
      </c>
      <c r="AQ104">
        <v>2.5409999999999999</v>
      </c>
      <c r="AR104">
        <v>21514</v>
      </c>
      <c r="AS104">
        <v>7720</v>
      </c>
      <c r="AT104">
        <v>12912</v>
      </c>
      <c r="AU104">
        <v>4.1000000000000002E-2</v>
      </c>
      <c r="AV104">
        <v>2E-3</v>
      </c>
      <c r="AW104">
        <v>6.3E-2</v>
      </c>
      <c r="AX104">
        <v>1.673</v>
      </c>
      <c r="AY104">
        <v>3.0259999999999998</v>
      </c>
      <c r="AZ104">
        <v>226</v>
      </c>
      <c r="BA104">
        <v>0.184</v>
      </c>
      <c r="BB104">
        <v>0.89900000000000002</v>
      </c>
      <c r="BC104">
        <v>232</v>
      </c>
      <c r="BD104">
        <v>0.35199999999999998</v>
      </c>
      <c r="BE104">
        <v>2.0150000000000001</v>
      </c>
      <c r="BF104">
        <v>384</v>
      </c>
      <c r="BG104">
        <v>0.42699999999999999</v>
      </c>
      <c r="BH104">
        <v>3.431</v>
      </c>
      <c r="BI104">
        <v>10511</v>
      </c>
      <c r="BJ104">
        <v>9670</v>
      </c>
      <c r="BK104">
        <v>9566</v>
      </c>
      <c r="BL104">
        <v>78</v>
      </c>
      <c r="BM104">
        <v>11</v>
      </c>
      <c r="BN104">
        <v>15</v>
      </c>
      <c r="BO104">
        <v>63</v>
      </c>
      <c r="BP104">
        <v>64</v>
      </c>
      <c r="BQ104">
        <v>80</v>
      </c>
      <c r="BR104">
        <v>23</v>
      </c>
      <c r="BS104">
        <v>162</v>
      </c>
      <c r="BT104">
        <v>153</v>
      </c>
      <c r="BU104">
        <v>365</v>
      </c>
      <c r="BV104">
        <v>259</v>
      </c>
      <c r="BW104">
        <v>6367674</v>
      </c>
      <c r="BX104">
        <v>2.7E-2</v>
      </c>
      <c r="BY104">
        <v>1.7000000000000001E-2</v>
      </c>
      <c r="BZ104">
        <v>1466</v>
      </c>
      <c r="CA104">
        <v>4552</v>
      </c>
      <c r="CB104">
        <v>0.77600000000000002</v>
      </c>
    </row>
    <row r="105" spans="1:80" x14ac:dyDescent="0.35">
      <c r="A105">
        <v>102</v>
      </c>
      <c r="B105" t="s">
        <v>185</v>
      </c>
      <c r="C105" t="s">
        <v>142</v>
      </c>
      <c r="D105" t="s">
        <v>92</v>
      </c>
      <c r="E105">
        <v>0.97</v>
      </c>
      <c r="F105">
        <v>0</v>
      </c>
      <c r="G105">
        <v>0.03</v>
      </c>
      <c r="H105">
        <v>0.98099999999999998</v>
      </c>
      <c r="I105">
        <v>0</v>
      </c>
      <c r="J105">
        <v>1.9E-2</v>
      </c>
      <c r="K105">
        <v>158.006</v>
      </c>
      <c r="L105">
        <v>130.256</v>
      </c>
      <c r="M105">
        <v>1.6E-2</v>
      </c>
      <c r="N105">
        <v>0.99299999999999999</v>
      </c>
      <c r="O105">
        <v>0.98299999999999998</v>
      </c>
      <c r="P105">
        <v>0.92600000000000005</v>
      </c>
      <c r="Q105">
        <v>0.8</v>
      </c>
      <c r="R105">
        <v>0.61</v>
      </c>
      <c r="S105">
        <v>0.996</v>
      </c>
      <c r="T105">
        <v>0.98699999999999999</v>
      </c>
      <c r="U105">
        <v>0.94399999999999995</v>
      </c>
      <c r="V105">
        <v>0.84099999999999997</v>
      </c>
      <c r="W105">
        <v>0.65700000000000003</v>
      </c>
      <c r="X105">
        <v>294</v>
      </c>
      <c r="Y105">
        <v>168</v>
      </c>
      <c r="Z105">
        <v>444</v>
      </c>
      <c r="AA105">
        <v>3400086</v>
      </c>
      <c r="AB105">
        <v>1216768</v>
      </c>
      <c r="AC105">
        <v>1996324</v>
      </c>
      <c r="AD105">
        <v>3.9E-2</v>
      </c>
      <c r="AE105">
        <v>4.0000000000000001E-3</v>
      </c>
      <c r="AF105">
        <v>5.7000000000000002E-2</v>
      </c>
      <c r="AG105">
        <v>1.641</v>
      </c>
      <c r="AH105">
        <v>2.141</v>
      </c>
      <c r="AI105">
        <v>223601</v>
      </c>
      <c r="AJ105">
        <v>0.187</v>
      </c>
      <c r="AK105">
        <v>1.69</v>
      </c>
      <c r="AL105">
        <v>237740</v>
      </c>
      <c r="AM105">
        <v>0.23300000000000001</v>
      </c>
      <c r="AN105">
        <v>1.994</v>
      </c>
      <c r="AO105">
        <v>84087</v>
      </c>
      <c r="AP105">
        <v>0.36199999999999999</v>
      </c>
      <c r="AQ105">
        <v>2.5979999999999999</v>
      </c>
      <c r="AR105">
        <v>21478</v>
      </c>
      <c r="AS105">
        <v>7648</v>
      </c>
      <c r="AT105">
        <v>12832</v>
      </c>
      <c r="AU105">
        <v>4.2000000000000003E-2</v>
      </c>
      <c r="AV105">
        <v>3.0000000000000001E-3</v>
      </c>
      <c r="AW105">
        <v>6.4000000000000001E-2</v>
      </c>
      <c r="AX105">
        <v>1.6779999999999999</v>
      </c>
      <c r="AY105">
        <v>3.125</v>
      </c>
      <c r="AZ105">
        <v>241</v>
      </c>
      <c r="BA105">
        <v>0.23200000000000001</v>
      </c>
      <c r="BB105">
        <v>0.92500000000000004</v>
      </c>
      <c r="BC105">
        <v>235</v>
      </c>
      <c r="BD105">
        <v>0.30099999999999999</v>
      </c>
      <c r="BE105">
        <v>2.1269999999999998</v>
      </c>
      <c r="BF105">
        <v>381</v>
      </c>
      <c r="BG105">
        <v>0.39600000000000002</v>
      </c>
      <c r="BH105">
        <v>3.58</v>
      </c>
      <c r="BI105">
        <v>10458</v>
      </c>
      <c r="BJ105">
        <v>9671</v>
      </c>
      <c r="BK105">
        <v>9572</v>
      </c>
      <c r="BL105">
        <v>71</v>
      </c>
      <c r="BM105">
        <v>8</v>
      </c>
      <c r="BN105">
        <v>20</v>
      </c>
      <c r="BO105">
        <v>64</v>
      </c>
      <c r="BP105">
        <v>69</v>
      </c>
      <c r="BQ105">
        <v>76</v>
      </c>
      <c r="BR105">
        <v>17</v>
      </c>
      <c r="BS105">
        <v>172</v>
      </c>
      <c r="BT105">
        <v>160</v>
      </c>
      <c r="BU105">
        <v>368</v>
      </c>
      <c r="BV105">
        <v>282</v>
      </c>
      <c r="BW105">
        <v>8645458</v>
      </c>
      <c r="BX105">
        <v>3.2000000000000001E-2</v>
      </c>
      <c r="BY105">
        <v>1.2999999999999999E-2</v>
      </c>
      <c r="BZ105">
        <v>1519</v>
      </c>
      <c r="CA105">
        <v>4407</v>
      </c>
      <c r="CB105">
        <v>0.76700000000000002</v>
      </c>
    </row>
    <row r="106" spans="1:80" x14ac:dyDescent="0.35">
      <c r="A106">
        <v>103</v>
      </c>
      <c r="B106" t="s">
        <v>186</v>
      </c>
      <c r="C106" t="s">
        <v>142</v>
      </c>
      <c r="D106" t="s">
        <v>92</v>
      </c>
      <c r="E106">
        <v>0.96899999999999997</v>
      </c>
      <c r="F106">
        <v>0</v>
      </c>
      <c r="G106">
        <v>3.1E-2</v>
      </c>
      <c r="H106">
        <v>0.98199999999999998</v>
      </c>
      <c r="I106">
        <v>0</v>
      </c>
      <c r="J106">
        <v>1.7999999999999999E-2</v>
      </c>
      <c r="K106">
        <v>155.11500000000001</v>
      </c>
      <c r="L106">
        <v>127.001</v>
      </c>
      <c r="M106">
        <v>1.9E-2</v>
      </c>
      <c r="N106">
        <v>0.99199999999999999</v>
      </c>
      <c r="O106">
        <v>0.97799999999999998</v>
      </c>
      <c r="P106">
        <v>0.91100000000000003</v>
      </c>
      <c r="Q106">
        <v>0.77700000000000002</v>
      </c>
      <c r="R106">
        <v>0.58199999999999996</v>
      </c>
      <c r="S106">
        <v>0.996</v>
      </c>
      <c r="T106">
        <v>0.98799999999999999</v>
      </c>
      <c r="U106">
        <v>0.94499999999999995</v>
      </c>
      <c r="V106">
        <v>0.83799999999999997</v>
      </c>
      <c r="W106">
        <v>0.65600000000000003</v>
      </c>
      <c r="X106">
        <v>297</v>
      </c>
      <c r="Y106">
        <v>163</v>
      </c>
      <c r="Z106">
        <v>450</v>
      </c>
      <c r="AA106">
        <v>3405595</v>
      </c>
      <c r="AB106">
        <v>1211666</v>
      </c>
      <c r="AC106">
        <v>1997787</v>
      </c>
      <c r="AD106">
        <v>3.7999999999999999E-2</v>
      </c>
      <c r="AE106">
        <v>4.0000000000000001E-3</v>
      </c>
      <c r="AF106">
        <v>5.6000000000000001E-2</v>
      </c>
      <c r="AG106">
        <v>1.649</v>
      </c>
      <c r="AH106">
        <v>2.1440000000000001</v>
      </c>
      <c r="AI106">
        <v>218167</v>
      </c>
      <c r="AJ106">
        <v>0.18099999999999999</v>
      </c>
      <c r="AK106">
        <v>1.6779999999999999</v>
      </c>
      <c r="AL106">
        <v>232192</v>
      </c>
      <c r="AM106">
        <v>0.23</v>
      </c>
      <c r="AN106">
        <v>2.0179999999999998</v>
      </c>
      <c r="AO106">
        <v>83991</v>
      </c>
      <c r="AP106">
        <v>0.35599999999999998</v>
      </c>
      <c r="AQ106">
        <v>2.59</v>
      </c>
      <c r="AR106">
        <v>21274</v>
      </c>
      <c r="AS106">
        <v>7706</v>
      </c>
      <c r="AT106">
        <v>12627</v>
      </c>
      <c r="AU106">
        <v>0.04</v>
      </c>
      <c r="AV106">
        <v>3.0000000000000001E-3</v>
      </c>
      <c r="AW106">
        <v>6.0999999999999999E-2</v>
      </c>
      <c r="AX106">
        <v>1.639</v>
      </c>
      <c r="AY106">
        <v>3.0630000000000002</v>
      </c>
      <c r="AZ106">
        <v>248</v>
      </c>
      <c r="BA106">
        <v>0.216</v>
      </c>
      <c r="BB106">
        <v>1.1459999999999999</v>
      </c>
      <c r="BC106">
        <v>244</v>
      </c>
      <c r="BD106">
        <v>0.28599999999999998</v>
      </c>
      <c r="BE106">
        <v>1.679</v>
      </c>
      <c r="BF106">
        <v>363</v>
      </c>
      <c r="BG106">
        <v>0.38300000000000001</v>
      </c>
      <c r="BH106">
        <v>3.343</v>
      </c>
      <c r="BI106">
        <v>10380</v>
      </c>
      <c r="BJ106">
        <v>9555</v>
      </c>
      <c r="BK106">
        <v>9435</v>
      </c>
      <c r="BL106">
        <v>83</v>
      </c>
      <c r="BM106">
        <v>12</v>
      </c>
      <c r="BN106">
        <v>25</v>
      </c>
      <c r="BO106">
        <v>72</v>
      </c>
      <c r="BP106">
        <v>68</v>
      </c>
      <c r="BQ106">
        <v>82</v>
      </c>
      <c r="BR106">
        <v>18</v>
      </c>
      <c r="BS106">
        <v>180</v>
      </c>
      <c r="BT106">
        <v>160</v>
      </c>
      <c r="BU106">
        <v>349</v>
      </c>
      <c r="BV106">
        <v>578</v>
      </c>
      <c r="BW106">
        <v>12225141</v>
      </c>
      <c r="BX106">
        <v>0.315</v>
      </c>
      <c r="BY106">
        <v>0.11799999999999999</v>
      </c>
      <c r="BZ106">
        <v>1476</v>
      </c>
      <c r="CA106">
        <v>4371</v>
      </c>
      <c r="CB106">
        <v>0.76900000000000002</v>
      </c>
    </row>
    <row r="107" spans="1:80" x14ac:dyDescent="0.35">
      <c r="A107">
        <v>104</v>
      </c>
      <c r="B107" t="s">
        <v>187</v>
      </c>
      <c r="C107" t="s">
        <v>142</v>
      </c>
      <c r="D107" t="s">
        <v>92</v>
      </c>
      <c r="E107">
        <v>0.97</v>
      </c>
      <c r="F107">
        <v>0</v>
      </c>
      <c r="G107">
        <v>0.03</v>
      </c>
      <c r="H107">
        <v>0.98199999999999998</v>
      </c>
      <c r="I107">
        <v>0</v>
      </c>
      <c r="J107">
        <v>1.7999999999999999E-2</v>
      </c>
      <c r="K107">
        <v>157.43199999999999</v>
      </c>
      <c r="L107">
        <v>129.55799999999999</v>
      </c>
      <c r="M107">
        <v>1.4999999999999999E-2</v>
      </c>
      <c r="N107">
        <v>0.99299999999999999</v>
      </c>
      <c r="O107">
        <v>0.98299999999999998</v>
      </c>
      <c r="P107">
        <v>0.92500000000000004</v>
      </c>
      <c r="Q107">
        <v>0.8</v>
      </c>
      <c r="R107">
        <v>0.61199999999999999</v>
      </c>
      <c r="S107">
        <v>0.996</v>
      </c>
      <c r="T107">
        <v>0.98799999999999999</v>
      </c>
      <c r="U107">
        <v>0.94599999999999995</v>
      </c>
      <c r="V107">
        <v>0.84499999999999997</v>
      </c>
      <c r="W107">
        <v>0.66800000000000004</v>
      </c>
      <c r="X107">
        <v>300</v>
      </c>
      <c r="Y107">
        <v>161</v>
      </c>
      <c r="Z107">
        <v>456</v>
      </c>
      <c r="AA107">
        <v>3410610</v>
      </c>
      <c r="AB107">
        <v>1211156</v>
      </c>
      <c r="AC107">
        <v>2011928</v>
      </c>
      <c r="AD107">
        <v>3.9E-2</v>
      </c>
      <c r="AE107">
        <v>5.0000000000000001E-3</v>
      </c>
      <c r="AF107">
        <v>5.6000000000000001E-2</v>
      </c>
      <c r="AG107">
        <v>1.661</v>
      </c>
      <c r="AH107">
        <v>2.14</v>
      </c>
      <c r="AI107">
        <v>220600</v>
      </c>
      <c r="AJ107">
        <v>0.184</v>
      </c>
      <c r="AK107">
        <v>1.6819999999999999</v>
      </c>
      <c r="AL107">
        <v>235580</v>
      </c>
      <c r="AM107">
        <v>0.23200000000000001</v>
      </c>
      <c r="AN107">
        <v>2.0270000000000001</v>
      </c>
      <c r="AO107">
        <v>83833</v>
      </c>
      <c r="AP107">
        <v>0.35699999999999998</v>
      </c>
      <c r="AQ107">
        <v>2.621</v>
      </c>
      <c r="AR107">
        <v>21525</v>
      </c>
      <c r="AS107">
        <v>7597</v>
      </c>
      <c r="AT107">
        <v>12958</v>
      </c>
      <c r="AU107">
        <v>4.1000000000000002E-2</v>
      </c>
      <c r="AV107">
        <v>2E-3</v>
      </c>
      <c r="AW107">
        <v>6.3E-2</v>
      </c>
      <c r="AX107">
        <v>1.706</v>
      </c>
      <c r="AY107">
        <v>3.089</v>
      </c>
      <c r="AZ107">
        <v>249</v>
      </c>
      <c r="BA107">
        <v>0.23899999999999999</v>
      </c>
      <c r="BB107">
        <v>0.98099999999999998</v>
      </c>
      <c r="BC107">
        <v>223</v>
      </c>
      <c r="BD107">
        <v>0.27800000000000002</v>
      </c>
      <c r="BE107">
        <v>1.7210000000000001</v>
      </c>
      <c r="BF107">
        <v>376</v>
      </c>
      <c r="BG107">
        <v>0.40699999999999997</v>
      </c>
      <c r="BH107">
        <v>3.891</v>
      </c>
      <c r="BI107">
        <v>10557</v>
      </c>
      <c r="BJ107">
        <v>9635</v>
      </c>
      <c r="BK107">
        <v>9532</v>
      </c>
      <c r="BL107">
        <v>71</v>
      </c>
      <c r="BM107">
        <v>7</v>
      </c>
      <c r="BN107">
        <v>25</v>
      </c>
      <c r="BO107">
        <v>64</v>
      </c>
      <c r="BP107">
        <v>78</v>
      </c>
      <c r="BQ107">
        <v>71</v>
      </c>
      <c r="BR107">
        <v>18</v>
      </c>
      <c r="BS107">
        <v>171</v>
      </c>
      <c r="BT107">
        <v>152</v>
      </c>
      <c r="BU107">
        <v>362</v>
      </c>
      <c r="BV107">
        <v>253</v>
      </c>
      <c r="BW107">
        <v>5689028</v>
      </c>
      <c r="BX107">
        <v>3.2000000000000001E-2</v>
      </c>
      <c r="BY107">
        <v>1.4999999999999999E-2</v>
      </c>
      <c r="BZ107">
        <v>1491</v>
      </c>
      <c r="CA107">
        <v>4451</v>
      </c>
      <c r="CB107">
        <v>0.76600000000000001</v>
      </c>
    </row>
    <row r="108" spans="1:80" x14ac:dyDescent="0.35">
      <c r="A108">
        <v>105</v>
      </c>
      <c r="B108" t="s">
        <v>188</v>
      </c>
      <c r="C108" t="s">
        <v>142</v>
      </c>
      <c r="D108" t="s">
        <v>92</v>
      </c>
      <c r="E108">
        <v>0.97099999999999997</v>
      </c>
      <c r="F108">
        <v>0</v>
      </c>
      <c r="G108">
        <v>2.9000000000000001E-2</v>
      </c>
      <c r="H108">
        <v>0.98099999999999998</v>
      </c>
      <c r="I108">
        <v>0</v>
      </c>
      <c r="J108">
        <v>1.9E-2</v>
      </c>
      <c r="K108">
        <v>159.03399999999999</v>
      </c>
      <c r="L108">
        <v>131.38399999999999</v>
      </c>
      <c r="M108">
        <v>1.2999999999999999E-2</v>
      </c>
      <c r="N108">
        <v>0.99399999999999999</v>
      </c>
      <c r="O108">
        <v>0.98399999999999999</v>
      </c>
      <c r="P108">
        <v>0.93100000000000005</v>
      </c>
      <c r="Q108">
        <v>0.81499999999999995</v>
      </c>
      <c r="R108">
        <v>0.63500000000000001</v>
      </c>
      <c r="S108">
        <v>0.995</v>
      </c>
      <c r="T108">
        <v>0.98599999999999999</v>
      </c>
      <c r="U108">
        <v>0.94099999999999995</v>
      </c>
      <c r="V108">
        <v>0.84</v>
      </c>
      <c r="W108">
        <v>0.66400000000000003</v>
      </c>
      <c r="X108">
        <v>299</v>
      </c>
      <c r="Y108">
        <v>169</v>
      </c>
      <c r="Z108">
        <v>450</v>
      </c>
      <c r="AA108">
        <v>3421099</v>
      </c>
      <c r="AB108">
        <v>1218186</v>
      </c>
      <c r="AC108">
        <v>2021083</v>
      </c>
      <c r="AD108">
        <v>3.7999999999999999E-2</v>
      </c>
      <c r="AE108">
        <v>4.0000000000000001E-3</v>
      </c>
      <c r="AF108">
        <v>5.5E-2</v>
      </c>
      <c r="AG108">
        <v>1.659</v>
      </c>
      <c r="AH108">
        <v>2.1379999999999999</v>
      </c>
      <c r="AI108">
        <v>225035</v>
      </c>
      <c r="AJ108">
        <v>0.186</v>
      </c>
      <c r="AK108">
        <v>1.6779999999999999</v>
      </c>
      <c r="AL108">
        <v>238744</v>
      </c>
      <c r="AM108">
        <v>0.23100000000000001</v>
      </c>
      <c r="AN108">
        <v>2.0230000000000001</v>
      </c>
      <c r="AO108">
        <v>84007</v>
      </c>
      <c r="AP108">
        <v>0.35399999999999998</v>
      </c>
      <c r="AQ108">
        <v>2.569</v>
      </c>
      <c r="AR108">
        <v>21237</v>
      </c>
      <c r="AS108">
        <v>7530</v>
      </c>
      <c r="AT108">
        <v>12732</v>
      </c>
      <c r="AU108">
        <v>0.04</v>
      </c>
      <c r="AV108">
        <v>3.0000000000000001E-3</v>
      </c>
      <c r="AW108">
        <v>5.8999999999999997E-2</v>
      </c>
      <c r="AX108">
        <v>1.6910000000000001</v>
      </c>
      <c r="AY108">
        <v>3.069</v>
      </c>
      <c r="AZ108">
        <v>223</v>
      </c>
      <c r="BA108">
        <v>0.21299999999999999</v>
      </c>
      <c r="BB108">
        <v>0.876</v>
      </c>
      <c r="BC108">
        <v>216</v>
      </c>
      <c r="BD108">
        <v>0.33600000000000002</v>
      </c>
      <c r="BE108">
        <v>1.6919999999999999</v>
      </c>
      <c r="BF108">
        <v>365</v>
      </c>
      <c r="BG108">
        <v>0.40500000000000003</v>
      </c>
      <c r="BH108">
        <v>4.1689999999999996</v>
      </c>
      <c r="BI108">
        <v>10363</v>
      </c>
      <c r="BJ108">
        <v>9563</v>
      </c>
      <c r="BK108">
        <v>9461</v>
      </c>
      <c r="BL108">
        <v>72</v>
      </c>
      <c r="BM108">
        <v>10</v>
      </c>
      <c r="BN108">
        <v>20</v>
      </c>
      <c r="BO108">
        <v>69</v>
      </c>
      <c r="BP108">
        <v>55</v>
      </c>
      <c r="BQ108">
        <v>61</v>
      </c>
      <c r="BR108">
        <v>15</v>
      </c>
      <c r="BS108">
        <v>168</v>
      </c>
      <c r="BT108">
        <v>157</v>
      </c>
      <c r="BU108">
        <v>353</v>
      </c>
      <c r="BV108">
        <v>247</v>
      </c>
      <c r="BW108">
        <v>5864104</v>
      </c>
      <c r="BX108">
        <v>2.8000000000000001E-2</v>
      </c>
      <c r="BY108">
        <v>1.6E-2</v>
      </c>
      <c r="BZ108">
        <v>1531</v>
      </c>
      <c r="CA108">
        <v>4508</v>
      </c>
      <c r="CB108">
        <v>0.77700000000000002</v>
      </c>
    </row>
    <row r="109" spans="1:80" x14ac:dyDescent="0.35">
      <c r="A109">
        <v>106</v>
      </c>
      <c r="B109" t="s">
        <v>189</v>
      </c>
      <c r="C109" t="s">
        <v>142</v>
      </c>
      <c r="D109" t="s">
        <v>92</v>
      </c>
      <c r="E109">
        <v>0.97</v>
      </c>
      <c r="F109">
        <v>0</v>
      </c>
      <c r="G109">
        <v>2.9000000000000001E-2</v>
      </c>
      <c r="H109">
        <v>0.97899999999999998</v>
      </c>
      <c r="I109">
        <v>0</v>
      </c>
      <c r="J109">
        <v>2.1000000000000001E-2</v>
      </c>
      <c r="K109">
        <v>159.29400000000001</v>
      </c>
      <c r="L109">
        <v>131.25700000000001</v>
      </c>
      <c r="M109">
        <v>1.7000000000000001E-2</v>
      </c>
      <c r="N109">
        <v>0.99299999999999999</v>
      </c>
      <c r="O109">
        <v>0.98299999999999998</v>
      </c>
      <c r="P109">
        <v>0.92700000000000005</v>
      </c>
      <c r="Q109">
        <v>0.81200000000000006</v>
      </c>
      <c r="R109">
        <v>0.63300000000000001</v>
      </c>
      <c r="S109">
        <v>0.995</v>
      </c>
      <c r="T109">
        <v>0.98499999999999999</v>
      </c>
      <c r="U109">
        <v>0.93500000000000005</v>
      </c>
      <c r="V109">
        <v>0.82399999999999995</v>
      </c>
      <c r="W109">
        <v>0.63300000000000001</v>
      </c>
      <c r="X109">
        <v>304</v>
      </c>
      <c r="Y109">
        <v>171</v>
      </c>
      <c r="Z109">
        <v>457</v>
      </c>
      <c r="AA109">
        <v>3402180</v>
      </c>
      <c r="AB109">
        <v>1212336</v>
      </c>
      <c r="AC109">
        <v>2002433</v>
      </c>
      <c r="AD109">
        <v>3.9E-2</v>
      </c>
      <c r="AE109">
        <v>4.0000000000000001E-3</v>
      </c>
      <c r="AF109">
        <v>5.6000000000000001E-2</v>
      </c>
      <c r="AG109">
        <v>1.6519999999999999</v>
      </c>
      <c r="AH109">
        <v>2.1379999999999999</v>
      </c>
      <c r="AI109">
        <v>222546</v>
      </c>
      <c r="AJ109">
        <v>0.182</v>
      </c>
      <c r="AK109">
        <v>1.6879999999999999</v>
      </c>
      <c r="AL109">
        <v>236489</v>
      </c>
      <c r="AM109">
        <v>0.22800000000000001</v>
      </c>
      <c r="AN109">
        <v>2.0179999999999998</v>
      </c>
      <c r="AO109">
        <v>83160</v>
      </c>
      <c r="AP109">
        <v>0.35599999999999998</v>
      </c>
      <c r="AQ109">
        <v>2.524</v>
      </c>
      <c r="AR109">
        <v>21555</v>
      </c>
      <c r="AS109">
        <v>7470</v>
      </c>
      <c r="AT109">
        <v>12924</v>
      </c>
      <c r="AU109">
        <v>4.1000000000000002E-2</v>
      </c>
      <c r="AV109">
        <v>3.0000000000000001E-3</v>
      </c>
      <c r="AW109">
        <v>0.06</v>
      </c>
      <c r="AX109">
        <v>1.73</v>
      </c>
      <c r="AY109">
        <v>3.0569999999999999</v>
      </c>
      <c r="AZ109">
        <v>249</v>
      </c>
      <c r="BA109">
        <v>0.215</v>
      </c>
      <c r="BB109">
        <v>1.202</v>
      </c>
      <c r="BC109">
        <v>233</v>
      </c>
      <c r="BD109">
        <v>0.313</v>
      </c>
      <c r="BE109">
        <v>1.7709999999999999</v>
      </c>
      <c r="BF109">
        <v>372</v>
      </c>
      <c r="BG109">
        <v>0.39800000000000002</v>
      </c>
      <c r="BH109">
        <v>3.6059999999999999</v>
      </c>
      <c r="BI109">
        <v>10518</v>
      </c>
      <c r="BJ109">
        <v>9701</v>
      </c>
      <c r="BK109">
        <v>9614</v>
      </c>
      <c r="BL109">
        <v>60</v>
      </c>
      <c r="BM109">
        <v>9</v>
      </c>
      <c r="BN109">
        <v>18</v>
      </c>
      <c r="BO109">
        <v>77</v>
      </c>
      <c r="BP109">
        <v>79</v>
      </c>
      <c r="BQ109">
        <v>79</v>
      </c>
      <c r="BR109">
        <v>22</v>
      </c>
      <c r="BS109">
        <v>170</v>
      </c>
      <c r="BT109">
        <v>154</v>
      </c>
      <c r="BU109">
        <v>355</v>
      </c>
      <c r="BV109">
        <v>280</v>
      </c>
      <c r="BW109">
        <v>6140548</v>
      </c>
      <c r="BX109">
        <v>6.8000000000000005E-2</v>
      </c>
      <c r="BY109">
        <v>3.5999999999999997E-2</v>
      </c>
      <c r="BZ109">
        <v>1471</v>
      </c>
      <c r="CA109">
        <v>4640</v>
      </c>
      <c r="CB109">
        <v>0.78200000000000003</v>
      </c>
    </row>
    <row r="110" spans="1:80" x14ac:dyDescent="0.35">
      <c r="A110">
        <v>107</v>
      </c>
      <c r="B110" t="s">
        <v>190</v>
      </c>
      <c r="C110" t="s">
        <v>142</v>
      </c>
      <c r="D110" t="s">
        <v>82</v>
      </c>
      <c r="E110">
        <v>0.96899999999999997</v>
      </c>
      <c r="F110">
        <v>0</v>
      </c>
      <c r="G110">
        <v>3.1E-2</v>
      </c>
      <c r="H110">
        <v>0.97899999999999998</v>
      </c>
      <c r="I110">
        <v>0</v>
      </c>
      <c r="J110">
        <v>2.1000000000000001E-2</v>
      </c>
      <c r="K110">
        <v>160.76599999999999</v>
      </c>
      <c r="L110">
        <v>132.97300000000001</v>
      </c>
      <c r="M110">
        <v>1.7000000000000001E-2</v>
      </c>
      <c r="N110">
        <v>0.99399999999999999</v>
      </c>
      <c r="O110">
        <v>0.98599999999999999</v>
      </c>
      <c r="P110">
        <v>0.94499999999999995</v>
      </c>
      <c r="Q110">
        <v>0.84499999999999997</v>
      </c>
      <c r="R110">
        <v>0.66300000000000003</v>
      </c>
      <c r="S110">
        <v>0.995</v>
      </c>
      <c r="T110">
        <v>0.98399999999999999</v>
      </c>
      <c r="U110">
        <v>0.93100000000000005</v>
      </c>
      <c r="V110">
        <v>0.81299999999999994</v>
      </c>
      <c r="W110">
        <v>0.61</v>
      </c>
      <c r="X110">
        <v>296</v>
      </c>
      <c r="Y110">
        <v>168</v>
      </c>
      <c r="Z110">
        <v>447</v>
      </c>
      <c r="AA110">
        <v>3435955</v>
      </c>
      <c r="AB110">
        <v>1258801</v>
      </c>
      <c r="AC110">
        <v>2057267</v>
      </c>
      <c r="AD110">
        <v>3.9E-2</v>
      </c>
      <c r="AE110">
        <v>5.0000000000000001E-3</v>
      </c>
      <c r="AF110">
        <v>5.8000000000000003E-2</v>
      </c>
      <c r="AG110">
        <v>1.6339999999999999</v>
      </c>
      <c r="AH110">
        <v>2.1379999999999999</v>
      </c>
      <c r="AI110">
        <v>226566</v>
      </c>
      <c r="AJ110">
        <v>0.189</v>
      </c>
      <c r="AK110">
        <v>1.6519999999999999</v>
      </c>
      <c r="AL110">
        <v>240731</v>
      </c>
      <c r="AM110">
        <v>0.23200000000000001</v>
      </c>
      <c r="AN110">
        <v>1.9870000000000001</v>
      </c>
      <c r="AO110">
        <v>84663</v>
      </c>
      <c r="AP110">
        <v>0.35699999999999998</v>
      </c>
      <c r="AQ110">
        <v>2.472</v>
      </c>
      <c r="AR110">
        <v>21744</v>
      </c>
      <c r="AS110">
        <v>7857</v>
      </c>
      <c r="AT110">
        <v>13047</v>
      </c>
      <c r="AU110">
        <v>4.2000000000000003E-2</v>
      </c>
      <c r="AV110">
        <v>3.0000000000000001E-3</v>
      </c>
      <c r="AW110">
        <v>6.4000000000000001E-2</v>
      </c>
      <c r="AX110">
        <v>1.661</v>
      </c>
      <c r="AY110">
        <v>3.1030000000000002</v>
      </c>
      <c r="AZ110">
        <v>232</v>
      </c>
      <c r="BA110">
        <v>0.19700000000000001</v>
      </c>
      <c r="BB110">
        <v>0.94</v>
      </c>
      <c r="BC110">
        <v>230</v>
      </c>
      <c r="BD110">
        <v>0.32600000000000001</v>
      </c>
      <c r="BE110">
        <v>2.2330000000000001</v>
      </c>
      <c r="BF110">
        <v>381</v>
      </c>
      <c r="BG110">
        <v>0.42099999999999999</v>
      </c>
      <c r="BH110">
        <v>3.831</v>
      </c>
      <c r="BI110">
        <v>10652</v>
      </c>
      <c r="BJ110">
        <v>9768</v>
      </c>
      <c r="BK110">
        <v>9661</v>
      </c>
      <c r="BL110">
        <v>78</v>
      </c>
      <c r="BM110">
        <v>11</v>
      </c>
      <c r="BN110">
        <v>18</v>
      </c>
      <c r="BO110">
        <v>79</v>
      </c>
      <c r="BP110">
        <v>63</v>
      </c>
      <c r="BQ110">
        <v>86</v>
      </c>
      <c r="BR110">
        <v>23</v>
      </c>
      <c r="BS110">
        <v>169</v>
      </c>
      <c r="BT110">
        <v>145</v>
      </c>
      <c r="BU110">
        <v>358</v>
      </c>
      <c r="BV110">
        <v>274</v>
      </c>
      <c r="BW110">
        <v>7155674</v>
      </c>
      <c r="BX110">
        <v>0.04</v>
      </c>
      <c r="BY110">
        <v>0.03</v>
      </c>
      <c r="BZ110">
        <v>1523</v>
      </c>
      <c r="CA110">
        <v>4560</v>
      </c>
      <c r="CB110">
        <v>0.77900000000000003</v>
      </c>
    </row>
    <row r="111" spans="1:80" x14ac:dyDescent="0.35">
      <c r="A111">
        <v>108</v>
      </c>
      <c r="B111" t="s">
        <v>191</v>
      </c>
      <c r="C111" t="s">
        <v>142</v>
      </c>
      <c r="D111" t="s">
        <v>82</v>
      </c>
      <c r="E111">
        <v>0.96899999999999997</v>
      </c>
      <c r="F111">
        <v>0</v>
      </c>
      <c r="G111">
        <v>3.1E-2</v>
      </c>
      <c r="H111">
        <v>0.98</v>
      </c>
      <c r="I111">
        <v>0</v>
      </c>
      <c r="J111">
        <v>0.02</v>
      </c>
      <c r="K111">
        <v>159.995</v>
      </c>
      <c r="L111">
        <v>131.99299999999999</v>
      </c>
      <c r="M111">
        <v>1.2999999999999999E-2</v>
      </c>
      <c r="N111">
        <v>0.99399999999999999</v>
      </c>
      <c r="O111">
        <v>0.98599999999999999</v>
      </c>
      <c r="P111">
        <v>0.94499999999999995</v>
      </c>
      <c r="Q111">
        <v>0.84199999999999997</v>
      </c>
      <c r="R111">
        <v>0.65500000000000003</v>
      </c>
      <c r="S111">
        <v>0.995</v>
      </c>
      <c r="T111">
        <v>0.98599999999999999</v>
      </c>
      <c r="U111">
        <v>0.94</v>
      </c>
      <c r="V111">
        <v>0.83399999999999996</v>
      </c>
      <c r="W111">
        <v>0.64700000000000002</v>
      </c>
      <c r="X111">
        <v>306</v>
      </c>
      <c r="Y111">
        <v>169</v>
      </c>
      <c r="Z111">
        <v>461</v>
      </c>
      <c r="AA111">
        <v>3448704</v>
      </c>
      <c r="AB111">
        <v>1258127</v>
      </c>
      <c r="AC111">
        <v>2068953</v>
      </c>
      <c r="AD111">
        <v>3.9E-2</v>
      </c>
      <c r="AE111">
        <v>5.0000000000000001E-3</v>
      </c>
      <c r="AF111">
        <v>5.8000000000000003E-2</v>
      </c>
      <c r="AG111">
        <v>1.6439999999999999</v>
      </c>
      <c r="AH111">
        <v>2.137</v>
      </c>
      <c r="AI111">
        <v>227373</v>
      </c>
      <c r="AJ111">
        <v>0.187</v>
      </c>
      <c r="AK111">
        <v>1.6759999999999999</v>
      </c>
      <c r="AL111">
        <v>241802</v>
      </c>
      <c r="AM111">
        <v>0.23300000000000001</v>
      </c>
      <c r="AN111">
        <v>2.0110000000000001</v>
      </c>
      <c r="AO111">
        <v>85914</v>
      </c>
      <c r="AP111">
        <v>0.36099999999999999</v>
      </c>
      <c r="AQ111">
        <v>2.5329999999999999</v>
      </c>
      <c r="AR111">
        <v>21844</v>
      </c>
      <c r="AS111">
        <v>7869</v>
      </c>
      <c r="AT111">
        <v>13193</v>
      </c>
      <c r="AU111">
        <v>4.1000000000000002E-2</v>
      </c>
      <c r="AV111">
        <v>2E-3</v>
      </c>
      <c r="AW111">
        <v>6.3E-2</v>
      </c>
      <c r="AX111">
        <v>1.677</v>
      </c>
      <c r="AY111">
        <v>3.07</v>
      </c>
      <c r="AZ111">
        <v>256</v>
      </c>
      <c r="BA111">
        <v>0.249</v>
      </c>
      <c r="BB111">
        <v>1.0569999999999999</v>
      </c>
      <c r="BC111">
        <v>211</v>
      </c>
      <c r="BD111">
        <v>0.28199999999999997</v>
      </c>
      <c r="BE111">
        <v>1.5940000000000001</v>
      </c>
      <c r="BF111">
        <v>357</v>
      </c>
      <c r="BG111">
        <v>0.435</v>
      </c>
      <c r="BH111">
        <v>3.8849999999999998</v>
      </c>
      <c r="BI111">
        <v>10671</v>
      </c>
      <c r="BJ111">
        <v>9831</v>
      </c>
      <c r="BK111">
        <v>9712</v>
      </c>
      <c r="BL111">
        <v>82</v>
      </c>
      <c r="BM111">
        <v>11</v>
      </c>
      <c r="BN111">
        <v>26</v>
      </c>
      <c r="BO111">
        <v>66</v>
      </c>
      <c r="BP111">
        <v>70</v>
      </c>
      <c r="BQ111">
        <v>67</v>
      </c>
      <c r="BR111">
        <v>17</v>
      </c>
      <c r="BS111">
        <v>186</v>
      </c>
      <c r="BT111">
        <v>148</v>
      </c>
      <c r="BU111">
        <v>345</v>
      </c>
      <c r="BV111">
        <v>247</v>
      </c>
      <c r="BW111">
        <v>4887674</v>
      </c>
      <c r="BX111">
        <v>4.9000000000000002E-2</v>
      </c>
      <c r="BY111">
        <v>4.2999999999999997E-2</v>
      </c>
      <c r="BZ111">
        <v>1536</v>
      </c>
      <c r="CA111">
        <v>4528</v>
      </c>
      <c r="CB111">
        <v>0.77</v>
      </c>
    </row>
    <row r="112" spans="1:80" x14ac:dyDescent="0.35">
      <c r="A112">
        <v>109</v>
      </c>
      <c r="B112" t="s">
        <v>192</v>
      </c>
      <c r="C112" t="s">
        <v>142</v>
      </c>
      <c r="D112" t="s">
        <v>92</v>
      </c>
      <c r="E112">
        <v>0.97</v>
      </c>
      <c r="F112">
        <v>0</v>
      </c>
      <c r="G112">
        <v>2.9000000000000001E-2</v>
      </c>
      <c r="H112">
        <v>0.98199999999999998</v>
      </c>
      <c r="I112">
        <v>0</v>
      </c>
      <c r="J112">
        <v>1.7999999999999999E-2</v>
      </c>
      <c r="K112">
        <v>158.53</v>
      </c>
      <c r="L112">
        <v>130.32300000000001</v>
      </c>
      <c r="M112">
        <v>1.4E-2</v>
      </c>
      <c r="N112">
        <v>0.99399999999999999</v>
      </c>
      <c r="O112">
        <v>0.98399999999999999</v>
      </c>
      <c r="P112">
        <v>0.92800000000000005</v>
      </c>
      <c r="Q112">
        <v>0.80700000000000005</v>
      </c>
      <c r="R112">
        <v>0.621</v>
      </c>
      <c r="S112">
        <v>0.996</v>
      </c>
      <c r="T112">
        <v>0.98799999999999999</v>
      </c>
      <c r="U112">
        <v>0.94799999999999995</v>
      </c>
      <c r="V112">
        <v>0.85299999999999998</v>
      </c>
      <c r="W112">
        <v>0.68300000000000005</v>
      </c>
      <c r="X112">
        <v>298</v>
      </c>
      <c r="Y112">
        <v>165</v>
      </c>
      <c r="Z112">
        <v>451</v>
      </c>
      <c r="AA112">
        <v>3412292</v>
      </c>
      <c r="AB112">
        <v>1225624</v>
      </c>
      <c r="AC112">
        <v>2001443</v>
      </c>
      <c r="AD112">
        <v>3.9E-2</v>
      </c>
      <c r="AE112">
        <v>4.0000000000000001E-3</v>
      </c>
      <c r="AF112">
        <v>5.6000000000000001E-2</v>
      </c>
      <c r="AG112">
        <v>1.633</v>
      </c>
      <c r="AH112">
        <v>2.1419999999999999</v>
      </c>
      <c r="AI112">
        <v>222589</v>
      </c>
      <c r="AJ112">
        <v>0.184</v>
      </c>
      <c r="AK112">
        <v>1.66</v>
      </c>
      <c r="AL112">
        <v>237200</v>
      </c>
      <c r="AM112">
        <v>0.23</v>
      </c>
      <c r="AN112">
        <v>1.9730000000000001</v>
      </c>
      <c r="AO112">
        <v>84030</v>
      </c>
      <c r="AP112">
        <v>0.35799999999999998</v>
      </c>
      <c r="AQ112">
        <v>2.5339999999999998</v>
      </c>
      <c r="AR112">
        <v>21395</v>
      </c>
      <c r="AS112">
        <v>7691</v>
      </c>
      <c r="AT112">
        <v>12778</v>
      </c>
      <c r="AU112">
        <v>4.1000000000000002E-2</v>
      </c>
      <c r="AV112">
        <v>2E-3</v>
      </c>
      <c r="AW112">
        <v>6.4000000000000001E-2</v>
      </c>
      <c r="AX112">
        <v>1.661</v>
      </c>
      <c r="AY112">
        <v>3.0609999999999999</v>
      </c>
      <c r="AZ112">
        <v>248</v>
      </c>
      <c r="BA112">
        <v>0.20300000000000001</v>
      </c>
      <c r="BB112">
        <v>0.79100000000000004</v>
      </c>
      <c r="BC112">
        <v>238</v>
      </c>
      <c r="BD112">
        <v>0.315</v>
      </c>
      <c r="BE112">
        <v>1.925</v>
      </c>
      <c r="BF112">
        <v>379</v>
      </c>
      <c r="BG112">
        <v>0.43</v>
      </c>
      <c r="BH112">
        <v>3.984</v>
      </c>
      <c r="BI112">
        <v>10461</v>
      </c>
      <c r="BJ112">
        <v>9596</v>
      </c>
      <c r="BK112">
        <v>9491</v>
      </c>
      <c r="BL112">
        <v>72</v>
      </c>
      <c r="BM112">
        <v>12</v>
      </c>
      <c r="BN112">
        <v>21</v>
      </c>
      <c r="BO112">
        <v>71</v>
      </c>
      <c r="BP112">
        <v>71</v>
      </c>
      <c r="BQ112">
        <v>77</v>
      </c>
      <c r="BR112">
        <v>27</v>
      </c>
      <c r="BS112">
        <v>177</v>
      </c>
      <c r="BT112">
        <v>160</v>
      </c>
      <c r="BU112">
        <v>355</v>
      </c>
      <c r="BV112">
        <v>264</v>
      </c>
      <c r="BW112">
        <v>6013261</v>
      </c>
      <c r="BX112">
        <v>3.4000000000000002E-2</v>
      </c>
      <c r="BY112">
        <v>1.4999999999999999E-2</v>
      </c>
      <c r="BZ112">
        <v>1535</v>
      </c>
      <c r="CA112">
        <v>4568</v>
      </c>
      <c r="CB112">
        <v>0.76900000000000002</v>
      </c>
    </row>
    <row r="113" spans="1:80" x14ac:dyDescent="0.35">
      <c r="A113">
        <v>110</v>
      </c>
      <c r="B113" t="s">
        <v>193</v>
      </c>
      <c r="C113" t="s">
        <v>142</v>
      </c>
      <c r="D113" t="s">
        <v>82</v>
      </c>
      <c r="E113">
        <v>0.96899999999999997</v>
      </c>
      <c r="F113">
        <v>0</v>
      </c>
      <c r="G113">
        <v>3.1E-2</v>
      </c>
      <c r="H113">
        <v>0.98099999999999998</v>
      </c>
      <c r="I113">
        <v>0</v>
      </c>
      <c r="J113">
        <v>1.9E-2</v>
      </c>
      <c r="K113">
        <v>159.17099999999999</v>
      </c>
      <c r="L113">
        <v>131.16900000000001</v>
      </c>
      <c r="M113">
        <v>1.2999999999999999E-2</v>
      </c>
      <c r="N113">
        <v>0.99399999999999999</v>
      </c>
      <c r="O113">
        <v>0.98599999999999999</v>
      </c>
      <c r="P113">
        <v>0.94399999999999995</v>
      </c>
      <c r="Q113">
        <v>0.84099999999999997</v>
      </c>
      <c r="R113">
        <v>0.65300000000000002</v>
      </c>
      <c r="S113">
        <v>0.996</v>
      </c>
      <c r="T113">
        <v>0.98699999999999999</v>
      </c>
      <c r="U113">
        <v>0.94499999999999995</v>
      </c>
      <c r="V113">
        <v>0.84499999999999997</v>
      </c>
      <c r="W113">
        <v>0.66600000000000004</v>
      </c>
      <c r="X113">
        <v>296</v>
      </c>
      <c r="Y113">
        <v>162</v>
      </c>
      <c r="Z113">
        <v>450</v>
      </c>
      <c r="AA113">
        <v>3424257</v>
      </c>
      <c r="AB113">
        <v>1246339</v>
      </c>
      <c r="AC113">
        <v>2059532</v>
      </c>
      <c r="AD113">
        <v>3.7999999999999999E-2</v>
      </c>
      <c r="AE113">
        <v>5.0000000000000001E-3</v>
      </c>
      <c r="AF113">
        <v>5.7000000000000002E-2</v>
      </c>
      <c r="AG113">
        <v>1.6519999999999999</v>
      </c>
      <c r="AH113">
        <v>2.141</v>
      </c>
      <c r="AI113">
        <v>223971</v>
      </c>
      <c r="AJ113">
        <v>0.186</v>
      </c>
      <c r="AK113">
        <v>1.671</v>
      </c>
      <c r="AL113">
        <v>237693</v>
      </c>
      <c r="AM113">
        <v>0.23</v>
      </c>
      <c r="AN113">
        <v>2.0019999999999998</v>
      </c>
      <c r="AO113">
        <v>84624</v>
      </c>
      <c r="AP113">
        <v>0.36099999999999999</v>
      </c>
      <c r="AQ113">
        <v>2.5649999999999999</v>
      </c>
      <c r="AR113">
        <v>21445</v>
      </c>
      <c r="AS113">
        <v>7830</v>
      </c>
      <c r="AT113">
        <v>12861</v>
      </c>
      <c r="AU113">
        <v>0.04</v>
      </c>
      <c r="AV113">
        <v>3.0000000000000001E-3</v>
      </c>
      <c r="AW113">
        <v>0.06</v>
      </c>
      <c r="AX113">
        <v>1.643</v>
      </c>
      <c r="AY113">
        <v>3.1080000000000001</v>
      </c>
      <c r="AZ113">
        <v>245</v>
      </c>
      <c r="BA113">
        <v>0.20599999999999999</v>
      </c>
      <c r="BB113">
        <v>1.0580000000000001</v>
      </c>
      <c r="BC113">
        <v>226</v>
      </c>
      <c r="BD113">
        <v>0.29099999999999998</v>
      </c>
      <c r="BE113">
        <v>1.6930000000000001</v>
      </c>
      <c r="BF113">
        <v>378</v>
      </c>
      <c r="BG113">
        <v>0.437</v>
      </c>
      <c r="BH113">
        <v>4.2859999999999996</v>
      </c>
      <c r="BI113">
        <v>10388</v>
      </c>
      <c r="BJ113">
        <v>9715</v>
      </c>
      <c r="BK113">
        <v>9610</v>
      </c>
      <c r="BL113">
        <v>71</v>
      </c>
      <c r="BM113">
        <v>8</v>
      </c>
      <c r="BN113">
        <v>26</v>
      </c>
      <c r="BO113">
        <v>70</v>
      </c>
      <c r="BP113">
        <v>69</v>
      </c>
      <c r="BQ113">
        <v>78</v>
      </c>
      <c r="BR113">
        <v>20</v>
      </c>
      <c r="BS113">
        <v>176</v>
      </c>
      <c r="BT113">
        <v>149</v>
      </c>
      <c r="BU113">
        <v>360</v>
      </c>
      <c r="BV113">
        <v>251</v>
      </c>
      <c r="BW113">
        <v>6181028</v>
      </c>
      <c r="BX113">
        <v>2.8000000000000001E-2</v>
      </c>
      <c r="BY113">
        <v>2.1999999999999999E-2</v>
      </c>
      <c r="BZ113">
        <v>1484</v>
      </c>
      <c r="CA113">
        <v>4438</v>
      </c>
      <c r="CB113">
        <v>0.76800000000000002</v>
      </c>
    </row>
    <row r="114" spans="1:80" x14ac:dyDescent="0.35">
      <c r="A114">
        <v>111</v>
      </c>
      <c r="B114" t="s">
        <v>194</v>
      </c>
      <c r="C114" t="s">
        <v>142</v>
      </c>
      <c r="D114" t="s">
        <v>82</v>
      </c>
      <c r="E114">
        <v>0.96899999999999997</v>
      </c>
      <c r="F114">
        <v>0</v>
      </c>
      <c r="G114">
        <v>3.1E-2</v>
      </c>
      <c r="H114">
        <v>0.98099999999999998</v>
      </c>
      <c r="I114">
        <v>0</v>
      </c>
      <c r="J114">
        <v>1.9E-2</v>
      </c>
      <c r="K114">
        <v>160.251</v>
      </c>
      <c r="L114">
        <v>131.767</v>
      </c>
      <c r="M114">
        <v>8.9999999999999993E-3</v>
      </c>
      <c r="N114">
        <v>0.99399999999999999</v>
      </c>
      <c r="O114">
        <v>0.98599999999999999</v>
      </c>
      <c r="P114">
        <v>0.94399999999999995</v>
      </c>
      <c r="Q114">
        <v>0.84099999999999997</v>
      </c>
      <c r="R114">
        <v>0.65500000000000003</v>
      </c>
      <c r="S114">
        <v>0.995</v>
      </c>
      <c r="T114">
        <v>0.98699999999999999</v>
      </c>
      <c r="U114">
        <v>0.94599999999999995</v>
      </c>
      <c r="V114">
        <v>0.85199999999999998</v>
      </c>
      <c r="W114">
        <v>0.68300000000000005</v>
      </c>
      <c r="X114">
        <v>300</v>
      </c>
      <c r="Y114">
        <v>163</v>
      </c>
      <c r="Z114">
        <v>457</v>
      </c>
      <c r="AA114">
        <v>3439746</v>
      </c>
      <c r="AB114">
        <v>1254198</v>
      </c>
      <c r="AC114">
        <v>2067409</v>
      </c>
      <c r="AD114">
        <v>3.9E-2</v>
      </c>
      <c r="AE114">
        <v>5.0000000000000001E-3</v>
      </c>
      <c r="AF114">
        <v>5.8000000000000003E-2</v>
      </c>
      <c r="AG114">
        <v>1.6479999999999999</v>
      </c>
      <c r="AH114">
        <v>2.137</v>
      </c>
      <c r="AI114">
        <v>223099</v>
      </c>
      <c r="AJ114">
        <v>0.185</v>
      </c>
      <c r="AK114">
        <v>1.659</v>
      </c>
      <c r="AL114">
        <v>237528</v>
      </c>
      <c r="AM114">
        <v>0.23100000000000001</v>
      </c>
      <c r="AN114">
        <v>2.0009999999999999</v>
      </c>
      <c r="AO114">
        <v>84215</v>
      </c>
      <c r="AP114">
        <v>0.35799999999999998</v>
      </c>
      <c r="AQ114">
        <v>2.5459999999999998</v>
      </c>
      <c r="AR114">
        <v>21541</v>
      </c>
      <c r="AS114">
        <v>7757</v>
      </c>
      <c r="AT114">
        <v>13075</v>
      </c>
      <c r="AU114">
        <v>4.2999999999999997E-2</v>
      </c>
      <c r="AV114">
        <v>4.0000000000000001E-3</v>
      </c>
      <c r="AW114">
        <v>6.4000000000000001E-2</v>
      </c>
      <c r="AX114">
        <v>1.6859999999999999</v>
      </c>
      <c r="AY114">
        <v>3.05</v>
      </c>
      <c r="AZ114">
        <v>209</v>
      </c>
      <c r="BA114">
        <v>0.13800000000000001</v>
      </c>
      <c r="BB114">
        <v>0.8</v>
      </c>
      <c r="BC114">
        <v>231</v>
      </c>
      <c r="BD114">
        <v>0.28100000000000003</v>
      </c>
      <c r="BE114">
        <v>2.2029999999999998</v>
      </c>
      <c r="BF114">
        <v>371</v>
      </c>
      <c r="BG114">
        <v>0.39900000000000002</v>
      </c>
      <c r="BH114">
        <v>3.3940000000000001</v>
      </c>
      <c r="BI114">
        <v>10519</v>
      </c>
      <c r="BJ114">
        <v>9672</v>
      </c>
      <c r="BK114">
        <v>9567</v>
      </c>
      <c r="BL114">
        <v>72</v>
      </c>
      <c r="BM114">
        <v>11</v>
      </c>
      <c r="BN114">
        <v>22</v>
      </c>
      <c r="BO114">
        <v>71</v>
      </c>
      <c r="BP114">
        <v>51</v>
      </c>
      <c r="BQ114">
        <v>70</v>
      </c>
      <c r="BR114">
        <v>15</v>
      </c>
      <c r="BS114">
        <v>158</v>
      </c>
      <c r="BT114">
        <v>163</v>
      </c>
      <c r="BU114">
        <v>362</v>
      </c>
      <c r="BV114">
        <v>235</v>
      </c>
      <c r="BW114">
        <v>5376831</v>
      </c>
      <c r="BX114">
        <v>4.2999999999999997E-2</v>
      </c>
      <c r="BY114">
        <v>2.5999999999999999E-2</v>
      </c>
      <c r="BZ114">
        <v>1500</v>
      </c>
      <c r="CA114">
        <v>4243</v>
      </c>
      <c r="CB114">
        <v>0.76100000000000001</v>
      </c>
    </row>
    <row r="115" spans="1:80" x14ac:dyDescent="0.35">
      <c r="A115">
        <v>112</v>
      </c>
      <c r="B115" t="s">
        <v>195</v>
      </c>
      <c r="C115" t="s">
        <v>142</v>
      </c>
      <c r="D115" t="s">
        <v>92</v>
      </c>
      <c r="E115">
        <v>0.97</v>
      </c>
      <c r="F115">
        <v>0</v>
      </c>
      <c r="G115">
        <v>2.9000000000000001E-2</v>
      </c>
      <c r="H115">
        <v>0.98099999999999998</v>
      </c>
      <c r="I115">
        <v>0</v>
      </c>
      <c r="J115">
        <v>1.9E-2</v>
      </c>
      <c r="K115">
        <v>158.75700000000001</v>
      </c>
      <c r="L115">
        <v>130.27699999999999</v>
      </c>
      <c r="M115">
        <v>2.1999999999999999E-2</v>
      </c>
      <c r="N115">
        <v>0.99299999999999999</v>
      </c>
      <c r="O115">
        <v>0.98399999999999999</v>
      </c>
      <c r="P115">
        <v>0.92900000000000005</v>
      </c>
      <c r="Q115">
        <v>0.80900000000000005</v>
      </c>
      <c r="R115">
        <v>0.623</v>
      </c>
      <c r="S115">
        <v>0.995</v>
      </c>
      <c r="T115">
        <v>0.98599999999999999</v>
      </c>
      <c r="U115">
        <v>0.93799999999999994</v>
      </c>
      <c r="V115">
        <v>0.82899999999999996</v>
      </c>
      <c r="W115">
        <v>0.63600000000000001</v>
      </c>
      <c r="X115">
        <v>294</v>
      </c>
      <c r="Y115">
        <v>165</v>
      </c>
      <c r="Z115">
        <v>446</v>
      </c>
      <c r="AA115">
        <v>3415791</v>
      </c>
      <c r="AB115">
        <v>1210080</v>
      </c>
      <c r="AC115">
        <v>2011110</v>
      </c>
      <c r="AD115">
        <v>3.9E-2</v>
      </c>
      <c r="AE115">
        <v>4.0000000000000001E-3</v>
      </c>
      <c r="AF115">
        <v>5.6000000000000001E-2</v>
      </c>
      <c r="AG115">
        <v>1.6619999999999999</v>
      </c>
      <c r="AH115">
        <v>2.1389999999999998</v>
      </c>
      <c r="AI115">
        <v>219631</v>
      </c>
      <c r="AJ115">
        <v>0.18099999999999999</v>
      </c>
      <c r="AK115">
        <v>1.68</v>
      </c>
      <c r="AL115">
        <v>234123</v>
      </c>
      <c r="AM115">
        <v>0.22700000000000001</v>
      </c>
      <c r="AN115">
        <v>2.0710000000000002</v>
      </c>
      <c r="AO115">
        <v>83815</v>
      </c>
      <c r="AP115">
        <v>0.35599999999999998</v>
      </c>
      <c r="AQ115">
        <v>2.5960000000000001</v>
      </c>
      <c r="AR115">
        <v>21164</v>
      </c>
      <c r="AS115">
        <v>7521</v>
      </c>
      <c r="AT115">
        <v>12557</v>
      </c>
      <c r="AU115">
        <v>4.1000000000000002E-2</v>
      </c>
      <c r="AV115">
        <v>3.0000000000000001E-3</v>
      </c>
      <c r="AW115">
        <v>6.3E-2</v>
      </c>
      <c r="AX115">
        <v>1.67</v>
      </c>
      <c r="AY115">
        <v>3.0190000000000001</v>
      </c>
      <c r="AZ115">
        <v>229</v>
      </c>
      <c r="BA115">
        <v>0.222</v>
      </c>
      <c r="BB115">
        <v>1.0720000000000001</v>
      </c>
      <c r="BC115">
        <v>204</v>
      </c>
      <c r="BD115">
        <v>0.31900000000000001</v>
      </c>
      <c r="BE115">
        <v>1.8640000000000001</v>
      </c>
      <c r="BF115">
        <v>373</v>
      </c>
      <c r="BG115">
        <v>0.39400000000000002</v>
      </c>
      <c r="BH115">
        <v>3.5670000000000002</v>
      </c>
      <c r="BI115">
        <v>10401</v>
      </c>
      <c r="BJ115">
        <v>9416</v>
      </c>
      <c r="BK115">
        <v>9317</v>
      </c>
      <c r="BL115">
        <v>66</v>
      </c>
      <c r="BM115">
        <v>12</v>
      </c>
      <c r="BN115">
        <v>21</v>
      </c>
      <c r="BO115">
        <v>72</v>
      </c>
      <c r="BP115">
        <v>62</v>
      </c>
      <c r="BQ115">
        <v>71</v>
      </c>
      <c r="BR115">
        <v>15</v>
      </c>
      <c r="BS115">
        <v>167</v>
      </c>
      <c r="BT115">
        <v>136</v>
      </c>
      <c r="BU115">
        <v>360</v>
      </c>
      <c r="BV115">
        <v>283</v>
      </c>
      <c r="BW115">
        <v>8232104</v>
      </c>
      <c r="BX115">
        <v>3.5000000000000003E-2</v>
      </c>
      <c r="BY115">
        <v>1.0999999999999999E-2</v>
      </c>
      <c r="BZ115">
        <v>1543</v>
      </c>
      <c r="CA115">
        <v>4561</v>
      </c>
      <c r="CB115">
        <v>0.78</v>
      </c>
    </row>
    <row r="116" spans="1:80" x14ac:dyDescent="0.35">
      <c r="A116">
        <v>113</v>
      </c>
      <c r="B116" t="s">
        <v>196</v>
      </c>
      <c r="C116" t="s">
        <v>197</v>
      </c>
      <c r="D116" t="s">
        <v>82</v>
      </c>
      <c r="E116">
        <v>0.96499999999999997</v>
      </c>
      <c r="F116">
        <v>0</v>
      </c>
      <c r="G116">
        <v>3.5000000000000003E-2</v>
      </c>
      <c r="H116">
        <v>0.98099999999999998</v>
      </c>
      <c r="I116">
        <v>0</v>
      </c>
      <c r="J116">
        <v>1.9E-2</v>
      </c>
      <c r="K116">
        <v>165.17400000000001</v>
      </c>
      <c r="L116">
        <v>134.83099999999999</v>
      </c>
      <c r="M116">
        <v>0.02</v>
      </c>
      <c r="N116">
        <v>0.99299999999999999</v>
      </c>
      <c r="O116">
        <v>0.98199999999999998</v>
      </c>
      <c r="P116">
        <v>0.93100000000000005</v>
      </c>
      <c r="Q116">
        <v>0.82099999999999995</v>
      </c>
      <c r="R116">
        <v>0.64800000000000002</v>
      </c>
      <c r="S116">
        <v>0.996</v>
      </c>
      <c r="T116">
        <v>0.98799999999999999</v>
      </c>
      <c r="U116">
        <v>0.95</v>
      </c>
      <c r="V116">
        <v>0.86</v>
      </c>
      <c r="W116">
        <v>0.71099999999999997</v>
      </c>
      <c r="X116">
        <v>305</v>
      </c>
      <c r="Y116">
        <v>172</v>
      </c>
      <c r="Z116">
        <v>457</v>
      </c>
      <c r="AA116">
        <v>3393798</v>
      </c>
      <c r="AB116">
        <v>1256097</v>
      </c>
      <c r="AC116">
        <v>1997638</v>
      </c>
      <c r="AD116">
        <v>3.6999999999999998E-2</v>
      </c>
      <c r="AE116">
        <v>5.0000000000000001E-3</v>
      </c>
      <c r="AF116">
        <v>5.5E-2</v>
      </c>
      <c r="AG116">
        <v>1.59</v>
      </c>
      <c r="AH116">
        <v>2.149</v>
      </c>
      <c r="AI116">
        <v>207665</v>
      </c>
      <c r="AJ116">
        <v>0.17399999999999999</v>
      </c>
      <c r="AK116">
        <v>1.5309999999999999</v>
      </c>
      <c r="AL116">
        <v>222101</v>
      </c>
      <c r="AM116">
        <v>0.224</v>
      </c>
      <c r="AN116">
        <v>1.8839999999999999</v>
      </c>
      <c r="AO116">
        <v>79842</v>
      </c>
      <c r="AP116">
        <v>0.34200000000000003</v>
      </c>
      <c r="AQ116">
        <v>2.3460000000000001</v>
      </c>
      <c r="AR116">
        <v>21451</v>
      </c>
      <c r="AS116">
        <v>7962</v>
      </c>
      <c r="AT116">
        <v>12747</v>
      </c>
      <c r="AU116">
        <v>4.1000000000000002E-2</v>
      </c>
      <c r="AV116">
        <v>4.0000000000000001E-3</v>
      </c>
      <c r="AW116">
        <v>6.3E-2</v>
      </c>
      <c r="AX116">
        <v>1.601</v>
      </c>
      <c r="AY116">
        <v>3.0859999999999999</v>
      </c>
      <c r="AZ116">
        <v>234</v>
      </c>
      <c r="BA116">
        <v>0.2</v>
      </c>
      <c r="BB116">
        <v>0.873</v>
      </c>
      <c r="BC116">
        <v>226</v>
      </c>
      <c r="BD116">
        <v>0.252</v>
      </c>
      <c r="BE116">
        <v>1.8120000000000001</v>
      </c>
      <c r="BF116">
        <v>337</v>
      </c>
      <c r="BG116">
        <v>0.35099999999999998</v>
      </c>
      <c r="BH116">
        <v>3.1160000000000001</v>
      </c>
      <c r="BI116">
        <v>10466</v>
      </c>
      <c r="BJ116">
        <v>9632</v>
      </c>
      <c r="BK116">
        <v>9524</v>
      </c>
      <c r="BL116">
        <v>80</v>
      </c>
      <c r="BM116">
        <v>9</v>
      </c>
      <c r="BN116">
        <v>19</v>
      </c>
      <c r="BO116">
        <v>67</v>
      </c>
      <c r="BP116">
        <v>63</v>
      </c>
      <c r="BQ116">
        <v>69</v>
      </c>
      <c r="BR116">
        <v>12</v>
      </c>
      <c r="BS116">
        <v>171</v>
      </c>
      <c r="BT116">
        <v>157</v>
      </c>
      <c r="BU116">
        <v>325</v>
      </c>
      <c r="BV116">
        <v>259</v>
      </c>
      <c r="BW116">
        <v>6266737</v>
      </c>
      <c r="BX116">
        <v>4.5999999999999999E-2</v>
      </c>
      <c r="BY116">
        <v>6.3E-2</v>
      </c>
      <c r="BZ116">
        <v>1396</v>
      </c>
      <c r="CA116">
        <v>4499</v>
      </c>
      <c r="CB116">
        <v>0.77600000000000002</v>
      </c>
    </row>
    <row r="117" spans="1:80" x14ac:dyDescent="0.35">
      <c r="A117">
        <v>114</v>
      </c>
      <c r="B117" t="s">
        <v>198</v>
      </c>
      <c r="C117" t="s">
        <v>197</v>
      </c>
      <c r="D117" t="s">
        <v>92</v>
      </c>
      <c r="E117">
        <v>0.96399999999999997</v>
      </c>
      <c r="F117">
        <v>0</v>
      </c>
      <c r="G117">
        <v>3.5000000000000003E-2</v>
      </c>
      <c r="H117">
        <v>0.98199999999999998</v>
      </c>
      <c r="I117">
        <v>0</v>
      </c>
      <c r="J117">
        <v>1.7999999999999999E-2</v>
      </c>
      <c r="K117">
        <v>166.09200000000001</v>
      </c>
      <c r="L117">
        <v>133.631</v>
      </c>
      <c r="M117">
        <v>0.02</v>
      </c>
      <c r="N117">
        <v>0.99099999999999999</v>
      </c>
      <c r="O117">
        <v>0.97499999999999998</v>
      </c>
      <c r="P117">
        <v>0.89900000000000002</v>
      </c>
      <c r="Q117">
        <v>0.76400000000000001</v>
      </c>
      <c r="R117">
        <v>0.59299999999999997</v>
      </c>
      <c r="S117">
        <v>0.996</v>
      </c>
      <c r="T117">
        <v>0.98799999999999999</v>
      </c>
      <c r="U117">
        <v>0.94799999999999995</v>
      </c>
      <c r="V117">
        <v>0.85899999999999999</v>
      </c>
      <c r="W117">
        <v>0.72599999999999998</v>
      </c>
      <c r="X117">
        <v>303</v>
      </c>
      <c r="Y117">
        <v>173</v>
      </c>
      <c r="Z117">
        <v>454</v>
      </c>
      <c r="AA117">
        <v>3371621</v>
      </c>
      <c r="AB117">
        <v>1185448</v>
      </c>
      <c r="AC117">
        <v>1970254</v>
      </c>
      <c r="AD117">
        <v>3.7999999999999999E-2</v>
      </c>
      <c r="AE117">
        <v>4.0000000000000001E-3</v>
      </c>
      <c r="AF117">
        <v>5.6000000000000001E-2</v>
      </c>
      <c r="AG117">
        <v>1.6619999999999999</v>
      </c>
      <c r="AH117">
        <v>2.1520000000000001</v>
      </c>
      <c r="AI117">
        <v>203124</v>
      </c>
      <c r="AJ117">
        <v>0.17299999999999999</v>
      </c>
      <c r="AK117">
        <v>1.6220000000000001</v>
      </c>
      <c r="AL117">
        <v>217901</v>
      </c>
      <c r="AM117">
        <v>0.22700000000000001</v>
      </c>
      <c r="AN117">
        <v>2.0179999999999998</v>
      </c>
      <c r="AO117">
        <v>79738</v>
      </c>
      <c r="AP117">
        <v>0.34399999999999997</v>
      </c>
      <c r="AQ117">
        <v>2.5470000000000002</v>
      </c>
      <c r="AR117">
        <v>21499</v>
      </c>
      <c r="AS117">
        <v>7904</v>
      </c>
      <c r="AT117">
        <v>12616</v>
      </c>
      <c r="AU117">
        <v>4.2000000000000003E-2</v>
      </c>
      <c r="AV117">
        <v>3.0000000000000001E-3</v>
      </c>
      <c r="AW117">
        <v>6.5000000000000002E-2</v>
      </c>
      <c r="AX117">
        <v>1.5960000000000001</v>
      </c>
      <c r="AY117">
        <v>3.036</v>
      </c>
      <c r="AZ117">
        <v>241</v>
      </c>
      <c r="BA117">
        <v>0.17499999999999999</v>
      </c>
      <c r="BB117">
        <v>0.91</v>
      </c>
      <c r="BC117">
        <v>215</v>
      </c>
      <c r="BD117">
        <v>0.26300000000000001</v>
      </c>
      <c r="BE117">
        <v>1.667</v>
      </c>
      <c r="BF117">
        <v>369</v>
      </c>
      <c r="BG117">
        <v>0.377</v>
      </c>
      <c r="BH117">
        <v>4.4109999999999996</v>
      </c>
      <c r="BI117">
        <v>10495</v>
      </c>
      <c r="BJ117">
        <v>9660</v>
      </c>
      <c r="BK117">
        <v>9569</v>
      </c>
      <c r="BL117">
        <v>71</v>
      </c>
      <c r="BM117">
        <v>7</v>
      </c>
      <c r="BN117">
        <v>13</v>
      </c>
      <c r="BO117">
        <v>68</v>
      </c>
      <c r="BP117">
        <v>61</v>
      </c>
      <c r="BQ117">
        <v>69</v>
      </c>
      <c r="BR117">
        <v>18</v>
      </c>
      <c r="BS117">
        <v>180</v>
      </c>
      <c r="BT117">
        <v>146</v>
      </c>
      <c r="BU117">
        <v>350</v>
      </c>
      <c r="BV117">
        <v>282</v>
      </c>
      <c r="BW117">
        <v>7568137</v>
      </c>
      <c r="BX117">
        <v>2.8000000000000001E-2</v>
      </c>
      <c r="BY117">
        <v>2.9000000000000001E-2</v>
      </c>
      <c r="BZ117">
        <v>1381</v>
      </c>
      <c r="CA117">
        <v>4737</v>
      </c>
      <c r="CB117">
        <v>0.78400000000000003</v>
      </c>
    </row>
    <row r="118" spans="1:80" x14ac:dyDescent="0.35">
      <c r="A118">
        <v>115</v>
      </c>
      <c r="B118" t="s">
        <v>199</v>
      </c>
      <c r="C118" t="s">
        <v>197</v>
      </c>
      <c r="D118" t="s">
        <v>82</v>
      </c>
      <c r="E118">
        <v>0.96399999999999997</v>
      </c>
      <c r="F118">
        <v>0</v>
      </c>
      <c r="G118">
        <v>3.5000000000000003E-2</v>
      </c>
      <c r="H118">
        <v>0.98199999999999998</v>
      </c>
      <c r="I118">
        <v>0</v>
      </c>
      <c r="J118">
        <v>1.7999999999999999E-2</v>
      </c>
      <c r="K118">
        <v>169.66800000000001</v>
      </c>
      <c r="L118">
        <v>138.69499999999999</v>
      </c>
      <c r="M118">
        <v>2.8000000000000001E-2</v>
      </c>
      <c r="N118">
        <v>0.99299999999999999</v>
      </c>
      <c r="O118">
        <v>0.98099999999999998</v>
      </c>
      <c r="P118">
        <v>0.92900000000000005</v>
      </c>
      <c r="Q118">
        <v>0.82199999999999995</v>
      </c>
      <c r="R118">
        <v>0.66100000000000003</v>
      </c>
      <c r="S118">
        <v>0.996</v>
      </c>
      <c r="T118">
        <v>0.98899999999999999</v>
      </c>
      <c r="U118">
        <v>0.95099999999999996</v>
      </c>
      <c r="V118">
        <v>0.86399999999999999</v>
      </c>
      <c r="W118">
        <v>0.72399999999999998</v>
      </c>
      <c r="X118">
        <v>305</v>
      </c>
      <c r="Y118">
        <v>174</v>
      </c>
      <c r="Z118">
        <v>455</v>
      </c>
      <c r="AA118">
        <v>3407046</v>
      </c>
      <c r="AB118">
        <v>1222174</v>
      </c>
      <c r="AC118">
        <v>2048298</v>
      </c>
      <c r="AD118">
        <v>3.9E-2</v>
      </c>
      <c r="AE118">
        <v>4.0000000000000001E-3</v>
      </c>
      <c r="AF118">
        <v>5.7000000000000002E-2</v>
      </c>
      <c r="AG118">
        <v>1.6759999999999999</v>
      </c>
      <c r="AH118">
        <v>2.1480000000000001</v>
      </c>
      <c r="AI118">
        <v>208556</v>
      </c>
      <c r="AJ118">
        <v>0.17699999999999999</v>
      </c>
      <c r="AK118">
        <v>1.631</v>
      </c>
      <c r="AL118">
        <v>224374</v>
      </c>
      <c r="AM118">
        <v>0.23100000000000001</v>
      </c>
      <c r="AN118">
        <v>2.0019999999999998</v>
      </c>
      <c r="AO118">
        <v>80708</v>
      </c>
      <c r="AP118">
        <v>0.34499999999999997</v>
      </c>
      <c r="AQ118">
        <v>2.5169999999999999</v>
      </c>
      <c r="AR118">
        <v>21629</v>
      </c>
      <c r="AS118">
        <v>7874</v>
      </c>
      <c r="AT118">
        <v>13071</v>
      </c>
      <c r="AU118">
        <v>4.2000000000000003E-2</v>
      </c>
      <c r="AV118">
        <v>3.0000000000000001E-3</v>
      </c>
      <c r="AW118">
        <v>6.3E-2</v>
      </c>
      <c r="AX118">
        <v>1.66</v>
      </c>
      <c r="AY118">
        <v>3.0219999999999998</v>
      </c>
      <c r="AZ118">
        <v>231</v>
      </c>
      <c r="BA118">
        <v>0.22500000000000001</v>
      </c>
      <c r="BB118">
        <v>0.73499999999999999</v>
      </c>
      <c r="BC118">
        <v>217</v>
      </c>
      <c r="BD118">
        <v>0.28599999999999998</v>
      </c>
      <c r="BE118">
        <v>1.6579999999999999</v>
      </c>
      <c r="BF118">
        <v>376</v>
      </c>
      <c r="BG118">
        <v>0.39900000000000002</v>
      </c>
      <c r="BH118">
        <v>3.1539999999999999</v>
      </c>
      <c r="BI118">
        <v>10481</v>
      </c>
      <c r="BJ118">
        <v>9801</v>
      </c>
      <c r="BK118">
        <v>9696</v>
      </c>
      <c r="BL118">
        <v>77</v>
      </c>
      <c r="BM118">
        <v>11</v>
      </c>
      <c r="BN118">
        <v>17</v>
      </c>
      <c r="BO118">
        <v>81</v>
      </c>
      <c r="BP118">
        <v>58</v>
      </c>
      <c r="BQ118">
        <v>65</v>
      </c>
      <c r="BR118">
        <v>21</v>
      </c>
      <c r="BS118">
        <v>173</v>
      </c>
      <c r="BT118">
        <v>153</v>
      </c>
      <c r="BU118">
        <v>357</v>
      </c>
      <c r="BV118">
        <v>268</v>
      </c>
      <c r="BW118">
        <v>6718831</v>
      </c>
      <c r="BX118">
        <v>3.6999999999999998E-2</v>
      </c>
      <c r="BY118">
        <v>3.1E-2</v>
      </c>
      <c r="BZ118">
        <v>1411</v>
      </c>
      <c r="CA118">
        <v>4259</v>
      </c>
      <c r="CB118">
        <v>0.76100000000000001</v>
      </c>
    </row>
    <row r="119" spans="1:80" x14ac:dyDescent="0.35">
      <c r="A119">
        <v>116</v>
      </c>
      <c r="B119" t="s">
        <v>200</v>
      </c>
      <c r="C119" t="s">
        <v>197</v>
      </c>
      <c r="D119" t="s">
        <v>82</v>
      </c>
      <c r="E119">
        <v>0.96699999999999997</v>
      </c>
      <c r="F119">
        <v>0</v>
      </c>
      <c r="G119">
        <v>3.3000000000000002E-2</v>
      </c>
      <c r="H119">
        <v>0.98199999999999998</v>
      </c>
      <c r="I119">
        <v>0</v>
      </c>
      <c r="J119">
        <v>1.7999999999999999E-2</v>
      </c>
      <c r="K119">
        <v>172.92699999999999</v>
      </c>
      <c r="L119">
        <v>141.71100000000001</v>
      </c>
      <c r="M119">
        <v>2.8000000000000001E-2</v>
      </c>
      <c r="N119">
        <v>0.99399999999999999</v>
      </c>
      <c r="O119">
        <v>0.98499999999999999</v>
      </c>
      <c r="P119">
        <v>0.94299999999999995</v>
      </c>
      <c r="Q119">
        <v>0.84899999999999998</v>
      </c>
      <c r="R119">
        <v>0.69299999999999995</v>
      </c>
      <c r="S119">
        <v>0.996</v>
      </c>
      <c r="T119">
        <v>0.98899999999999999</v>
      </c>
      <c r="U119">
        <v>0.95399999999999996</v>
      </c>
      <c r="V119">
        <v>0.871</v>
      </c>
      <c r="W119">
        <v>0.72799999999999998</v>
      </c>
      <c r="X119">
        <v>302</v>
      </c>
      <c r="Y119">
        <v>172</v>
      </c>
      <c r="Z119">
        <v>455</v>
      </c>
      <c r="AA119">
        <v>3429212</v>
      </c>
      <c r="AB119">
        <v>1231338</v>
      </c>
      <c r="AC119">
        <v>2074496</v>
      </c>
      <c r="AD119">
        <v>3.7999999999999999E-2</v>
      </c>
      <c r="AE119">
        <v>4.0000000000000001E-3</v>
      </c>
      <c r="AF119">
        <v>5.6000000000000001E-2</v>
      </c>
      <c r="AG119">
        <v>1.6850000000000001</v>
      </c>
      <c r="AH119">
        <v>2.145</v>
      </c>
      <c r="AI119">
        <v>213259</v>
      </c>
      <c r="AJ119">
        <v>0.17499999999999999</v>
      </c>
      <c r="AK119">
        <v>1.625</v>
      </c>
      <c r="AL119">
        <v>230373</v>
      </c>
      <c r="AM119">
        <v>0.22800000000000001</v>
      </c>
      <c r="AN119">
        <v>2.0219999999999998</v>
      </c>
      <c r="AO119">
        <v>81908</v>
      </c>
      <c r="AP119">
        <v>0.34699999999999998</v>
      </c>
      <c r="AQ119">
        <v>2.536</v>
      </c>
      <c r="AR119">
        <v>21665</v>
      </c>
      <c r="AS119">
        <v>7724</v>
      </c>
      <c r="AT119">
        <v>13252</v>
      </c>
      <c r="AU119">
        <v>4.1000000000000002E-2</v>
      </c>
      <c r="AV119">
        <v>2E-3</v>
      </c>
      <c r="AW119">
        <v>6.3E-2</v>
      </c>
      <c r="AX119">
        <v>1.716</v>
      </c>
      <c r="AY119">
        <v>3.0489999999999999</v>
      </c>
      <c r="AZ119">
        <v>221</v>
      </c>
      <c r="BA119">
        <v>0.14499999999999999</v>
      </c>
      <c r="BB119">
        <v>0.83199999999999996</v>
      </c>
      <c r="BC119">
        <v>218</v>
      </c>
      <c r="BD119">
        <v>0.28399999999999997</v>
      </c>
      <c r="BE119">
        <v>1.526</v>
      </c>
      <c r="BF119">
        <v>332</v>
      </c>
      <c r="BG119">
        <v>0.38</v>
      </c>
      <c r="BH119">
        <v>3.0449999999999999</v>
      </c>
      <c r="BI119">
        <v>10554</v>
      </c>
      <c r="BJ119">
        <v>9756</v>
      </c>
      <c r="BK119">
        <v>9645</v>
      </c>
      <c r="BL119">
        <v>82</v>
      </c>
      <c r="BM119">
        <v>12</v>
      </c>
      <c r="BN119">
        <v>17</v>
      </c>
      <c r="BO119">
        <v>69</v>
      </c>
      <c r="BP119">
        <v>49</v>
      </c>
      <c r="BQ119">
        <v>66</v>
      </c>
      <c r="BR119">
        <v>10</v>
      </c>
      <c r="BS119">
        <v>172</v>
      </c>
      <c r="BT119">
        <v>149</v>
      </c>
      <c r="BU119">
        <v>323</v>
      </c>
      <c r="BV119">
        <v>247</v>
      </c>
      <c r="BW119">
        <v>4856831</v>
      </c>
      <c r="BX119">
        <v>0.04</v>
      </c>
      <c r="BY119">
        <v>2.4E-2</v>
      </c>
      <c r="BZ119">
        <v>1466</v>
      </c>
      <c r="CA119">
        <v>4316</v>
      </c>
      <c r="CB119">
        <v>0.76500000000000001</v>
      </c>
    </row>
    <row r="120" spans="1:80" x14ac:dyDescent="0.35">
      <c r="A120">
        <v>117</v>
      </c>
      <c r="B120" t="s">
        <v>201</v>
      </c>
      <c r="C120" t="s">
        <v>197</v>
      </c>
      <c r="D120" t="s">
        <v>92</v>
      </c>
      <c r="E120">
        <v>0.96899999999999997</v>
      </c>
      <c r="F120">
        <v>0</v>
      </c>
      <c r="G120">
        <v>3.1E-2</v>
      </c>
      <c r="H120">
        <v>0.98299999999999998</v>
      </c>
      <c r="I120">
        <v>0</v>
      </c>
      <c r="J120">
        <v>1.7000000000000001E-2</v>
      </c>
      <c r="K120">
        <v>168.191</v>
      </c>
      <c r="L120">
        <v>137.428</v>
      </c>
      <c r="M120">
        <v>1.4999999999999999E-2</v>
      </c>
      <c r="N120">
        <v>0.99299999999999999</v>
      </c>
      <c r="O120">
        <v>0.98299999999999998</v>
      </c>
      <c r="P120">
        <v>0.93</v>
      </c>
      <c r="Q120">
        <v>0.82</v>
      </c>
      <c r="R120">
        <v>0.65900000000000003</v>
      </c>
      <c r="S120">
        <v>0.996</v>
      </c>
      <c r="T120">
        <v>0.99</v>
      </c>
      <c r="U120">
        <v>0.95699999999999996</v>
      </c>
      <c r="V120">
        <v>0.88</v>
      </c>
      <c r="W120">
        <v>0.74399999999999999</v>
      </c>
      <c r="X120">
        <v>305</v>
      </c>
      <c r="Y120">
        <v>176</v>
      </c>
      <c r="Z120">
        <v>455</v>
      </c>
      <c r="AA120">
        <v>3392683</v>
      </c>
      <c r="AB120">
        <v>1209667</v>
      </c>
      <c r="AC120">
        <v>1986339</v>
      </c>
      <c r="AD120">
        <v>3.7999999999999999E-2</v>
      </c>
      <c r="AE120">
        <v>4.0000000000000001E-3</v>
      </c>
      <c r="AF120">
        <v>5.5E-2</v>
      </c>
      <c r="AG120">
        <v>1.6419999999999999</v>
      </c>
      <c r="AH120">
        <v>2.149</v>
      </c>
      <c r="AI120">
        <v>214071</v>
      </c>
      <c r="AJ120">
        <v>0.17799999999999999</v>
      </c>
      <c r="AK120">
        <v>1.631</v>
      </c>
      <c r="AL120">
        <v>229500</v>
      </c>
      <c r="AM120">
        <v>0.22900000000000001</v>
      </c>
      <c r="AN120">
        <v>1.998</v>
      </c>
      <c r="AO120">
        <v>81605</v>
      </c>
      <c r="AP120">
        <v>0.34399999999999997</v>
      </c>
      <c r="AQ120">
        <v>2.4849999999999999</v>
      </c>
      <c r="AR120">
        <v>21564</v>
      </c>
      <c r="AS120">
        <v>7781</v>
      </c>
      <c r="AT120">
        <v>12788</v>
      </c>
      <c r="AU120">
        <v>4.2000000000000003E-2</v>
      </c>
      <c r="AV120">
        <v>2E-3</v>
      </c>
      <c r="AW120">
        <v>6.4000000000000001E-2</v>
      </c>
      <c r="AX120">
        <v>1.643</v>
      </c>
      <c r="AY120">
        <v>3.0539999999999998</v>
      </c>
      <c r="AZ120">
        <v>230</v>
      </c>
      <c r="BA120">
        <v>0.189</v>
      </c>
      <c r="BB120">
        <v>0.81699999999999995</v>
      </c>
      <c r="BC120">
        <v>221</v>
      </c>
      <c r="BD120">
        <v>0.28699999999999998</v>
      </c>
      <c r="BE120">
        <v>2.0470000000000002</v>
      </c>
      <c r="BF120">
        <v>371</v>
      </c>
      <c r="BG120">
        <v>0.41</v>
      </c>
      <c r="BH120">
        <v>3.3820000000000001</v>
      </c>
      <c r="BI120">
        <v>10498</v>
      </c>
      <c r="BJ120">
        <v>9718</v>
      </c>
      <c r="BK120">
        <v>9606</v>
      </c>
      <c r="BL120">
        <v>81</v>
      </c>
      <c r="BM120">
        <v>10</v>
      </c>
      <c r="BN120">
        <v>21</v>
      </c>
      <c r="BO120">
        <v>64</v>
      </c>
      <c r="BP120">
        <v>59</v>
      </c>
      <c r="BQ120">
        <v>72</v>
      </c>
      <c r="BR120">
        <v>18</v>
      </c>
      <c r="BS120">
        <v>171</v>
      </c>
      <c r="BT120">
        <v>147</v>
      </c>
      <c r="BU120">
        <v>358</v>
      </c>
      <c r="BV120">
        <v>265</v>
      </c>
      <c r="BW120">
        <v>6197674</v>
      </c>
      <c r="BX120">
        <v>3.7999999999999999E-2</v>
      </c>
      <c r="BY120">
        <v>3.5000000000000003E-2</v>
      </c>
      <c r="BZ120">
        <v>1465</v>
      </c>
      <c r="CA120">
        <v>4646</v>
      </c>
      <c r="CB120">
        <v>0.78900000000000003</v>
      </c>
    </row>
    <row r="121" spans="1:80" x14ac:dyDescent="0.35">
      <c r="A121">
        <v>118</v>
      </c>
      <c r="B121" t="s">
        <v>202</v>
      </c>
      <c r="C121" t="s">
        <v>197</v>
      </c>
      <c r="D121" t="s">
        <v>92</v>
      </c>
      <c r="E121">
        <v>0.96599999999999997</v>
      </c>
      <c r="F121">
        <v>0</v>
      </c>
      <c r="G121">
        <v>3.4000000000000002E-2</v>
      </c>
      <c r="H121">
        <v>0.98199999999999998</v>
      </c>
      <c r="I121">
        <v>0</v>
      </c>
      <c r="J121">
        <v>1.7999999999999999E-2</v>
      </c>
      <c r="K121">
        <v>166.512</v>
      </c>
      <c r="L121">
        <v>134.99700000000001</v>
      </c>
      <c r="M121">
        <v>1.7999999999999999E-2</v>
      </c>
      <c r="N121">
        <v>0.99199999999999999</v>
      </c>
      <c r="O121">
        <v>0.97699999999999998</v>
      </c>
      <c r="P121">
        <v>0.90700000000000003</v>
      </c>
      <c r="Q121">
        <v>0.77900000000000003</v>
      </c>
      <c r="R121">
        <v>0.61099999999999999</v>
      </c>
      <c r="S121">
        <v>0.996</v>
      </c>
      <c r="T121">
        <v>0.98899999999999999</v>
      </c>
      <c r="U121">
        <v>0.95099999999999996</v>
      </c>
      <c r="V121">
        <v>0.86499999999999999</v>
      </c>
      <c r="W121">
        <v>0.73099999999999998</v>
      </c>
      <c r="X121">
        <v>307</v>
      </c>
      <c r="Y121">
        <v>178</v>
      </c>
      <c r="Z121">
        <v>458</v>
      </c>
      <c r="AA121">
        <v>3368784</v>
      </c>
      <c r="AB121">
        <v>1200853</v>
      </c>
      <c r="AC121">
        <v>1959834</v>
      </c>
      <c r="AD121">
        <v>3.9E-2</v>
      </c>
      <c r="AE121">
        <v>5.0000000000000001E-3</v>
      </c>
      <c r="AF121">
        <v>5.6000000000000001E-2</v>
      </c>
      <c r="AG121">
        <v>1.6319999999999999</v>
      </c>
      <c r="AH121">
        <v>2.1549999999999998</v>
      </c>
      <c r="AI121">
        <v>205780</v>
      </c>
      <c r="AJ121">
        <v>0.17399999999999999</v>
      </c>
      <c r="AK121">
        <v>1.5920000000000001</v>
      </c>
      <c r="AL121">
        <v>220871</v>
      </c>
      <c r="AM121">
        <v>0.22700000000000001</v>
      </c>
      <c r="AN121">
        <v>1.968</v>
      </c>
      <c r="AO121">
        <v>80223</v>
      </c>
      <c r="AP121">
        <v>0.34200000000000003</v>
      </c>
      <c r="AQ121">
        <v>2.44</v>
      </c>
      <c r="AR121">
        <v>21432</v>
      </c>
      <c r="AS121">
        <v>7776</v>
      </c>
      <c r="AT121">
        <v>12737</v>
      </c>
      <c r="AU121">
        <v>4.1000000000000002E-2</v>
      </c>
      <c r="AV121">
        <v>3.0000000000000001E-3</v>
      </c>
      <c r="AW121">
        <v>6.3E-2</v>
      </c>
      <c r="AX121">
        <v>1.6379999999999999</v>
      </c>
      <c r="AY121">
        <v>3.0790000000000002</v>
      </c>
      <c r="AZ121">
        <v>245</v>
      </c>
      <c r="BA121">
        <v>0.219</v>
      </c>
      <c r="BB121">
        <v>1.0189999999999999</v>
      </c>
      <c r="BC121">
        <v>201</v>
      </c>
      <c r="BD121">
        <v>0.307</v>
      </c>
      <c r="BE121">
        <v>1.6919999999999999</v>
      </c>
      <c r="BF121">
        <v>360</v>
      </c>
      <c r="BG121">
        <v>0.41699999999999998</v>
      </c>
      <c r="BH121">
        <v>2.9460000000000002</v>
      </c>
      <c r="BI121">
        <v>10406</v>
      </c>
      <c r="BJ121">
        <v>9682</v>
      </c>
      <c r="BK121">
        <v>9571</v>
      </c>
      <c r="BL121">
        <v>77</v>
      </c>
      <c r="BM121">
        <v>12</v>
      </c>
      <c r="BN121">
        <v>22</v>
      </c>
      <c r="BO121">
        <v>81</v>
      </c>
      <c r="BP121">
        <v>72</v>
      </c>
      <c r="BQ121">
        <v>67</v>
      </c>
      <c r="BR121">
        <v>16</v>
      </c>
      <c r="BS121">
        <v>173</v>
      </c>
      <c r="BT121">
        <v>136</v>
      </c>
      <c r="BU121">
        <v>346</v>
      </c>
      <c r="BV121">
        <v>280</v>
      </c>
      <c r="BW121">
        <v>6723491</v>
      </c>
      <c r="BX121">
        <v>2.5000000000000001E-2</v>
      </c>
      <c r="BY121">
        <v>5.0999999999999997E-2</v>
      </c>
      <c r="BZ121">
        <v>1326</v>
      </c>
      <c r="CA121">
        <v>4506</v>
      </c>
      <c r="CB121">
        <v>0.77200000000000002</v>
      </c>
    </row>
    <row r="122" spans="1:80" x14ac:dyDescent="0.35">
      <c r="A122">
        <v>119</v>
      </c>
      <c r="B122" t="s">
        <v>203</v>
      </c>
      <c r="C122" t="s">
        <v>197</v>
      </c>
      <c r="D122" t="s">
        <v>92</v>
      </c>
      <c r="E122">
        <v>0.96899999999999997</v>
      </c>
      <c r="F122">
        <v>0</v>
      </c>
      <c r="G122">
        <v>3.1E-2</v>
      </c>
      <c r="H122">
        <v>0.98299999999999998</v>
      </c>
      <c r="I122">
        <v>0</v>
      </c>
      <c r="J122">
        <v>1.7000000000000001E-2</v>
      </c>
      <c r="K122">
        <v>171.869</v>
      </c>
      <c r="L122">
        <v>141.20699999999999</v>
      </c>
      <c r="M122">
        <v>1.6E-2</v>
      </c>
      <c r="N122">
        <v>0.99299999999999999</v>
      </c>
      <c r="O122">
        <v>0.98199999999999998</v>
      </c>
      <c r="P122">
        <v>0.93</v>
      </c>
      <c r="Q122">
        <v>0.82299999999999995</v>
      </c>
      <c r="R122">
        <v>0.66900000000000004</v>
      </c>
      <c r="S122">
        <v>0.996</v>
      </c>
      <c r="T122">
        <v>0.98899999999999999</v>
      </c>
      <c r="U122">
        <v>0.95699999999999996</v>
      </c>
      <c r="V122">
        <v>0.88100000000000001</v>
      </c>
      <c r="W122">
        <v>0.751</v>
      </c>
      <c r="X122">
        <v>310</v>
      </c>
      <c r="Y122">
        <v>178</v>
      </c>
      <c r="Z122">
        <v>460</v>
      </c>
      <c r="AA122">
        <v>3400241</v>
      </c>
      <c r="AB122">
        <v>1222258</v>
      </c>
      <c r="AC122">
        <v>1986172</v>
      </c>
      <c r="AD122">
        <v>3.9E-2</v>
      </c>
      <c r="AE122">
        <v>5.0000000000000001E-3</v>
      </c>
      <c r="AF122">
        <v>5.7000000000000002E-2</v>
      </c>
      <c r="AG122">
        <v>1.625</v>
      </c>
      <c r="AH122">
        <v>2.1469999999999998</v>
      </c>
      <c r="AI122">
        <v>215854</v>
      </c>
      <c r="AJ122">
        <v>0.18</v>
      </c>
      <c r="AK122">
        <v>1.625</v>
      </c>
      <c r="AL122">
        <v>231933</v>
      </c>
      <c r="AM122">
        <v>0.23</v>
      </c>
      <c r="AN122">
        <v>1.946</v>
      </c>
      <c r="AO122">
        <v>81570</v>
      </c>
      <c r="AP122">
        <v>0.34699999999999998</v>
      </c>
      <c r="AQ122">
        <v>2.4319999999999999</v>
      </c>
      <c r="AR122">
        <v>21640</v>
      </c>
      <c r="AS122">
        <v>7717</v>
      </c>
      <c r="AT122">
        <v>13008</v>
      </c>
      <c r="AU122">
        <v>4.3999999999999997E-2</v>
      </c>
      <c r="AV122">
        <v>3.0000000000000001E-3</v>
      </c>
      <c r="AW122">
        <v>6.6000000000000003E-2</v>
      </c>
      <c r="AX122">
        <v>1.6859999999999999</v>
      </c>
      <c r="AY122">
        <v>3.0529999999999999</v>
      </c>
      <c r="AZ122">
        <v>253</v>
      </c>
      <c r="BA122">
        <v>0.23599999999999999</v>
      </c>
      <c r="BB122">
        <v>1.0189999999999999</v>
      </c>
      <c r="BC122">
        <v>224</v>
      </c>
      <c r="BD122">
        <v>0.28999999999999998</v>
      </c>
      <c r="BE122">
        <v>1.8140000000000001</v>
      </c>
      <c r="BF122">
        <v>353</v>
      </c>
      <c r="BG122">
        <v>0.40200000000000002</v>
      </c>
      <c r="BH122">
        <v>3.4089999999999998</v>
      </c>
      <c r="BI122">
        <v>10552</v>
      </c>
      <c r="BJ122">
        <v>9737</v>
      </c>
      <c r="BK122">
        <v>9630</v>
      </c>
      <c r="BL122">
        <v>73</v>
      </c>
      <c r="BM122">
        <v>12</v>
      </c>
      <c r="BN122">
        <v>22</v>
      </c>
      <c r="BO122">
        <v>77</v>
      </c>
      <c r="BP122">
        <v>78</v>
      </c>
      <c r="BQ122">
        <v>76</v>
      </c>
      <c r="BR122">
        <v>14</v>
      </c>
      <c r="BS122">
        <v>175</v>
      </c>
      <c r="BT122">
        <v>149</v>
      </c>
      <c r="BU122">
        <v>341</v>
      </c>
      <c r="BV122">
        <v>252</v>
      </c>
      <c r="BW122">
        <v>5835028</v>
      </c>
      <c r="BX122">
        <v>3.2000000000000001E-2</v>
      </c>
      <c r="BY122">
        <v>2.5000000000000001E-2</v>
      </c>
      <c r="BZ122">
        <v>1481</v>
      </c>
      <c r="CA122">
        <v>4693</v>
      </c>
      <c r="CB122">
        <v>0.78600000000000003</v>
      </c>
    </row>
    <row r="123" spans="1:80" x14ac:dyDescent="0.35">
      <c r="A123">
        <v>120</v>
      </c>
      <c r="B123" t="s">
        <v>204</v>
      </c>
      <c r="C123" t="s">
        <v>197</v>
      </c>
      <c r="D123" t="s">
        <v>82</v>
      </c>
      <c r="E123">
        <v>0.96499999999999997</v>
      </c>
      <c r="F123">
        <v>0</v>
      </c>
      <c r="G123">
        <v>3.5000000000000003E-2</v>
      </c>
      <c r="H123">
        <v>0.98299999999999998</v>
      </c>
      <c r="I123">
        <v>0</v>
      </c>
      <c r="J123">
        <v>1.7000000000000001E-2</v>
      </c>
      <c r="K123">
        <v>170.25399999999999</v>
      </c>
      <c r="L123">
        <v>138.26499999999999</v>
      </c>
      <c r="M123">
        <v>2.4E-2</v>
      </c>
      <c r="N123">
        <v>0.99299999999999999</v>
      </c>
      <c r="O123">
        <v>0.98199999999999998</v>
      </c>
      <c r="P123">
        <v>0.93</v>
      </c>
      <c r="Q123">
        <v>0.82399999999999995</v>
      </c>
      <c r="R123">
        <v>0.66100000000000003</v>
      </c>
      <c r="S123">
        <v>0.996</v>
      </c>
      <c r="T123">
        <v>0.99</v>
      </c>
      <c r="U123">
        <v>0.95499999999999996</v>
      </c>
      <c r="V123">
        <v>0.873</v>
      </c>
      <c r="W123">
        <v>0.73699999999999999</v>
      </c>
      <c r="X123">
        <v>303</v>
      </c>
      <c r="Y123">
        <v>172</v>
      </c>
      <c r="Z123">
        <v>455</v>
      </c>
      <c r="AA123">
        <v>3404083</v>
      </c>
      <c r="AB123">
        <v>1250726</v>
      </c>
      <c r="AC123">
        <v>2016996</v>
      </c>
      <c r="AD123">
        <v>3.7999999999999999E-2</v>
      </c>
      <c r="AE123">
        <v>5.0000000000000001E-3</v>
      </c>
      <c r="AF123">
        <v>5.7000000000000002E-2</v>
      </c>
      <c r="AG123">
        <v>1.613</v>
      </c>
      <c r="AH123">
        <v>2.1469999999999998</v>
      </c>
      <c r="AI123">
        <v>209036</v>
      </c>
      <c r="AJ123">
        <v>0.17499999999999999</v>
      </c>
      <c r="AK123">
        <v>1.5680000000000001</v>
      </c>
      <c r="AL123">
        <v>225035</v>
      </c>
      <c r="AM123">
        <v>0.22800000000000001</v>
      </c>
      <c r="AN123">
        <v>1.923</v>
      </c>
      <c r="AO123">
        <v>81084</v>
      </c>
      <c r="AP123">
        <v>0.34699999999999998</v>
      </c>
      <c r="AQ123">
        <v>2.472</v>
      </c>
      <c r="AR123">
        <v>21760</v>
      </c>
      <c r="AS123">
        <v>8030</v>
      </c>
      <c r="AT123">
        <v>13080</v>
      </c>
      <c r="AU123">
        <v>4.2999999999999997E-2</v>
      </c>
      <c r="AV123">
        <v>3.0000000000000001E-3</v>
      </c>
      <c r="AW123">
        <v>6.7000000000000004E-2</v>
      </c>
      <c r="AX123">
        <v>1.629</v>
      </c>
      <c r="AY123">
        <v>3.0289999999999999</v>
      </c>
      <c r="AZ123">
        <v>241</v>
      </c>
      <c r="BA123">
        <v>0.21</v>
      </c>
      <c r="BB123">
        <v>0.91200000000000003</v>
      </c>
      <c r="BC123">
        <v>238</v>
      </c>
      <c r="BD123">
        <v>0.28699999999999998</v>
      </c>
      <c r="BE123">
        <v>2.1059999999999999</v>
      </c>
      <c r="BF123">
        <v>361</v>
      </c>
      <c r="BG123">
        <v>0.35699999999999998</v>
      </c>
      <c r="BH123">
        <v>2.722</v>
      </c>
      <c r="BI123">
        <v>10630</v>
      </c>
      <c r="BJ123">
        <v>9781</v>
      </c>
      <c r="BK123">
        <v>9676</v>
      </c>
      <c r="BL123">
        <v>72</v>
      </c>
      <c r="BM123">
        <v>12</v>
      </c>
      <c r="BN123">
        <v>21</v>
      </c>
      <c r="BO123">
        <v>75</v>
      </c>
      <c r="BP123">
        <v>61</v>
      </c>
      <c r="BQ123">
        <v>71</v>
      </c>
      <c r="BR123">
        <v>17</v>
      </c>
      <c r="BS123">
        <v>180</v>
      </c>
      <c r="BT123">
        <v>163</v>
      </c>
      <c r="BU123">
        <v>346</v>
      </c>
      <c r="BV123">
        <v>245</v>
      </c>
      <c r="BW123">
        <v>5422831</v>
      </c>
      <c r="BX123">
        <v>4.1000000000000002E-2</v>
      </c>
      <c r="BY123">
        <v>4.2999999999999997E-2</v>
      </c>
      <c r="BZ123">
        <v>1462</v>
      </c>
      <c r="CA123">
        <v>4203</v>
      </c>
      <c r="CB123">
        <v>0.75900000000000001</v>
      </c>
    </row>
    <row r="124" spans="1:80" x14ac:dyDescent="0.35">
      <c r="A124">
        <v>121</v>
      </c>
      <c r="B124" t="s">
        <v>205</v>
      </c>
      <c r="C124" t="s">
        <v>197</v>
      </c>
      <c r="D124" t="s">
        <v>92</v>
      </c>
      <c r="E124">
        <v>0.96599999999999997</v>
      </c>
      <c r="F124">
        <v>0</v>
      </c>
      <c r="G124">
        <v>3.3000000000000002E-2</v>
      </c>
      <c r="H124">
        <v>0.98199999999999998</v>
      </c>
      <c r="I124">
        <v>0</v>
      </c>
      <c r="J124">
        <v>1.7999999999999999E-2</v>
      </c>
      <c r="K124">
        <v>167.08</v>
      </c>
      <c r="L124">
        <v>135.845</v>
      </c>
      <c r="M124">
        <v>1.7999999999999999E-2</v>
      </c>
      <c r="N124">
        <v>0.99199999999999999</v>
      </c>
      <c r="O124">
        <v>0.97899999999999998</v>
      </c>
      <c r="P124">
        <v>0.91500000000000004</v>
      </c>
      <c r="Q124">
        <v>0.79300000000000004</v>
      </c>
      <c r="R124">
        <v>0.628</v>
      </c>
      <c r="S124">
        <v>0.996</v>
      </c>
      <c r="T124">
        <v>0.98899999999999999</v>
      </c>
      <c r="U124">
        <v>0.95199999999999996</v>
      </c>
      <c r="V124">
        <v>0.86799999999999999</v>
      </c>
      <c r="W124">
        <v>0.73099999999999998</v>
      </c>
      <c r="X124">
        <v>305</v>
      </c>
      <c r="Y124">
        <v>174</v>
      </c>
      <c r="Z124">
        <v>456</v>
      </c>
      <c r="AA124">
        <v>3395490</v>
      </c>
      <c r="AB124">
        <v>1194473</v>
      </c>
      <c r="AC124">
        <v>1997028</v>
      </c>
      <c r="AD124">
        <v>3.7999999999999999E-2</v>
      </c>
      <c r="AE124">
        <v>4.0000000000000001E-3</v>
      </c>
      <c r="AF124">
        <v>5.5E-2</v>
      </c>
      <c r="AG124">
        <v>1.6719999999999999</v>
      </c>
      <c r="AH124">
        <v>2.149</v>
      </c>
      <c r="AI124">
        <v>209356</v>
      </c>
      <c r="AJ124">
        <v>0.17499999999999999</v>
      </c>
      <c r="AK124">
        <v>1.633</v>
      </c>
      <c r="AL124">
        <v>224705</v>
      </c>
      <c r="AM124">
        <v>0.22600000000000001</v>
      </c>
      <c r="AN124">
        <v>1.9950000000000001</v>
      </c>
      <c r="AO124">
        <v>81263</v>
      </c>
      <c r="AP124">
        <v>0.34300000000000003</v>
      </c>
      <c r="AQ124">
        <v>2.5659999999999998</v>
      </c>
      <c r="AR124">
        <v>21744</v>
      </c>
      <c r="AS124">
        <v>7773</v>
      </c>
      <c r="AT124">
        <v>13014</v>
      </c>
      <c r="AU124">
        <v>4.2000000000000003E-2</v>
      </c>
      <c r="AV124">
        <v>2E-3</v>
      </c>
      <c r="AW124">
        <v>6.2E-2</v>
      </c>
      <c r="AX124">
        <v>1.6739999999999999</v>
      </c>
      <c r="AY124">
        <v>2.992</v>
      </c>
      <c r="AZ124">
        <v>231</v>
      </c>
      <c r="BA124">
        <v>0.19600000000000001</v>
      </c>
      <c r="BB124">
        <v>0.81200000000000006</v>
      </c>
      <c r="BC124">
        <v>213</v>
      </c>
      <c r="BD124">
        <v>0.29399999999999998</v>
      </c>
      <c r="BE124">
        <v>2.032</v>
      </c>
      <c r="BF124">
        <v>349</v>
      </c>
      <c r="BG124">
        <v>0.36699999999999999</v>
      </c>
      <c r="BH124">
        <v>3.145</v>
      </c>
      <c r="BI124">
        <v>10607</v>
      </c>
      <c r="BJ124">
        <v>9787</v>
      </c>
      <c r="BK124">
        <v>9684</v>
      </c>
      <c r="BL124">
        <v>73</v>
      </c>
      <c r="BM124">
        <v>11</v>
      </c>
      <c r="BN124">
        <v>19</v>
      </c>
      <c r="BO124">
        <v>67</v>
      </c>
      <c r="BP124">
        <v>54</v>
      </c>
      <c r="BQ124">
        <v>65</v>
      </c>
      <c r="BR124">
        <v>14</v>
      </c>
      <c r="BS124">
        <v>177</v>
      </c>
      <c r="BT124">
        <v>148</v>
      </c>
      <c r="BU124">
        <v>337</v>
      </c>
      <c r="BV124">
        <v>270</v>
      </c>
      <c r="BW124">
        <v>6979674</v>
      </c>
      <c r="BX124">
        <v>2.5999999999999999E-2</v>
      </c>
      <c r="BY124">
        <v>1.9E-2</v>
      </c>
      <c r="BZ124">
        <v>1409</v>
      </c>
      <c r="CA124">
        <v>4655</v>
      </c>
      <c r="CB124">
        <v>0.78500000000000003</v>
      </c>
    </row>
    <row r="125" spans="1:80" x14ac:dyDescent="0.35">
      <c r="A125">
        <v>122</v>
      </c>
      <c r="B125" t="s">
        <v>206</v>
      </c>
      <c r="C125" t="s">
        <v>197</v>
      </c>
      <c r="D125" t="s">
        <v>82</v>
      </c>
      <c r="E125">
        <v>0.96499999999999997</v>
      </c>
      <c r="F125">
        <v>0</v>
      </c>
      <c r="G125">
        <v>3.4000000000000002E-2</v>
      </c>
      <c r="H125">
        <v>0.98199999999999998</v>
      </c>
      <c r="I125">
        <v>0</v>
      </c>
      <c r="J125">
        <v>1.7999999999999999E-2</v>
      </c>
      <c r="K125">
        <v>172.60499999999999</v>
      </c>
      <c r="L125">
        <v>141.47</v>
      </c>
      <c r="M125">
        <v>1.9E-2</v>
      </c>
      <c r="N125">
        <v>0.99299999999999999</v>
      </c>
      <c r="O125">
        <v>0.98199999999999998</v>
      </c>
      <c r="P125">
        <v>0.93200000000000005</v>
      </c>
      <c r="Q125">
        <v>0.82799999999999996</v>
      </c>
      <c r="R125">
        <v>0.67200000000000004</v>
      </c>
      <c r="S125">
        <v>0.996</v>
      </c>
      <c r="T125">
        <v>0.98899999999999999</v>
      </c>
      <c r="U125">
        <v>0.95499999999999996</v>
      </c>
      <c r="V125">
        <v>0.878</v>
      </c>
      <c r="W125">
        <v>0.751</v>
      </c>
      <c r="X125">
        <v>308</v>
      </c>
      <c r="Y125">
        <v>176</v>
      </c>
      <c r="Z125">
        <v>459</v>
      </c>
      <c r="AA125">
        <v>3418354</v>
      </c>
      <c r="AB125">
        <v>1237904</v>
      </c>
      <c r="AC125">
        <v>2048642</v>
      </c>
      <c r="AD125">
        <v>3.7999999999999999E-2</v>
      </c>
      <c r="AE125">
        <v>4.0000000000000001E-3</v>
      </c>
      <c r="AF125">
        <v>5.7000000000000002E-2</v>
      </c>
      <c r="AG125">
        <v>1.655</v>
      </c>
      <c r="AH125">
        <v>2.15</v>
      </c>
      <c r="AI125">
        <v>213129</v>
      </c>
      <c r="AJ125">
        <v>0.17899999999999999</v>
      </c>
      <c r="AK125">
        <v>1.6339999999999999</v>
      </c>
      <c r="AL125">
        <v>228143</v>
      </c>
      <c r="AM125">
        <v>0.22800000000000001</v>
      </c>
      <c r="AN125">
        <v>1.9910000000000001</v>
      </c>
      <c r="AO125">
        <v>81617</v>
      </c>
      <c r="AP125">
        <v>0.34799999999999998</v>
      </c>
      <c r="AQ125">
        <v>2.5230000000000001</v>
      </c>
      <c r="AR125">
        <v>21553</v>
      </c>
      <c r="AS125">
        <v>8030</v>
      </c>
      <c r="AT125">
        <v>12840</v>
      </c>
      <c r="AU125">
        <v>0.04</v>
      </c>
      <c r="AV125">
        <v>3.0000000000000001E-3</v>
      </c>
      <c r="AW125">
        <v>6.2E-2</v>
      </c>
      <c r="AX125">
        <v>1.599</v>
      </c>
      <c r="AY125">
        <v>3.1389999999999998</v>
      </c>
      <c r="AZ125">
        <v>227</v>
      </c>
      <c r="BA125">
        <v>0.16900000000000001</v>
      </c>
      <c r="BB125">
        <v>0.82699999999999996</v>
      </c>
      <c r="BC125">
        <v>209</v>
      </c>
      <c r="BD125">
        <v>0.25900000000000001</v>
      </c>
      <c r="BE125">
        <v>1.6140000000000001</v>
      </c>
      <c r="BF125">
        <v>362</v>
      </c>
      <c r="BG125">
        <v>0.39500000000000002</v>
      </c>
      <c r="BH125">
        <v>3.552</v>
      </c>
      <c r="BI125">
        <v>10595</v>
      </c>
      <c r="BJ125">
        <v>9614</v>
      </c>
      <c r="BK125">
        <v>9509</v>
      </c>
      <c r="BL125">
        <v>78</v>
      </c>
      <c r="BM125">
        <v>7</v>
      </c>
      <c r="BN125">
        <v>20</v>
      </c>
      <c r="BO125">
        <v>75</v>
      </c>
      <c r="BP125">
        <v>56</v>
      </c>
      <c r="BQ125">
        <v>58</v>
      </c>
      <c r="BR125">
        <v>18</v>
      </c>
      <c r="BS125">
        <v>171</v>
      </c>
      <c r="BT125">
        <v>151</v>
      </c>
      <c r="BU125">
        <v>347</v>
      </c>
      <c r="BV125">
        <v>252</v>
      </c>
      <c r="BW125">
        <v>5939674</v>
      </c>
      <c r="BX125">
        <v>5.6000000000000001E-2</v>
      </c>
      <c r="BY125">
        <v>6.9000000000000006E-2</v>
      </c>
      <c r="BZ125">
        <v>1444</v>
      </c>
      <c r="CA125">
        <v>4481</v>
      </c>
      <c r="CB125">
        <v>0.76100000000000001</v>
      </c>
    </row>
    <row r="126" spans="1:80" x14ac:dyDescent="0.35">
      <c r="A126">
        <v>123</v>
      </c>
      <c r="B126" t="s">
        <v>207</v>
      </c>
      <c r="C126" t="s">
        <v>197</v>
      </c>
      <c r="D126" t="s">
        <v>82</v>
      </c>
      <c r="E126">
        <v>0.96399999999999997</v>
      </c>
      <c r="F126">
        <v>0</v>
      </c>
      <c r="G126">
        <v>3.5999999999999997E-2</v>
      </c>
      <c r="H126">
        <v>0.98199999999999998</v>
      </c>
      <c r="I126">
        <v>0</v>
      </c>
      <c r="J126">
        <v>1.7999999999999999E-2</v>
      </c>
      <c r="K126">
        <v>168.59700000000001</v>
      </c>
      <c r="L126">
        <v>136.95400000000001</v>
      </c>
      <c r="M126">
        <v>1.7000000000000001E-2</v>
      </c>
      <c r="N126">
        <v>0.99199999999999999</v>
      </c>
      <c r="O126">
        <v>0.98</v>
      </c>
      <c r="P126">
        <v>0.92300000000000004</v>
      </c>
      <c r="Q126">
        <v>0.80900000000000005</v>
      </c>
      <c r="R126">
        <v>0.64300000000000002</v>
      </c>
      <c r="S126">
        <v>0.996</v>
      </c>
      <c r="T126">
        <v>0.98799999999999999</v>
      </c>
      <c r="U126">
        <v>0.95099999999999996</v>
      </c>
      <c r="V126">
        <v>0.86499999999999999</v>
      </c>
      <c r="W126">
        <v>0.72899999999999998</v>
      </c>
      <c r="X126">
        <v>304</v>
      </c>
      <c r="Y126">
        <v>173</v>
      </c>
      <c r="Z126">
        <v>454</v>
      </c>
      <c r="AA126">
        <v>3398116</v>
      </c>
      <c r="AB126">
        <v>1235455</v>
      </c>
      <c r="AC126">
        <v>2020357</v>
      </c>
      <c r="AD126">
        <v>3.9E-2</v>
      </c>
      <c r="AE126">
        <v>4.0000000000000001E-3</v>
      </c>
      <c r="AF126">
        <v>5.8000000000000003E-2</v>
      </c>
      <c r="AG126">
        <v>1.635</v>
      </c>
      <c r="AH126">
        <v>2.149</v>
      </c>
      <c r="AI126">
        <v>206881</v>
      </c>
      <c r="AJ126">
        <v>0.17599999999999999</v>
      </c>
      <c r="AK126">
        <v>1.593</v>
      </c>
      <c r="AL126">
        <v>221784</v>
      </c>
      <c r="AM126">
        <v>0.22800000000000001</v>
      </c>
      <c r="AN126">
        <v>1.966</v>
      </c>
      <c r="AO126">
        <v>81402</v>
      </c>
      <c r="AP126">
        <v>0.35</v>
      </c>
      <c r="AQ126">
        <v>2.5459999999999998</v>
      </c>
      <c r="AR126">
        <v>21691</v>
      </c>
      <c r="AS126">
        <v>7793</v>
      </c>
      <c r="AT126">
        <v>13211</v>
      </c>
      <c r="AU126">
        <v>4.2000000000000003E-2</v>
      </c>
      <c r="AV126">
        <v>4.0000000000000001E-3</v>
      </c>
      <c r="AW126">
        <v>6.2E-2</v>
      </c>
      <c r="AX126">
        <v>1.6950000000000001</v>
      </c>
      <c r="AY126">
        <v>3.0739999999999998</v>
      </c>
      <c r="AZ126">
        <v>230</v>
      </c>
      <c r="BA126">
        <v>0.20499999999999999</v>
      </c>
      <c r="BB126">
        <v>0.91500000000000004</v>
      </c>
      <c r="BC126">
        <v>223</v>
      </c>
      <c r="BD126">
        <v>0.318</v>
      </c>
      <c r="BE126">
        <v>1.9410000000000001</v>
      </c>
      <c r="BF126">
        <v>354</v>
      </c>
      <c r="BG126">
        <v>0.35899999999999999</v>
      </c>
      <c r="BH126">
        <v>3.0270000000000001</v>
      </c>
      <c r="BI126">
        <v>10631</v>
      </c>
      <c r="BJ126">
        <v>9724</v>
      </c>
      <c r="BK126">
        <v>9627</v>
      </c>
      <c r="BL126">
        <v>68</v>
      </c>
      <c r="BM126">
        <v>9</v>
      </c>
      <c r="BN126">
        <v>20</v>
      </c>
      <c r="BO126">
        <v>72</v>
      </c>
      <c r="BP126">
        <v>62</v>
      </c>
      <c r="BQ126">
        <v>65</v>
      </c>
      <c r="BR126">
        <v>12</v>
      </c>
      <c r="BS126">
        <v>168</v>
      </c>
      <c r="BT126">
        <v>160</v>
      </c>
      <c r="BU126">
        <v>343</v>
      </c>
      <c r="BV126">
        <v>277</v>
      </c>
      <c r="BW126">
        <v>6778137</v>
      </c>
      <c r="BX126">
        <v>3.2000000000000001E-2</v>
      </c>
      <c r="BY126">
        <v>3.9E-2</v>
      </c>
      <c r="BZ126">
        <v>1430</v>
      </c>
      <c r="CA126">
        <v>4706</v>
      </c>
      <c r="CB126">
        <v>0.78300000000000003</v>
      </c>
    </row>
    <row r="127" spans="1:80" x14ac:dyDescent="0.35">
      <c r="A127">
        <v>124</v>
      </c>
      <c r="B127" t="s">
        <v>208</v>
      </c>
      <c r="C127" t="s">
        <v>197</v>
      </c>
      <c r="D127" t="s">
        <v>82</v>
      </c>
      <c r="E127">
        <v>0.96499999999999997</v>
      </c>
      <c r="F127">
        <v>0</v>
      </c>
      <c r="G127">
        <v>3.5000000000000003E-2</v>
      </c>
      <c r="H127">
        <v>0.98099999999999998</v>
      </c>
      <c r="I127">
        <v>0</v>
      </c>
      <c r="J127">
        <v>1.9E-2</v>
      </c>
      <c r="K127">
        <v>169.554</v>
      </c>
      <c r="L127">
        <v>138.86699999999999</v>
      </c>
      <c r="M127">
        <v>0.03</v>
      </c>
      <c r="N127">
        <v>0.99299999999999999</v>
      </c>
      <c r="O127">
        <v>0.98199999999999998</v>
      </c>
      <c r="P127">
        <v>0.93200000000000005</v>
      </c>
      <c r="Q127">
        <v>0.82799999999999996</v>
      </c>
      <c r="R127">
        <v>0.66800000000000004</v>
      </c>
      <c r="S127">
        <v>0.996</v>
      </c>
      <c r="T127">
        <v>0.98799999999999999</v>
      </c>
      <c r="U127">
        <v>0.95199999999999996</v>
      </c>
      <c r="V127">
        <v>0.86699999999999999</v>
      </c>
      <c r="W127">
        <v>0.72799999999999998</v>
      </c>
      <c r="X127">
        <v>303</v>
      </c>
      <c r="Y127">
        <v>172</v>
      </c>
      <c r="Z127">
        <v>454</v>
      </c>
      <c r="AA127">
        <v>3406676</v>
      </c>
      <c r="AB127">
        <v>1235738</v>
      </c>
      <c r="AC127">
        <v>2034603</v>
      </c>
      <c r="AD127">
        <v>3.7999999999999999E-2</v>
      </c>
      <c r="AE127">
        <v>4.0000000000000001E-3</v>
      </c>
      <c r="AF127">
        <v>5.7000000000000002E-2</v>
      </c>
      <c r="AG127">
        <v>1.6459999999999999</v>
      </c>
      <c r="AH127">
        <v>2.1480000000000001</v>
      </c>
      <c r="AI127">
        <v>208850</v>
      </c>
      <c r="AJ127">
        <v>0.17699999999999999</v>
      </c>
      <c r="AK127">
        <v>1.6</v>
      </c>
      <c r="AL127">
        <v>225142</v>
      </c>
      <c r="AM127">
        <v>0.22700000000000001</v>
      </c>
      <c r="AN127">
        <v>1.972</v>
      </c>
      <c r="AO127">
        <v>80473</v>
      </c>
      <c r="AP127">
        <v>0.34200000000000003</v>
      </c>
      <c r="AQ127">
        <v>2.4790000000000001</v>
      </c>
      <c r="AR127">
        <v>21392</v>
      </c>
      <c r="AS127">
        <v>7986</v>
      </c>
      <c r="AT127">
        <v>12704</v>
      </c>
      <c r="AU127">
        <v>4.2000000000000003E-2</v>
      </c>
      <c r="AV127">
        <v>3.0000000000000001E-3</v>
      </c>
      <c r="AW127">
        <v>6.4000000000000001E-2</v>
      </c>
      <c r="AX127">
        <v>1.591</v>
      </c>
      <c r="AY127">
        <v>3.032</v>
      </c>
      <c r="AZ127">
        <v>226</v>
      </c>
      <c r="BA127">
        <v>0.188</v>
      </c>
      <c r="BB127">
        <v>0.76600000000000001</v>
      </c>
      <c r="BC127">
        <v>224</v>
      </c>
      <c r="BD127">
        <v>0.27200000000000002</v>
      </c>
      <c r="BE127">
        <v>1.897</v>
      </c>
      <c r="BF127">
        <v>356</v>
      </c>
      <c r="BG127">
        <v>0.35399999999999998</v>
      </c>
      <c r="BH127">
        <v>2.895</v>
      </c>
      <c r="BI127">
        <v>10423</v>
      </c>
      <c r="BJ127">
        <v>9624</v>
      </c>
      <c r="BK127">
        <v>9528</v>
      </c>
      <c r="BL127">
        <v>69</v>
      </c>
      <c r="BM127">
        <v>12</v>
      </c>
      <c r="BN127">
        <v>15</v>
      </c>
      <c r="BO127">
        <v>76</v>
      </c>
      <c r="BP127">
        <v>63</v>
      </c>
      <c r="BQ127">
        <v>78</v>
      </c>
      <c r="BR127">
        <v>16</v>
      </c>
      <c r="BS127">
        <v>163</v>
      </c>
      <c r="BT127">
        <v>149</v>
      </c>
      <c r="BU127">
        <v>341</v>
      </c>
      <c r="BV127">
        <v>253</v>
      </c>
      <c r="BW127">
        <v>5293028</v>
      </c>
      <c r="BX127">
        <v>5.0999999999999997E-2</v>
      </c>
      <c r="BY127">
        <v>5.2999999999999999E-2</v>
      </c>
      <c r="BZ127">
        <v>1464</v>
      </c>
      <c r="CA127">
        <v>3868</v>
      </c>
      <c r="CB127">
        <v>0.74199999999999999</v>
      </c>
    </row>
    <row r="128" spans="1:80" x14ac:dyDescent="0.35">
      <c r="A128">
        <v>125</v>
      </c>
      <c r="B128" t="s">
        <v>209</v>
      </c>
      <c r="C128" t="s">
        <v>197</v>
      </c>
      <c r="D128" t="s">
        <v>82</v>
      </c>
      <c r="E128">
        <v>0.96899999999999997</v>
      </c>
      <c r="F128">
        <v>0</v>
      </c>
      <c r="G128">
        <v>3.1E-2</v>
      </c>
      <c r="H128">
        <v>0.98099999999999998</v>
      </c>
      <c r="I128">
        <v>0</v>
      </c>
      <c r="J128">
        <v>1.9E-2</v>
      </c>
      <c r="K128">
        <v>174.321</v>
      </c>
      <c r="L128">
        <v>143.95699999999999</v>
      </c>
      <c r="M128">
        <v>2.5999999999999999E-2</v>
      </c>
      <c r="N128">
        <v>0.99399999999999999</v>
      </c>
      <c r="O128">
        <v>0.98599999999999999</v>
      </c>
      <c r="P128">
        <v>0.95099999999999996</v>
      </c>
      <c r="Q128">
        <v>0.87</v>
      </c>
      <c r="R128">
        <v>0.72699999999999998</v>
      </c>
      <c r="S128">
        <v>0.996</v>
      </c>
      <c r="T128">
        <v>0.98799999999999999</v>
      </c>
      <c r="U128">
        <v>0.95299999999999996</v>
      </c>
      <c r="V128">
        <v>0.874</v>
      </c>
      <c r="W128">
        <v>0.73499999999999999</v>
      </c>
      <c r="X128">
        <v>302</v>
      </c>
      <c r="Y128">
        <v>173</v>
      </c>
      <c r="Z128">
        <v>451</v>
      </c>
      <c r="AA128">
        <v>3434302</v>
      </c>
      <c r="AB128">
        <v>1253211</v>
      </c>
      <c r="AC128">
        <v>2066066</v>
      </c>
      <c r="AD128">
        <v>3.7999999999999999E-2</v>
      </c>
      <c r="AE128">
        <v>4.0000000000000001E-3</v>
      </c>
      <c r="AF128">
        <v>5.7000000000000002E-2</v>
      </c>
      <c r="AG128">
        <v>1.649</v>
      </c>
      <c r="AH128">
        <v>2.141</v>
      </c>
      <c r="AI128">
        <v>220221</v>
      </c>
      <c r="AJ128">
        <v>0.17899999999999999</v>
      </c>
      <c r="AK128">
        <v>1.613</v>
      </c>
      <c r="AL128">
        <v>236548</v>
      </c>
      <c r="AM128">
        <v>0.22800000000000001</v>
      </c>
      <c r="AN128">
        <v>1.966</v>
      </c>
      <c r="AO128">
        <v>82439</v>
      </c>
      <c r="AP128">
        <v>0.34399999999999997</v>
      </c>
      <c r="AQ128">
        <v>2.4540000000000002</v>
      </c>
      <c r="AR128">
        <v>21732</v>
      </c>
      <c r="AS128">
        <v>7785</v>
      </c>
      <c r="AT128">
        <v>13242</v>
      </c>
      <c r="AU128">
        <v>4.1000000000000002E-2</v>
      </c>
      <c r="AV128">
        <v>3.0000000000000001E-3</v>
      </c>
      <c r="AW128">
        <v>6.2E-2</v>
      </c>
      <c r="AX128">
        <v>1.7010000000000001</v>
      </c>
      <c r="AY128">
        <v>3.09</v>
      </c>
      <c r="AZ128">
        <v>228</v>
      </c>
      <c r="BA128">
        <v>0.16200000000000001</v>
      </c>
      <c r="BB128">
        <v>0.88100000000000001</v>
      </c>
      <c r="BC128">
        <v>234</v>
      </c>
      <c r="BD128">
        <v>0.34</v>
      </c>
      <c r="BE128">
        <v>2.0910000000000002</v>
      </c>
      <c r="BF128">
        <v>367</v>
      </c>
      <c r="BG128">
        <v>0.373</v>
      </c>
      <c r="BH128">
        <v>3.6720000000000002</v>
      </c>
      <c r="BI128">
        <v>10659</v>
      </c>
      <c r="BJ128">
        <v>9723</v>
      </c>
      <c r="BK128">
        <v>9620</v>
      </c>
      <c r="BL128">
        <v>72</v>
      </c>
      <c r="BM128">
        <v>9</v>
      </c>
      <c r="BN128">
        <v>22</v>
      </c>
      <c r="BO128">
        <v>71</v>
      </c>
      <c r="BP128">
        <v>58</v>
      </c>
      <c r="BQ128">
        <v>80</v>
      </c>
      <c r="BR128">
        <v>16</v>
      </c>
      <c r="BS128">
        <v>170</v>
      </c>
      <c r="BT128">
        <v>151</v>
      </c>
      <c r="BU128">
        <v>352</v>
      </c>
      <c r="BV128">
        <v>248</v>
      </c>
      <c r="BW128">
        <v>5842831</v>
      </c>
      <c r="BX128">
        <v>0.06</v>
      </c>
      <c r="BY128">
        <v>8.5999999999999993E-2</v>
      </c>
      <c r="BZ128">
        <v>1561</v>
      </c>
      <c r="CA128">
        <v>4301</v>
      </c>
      <c r="CB128">
        <v>0.76300000000000001</v>
      </c>
    </row>
    <row r="129" spans="1:80" x14ac:dyDescent="0.35">
      <c r="A129">
        <v>126</v>
      </c>
      <c r="B129" t="s">
        <v>210</v>
      </c>
      <c r="C129" t="s">
        <v>197</v>
      </c>
      <c r="D129" t="s">
        <v>92</v>
      </c>
      <c r="E129">
        <v>0.96599999999999997</v>
      </c>
      <c r="F129">
        <v>0</v>
      </c>
      <c r="G129">
        <v>3.3000000000000002E-2</v>
      </c>
      <c r="H129">
        <v>0.98</v>
      </c>
      <c r="I129">
        <v>0</v>
      </c>
      <c r="J129">
        <v>1.9E-2</v>
      </c>
      <c r="K129">
        <v>153.114</v>
      </c>
      <c r="L129">
        <v>125.98</v>
      </c>
      <c r="M129">
        <v>1.4999999999999999E-2</v>
      </c>
      <c r="N129">
        <v>0.99199999999999999</v>
      </c>
      <c r="O129">
        <v>0.98</v>
      </c>
      <c r="P129">
        <v>0.91400000000000003</v>
      </c>
      <c r="Q129">
        <v>0.78</v>
      </c>
      <c r="R129">
        <v>0.58399999999999996</v>
      </c>
      <c r="S129">
        <v>0.996</v>
      </c>
      <c r="T129">
        <v>0.98799999999999999</v>
      </c>
      <c r="U129">
        <v>0.94699999999999995</v>
      </c>
      <c r="V129">
        <v>0.85</v>
      </c>
      <c r="W129">
        <v>0.67700000000000005</v>
      </c>
      <c r="X129">
        <v>303</v>
      </c>
      <c r="Y129">
        <v>174</v>
      </c>
      <c r="Z129">
        <v>455</v>
      </c>
      <c r="AA129">
        <v>3388488</v>
      </c>
      <c r="AB129">
        <v>1171129</v>
      </c>
      <c r="AC129">
        <v>1990851</v>
      </c>
      <c r="AD129">
        <v>3.7999999999999999E-2</v>
      </c>
      <c r="AE129">
        <v>4.0000000000000001E-3</v>
      </c>
      <c r="AF129">
        <v>5.5E-2</v>
      </c>
      <c r="AG129">
        <v>1.7</v>
      </c>
      <c r="AH129">
        <v>2.15</v>
      </c>
      <c r="AI129">
        <v>203997</v>
      </c>
      <c r="AJ129">
        <v>0.17399999999999999</v>
      </c>
      <c r="AK129">
        <v>1.6679999999999999</v>
      </c>
      <c r="AL129">
        <v>215093</v>
      </c>
      <c r="AM129">
        <v>0.22800000000000001</v>
      </c>
      <c r="AN129">
        <v>2.1589999999999998</v>
      </c>
      <c r="AO129">
        <v>79831</v>
      </c>
      <c r="AP129">
        <v>0.34499999999999997</v>
      </c>
      <c r="AQ129">
        <v>2.7120000000000002</v>
      </c>
      <c r="AR129">
        <v>21497</v>
      </c>
      <c r="AS129">
        <v>7370</v>
      </c>
      <c r="AT129">
        <v>13025</v>
      </c>
      <c r="AU129">
        <v>3.9E-2</v>
      </c>
      <c r="AV129">
        <v>2E-3</v>
      </c>
      <c r="AW129">
        <v>5.8999999999999997E-2</v>
      </c>
      <c r="AX129">
        <v>1.7669999999999999</v>
      </c>
      <c r="AY129">
        <v>3.056</v>
      </c>
      <c r="AZ129">
        <v>225</v>
      </c>
      <c r="BA129">
        <v>0.20699999999999999</v>
      </c>
      <c r="BB129">
        <v>0.86699999999999999</v>
      </c>
      <c r="BC129">
        <v>226</v>
      </c>
      <c r="BD129">
        <v>0.33800000000000002</v>
      </c>
      <c r="BE129">
        <v>2.3679999999999999</v>
      </c>
      <c r="BF129">
        <v>370</v>
      </c>
      <c r="BG129">
        <v>0.41099999999999998</v>
      </c>
      <c r="BH129">
        <v>3.919</v>
      </c>
      <c r="BI129">
        <v>10437</v>
      </c>
      <c r="BJ129">
        <v>9712</v>
      </c>
      <c r="BK129">
        <v>9602</v>
      </c>
      <c r="BL129">
        <v>73</v>
      </c>
      <c r="BM129">
        <v>12</v>
      </c>
      <c r="BN129">
        <v>25</v>
      </c>
      <c r="BO129">
        <v>84</v>
      </c>
      <c r="BP129">
        <v>64</v>
      </c>
      <c r="BQ129">
        <v>77</v>
      </c>
      <c r="BR129">
        <v>23</v>
      </c>
      <c r="BS129">
        <v>161</v>
      </c>
      <c r="BT129">
        <v>152</v>
      </c>
      <c r="BU129">
        <v>349</v>
      </c>
      <c r="BV129">
        <v>239</v>
      </c>
      <c r="BW129">
        <v>5829674</v>
      </c>
      <c r="BX129">
        <v>2.9000000000000001E-2</v>
      </c>
      <c r="BY129">
        <v>1.6E-2</v>
      </c>
      <c r="BZ129">
        <v>1447</v>
      </c>
      <c r="CA129">
        <v>4353</v>
      </c>
      <c r="CB129">
        <v>0.76500000000000001</v>
      </c>
    </row>
    <row r="130" spans="1:80" x14ac:dyDescent="0.35">
      <c r="A130">
        <v>127</v>
      </c>
      <c r="B130" t="s">
        <v>211</v>
      </c>
      <c r="C130" t="s">
        <v>197</v>
      </c>
      <c r="D130" t="s">
        <v>82</v>
      </c>
      <c r="E130">
        <v>0.96299999999999997</v>
      </c>
      <c r="F130">
        <v>0</v>
      </c>
      <c r="G130">
        <v>3.5999999999999997E-2</v>
      </c>
      <c r="H130">
        <v>0.98199999999999998</v>
      </c>
      <c r="I130">
        <v>0</v>
      </c>
      <c r="J130">
        <v>1.7999999999999999E-2</v>
      </c>
      <c r="K130">
        <v>150.90100000000001</v>
      </c>
      <c r="L130">
        <v>122.164</v>
      </c>
      <c r="M130">
        <v>1.4E-2</v>
      </c>
      <c r="N130">
        <v>0.99299999999999999</v>
      </c>
      <c r="O130">
        <v>0.98099999999999998</v>
      </c>
      <c r="P130">
        <v>0.91900000000000004</v>
      </c>
      <c r="Q130">
        <v>0.77600000000000002</v>
      </c>
      <c r="R130">
        <v>0.55600000000000005</v>
      </c>
      <c r="S130">
        <v>0.997</v>
      </c>
      <c r="T130">
        <v>0.99</v>
      </c>
      <c r="U130">
        <v>0.95099999999999996</v>
      </c>
      <c r="V130">
        <v>0.84599999999999997</v>
      </c>
      <c r="W130">
        <v>0.66400000000000003</v>
      </c>
      <c r="X130">
        <v>287</v>
      </c>
      <c r="Y130">
        <v>159</v>
      </c>
      <c r="Z130">
        <v>432</v>
      </c>
      <c r="AA130">
        <v>3411625</v>
      </c>
      <c r="AB130">
        <v>1211989</v>
      </c>
      <c r="AC130">
        <v>2051265</v>
      </c>
      <c r="AD130">
        <v>3.9E-2</v>
      </c>
      <c r="AE130">
        <v>4.0000000000000001E-3</v>
      </c>
      <c r="AF130">
        <v>5.7000000000000002E-2</v>
      </c>
      <c r="AG130">
        <v>1.6919999999999999</v>
      </c>
      <c r="AH130">
        <v>2.1549999999999998</v>
      </c>
      <c r="AI130">
        <v>203233</v>
      </c>
      <c r="AJ130">
        <v>0.17899999999999999</v>
      </c>
      <c r="AK130">
        <v>1.6</v>
      </c>
      <c r="AL130">
        <v>215139</v>
      </c>
      <c r="AM130">
        <v>0.23300000000000001</v>
      </c>
      <c r="AN130">
        <v>2.0390000000000001</v>
      </c>
      <c r="AO130">
        <v>80253</v>
      </c>
      <c r="AP130">
        <v>0.34899999999999998</v>
      </c>
      <c r="AQ130">
        <v>2.6179999999999999</v>
      </c>
      <c r="AR130">
        <v>21810</v>
      </c>
      <c r="AS130">
        <v>7783</v>
      </c>
      <c r="AT130">
        <v>13303</v>
      </c>
      <c r="AU130">
        <v>4.4999999999999998E-2</v>
      </c>
      <c r="AV130">
        <v>2E-3</v>
      </c>
      <c r="AW130">
        <v>6.7000000000000004E-2</v>
      </c>
      <c r="AX130">
        <v>1.7090000000000001</v>
      </c>
      <c r="AY130">
        <v>3.0419999999999998</v>
      </c>
      <c r="AZ130">
        <v>229</v>
      </c>
      <c r="BA130">
        <v>0.20200000000000001</v>
      </c>
      <c r="BB130">
        <v>0.93300000000000005</v>
      </c>
      <c r="BC130">
        <v>231</v>
      </c>
      <c r="BD130">
        <v>0.35299999999999998</v>
      </c>
      <c r="BE130">
        <v>2.262</v>
      </c>
      <c r="BF130">
        <v>346</v>
      </c>
      <c r="BG130">
        <v>0.35399999999999998</v>
      </c>
      <c r="BH130">
        <v>3.738</v>
      </c>
      <c r="BI130">
        <v>10579</v>
      </c>
      <c r="BJ130">
        <v>9886</v>
      </c>
      <c r="BK130">
        <v>9775</v>
      </c>
      <c r="BL130">
        <v>77</v>
      </c>
      <c r="BM130">
        <v>14</v>
      </c>
      <c r="BN130">
        <v>20</v>
      </c>
      <c r="BO130">
        <v>67</v>
      </c>
      <c r="BP130">
        <v>61</v>
      </c>
      <c r="BQ130">
        <v>69</v>
      </c>
      <c r="BR130">
        <v>17</v>
      </c>
      <c r="BS130">
        <v>168</v>
      </c>
      <c r="BT130">
        <v>161</v>
      </c>
      <c r="BU130">
        <v>334</v>
      </c>
      <c r="BV130">
        <v>254</v>
      </c>
      <c r="BW130">
        <v>6393674</v>
      </c>
      <c r="BX130">
        <v>3.5000000000000003E-2</v>
      </c>
      <c r="BY130">
        <v>2.3E-2</v>
      </c>
      <c r="BZ130">
        <v>1326</v>
      </c>
      <c r="CA130">
        <v>3995</v>
      </c>
      <c r="CB130">
        <v>0.746</v>
      </c>
    </row>
    <row r="131" spans="1:80" x14ac:dyDescent="0.35">
      <c r="A131">
        <v>128</v>
      </c>
      <c r="B131" t="s">
        <v>212</v>
      </c>
      <c r="C131" t="s">
        <v>197</v>
      </c>
      <c r="D131" t="s">
        <v>82</v>
      </c>
      <c r="E131">
        <v>0.96299999999999997</v>
      </c>
      <c r="F131">
        <v>0</v>
      </c>
      <c r="G131">
        <v>3.5999999999999997E-2</v>
      </c>
      <c r="H131">
        <v>0.98</v>
      </c>
      <c r="I131">
        <v>0</v>
      </c>
      <c r="J131">
        <v>1.9E-2</v>
      </c>
      <c r="K131">
        <v>150.66300000000001</v>
      </c>
      <c r="L131">
        <v>122.483</v>
      </c>
      <c r="M131">
        <v>2.3E-2</v>
      </c>
      <c r="N131">
        <v>0.99299999999999999</v>
      </c>
      <c r="O131">
        <v>0.98099999999999998</v>
      </c>
      <c r="P131">
        <v>0.91900000000000004</v>
      </c>
      <c r="Q131">
        <v>0.77900000000000003</v>
      </c>
      <c r="R131">
        <v>0.56499999999999995</v>
      </c>
      <c r="S131">
        <v>0.996</v>
      </c>
      <c r="T131">
        <v>0.98799999999999999</v>
      </c>
      <c r="U131">
        <v>0.94399999999999995</v>
      </c>
      <c r="V131">
        <v>0.83099999999999996</v>
      </c>
      <c r="W131">
        <v>0.64100000000000001</v>
      </c>
      <c r="X131">
        <v>289</v>
      </c>
      <c r="Y131">
        <v>160</v>
      </c>
      <c r="Z131">
        <v>436</v>
      </c>
      <c r="AA131">
        <v>3415321</v>
      </c>
      <c r="AB131">
        <v>1209226</v>
      </c>
      <c r="AC131">
        <v>2058263</v>
      </c>
      <c r="AD131">
        <v>3.7999999999999999E-2</v>
      </c>
      <c r="AE131">
        <v>4.0000000000000001E-3</v>
      </c>
      <c r="AF131">
        <v>5.7000000000000002E-2</v>
      </c>
      <c r="AG131">
        <v>1.702</v>
      </c>
      <c r="AH131">
        <v>2.1520000000000001</v>
      </c>
      <c r="AI131">
        <v>205213</v>
      </c>
      <c r="AJ131">
        <v>0.17699999999999999</v>
      </c>
      <c r="AK131">
        <v>1.631</v>
      </c>
      <c r="AL131">
        <v>216163</v>
      </c>
      <c r="AM131">
        <v>0.23100000000000001</v>
      </c>
      <c r="AN131">
        <v>2.0659999999999998</v>
      </c>
      <c r="AO131">
        <v>81006</v>
      </c>
      <c r="AP131">
        <v>0.34599999999999997</v>
      </c>
      <c r="AQ131">
        <v>2.6339999999999999</v>
      </c>
      <c r="AR131">
        <v>21873</v>
      </c>
      <c r="AS131">
        <v>7753</v>
      </c>
      <c r="AT131">
        <v>13321</v>
      </c>
      <c r="AU131">
        <v>4.3999999999999997E-2</v>
      </c>
      <c r="AV131">
        <v>3.0000000000000001E-3</v>
      </c>
      <c r="AW131">
        <v>6.7000000000000004E-2</v>
      </c>
      <c r="AX131">
        <v>1.718</v>
      </c>
      <c r="AY131">
        <v>3.0739999999999998</v>
      </c>
      <c r="AZ131">
        <v>235</v>
      </c>
      <c r="BA131">
        <v>0.23300000000000001</v>
      </c>
      <c r="BB131">
        <v>1</v>
      </c>
      <c r="BC131">
        <v>222</v>
      </c>
      <c r="BD131">
        <v>0.32700000000000001</v>
      </c>
      <c r="BE131">
        <v>2.048</v>
      </c>
      <c r="BF131">
        <v>379</v>
      </c>
      <c r="BG131">
        <v>0.40100000000000002</v>
      </c>
      <c r="BH131">
        <v>3.8769999999999998</v>
      </c>
      <c r="BI131">
        <v>10731</v>
      </c>
      <c r="BJ131">
        <v>9801</v>
      </c>
      <c r="BK131">
        <v>9700</v>
      </c>
      <c r="BL131">
        <v>70</v>
      </c>
      <c r="BM131">
        <v>10</v>
      </c>
      <c r="BN131">
        <v>21</v>
      </c>
      <c r="BO131">
        <v>73</v>
      </c>
      <c r="BP131">
        <v>62</v>
      </c>
      <c r="BQ131">
        <v>61</v>
      </c>
      <c r="BR131">
        <v>10</v>
      </c>
      <c r="BS131">
        <v>173</v>
      </c>
      <c r="BT131">
        <v>163</v>
      </c>
      <c r="BU131">
        <v>372</v>
      </c>
      <c r="BV131">
        <v>248</v>
      </c>
      <c r="BW131">
        <v>5494831</v>
      </c>
      <c r="BX131">
        <v>0.04</v>
      </c>
      <c r="BY131">
        <v>6.7000000000000004E-2</v>
      </c>
      <c r="BZ131">
        <v>1324</v>
      </c>
      <c r="CA131">
        <v>3967</v>
      </c>
      <c r="CB131">
        <v>0.74399999999999999</v>
      </c>
    </row>
    <row r="132" spans="1:80" x14ac:dyDescent="0.35">
      <c r="D132" t="s">
        <v>470</v>
      </c>
      <c r="E132">
        <f>AVERAGE(E4:E131)</f>
        <v>0.96662499999999929</v>
      </c>
      <c r="F132">
        <f t="shared" ref="F132:BQ132" si="0">AVERAGE(F4:F131)</f>
        <v>0</v>
      </c>
      <c r="G132">
        <f t="shared" si="0"/>
        <v>3.3070312499999976E-2</v>
      </c>
      <c r="H132">
        <f t="shared" si="0"/>
        <v>0.98095312499999932</v>
      </c>
      <c r="I132">
        <f t="shared" si="0"/>
        <v>0</v>
      </c>
      <c r="J132">
        <f t="shared" si="0"/>
        <v>1.8960937499999976E-2</v>
      </c>
      <c r="K132">
        <f t="shared" si="0"/>
        <v>169.29112500000005</v>
      </c>
      <c r="L132">
        <f t="shared" si="0"/>
        <v>138.88161718749996</v>
      </c>
      <c r="M132">
        <f t="shared" si="0"/>
        <v>2.2023437499999975E-2</v>
      </c>
      <c r="N132">
        <f t="shared" si="0"/>
        <v>0.99261718749999928</v>
      </c>
      <c r="O132">
        <f t="shared" si="0"/>
        <v>0.98108593749999962</v>
      </c>
      <c r="P132">
        <f t="shared" si="0"/>
        <v>0.9271250000000002</v>
      </c>
      <c r="Q132">
        <f t="shared" si="0"/>
        <v>0.8178437499999992</v>
      </c>
      <c r="R132">
        <f t="shared" si="0"/>
        <v>0.65348437500000001</v>
      </c>
      <c r="S132">
        <f t="shared" si="0"/>
        <v>0.99589062499999881</v>
      </c>
      <c r="T132">
        <f t="shared" si="0"/>
        <v>0.98817187499999937</v>
      </c>
      <c r="U132">
        <f t="shared" si="0"/>
        <v>0.94871093749999935</v>
      </c>
      <c r="V132">
        <f t="shared" si="0"/>
        <v>0.85836718749999941</v>
      </c>
      <c r="W132">
        <f t="shared" si="0"/>
        <v>0.70857812500000017</v>
      </c>
      <c r="X132">
        <f t="shared" si="0"/>
        <v>298.3046875</v>
      </c>
      <c r="Y132">
        <f t="shared" si="0"/>
        <v>171.8984375</v>
      </c>
      <c r="Z132">
        <f t="shared" si="0"/>
        <v>451.2890625</v>
      </c>
      <c r="AA132">
        <f t="shared" si="0"/>
        <v>3412307.359375</v>
      </c>
      <c r="AB132">
        <f t="shared" si="0"/>
        <v>1230443.421875</v>
      </c>
      <c r="AC132">
        <f t="shared" si="0"/>
        <v>2026399.328125</v>
      </c>
      <c r="AD132">
        <f t="shared" si="0"/>
        <v>3.8398437499999993E-2</v>
      </c>
      <c r="AE132">
        <f t="shared" si="0"/>
        <v>4.7187500000000033E-3</v>
      </c>
      <c r="AF132">
        <f t="shared" si="0"/>
        <v>5.6062500000000043E-2</v>
      </c>
      <c r="AG132">
        <f t="shared" si="0"/>
        <v>1.6471874999999996</v>
      </c>
      <c r="AH132">
        <f t="shared" si="0"/>
        <v>2.142453124999999</v>
      </c>
      <c r="AI132">
        <f t="shared" si="0"/>
        <v>220111.0078125</v>
      </c>
      <c r="AJ132">
        <f t="shared" si="0"/>
        <v>0.18439062499999989</v>
      </c>
      <c r="AK132">
        <f t="shared" si="0"/>
        <v>1.6639374999999996</v>
      </c>
      <c r="AL132">
        <f t="shared" si="0"/>
        <v>234769.8125</v>
      </c>
      <c r="AM132">
        <f t="shared" si="0"/>
        <v>0.2292031250000004</v>
      </c>
      <c r="AN132">
        <f t="shared" si="0"/>
        <v>2.0011171874999998</v>
      </c>
      <c r="AO132">
        <f t="shared" si="0"/>
        <v>82940.34375</v>
      </c>
      <c r="AP132">
        <f t="shared" si="0"/>
        <v>0.35059374999999993</v>
      </c>
      <c r="AQ132">
        <f t="shared" si="0"/>
        <v>2.5094921874999994</v>
      </c>
      <c r="AR132">
        <f t="shared" si="0"/>
        <v>21587.3359375</v>
      </c>
      <c r="AS132">
        <f t="shared" si="0"/>
        <v>7769.2734375</v>
      </c>
      <c r="AT132">
        <f t="shared" si="0"/>
        <v>13001.2578125</v>
      </c>
      <c r="AU132">
        <f t="shared" si="0"/>
        <v>4.0499999999999994E-2</v>
      </c>
      <c r="AV132">
        <f t="shared" si="0"/>
        <v>2.7968750000000021E-3</v>
      </c>
      <c r="AW132">
        <f t="shared" si="0"/>
        <v>6.1515625000000011E-2</v>
      </c>
      <c r="AX132">
        <f t="shared" si="0"/>
        <v>1.6741406249999997</v>
      </c>
      <c r="AY132">
        <f t="shared" si="0"/>
        <v>3.052531249999999</v>
      </c>
      <c r="AZ132">
        <f t="shared" si="0"/>
        <v>242.453125</v>
      </c>
      <c r="BA132">
        <f t="shared" si="0"/>
        <v>0.21185156250000017</v>
      </c>
      <c r="BB132">
        <f t="shared" si="0"/>
        <v>0.95621875000000001</v>
      </c>
      <c r="BC132">
        <f t="shared" si="0"/>
        <v>223.015625</v>
      </c>
      <c r="BD132">
        <f t="shared" si="0"/>
        <v>0.29013281250000006</v>
      </c>
      <c r="BE132">
        <f t="shared" si="0"/>
        <v>1.83696875</v>
      </c>
      <c r="BF132">
        <f t="shared" si="0"/>
        <v>373.5</v>
      </c>
      <c r="BG132">
        <f t="shared" si="0"/>
        <v>0.39848437499999995</v>
      </c>
      <c r="BH132">
        <f t="shared" si="0"/>
        <v>3.5848671875</v>
      </c>
      <c r="BI132">
        <f t="shared" si="0"/>
        <v>10535.703125</v>
      </c>
      <c r="BJ132">
        <f t="shared" si="0"/>
        <v>9706.46875</v>
      </c>
      <c r="BK132">
        <f t="shared" si="0"/>
        <v>9603.3359375</v>
      </c>
      <c r="BL132">
        <f t="shared" si="0"/>
        <v>72.2421875</v>
      </c>
      <c r="BM132">
        <f t="shared" si="0"/>
        <v>10.5625</v>
      </c>
      <c r="BN132">
        <f t="shared" si="0"/>
        <v>20.328125</v>
      </c>
      <c r="BO132">
        <f t="shared" si="0"/>
        <v>71.9921875</v>
      </c>
      <c r="BP132">
        <f t="shared" si="0"/>
        <v>66.25</v>
      </c>
      <c r="BQ132">
        <f t="shared" si="0"/>
        <v>66.2265625</v>
      </c>
      <c r="BR132">
        <f t="shared" ref="BR132:CB132" si="1">AVERAGE(BR4:BR131)</f>
        <v>19.328125</v>
      </c>
      <c r="BS132">
        <f t="shared" si="1"/>
        <v>176.3203125</v>
      </c>
      <c r="BT132">
        <f t="shared" si="1"/>
        <v>157.390625</v>
      </c>
      <c r="BU132">
        <f t="shared" si="1"/>
        <v>356.5625</v>
      </c>
      <c r="BV132">
        <f t="shared" si="1"/>
        <v>301.5859375</v>
      </c>
      <c r="BW132">
        <f t="shared" si="1"/>
        <v>6689688.3671875</v>
      </c>
      <c r="BX132">
        <f t="shared" si="1"/>
        <v>6.9531249999999989E-2</v>
      </c>
      <c r="BY132">
        <f t="shared" si="1"/>
        <v>5.8851562499999996E-2</v>
      </c>
      <c r="BZ132">
        <f t="shared" si="1"/>
        <v>1479.875</v>
      </c>
      <c r="CA132">
        <f t="shared" si="1"/>
        <v>4090.40625</v>
      </c>
      <c r="CB132">
        <f t="shared" si="1"/>
        <v>0.74500000000000033</v>
      </c>
    </row>
    <row r="133" spans="1:80" x14ac:dyDescent="0.35">
      <c r="D133" t="s">
        <v>471</v>
      </c>
      <c r="E133">
        <f>_xlfn.STDEV.P(E4:E131)</f>
        <v>3.1174909783349856E-3</v>
      </c>
      <c r="F133">
        <f t="shared" ref="F133:BQ133" si="2">_xlfn.STDEV.P(F4:F131)</f>
        <v>0</v>
      </c>
      <c r="G133">
        <f t="shared" si="2"/>
        <v>3.1577869865372075E-3</v>
      </c>
      <c r="H133">
        <f t="shared" si="2"/>
        <v>2.0648069484518424E-3</v>
      </c>
      <c r="I133">
        <f t="shared" si="2"/>
        <v>0</v>
      </c>
      <c r="J133">
        <f t="shared" si="2"/>
        <v>2.0248547160460081E-3</v>
      </c>
      <c r="K133">
        <f t="shared" si="2"/>
        <v>9.577333207892476</v>
      </c>
      <c r="L133">
        <f t="shared" si="2"/>
        <v>8.1189989204730217</v>
      </c>
      <c r="M133">
        <f t="shared" si="2"/>
        <v>8.2466516346693646E-3</v>
      </c>
      <c r="N133">
        <f t="shared" si="2"/>
        <v>1.1800496132975732E-3</v>
      </c>
      <c r="O133">
        <f t="shared" si="2"/>
        <v>4.3193375934388123E-3</v>
      </c>
      <c r="P133">
        <f t="shared" si="2"/>
        <v>1.6149206636859884E-2</v>
      </c>
      <c r="Q133">
        <f t="shared" si="2"/>
        <v>3.0355816344442111E-2</v>
      </c>
      <c r="R133">
        <f t="shared" si="2"/>
        <v>4.3569446070146164E-2</v>
      </c>
      <c r="S133">
        <f t="shared" si="2"/>
        <v>4.5473850658922667E-4</v>
      </c>
      <c r="T133">
        <f t="shared" si="2"/>
        <v>1.581679166068456E-3</v>
      </c>
      <c r="U133">
        <f t="shared" si="2"/>
        <v>7.7107396124557097E-3</v>
      </c>
      <c r="V133">
        <f t="shared" si="2"/>
        <v>2.1115704720417076E-2</v>
      </c>
      <c r="W133">
        <f t="shared" si="2"/>
        <v>4.6476911165484899E-2</v>
      </c>
      <c r="X133">
        <f t="shared" si="2"/>
        <v>6.9118993791391201</v>
      </c>
      <c r="Y133">
        <f t="shared" si="2"/>
        <v>5.1929035768627312</v>
      </c>
      <c r="Z133">
        <f t="shared" si="2"/>
        <v>8.3788725596642024</v>
      </c>
      <c r="AA133">
        <f t="shared" si="2"/>
        <v>23520.062709423728</v>
      </c>
      <c r="AB133">
        <f t="shared" si="2"/>
        <v>23320.239607544161</v>
      </c>
      <c r="AC133">
        <f t="shared" si="2"/>
        <v>37623.319014589659</v>
      </c>
      <c r="AD133">
        <f t="shared" si="2"/>
        <v>8.0370085143276432E-4</v>
      </c>
      <c r="AE133">
        <f t="shared" si="2"/>
        <v>5.4396547454778745E-4</v>
      </c>
      <c r="AF133">
        <f t="shared" si="2"/>
        <v>1.4347800354061249E-3</v>
      </c>
      <c r="AG133">
        <f t="shared" si="2"/>
        <v>3.2630207917664279E-2</v>
      </c>
      <c r="AH133">
        <f t="shared" si="2"/>
        <v>4.4279992924993782E-3</v>
      </c>
      <c r="AI133">
        <f t="shared" si="2"/>
        <v>7302.2914409794321</v>
      </c>
      <c r="AJ133">
        <f t="shared" si="2"/>
        <v>4.6691045297117774E-3</v>
      </c>
      <c r="AK133">
        <f t="shared" si="2"/>
        <v>4.3572093635146796E-2</v>
      </c>
      <c r="AL133">
        <f t="shared" si="2"/>
        <v>7782.0196755385259</v>
      </c>
      <c r="AM133">
        <f t="shared" si="2"/>
        <v>2.8459383750135928E-3</v>
      </c>
      <c r="AN133">
        <f t="shared" si="2"/>
        <v>4.9533546254935598E-2</v>
      </c>
      <c r="AO133">
        <f t="shared" si="2"/>
        <v>1661.5758166078181</v>
      </c>
      <c r="AP133">
        <f t="shared" si="2"/>
        <v>8.4921264084739049E-3</v>
      </c>
      <c r="AQ133">
        <f t="shared" si="2"/>
        <v>8.9107378701007933E-2</v>
      </c>
      <c r="AR133">
        <f t="shared" si="2"/>
        <v>167.85639683519986</v>
      </c>
      <c r="AS133">
        <f t="shared" si="2"/>
        <v>148.15979100091087</v>
      </c>
      <c r="AT133">
        <f t="shared" si="2"/>
        <v>238.59583524281149</v>
      </c>
      <c r="AU133">
        <f t="shared" si="2"/>
        <v>1.8200274723201304E-3</v>
      </c>
      <c r="AV133">
        <f t="shared" si="2"/>
        <v>7.537341934495211E-4</v>
      </c>
      <c r="AW133">
        <f t="shared" si="2"/>
        <v>2.9020046277314932E-3</v>
      </c>
      <c r="AX133">
        <f t="shared" si="2"/>
        <v>4.7283674239734987E-2</v>
      </c>
      <c r="AY133">
        <f t="shared" si="2"/>
        <v>3.2307588480688279E-2</v>
      </c>
      <c r="AZ133">
        <f t="shared" si="2"/>
        <v>11.476102462699389</v>
      </c>
      <c r="BA133">
        <f t="shared" si="2"/>
        <v>2.6294631653790198E-2</v>
      </c>
      <c r="BB133">
        <f t="shared" si="2"/>
        <v>0.10801446210317318</v>
      </c>
      <c r="BC133">
        <f t="shared" si="2"/>
        <v>12.149449817147071</v>
      </c>
      <c r="BD133">
        <f t="shared" si="2"/>
        <v>3.2026202917919376E-2</v>
      </c>
      <c r="BE133">
        <f t="shared" si="2"/>
        <v>0.24784719768122535</v>
      </c>
      <c r="BF133">
        <f t="shared" si="2"/>
        <v>20.124223587507668</v>
      </c>
      <c r="BG133">
        <f t="shared" si="2"/>
        <v>2.9051942806968611E-2</v>
      </c>
      <c r="BH133">
        <f t="shared" si="2"/>
        <v>0.49487033293918381</v>
      </c>
      <c r="BI133">
        <f t="shared" si="2"/>
        <v>94.045564038046876</v>
      </c>
      <c r="BJ133">
        <f t="shared" si="2"/>
        <v>98.151185797408985</v>
      </c>
      <c r="BK133">
        <f t="shared" si="2"/>
        <v>97.579637135501244</v>
      </c>
      <c r="BL133">
        <f t="shared" si="2"/>
        <v>6.021765332096872</v>
      </c>
      <c r="BM133">
        <f t="shared" si="2"/>
        <v>1.8905604327817718</v>
      </c>
      <c r="BN133">
        <f t="shared" si="2"/>
        <v>2.8507383226762499</v>
      </c>
      <c r="BO133">
        <f t="shared" si="2"/>
        <v>5.1333713546599906</v>
      </c>
      <c r="BP133">
        <f t="shared" si="2"/>
        <v>7.0511523880852272</v>
      </c>
      <c r="BQ133">
        <f t="shared" si="2"/>
        <v>8.8346042318597249</v>
      </c>
      <c r="BR133">
        <f t="shared" ref="BR133:CB133" si="3">_xlfn.STDEV.P(BR4:BR131)</f>
        <v>4.3912366122056099</v>
      </c>
      <c r="BS133">
        <f t="shared" si="3"/>
        <v>7.3918595361616379</v>
      </c>
      <c r="BT133">
        <f t="shared" si="3"/>
        <v>8.405015592452818</v>
      </c>
      <c r="BU133">
        <f t="shared" si="3"/>
        <v>17.978611424412065</v>
      </c>
      <c r="BV133">
        <f t="shared" si="3"/>
        <v>151.70919588062583</v>
      </c>
      <c r="BW133">
        <f t="shared" si="3"/>
        <v>1860894.6230108442</v>
      </c>
      <c r="BX133">
        <f t="shared" si="3"/>
        <v>8.5282429453185121E-2</v>
      </c>
      <c r="BY133">
        <f t="shared" si="3"/>
        <v>6.6909347469606917E-2</v>
      </c>
      <c r="BZ133">
        <f t="shared" si="3"/>
        <v>71.01155275728027</v>
      </c>
      <c r="CA133">
        <f t="shared" si="3"/>
        <v>659.80764760340378</v>
      </c>
      <c r="CB133">
        <f t="shared" si="3"/>
        <v>4.1214947227917215E-2</v>
      </c>
    </row>
    <row r="134" spans="1:80" x14ac:dyDescent="0.35">
      <c r="D134" t="s">
        <v>472</v>
      </c>
      <c r="E134">
        <f>E133/E132</f>
        <v>3.2251296814534984E-3</v>
      </c>
      <c r="G134">
        <f t="shared" ref="G134:BQ134" si="4">G133/G132</f>
        <v>9.5487062196258646E-2</v>
      </c>
      <c r="H134">
        <f t="shared" si="4"/>
        <v>2.1048986907012952E-3</v>
      </c>
      <c r="J134">
        <f t="shared" si="4"/>
        <v>0.1067908544103376</v>
      </c>
      <c r="K134">
        <f t="shared" si="4"/>
        <v>5.6573155904613863E-2</v>
      </c>
      <c r="L134">
        <f t="shared" si="4"/>
        <v>5.845985296608263E-2</v>
      </c>
      <c r="M134">
        <f t="shared" si="4"/>
        <v>0.37444888585941111</v>
      </c>
      <c r="N134">
        <f t="shared" si="4"/>
        <v>1.1888264964156426E-3</v>
      </c>
      <c r="O134">
        <f t="shared" si="4"/>
        <v>4.40260881166571E-3</v>
      </c>
      <c r="P134">
        <f t="shared" si="4"/>
        <v>1.7418586098810709E-2</v>
      </c>
      <c r="Q134">
        <f t="shared" si="4"/>
        <v>3.7116889802535191E-2</v>
      </c>
      <c r="R134">
        <f t="shared" si="4"/>
        <v>6.6672513891623139E-2</v>
      </c>
      <c r="S134">
        <f t="shared" si="4"/>
        <v>4.5661490847875711E-4</v>
      </c>
      <c r="T134">
        <f t="shared" si="4"/>
        <v>1.6006113977575581E-3</v>
      </c>
      <c r="U134">
        <f t="shared" si="4"/>
        <v>8.1275964128491082E-3</v>
      </c>
      <c r="V134">
        <f t="shared" si="4"/>
        <v>2.4599850772391147E-2</v>
      </c>
      <c r="W134">
        <f t="shared" si="4"/>
        <v>6.5591795069153302E-2</v>
      </c>
      <c r="X134">
        <f t="shared" si="4"/>
        <v>2.3170602638079966E-2</v>
      </c>
      <c r="Y134">
        <f t="shared" si="4"/>
        <v>3.0209137746599536E-2</v>
      </c>
      <c r="Z134">
        <f t="shared" si="4"/>
        <v>1.8566531422782272E-2</v>
      </c>
      <c r="AA134">
        <f t="shared" si="4"/>
        <v>6.8927151725663056E-3</v>
      </c>
      <c r="AB134">
        <f t="shared" si="4"/>
        <v>1.8952711837824959E-2</v>
      </c>
      <c r="AC134">
        <f t="shared" si="4"/>
        <v>1.8566586798763898E-2</v>
      </c>
      <c r="AD134">
        <f t="shared" si="4"/>
        <v>2.093056133944941E-2</v>
      </c>
      <c r="AE134">
        <f t="shared" si="4"/>
        <v>0.11527745155979593</v>
      </c>
      <c r="AF134">
        <f t="shared" si="4"/>
        <v>2.5592508992751374E-2</v>
      </c>
      <c r="AG134">
        <f t="shared" si="4"/>
        <v>1.980965003538716E-2</v>
      </c>
      <c r="AH134">
        <f t="shared" si="4"/>
        <v>2.0667893457409392E-3</v>
      </c>
      <c r="AI134">
        <f t="shared" si="4"/>
        <v>3.3175494099776402E-2</v>
      </c>
      <c r="AJ134">
        <f t="shared" si="4"/>
        <v>2.5321810855143966E-2</v>
      </c>
      <c r="AK134">
        <f t="shared" si="4"/>
        <v>2.6186135978753293E-2</v>
      </c>
      <c r="AL134">
        <f t="shared" si="4"/>
        <v>3.3147445971310842E-2</v>
      </c>
      <c r="AM134">
        <f t="shared" si="4"/>
        <v>1.2416664803386027E-2</v>
      </c>
      <c r="AN134">
        <f t="shared" si="4"/>
        <v>2.4752946286378145E-2</v>
      </c>
      <c r="AO134">
        <f t="shared" si="4"/>
        <v>2.0033384737542976E-2</v>
      </c>
      <c r="AP134">
        <f t="shared" si="4"/>
        <v>2.4222127201280419E-2</v>
      </c>
      <c r="AQ134">
        <f t="shared" si="4"/>
        <v>3.5508131543449152E-2</v>
      </c>
      <c r="AR134">
        <f t="shared" si="4"/>
        <v>7.7756883628985248E-3</v>
      </c>
      <c r="AS134">
        <f t="shared" si="4"/>
        <v>1.9069967377616945E-2</v>
      </c>
      <c r="AT134">
        <f t="shared" si="4"/>
        <v>1.8351750167850268E-2</v>
      </c>
      <c r="AU134">
        <f t="shared" si="4"/>
        <v>4.4938949933830387E-2</v>
      </c>
      <c r="AV134">
        <f t="shared" si="4"/>
        <v>0.26949155519982859</v>
      </c>
      <c r="AW134">
        <f t="shared" si="4"/>
        <v>4.71750815785663E-2</v>
      </c>
      <c r="AX134">
        <f t="shared" si="4"/>
        <v>2.8243549874870873E-2</v>
      </c>
      <c r="AY134">
        <f t="shared" si="4"/>
        <v>1.0583868217790822E-2</v>
      </c>
      <c r="AZ134">
        <f t="shared" si="4"/>
        <v>4.7333283341674352E-2</v>
      </c>
      <c r="BA134">
        <f t="shared" si="4"/>
        <v>0.12411818607092018</v>
      </c>
      <c r="BB134">
        <f t="shared" si="4"/>
        <v>0.11295999174161057</v>
      </c>
      <c r="BC134">
        <f t="shared" si="4"/>
        <v>5.447802061916994E-2</v>
      </c>
      <c r="BD134">
        <f t="shared" si="4"/>
        <v>0.11038462917019898</v>
      </c>
      <c r="BE134">
        <f t="shared" si="4"/>
        <v>0.13492183668406191</v>
      </c>
      <c r="BF134">
        <f t="shared" si="4"/>
        <v>5.3880116700154398E-2</v>
      </c>
      <c r="BG134">
        <f t="shared" si="4"/>
        <v>7.2906102797552885E-2</v>
      </c>
      <c r="BH134">
        <f t="shared" si="4"/>
        <v>0.13804425856130376</v>
      </c>
      <c r="BI134">
        <f t="shared" si="4"/>
        <v>8.9263680764587669E-3</v>
      </c>
      <c r="BJ134">
        <f t="shared" si="4"/>
        <v>1.0111935486055008E-2</v>
      </c>
      <c r="BK134">
        <f t="shared" si="4"/>
        <v>1.0161014648510129E-2</v>
      </c>
      <c r="BL134">
        <f t="shared" si="4"/>
        <v>8.3355246297004387E-2</v>
      </c>
      <c r="BM134">
        <f t="shared" si="4"/>
        <v>0.17898796996750502</v>
      </c>
      <c r="BN134">
        <f t="shared" si="4"/>
        <v>0.14023616652673329</v>
      </c>
      <c r="BO134">
        <f t="shared" si="4"/>
        <v>7.1304561410361234E-2</v>
      </c>
      <c r="BP134">
        <f t="shared" si="4"/>
        <v>0.10643248887675814</v>
      </c>
      <c r="BQ134">
        <f t="shared" si="4"/>
        <v>0.13339971000094902</v>
      </c>
      <c r="BR134">
        <f t="shared" ref="BR134:CB134" si="5">BR133/BR132</f>
        <v>0.22719413353367748</v>
      </c>
      <c r="BS134">
        <f t="shared" si="5"/>
        <v>4.1922904011196319E-2</v>
      </c>
      <c r="BT134">
        <f t="shared" si="5"/>
        <v>5.340226326982829E-2</v>
      </c>
      <c r="BU134">
        <f t="shared" si="5"/>
        <v>5.0422047816054874E-2</v>
      </c>
      <c r="BV134">
        <f t="shared" si="5"/>
        <v>0.50303803001632275</v>
      </c>
      <c r="BW134">
        <f t="shared" si="5"/>
        <v>0.27817358909249273</v>
      </c>
      <c r="BX134">
        <f t="shared" si="5"/>
        <v>1.2265338168547975</v>
      </c>
      <c r="BY134">
        <f t="shared" si="5"/>
        <v>1.1369170949302649</v>
      </c>
      <c r="BZ134">
        <f t="shared" si="5"/>
        <v>4.7984831662998745E-2</v>
      </c>
      <c r="CA134">
        <f t="shared" si="5"/>
        <v>0.16130614107178323</v>
      </c>
      <c r="CB134">
        <f t="shared" si="5"/>
        <v>5.5322076815996234E-2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workbookViewId="0"/>
  </sheetViews>
  <sheetFormatPr defaultRowHeight="14.5" x14ac:dyDescent="0.35"/>
  <cols>
    <col min="1" max="1" width="60.81640625" bestFit="1" customWidth="1"/>
    <col min="2" max="2" width="14.6328125" style="3" bestFit="1" customWidth="1"/>
    <col min="3" max="4" width="26.1796875" style="3" bestFit="1" customWidth="1"/>
    <col min="5" max="5" width="22.08984375" style="3" bestFit="1" customWidth="1"/>
  </cols>
  <sheetData>
    <row r="1" spans="1:5" s="6" customFormat="1" x14ac:dyDescent="0.35">
      <c r="A1" s="6" t="s">
        <v>476</v>
      </c>
      <c r="B1" s="3"/>
      <c r="C1" s="3"/>
      <c r="D1" s="3"/>
      <c r="E1" s="3"/>
    </row>
    <row r="2" spans="1:5" s="6" customFormat="1" x14ac:dyDescent="0.35">
      <c r="B2" s="3"/>
      <c r="C2" s="3"/>
      <c r="D2" s="3"/>
      <c r="E2" s="3"/>
    </row>
    <row r="3" spans="1:5" x14ac:dyDescent="0.35">
      <c r="A3" s="6" t="s">
        <v>213</v>
      </c>
      <c r="B3" s="3" t="s">
        <v>214</v>
      </c>
      <c r="C3" s="3" t="s">
        <v>81</v>
      </c>
      <c r="D3" s="3" t="s">
        <v>142</v>
      </c>
      <c r="E3" s="3" t="s">
        <v>197</v>
      </c>
    </row>
    <row r="4" spans="1:5" x14ac:dyDescent="0.35">
      <c r="A4" s="6" t="s">
        <v>215</v>
      </c>
      <c r="C4" s="3">
        <v>58</v>
      </c>
      <c r="D4" s="3">
        <v>54</v>
      </c>
      <c r="E4" s="3">
        <v>16</v>
      </c>
    </row>
    <row r="5" spans="1:5" x14ac:dyDescent="0.35">
      <c r="A5" s="6" t="s">
        <v>216</v>
      </c>
      <c r="C5" s="3">
        <v>35</v>
      </c>
      <c r="D5" s="3">
        <v>33</v>
      </c>
      <c r="E5" s="3">
        <v>10</v>
      </c>
    </row>
    <row r="6" spans="1:5" x14ac:dyDescent="0.35">
      <c r="A6" s="6" t="s">
        <v>217</v>
      </c>
      <c r="C6" s="3">
        <v>23</v>
      </c>
      <c r="D6" s="3">
        <v>21</v>
      </c>
      <c r="E6" s="3">
        <v>6</v>
      </c>
    </row>
    <row r="7" spans="1:5" x14ac:dyDescent="0.35">
      <c r="A7" s="6" t="s">
        <v>218</v>
      </c>
      <c r="C7" s="4">
        <v>0.6</v>
      </c>
      <c r="D7" s="4">
        <v>0.61</v>
      </c>
      <c r="E7" s="4">
        <v>0.63</v>
      </c>
    </row>
    <row r="8" spans="1:5" x14ac:dyDescent="0.35">
      <c r="A8" s="6" t="s">
        <v>4</v>
      </c>
      <c r="B8" s="5">
        <v>3.9585400000000002E-5</v>
      </c>
      <c r="C8" s="3" t="s">
        <v>219</v>
      </c>
      <c r="D8" s="3" t="s">
        <v>220</v>
      </c>
      <c r="E8" s="3" t="s">
        <v>221</v>
      </c>
    </row>
    <row r="9" spans="1:5" x14ac:dyDescent="0.35">
      <c r="A9" s="6" t="s">
        <v>5</v>
      </c>
      <c r="B9" s="3" t="s">
        <v>222</v>
      </c>
      <c r="C9" s="3" t="s">
        <v>223</v>
      </c>
      <c r="D9" s="3" t="s">
        <v>223</v>
      </c>
      <c r="E9" s="3" t="s">
        <v>223</v>
      </c>
    </row>
    <row r="10" spans="1:5" x14ac:dyDescent="0.35">
      <c r="A10" s="6" t="s">
        <v>6</v>
      </c>
      <c r="B10" s="5">
        <v>1.3096E-5</v>
      </c>
      <c r="C10" s="3" t="s">
        <v>224</v>
      </c>
      <c r="D10" s="3" t="s">
        <v>225</v>
      </c>
      <c r="E10" s="3" t="s">
        <v>226</v>
      </c>
    </row>
    <row r="11" spans="1:5" x14ac:dyDescent="0.35">
      <c r="A11" s="6" t="s">
        <v>7</v>
      </c>
      <c r="B11" s="5">
        <v>3.96842E-7</v>
      </c>
      <c r="C11" s="3" t="s">
        <v>227</v>
      </c>
      <c r="D11" s="3" t="s">
        <v>228</v>
      </c>
      <c r="E11" s="3" t="s">
        <v>229</v>
      </c>
    </row>
    <row r="12" spans="1:5" x14ac:dyDescent="0.35">
      <c r="A12" s="6" t="s">
        <v>8</v>
      </c>
      <c r="B12" s="3" t="s">
        <v>222</v>
      </c>
      <c r="C12" s="3" t="s">
        <v>223</v>
      </c>
      <c r="D12" s="3" t="s">
        <v>223</v>
      </c>
      <c r="E12" s="3" t="s">
        <v>223</v>
      </c>
    </row>
    <row r="13" spans="1:5" x14ac:dyDescent="0.35">
      <c r="A13" s="6" t="s">
        <v>9</v>
      </c>
      <c r="B13" s="5">
        <v>3.6897600000000001E-7</v>
      </c>
      <c r="C13" s="3" t="s">
        <v>230</v>
      </c>
      <c r="D13" s="3" t="s">
        <v>231</v>
      </c>
      <c r="E13" s="3" t="s">
        <v>232</v>
      </c>
    </row>
    <row r="14" spans="1:5" x14ac:dyDescent="0.35">
      <c r="A14" s="6" t="s">
        <v>10</v>
      </c>
      <c r="B14" s="5">
        <v>1.33723E-10</v>
      </c>
      <c r="C14" s="3" t="s">
        <v>233</v>
      </c>
      <c r="D14" s="3" t="s">
        <v>234</v>
      </c>
      <c r="E14" s="3" t="s">
        <v>235</v>
      </c>
    </row>
    <row r="15" spans="1:5" x14ac:dyDescent="0.35">
      <c r="A15" s="6" t="s">
        <v>11</v>
      </c>
      <c r="B15" s="5">
        <v>5.5271000000000001E-9</v>
      </c>
      <c r="C15" s="3" t="s">
        <v>236</v>
      </c>
      <c r="D15" s="3" t="s">
        <v>237</v>
      </c>
      <c r="E15" s="3" t="s">
        <v>238</v>
      </c>
    </row>
    <row r="16" spans="1:5" x14ac:dyDescent="0.35">
      <c r="A16" s="6" t="s">
        <v>12</v>
      </c>
      <c r="B16" s="5">
        <v>1.1102199999999999E-15</v>
      </c>
      <c r="C16" s="3" t="s">
        <v>239</v>
      </c>
      <c r="D16" s="3" t="s">
        <v>240</v>
      </c>
      <c r="E16" s="3" t="s">
        <v>241</v>
      </c>
    </row>
    <row r="17" spans="1:5" x14ac:dyDescent="0.35">
      <c r="A17" s="6" t="s">
        <v>13</v>
      </c>
      <c r="B17" s="3">
        <v>9.6420399999999997E-4</v>
      </c>
      <c r="C17" s="3" t="s">
        <v>242</v>
      </c>
      <c r="D17" s="3" t="s">
        <v>243</v>
      </c>
      <c r="E17" s="3" t="s">
        <v>244</v>
      </c>
    </row>
    <row r="18" spans="1:5" x14ac:dyDescent="0.35">
      <c r="A18" s="6" t="s">
        <v>14</v>
      </c>
      <c r="B18" s="3">
        <v>1.94724E-3</v>
      </c>
      <c r="C18" s="3" t="s">
        <v>245</v>
      </c>
      <c r="D18" s="3" t="s">
        <v>246</v>
      </c>
      <c r="E18" s="3" t="s">
        <v>247</v>
      </c>
    </row>
    <row r="19" spans="1:5" x14ac:dyDescent="0.35">
      <c r="A19" s="6" t="s">
        <v>15</v>
      </c>
      <c r="B19" s="3">
        <v>6.0729699999999998E-2</v>
      </c>
      <c r="C19" s="3" t="s">
        <v>248</v>
      </c>
      <c r="D19" s="3" t="s">
        <v>249</v>
      </c>
      <c r="E19" s="3" t="s">
        <v>250</v>
      </c>
    </row>
    <row r="20" spans="1:5" x14ac:dyDescent="0.35">
      <c r="A20" s="6" t="s">
        <v>16</v>
      </c>
      <c r="B20" s="3">
        <v>0.51503600000000005</v>
      </c>
      <c r="C20" s="3" t="s">
        <v>251</v>
      </c>
      <c r="D20" s="3" t="s">
        <v>252</v>
      </c>
      <c r="E20" s="3" t="s">
        <v>253</v>
      </c>
    </row>
    <row r="21" spans="1:5" x14ac:dyDescent="0.35">
      <c r="A21" s="6" t="s">
        <v>17</v>
      </c>
      <c r="B21" s="3">
        <v>7.1753099999999998E-3</v>
      </c>
      <c r="C21" s="3" t="s">
        <v>254</v>
      </c>
      <c r="D21" s="3" t="s">
        <v>255</v>
      </c>
      <c r="E21" s="3" t="s">
        <v>256</v>
      </c>
    </row>
    <row r="22" spans="1:5" x14ac:dyDescent="0.35">
      <c r="A22" s="6" t="s">
        <v>18</v>
      </c>
      <c r="B22" s="3">
        <v>1.2076400000000001E-3</v>
      </c>
      <c r="C22" s="3" t="s">
        <v>257</v>
      </c>
      <c r="D22" s="3" t="s">
        <v>258</v>
      </c>
      <c r="E22" s="3" t="s">
        <v>259</v>
      </c>
    </row>
    <row r="23" spans="1:5" x14ac:dyDescent="0.35">
      <c r="A23" s="6" t="s">
        <v>19</v>
      </c>
      <c r="B23" s="3">
        <v>2.2886199999999999E-2</v>
      </c>
      <c r="C23" s="3" t="s">
        <v>260</v>
      </c>
      <c r="D23" s="3" t="s">
        <v>261</v>
      </c>
      <c r="E23" s="3" t="s">
        <v>262</v>
      </c>
    </row>
    <row r="24" spans="1:5" x14ac:dyDescent="0.35">
      <c r="A24" s="6" t="s">
        <v>20</v>
      </c>
      <c r="B24" s="3">
        <v>7.9794799999999999E-2</v>
      </c>
      <c r="C24" s="3" t="s">
        <v>263</v>
      </c>
      <c r="D24" s="3" t="s">
        <v>264</v>
      </c>
      <c r="E24" s="3" t="s">
        <v>265</v>
      </c>
    </row>
    <row r="25" spans="1:5" x14ac:dyDescent="0.35">
      <c r="A25" s="6" t="s">
        <v>21</v>
      </c>
      <c r="B25" s="3">
        <v>2.1459900000000001E-2</v>
      </c>
      <c r="C25" s="3" t="s">
        <v>266</v>
      </c>
      <c r="D25" s="3" t="s">
        <v>267</v>
      </c>
      <c r="E25" s="3" t="s">
        <v>268</v>
      </c>
    </row>
    <row r="26" spans="1:5" x14ac:dyDescent="0.35">
      <c r="A26" s="6" t="s">
        <v>22</v>
      </c>
      <c r="B26" s="5">
        <v>8.2349700000000002E-5</v>
      </c>
      <c r="C26" s="3" t="s">
        <v>269</v>
      </c>
      <c r="D26" s="3" t="s">
        <v>270</v>
      </c>
      <c r="E26" s="3" t="s">
        <v>271</v>
      </c>
    </row>
    <row r="27" spans="1:5" x14ac:dyDescent="0.35">
      <c r="A27" s="6" t="s">
        <v>23</v>
      </c>
      <c r="B27" s="3">
        <v>2.5286099999999999E-2</v>
      </c>
      <c r="C27" s="3" t="s">
        <v>272</v>
      </c>
      <c r="D27" s="3" t="s">
        <v>273</v>
      </c>
      <c r="E27" s="3" t="s">
        <v>274</v>
      </c>
    </row>
    <row r="28" spans="1:5" x14ac:dyDescent="0.35">
      <c r="A28" s="6" t="s">
        <v>24</v>
      </c>
      <c r="B28" s="5">
        <v>6.1045899999999997E-11</v>
      </c>
      <c r="C28" s="3" t="s">
        <v>275</v>
      </c>
      <c r="D28" s="3" t="s">
        <v>276</v>
      </c>
      <c r="E28" s="3" t="s">
        <v>277</v>
      </c>
    </row>
    <row r="29" spans="1:5" x14ac:dyDescent="0.35">
      <c r="A29" s="6" t="s">
        <v>25</v>
      </c>
      <c r="B29" s="3">
        <v>0.70152999999999999</v>
      </c>
      <c r="C29" s="3" t="s">
        <v>278</v>
      </c>
      <c r="D29" s="3" t="s">
        <v>279</v>
      </c>
      <c r="E29" s="3" t="s">
        <v>280</v>
      </c>
    </row>
    <row r="30" spans="1:5" x14ac:dyDescent="0.35">
      <c r="A30" s="6" t="s">
        <v>26</v>
      </c>
      <c r="B30" s="3">
        <v>2.0070600000000002E-3</v>
      </c>
      <c r="C30" s="3" t="s">
        <v>281</v>
      </c>
      <c r="D30" s="3" t="s">
        <v>282</v>
      </c>
      <c r="E30" s="3" t="s">
        <v>283</v>
      </c>
    </row>
    <row r="31" spans="1:5" x14ac:dyDescent="0.35">
      <c r="A31" s="6" t="s">
        <v>27</v>
      </c>
      <c r="B31" s="3">
        <v>0.15911500000000001</v>
      </c>
      <c r="C31" s="3" t="s">
        <v>284</v>
      </c>
      <c r="D31" s="3" t="s">
        <v>285</v>
      </c>
      <c r="E31" s="3" t="s">
        <v>286</v>
      </c>
    </row>
    <row r="32" spans="1:5" x14ac:dyDescent="0.35">
      <c r="A32" s="6" t="s">
        <v>28</v>
      </c>
      <c r="B32" s="3">
        <v>3.4363400000000002E-2</v>
      </c>
      <c r="C32" s="3" t="s">
        <v>287</v>
      </c>
      <c r="D32" s="3" t="s">
        <v>288</v>
      </c>
      <c r="E32" s="3" t="s">
        <v>289</v>
      </c>
    </row>
    <row r="33" spans="1:5" x14ac:dyDescent="0.35">
      <c r="A33" s="6" t="s">
        <v>29</v>
      </c>
      <c r="B33" s="5">
        <v>1.3388699999999999E-10</v>
      </c>
      <c r="C33" s="3" t="s">
        <v>290</v>
      </c>
      <c r="D33" s="3" t="s">
        <v>291</v>
      </c>
      <c r="E33" s="3" t="s">
        <v>292</v>
      </c>
    </row>
    <row r="34" spans="1:5" x14ac:dyDescent="0.35">
      <c r="A34" s="6" t="s">
        <v>30</v>
      </c>
      <c r="B34" s="5">
        <v>4.4069200000000001E-7</v>
      </c>
      <c r="C34" s="3" t="s">
        <v>293</v>
      </c>
      <c r="D34" s="3" t="s">
        <v>294</v>
      </c>
      <c r="E34" s="3" t="s">
        <v>295</v>
      </c>
    </row>
    <row r="35" spans="1:5" x14ac:dyDescent="0.35">
      <c r="A35" s="6" t="s">
        <v>31</v>
      </c>
      <c r="B35" s="5">
        <v>7.5051099999999997E-13</v>
      </c>
      <c r="C35" s="3" t="s">
        <v>296</v>
      </c>
      <c r="D35" s="3" t="s">
        <v>297</v>
      </c>
      <c r="E35" s="3" t="s">
        <v>298</v>
      </c>
    </row>
    <row r="36" spans="1:5" x14ac:dyDescent="0.35">
      <c r="A36" s="6" t="s">
        <v>32</v>
      </c>
      <c r="B36" s="3">
        <v>0.15121100000000001</v>
      </c>
      <c r="C36" s="3" t="s">
        <v>299</v>
      </c>
      <c r="D36" s="3" t="s">
        <v>300</v>
      </c>
      <c r="E36" s="3" t="s">
        <v>301</v>
      </c>
    </row>
    <row r="37" spans="1:5" x14ac:dyDescent="0.35">
      <c r="A37" s="6" t="s">
        <v>33</v>
      </c>
      <c r="B37" s="5">
        <v>7.7349200000000001E-13</v>
      </c>
      <c r="C37" s="3" t="s">
        <v>302</v>
      </c>
      <c r="D37" s="3" t="s">
        <v>303</v>
      </c>
      <c r="E37" s="3" t="s">
        <v>304</v>
      </c>
    </row>
    <row r="38" spans="1:5" x14ac:dyDescent="0.35">
      <c r="A38" s="6" t="s">
        <v>34</v>
      </c>
      <c r="B38" s="5">
        <v>1.8044500000000001E-12</v>
      </c>
      <c r="C38" s="3" t="s">
        <v>305</v>
      </c>
      <c r="D38" s="3" t="s">
        <v>306</v>
      </c>
      <c r="E38" s="3" t="s">
        <v>307</v>
      </c>
    </row>
    <row r="39" spans="1:5" x14ac:dyDescent="0.35">
      <c r="A39" s="6" t="s">
        <v>35</v>
      </c>
      <c r="B39" s="5">
        <v>1.11022E-16</v>
      </c>
      <c r="C39" s="3" t="s">
        <v>308</v>
      </c>
      <c r="D39" s="3" t="s">
        <v>309</v>
      </c>
      <c r="E39" s="3" t="s">
        <v>310</v>
      </c>
    </row>
    <row r="40" spans="1:5" x14ac:dyDescent="0.35">
      <c r="A40" s="6" t="s">
        <v>36</v>
      </c>
      <c r="B40" s="5">
        <v>1.48565E-8</v>
      </c>
      <c r="C40" s="3" t="s">
        <v>311</v>
      </c>
      <c r="D40" s="3" t="s">
        <v>312</v>
      </c>
      <c r="E40" s="3" t="s">
        <v>313</v>
      </c>
    </row>
    <row r="41" spans="1:5" x14ac:dyDescent="0.35">
      <c r="A41" s="6" t="s">
        <v>37</v>
      </c>
      <c r="B41" s="5">
        <v>8.2593399999999994E-11</v>
      </c>
      <c r="C41" s="3" t="s">
        <v>314</v>
      </c>
      <c r="D41" s="3" t="s">
        <v>315</v>
      </c>
      <c r="E41" s="3" t="s">
        <v>316</v>
      </c>
    </row>
    <row r="42" spans="1:5" x14ac:dyDescent="0.35">
      <c r="A42" s="6" t="s">
        <v>38</v>
      </c>
      <c r="B42" s="5">
        <v>1.11022E-16</v>
      </c>
      <c r="C42" s="3" t="s">
        <v>317</v>
      </c>
      <c r="D42" s="3" t="s">
        <v>318</v>
      </c>
      <c r="E42" s="3" t="s">
        <v>319</v>
      </c>
    </row>
    <row r="43" spans="1:5" x14ac:dyDescent="0.35">
      <c r="A43" s="6" t="s">
        <v>39</v>
      </c>
      <c r="B43" s="3">
        <v>0.21138399999999999</v>
      </c>
      <c r="C43" s="3" t="s">
        <v>320</v>
      </c>
      <c r="D43" s="3" t="s">
        <v>321</v>
      </c>
      <c r="E43" s="3" t="s">
        <v>322</v>
      </c>
    </row>
    <row r="44" spans="1:5" x14ac:dyDescent="0.35">
      <c r="A44" s="6" t="s">
        <v>40</v>
      </c>
      <c r="B44" s="5">
        <v>8.0380100000000001E-14</v>
      </c>
      <c r="C44" s="3" t="s">
        <v>323</v>
      </c>
      <c r="D44" s="3" t="s">
        <v>324</v>
      </c>
      <c r="E44" s="3" t="s">
        <v>325</v>
      </c>
    </row>
    <row r="45" spans="1:5" x14ac:dyDescent="0.35">
      <c r="A45" s="6" t="s">
        <v>41</v>
      </c>
      <c r="B45" s="3" t="s">
        <v>222</v>
      </c>
      <c r="C45" s="3" t="s">
        <v>326</v>
      </c>
      <c r="D45" s="3" t="s">
        <v>327</v>
      </c>
      <c r="E45" s="3" t="s">
        <v>328</v>
      </c>
    </row>
    <row r="46" spans="1:5" x14ac:dyDescent="0.35">
      <c r="A46" s="6" t="s">
        <v>42</v>
      </c>
      <c r="B46" s="5">
        <v>8.9928100000000003E-15</v>
      </c>
      <c r="C46" s="3" t="s">
        <v>329</v>
      </c>
      <c r="D46" s="3" t="s">
        <v>330</v>
      </c>
      <c r="E46" s="3" t="s">
        <v>331</v>
      </c>
    </row>
    <row r="47" spans="1:5" x14ac:dyDescent="0.35">
      <c r="A47" s="6" t="s">
        <v>43</v>
      </c>
      <c r="B47" s="3">
        <v>0.38308500000000001</v>
      </c>
      <c r="C47" s="3" t="s">
        <v>332</v>
      </c>
      <c r="D47" s="3" t="s">
        <v>333</v>
      </c>
      <c r="E47" s="3" t="s">
        <v>334</v>
      </c>
    </row>
    <row r="48" spans="1:5" x14ac:dyDescent="0.35">
      <c r="A48" s="6" t="s">
        <v>44</v>
      </c>
      <c r="B48" s="3">
        <v>0.39452799999999999</v>
      </c>
      <c r="C48" s="3" t="s">
        <v>335</v>
      </c>
      <c r="D48" s="3" t="s">
        <v>336</v>
      </c>
      <c r="E48" s="3" t="s">
        <v>337</v>
      </c>
    </row>
    <row r="49" spans="1:5" x14ac:dyDescent="0.35">
      <c r="A49" s="6" t="s">
        <v>45</v>
      </c>
      <c r="B49" s="3">
        <v>0.33596100000000001</v>
      </c>
      <c r="C49" s="3" t="s">
        <v>338</v>
      </c>
      <c r="D49" s="3" t="s">
        <v>339</v>
      </c>
      <c r="E49" s="3" t="s">
        <v>340</v>
      </c>
    </row>
    <row r="50" spans="1:5" x14ac:dyDescent="0.35">
      <c r="A50" s="6" t="s">
        <v>46</v>
      </c>
      <c r="B50" s="5">
        <v>4.0130399999999998E-8</v>
      </c>
      <c r="C50" s="3" t="s">
        <v>341</v>
      </c>
      <c r="D50" s="3" t="s">
        <v>342</v>
      </c>
      <c r="E50" s="3" t="s">
        <v>343</v>
      </c>
    </row>
    <row r="51" spans="1:5" x14ac:dyDescent="0.35">
      <c r="A51" s="6" t="s">
        <v>47</v>
      </c>
      <c r="B51" s="3">
        <v>0.76736700000000002</v>
      </c>
      <c r="C51" s="3" t="s">
        <v>344</v>
      </c>
      <c r="D51" s="3" t="s">
        <v>345</v>
      </c>
      <c r="E51" s="3" t="s">
        <v>346</v>
      </c>
    </row>
    <row r="52" spans="1:5" x14ac:dyDescent="0.35">
      <c r="A52" s="6" t="s">
        <v>48</v>
      </c>
      <c r="B52" s="5">
        <v>9.1201399999999999E-9</v>
      </c>
      <c r="C52" s="3" t="s">
        <v>347</v>
      </c>
      <c r="D52" s="3" t="s">
        <v>348</v>
      </c>
      <c r="E52" s="3" t="s">
        <v>349</v>
      </c>
    </row>
    <row r="53" spans="1:5" x14ac:dyDescent="0.35">
      <c r="A53" s="6" t="s">
        <v>49</v>
      </c>
      <c r="B53" s="3">
        <v>0.52380499999999997</v>
      </c>
      <c r="C53" s="3" t="s">
        <v>350</v>
      </c>
      <c r="D53" s="3" t="s">
        <v>351</v>
      </c>
      <c r="E53" s="3" t="s">
        <v>352</v>
      </c>
    </row>
    <row r="54" spans="1:5" x14ac:dyDescent="0.35">
      <c r="A54" s="6" t="s">
        <v>50</v>
      </c>
      <c r="B54" s="3">
        <v>0.44427100000000003</v>
      </c>
      <c r="C54" s="3" t="s">
        <v>353</v>
      </c>
      <c r="D54" s="3" t="s">
        <v>354</v>
      </c>
      <c r="E54" s="3" t="s">
        <v>355</v>
      </c>
    </row>
    <row r="55" spans="1:5" x14ac:dyDescent="0.35">
      <c r="A55" s="6" t="s">
        <v>51</v>
      </c>
      <c r="B55" s="5">
        <v>3.5800000000000003E-5</v>
      </c>
      <c r="C55" s="3" t="s">
        <v>356</v>
      </c>
      <c r="D55" s="3" t="s">
        <v>357</v>
      </c>
      <c r="E55" s="3" t="s">
        <v>358</v>
      </c>
    </row>
    <row r="56" spans="1:5" x14ac:dyDescent="0.35">
      <c r="A56" s="6" t="s">
        <v>52</v>
      </c>
      <c r="B56" s="3">
        <v>4.8182200000000001E-2</v>
      </c>
      <c r="C56" s="3" t="s">
        <v>359</v>
      </c>
      <c r="D56" s="3" t="s">
        <v>360</v>
      </c>
      <c r="E56" s="3" t="s">
        <v>361</v>
      </c>
    </row>
    <row r="57" spans="1:5" x14ac:dyDescent="0.35">
      <c r="A57" s="6" t="s">
        <v>53</v>
      </c>
      <c r="B57" s="3">
        <v>7.2031400000000002E-3</v>
      </c>
      <c r="C57" s="3" t="s">
        <v>362</v>
      </c>
      <c r="D57" s="3" t="s">
        <v>363</v>
      </c>
      <c r="E57" s="3" t="s">
        <v>364</v>
      </c>
    </row>
    <row r="58" spans="1:5" x14ac:dyDescent="0.35">
      <c r="A58" s="6" t="s">
        <v>54</v>
      </c>
      <c r="B58" s="5">
        <v>1.8326300000000001E-5</v>
      </c>
      <c r="C58" s="3" t="s">
        <v>365</v>
      </c>
      <c r="D58" s="3" t="s">
        <v>366</v>
      </c>
      <c r="E58" s="3" t="s">
        <v>367</v>
      </c>
    </row>
    <row r="59" spans="1:5" x14ac:dyDescent="0.35">
      <c r="A59" s="6" t="s">
        <v>55</v>
      </c>
      <c r="B59" s="5">
        <v>2.76244E-10</v>
      </c>
      <c r="C59" s="3" t="s">
        <v>368</v>
      </c>
      <c r="D59" s="3" t="s">
        <v>369</v>
      </c>
      <c r="E59" s="3" t="s">
        <v>370</v>
      </c>
    </row>
    <row r="60" spans="1:5" x14ac:dyDescent="0.35">
      <c r="A60" s="6" t="s">
        <v>56</v>
      </c>
      <c r="B60" s="3">
        <v>0.15307699999999999</v>
      </c>
      <c r="C60" s="3" t="s">
        <v>371</v>
      </c>
      <c r="D60" s="3" t="s">
        <v>372</v>
      </c>
      <c r="E60" s="3" t="s">
        <v>373</v>
      </c>
    </row>
    <row r="61" spans="1:5" x14ac:dyDescent="0.35">
      <c r="A61" s="6" t="s">
        <v>57</v>
      </c>
      <c r="B61" s="3">
        <v>5.3306200000000003E-3</v>
      </c>
      <c r="C61" s="3" t="s">
        <v>374</v>
      </c>
      <c r="D61" s="3" t="s">
        <v>375</v>
      </c>
      <c r="E61" s="3" t="s">
        <v>376</v>
      </c>
    </row>
    <row r="62" spans="1:5" x14ac:dyDescent="0.35">
      <c r="A62" s="6" t="s">
        <v>58</v>
      </c>
      <c r="B62" s="3">
        <v>3.0295300000000001E-4</v>
      </c>
      <c r="C62" s="3" t="s">
        <v>377</v>
      </c>
      <c r="D62" s="3" t="s">
        <v>378</v>
      </c>
      <c r="E62" s="3" t="s">
        <v>379</v>
      </c>
    </row>
    <row r="63" spans="1:5" x14ac:dyDescent="0.35">
      <c r="A63" s="6" t="s">
        <v>59</v>
      </c>
      <c r="B63" s="3">
        <v>0.19553899999999999</v>
      </c>
      <c r="C63" s="3" t="s">
        <v>380</v>
      </c>
      <c r="D63" s="3" t="s">
        <v>381</v>
      </c>
      <c r="E63" s="3" t="s">
        <v>382</v>
      </c>
    </row>
    <row r="64" spans="1:5" x14ac:dyDescent="0.35">
      <c r="A64" s="6" t="s">
        <v>60</v>
      </c>
      <c r="B64" s="3">
        <v>0.51267300000000005</v>
      </c>
      <c r="C64" s="3" t="s">
        <v>383</v>
      </c>
      <c r="D64" s="3" t="s">
        <v>384</v>
      </c>
      <c r="E64" s="3" t="s">
        <v>385</v>
      </c>
    </row>
    <row r="65" spans="1:5" x14ac:dyDescent="0.35">
      <c r="A65" s="6" t="s">
        <v>61</v>
      </c>
      <c r="B65" s="3">
        <v>0.41911300000000001</v>
      </c>
      <c r="C65" s="3" t="s">
        <v>386</v>
      </c>
      <c r="D65" s="3" t="s">
        <v>387</v>
      </c>
      <c r="E65" s="3" t="s">
        <v>388</v>
      </c>
    </row>
    <row r="66" spans="1:5" x14ac:dyDescent="0.35">
      <c r="A66" s="6" t="s">
        <v>62</v>
      </c>
      <c r="B66" s="3">
        <v>0.502556</v>
      </c>
      <c r="C66" s="3" t="s">
        <v>389</v>
      </c>
      <c r="D66" s="3" t="s">
        <v>390</v>
      </c>
      <c r="E66" s="3" t="s">
        <v>391</v>
      </c>
    </row>
    <row r="67" spans="1:5" x14ac:dyDescent="0.35">
      <c r="A67" s="6" t="s">
        <v>63</v>
      </c>
      <c r="B67" s="3">
        <v>4.9453999999999998E-2</v>
      </c>
      <c r="C67" s="3" t="s">
        <v>392</v>
      </c>
      <c r="D67" s="3" t="s">
        <v>393</v>
      </c>
      <c r="E67" s="3" t="s">
        <v>394</v>
      </c>
    </row>
    <row r="68" spans="1:5" x14ac:dyDescent="0.35">
      <c r="A68" s="6" t="s">
        <v>64</v>
      </c>
      <c r="B68" s="3">
        <v>0.966889</v>
      </c>
      <c r="C68" s="3" t="s">
        <v>395</v>
      </c>
      <c r="D68" s="3" t="s">
        <v>396</v>
      </c>
      <c r="E68" s="3" t="s">
        <v>397</v>
      </c>
    </row>
    <row r="69" spans="1:5" x14ac:dyDescent="0.35">
      <c r="A69" s="6" t="s">
        <v>65</v>
      </c>
      <c r="B69" s="3">
        <v>0.35850799999999999</v>
      </c>
      <c r="C69" s="3" t="s">
        <v>398</v>
      </c>
      <c r="D69" s="3" t="s">
        <v>399</v>
      </c>
      <c r="E69" s="3" t="s">
        <v>400</v>
      </c>
    </row>
    <row r="70" spans="1:5" x14ac:dyDescent="0.35">
      <c r="A70" s="6" t="s">
        <v>66</v>
      </c>
      <c r="B70" s="3">
        <v>0.49088900000000002</v>
      </c>
      <c r="C70" s="3" t="s">
        <v>401</v>
      </c>
      <c r="D70" s="3" t="s">
        <v>402</v>
      </c>
      <c r="E70" s="3" t="s">
        <v>403</v>
      </c>
    </row>
    <row r="71" spans="1:5" x14ac:dyDescent="0.35">
      <c r="A71" s="6" t="s">
        <v>67</v>
      </c>
      <c r="B71" s="3">
        <v>9.9180600000000002E-4</v>
      </c>
      <c r="C71" s="3" t="s">
        <v>404</v>
      </c>
      <c r="D71" s="3" t="s">
        <v>405</v>
      </c>
      <c r="E71" s="3" t="s">
        <v>406</v>
      </c>
    </row>
    <row r="72" spans="1:5" x14ac:dyDescent="0.35">
      <c r="A72" s="6" t="s">
        <v>68</v>
      </c>
      <c r="B72" s="5">
        <v>4.1085800000000003E-11</v>
      </c>
      <c r="C72" s="3" t="s">
        <v>407</v>
      </c>
      <c r="D72" s="3" t="s">
        <v>408</v>
      </c>
      <c r="E72" s="3" t="s">
        <v>409</v>
      </c>
    </row>
    <row r="73" spans="1:5" x14ac:dyDescent="0.35">
      <c r="A73" s="6" t="s">
        <v>69</v>
      </c>
      <c r="B73" s="3">
        <v>1.91741E-3</v>
      </c>
      <c r="C73" s="3" t="s">
        <v>410</v>
      </c>
      <c r="D73" s="3" t="s">
        <v>411</v>
      </c>
      <c r="E73" s="3" t="s">
        <v>412</v>
      </c>
    </row>
    <row r="74" spans="1:5" x14ac:dyDescent="0.35">
      <c r="A74" s="6" t="s">
        <v>70</v>
      </c>
      <c r="B74" s="3">
        <v>2.9178899999999998E-3</v>
      </c>
      <c r="C74" s="3" t="s">
        <v>413</v>
      </c>
      <c r="D74" s="3" t="s">
        <v>414</v>
      </c>
      <c r="E74" s="3" t="s">
        <v>415</v>
      </c>
    </row>
    <row r="75" spans="1:5" x14ac:dyDescent="0.35">
      <c r="A75" s="6" t="s">
        <v>71</v>
      </c>
      <c r="B75" s="3">
        <v>2.9609E-2</v>
      </c>
      <c r="C75" s="3" t="s">
        <v>416</v>
      </c>
      <c r="D75" s="3" t="s">
        <v>417</v>
      </c>
      <c r="E75" s="3" t="s">
        <v>418</v>
      </c>
    </row>
    <row r="76" spans="1:5" x14ac:dyDescent="0.35">
      <c r="A76" s="6" t="s">
        <v>72</v>
      </c>
      <c r="B76" s="3">
        <v>1.3041799999999999E-2</v>
      </c>
      <c r="C76" s="3" t="s">
        <v>419</v>
      </c>
      <c r="D76" s="3" t="s">
        <v>420</v>
      </c>
      <c r="E76" s="3" t="s">
        <v>421</v>
      </c>
    </row>
    <row r="77" spans="1:5" x14ac:dyDescent="0.35">
      <c r="A77" s="6" t="s">
        <v>73</v>
      </c>
      <c r="B77" s="3">
        <v>6.3683600000000007E-2</v>
      </c>
      <c r="C77" s="3" t="s">
        <v>422</v>
      </c>
      <c r="D77" s="3" t="s">
        <v>423</v>
      </c>
      <c r="E77" s="3" t="s">
        <v>424</v>
      </c>
    </row>
    <row r="78" spans="1:5" x14ac:dyDescent="0.35">
      <c r="A78" s="6" t="s">
        <v>74</v>
      </c>
      <c r="B78" s="3">
        <v>0.290051</v>
      </c>
      <c r="C78" s="3" t="s">
        <v>425</v>
      </c>
      <c r="D78" s="3" t="s">
        <v>426</v>
      </c>
      <c r="E78" s="3" t="s">
        <v>427</v>
      </c>
    </row>
    <row r="79" spans="1:5" x14ac:dyDescent="0.35">
      <c r="A79" s="6" t="s">
        <v>75</v>
      </c>
      <c r="B79" s="3">
        <v>4.5870599999999996E-3</v>
      </c>
      <c r="C79" s="3" t="s">
        <v>428</v>
      </c>
      <c r="D79" s="3" t="s">
        <v>429</v>
      </c>
      <c r="E79" s="3" t="s">
        <v>430</v>
      </c>
    </row>
    <row r="80" spans="1:5" x14ac:dyDescent="0.35">
      <c r="A80" s="6" t="s">
        <v>76</v>
      </c>
      <c r="B80" s="3">
        <v>1.11935E-2</v>
      </c>
      <c r="C80" s="3" t="s">
        <v>431</v>
      </c>
      <c r="D80" s="3" t="s">
        <v>432</v>
      </c>
      <c r="E80" s="3" t="s">
        <v>433</v>
      </c>
    </row>
    <row r="81" spans="1:5" x14ac:dyDescent="0.35">
      <c r="A81" s="6" t="s">
        <v>77</v>
      </c>
      <c r="B81" s="3">
        <v>3.3750799999999999E-3</v>
      </c>
      <c r="C81" s="3" t="s">
        <v>434</v>
      </c>
      <c r="D81" s="3" t="s">
        <v>435</v>
      </c>
      <c r="E81" s="3" t="s">
        <v>436</v>
      </c>
    </row>
    <row r="82" spans="1:5" x14ac:dyDescent="0.35">
      <c r="A82" s="6" t="s">
        <v>78</v>
      </c>
      <c r="B82" s="3" t="s">
        <v>222</v>
      </c>
      <c r="C82" s="3" t="s">
        <v>437</v>
      </c>
      <c r="D82" s="3" t="s">
        <v>438</v>
      </c>
      <c r="E82" s="3" t="s">
        <v>439</v>
      </c>
    </row>
    <row r="83" spans="1:5" x14ac:dyDescent="0.35">
      <c r="A83" s="6" t="s">
        <v>79</v>
      </c>
      <c r="B83" s="3" t="s">
        <v>222</v>
      </c>
      <c r="C83" s="3" t="s">
        <v>440</v>
      </c>
      <c r="D83" s="3" t="s">
        <v>441</v>
      </c>
      <c r="E83" s="3" t="s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zoomScaleNormal="100" workbookViewId="0"/>
  </sheetViews>
  <sheetFormatPr defaultRowHeight="14.5" x14ac:dyDescent="0.35"/>
  <cols>
    <col min="1" max="1" width="11" bestFit="1" customWidth="1"/>
    <col min="2" max="2" width="11.453125" bestFit="1" customWidth="1"/>
    <col min="3" max="3" width="12" bestFit="1" customWidth="1"/>
    <col min="9" max="9" width="13.54296875" bestFit="1" customWidth="1"/>
    <col min="10" max="10" width="11" bestFit="1" customWidth="1"/>
  </cols>
  <sheetData>
    <row r="1" spans="1:12" s="6" customFormat="1" x14ac:dyDescent="0.35">
      <c r="A1" s="6" t="s">
        <v>476</v>
      </c>
    </row>
    <row r="2" spans="1:12" s="6" customFormat="1" x14ac:dyDescent="0.35"/>
    <row r="3" spans="1:12" x14ac:dyDescent="0.35">
      <c r="A3" s="3" t="s">
        <v>468</v>
      </c>
      <c r="B3" s="3" t="s">
        <v>475</v>
      </c>
      <c r="C3" s="3" t="s">
        <v>469</v>
      </c>
    </row>
    <row r="4" spans="1:12" x14ac:dyDescent="0.35">
      <c r="A4" s="3" t="s">
        <v>82</v>
      </c>
      <c r="B4" s="3">
        <v>170.636</v>
      </c>
      <c r="C4" s="3">
        <f t="shared" ref="C4:C35" si="0">IF(A4="FEMALE",B4/$F$29,B4/$F$30)</f>
        <v>56.198591660974365</v>
      </c>
      <c r="E4" t="s">
        <v>467</v>
      </c>
    </row>
    <row r="5" spans="1:12" x14ac:dyDescent="0.35">
      <c r="A5" s="3" t="s">
        <v>82</v>
      </c>
      <c r="B5" s="3">
        <v>167.42400000000001</v>
      </c>
      <c r="C5" s="3">
        <f t="shared" si="0"/>
        <v>55.140726518712185</v>
      </c>
      <c r="E5" t="s">
        <v>466</v>
      </c>
      <c r="F5">
        <v>249250621</v>
      </c>
    </row>
    <row r="6" spans="1:12" x14ac:dyDescent="0.35">
      <c r="A6" s="3" t="s">
        <v>82</v>
      </c>
      <c r="B6" s="3">
        <v>176.31700000000001</v>
      </c>
      <c r="C6" s="3">
        <f t="shared" si="0"/>
        <v>58.069616528094997</v>
      </c>
      <c r="E6" t="s">
        <v>443</v>
      </c>
      <c r="F6">
        <v>243199373</v>
      </c>
    </row>
    <row r="7" spans="1:12" x14ac:dyDescent="0.35">
      <c r="A7" s="3" t="s">
        <v>82</v>
      </c>
      <c r="B7" s="3">
        <v>175.58799999999999</v>
      </c>
      <c r="C7" s="3">
        <f t="shared" si="0"/>
        <v>57.829521979929012</v>
      </c>
      <c r="E7" t="s">
        <v>444</v>
      </c>
      <c r="F7">
        <v>198022430</v>
      </c>
      <c r="L7" s="2"/>
    </row>
    <row r="8" spans="1:12" x14ac:dyDescent="0.35">
      <c r="A8" s="3" t="s">
        <v>82</v>
      </c>
      <c r="B8" s="3">
        <v>177.45099999999999</v>
      </c>
      <c r="C8" s="3">
        <f t="shared" si="0"/>
        <v>58.443096936353186</v>
      </c>
      <c r="E8" t="s">
        <v>445</v>
      </c>
      <c r="F8">
        <v>191154276</v>
      </c>
    </row>
    <row r="9" spans="1:12" x14ac:dyDescent="0.35">
      <c r="A9" s="3" t="s">
        <v>82</v>
      </c>
      <c r="B9" s="3">
        <v>176.983</v>
      </c>
      <c r="C9" s="3">
        <f t="shared" si="0"/>
        <v>58.288962164691078</v>
      </c>
      <c r="E9" t="s">
        <v>446</v>
      </c>
      <c r="F9">
        <v>180915260</v>
      </c>
    </row>
    <row r="10" spans="1:12" x14ac:dyDescent="0.35">
      <c r="A10" s="3" t="s">
        <v>82</v>
      </c>
      <c r="B10" s="3">
        <v>174.89400000000001</v>
      </c>
      <c r="C10" s="3">
        <f t="shared" si="0"/>
        <v>57.600954604857421</v>
      </c>
      <c r="E10" t="s">
        <v>447</v>
      </c>
      <c r="F10">
        <v>171115067</v>
      </c>
    </row>
    <row r="11" spans="1:12" x14ac:dyDescent="0.35">
      <c r="A11" s="3" t="s">
        <v>82</v>
      </c>
      <c r="B11" s="3">
        <v>169.214</v>
      </c>
      <c r="C11" s="3">
        <f t="shared" si="0"/>
        <v>55.730259085539487</v>
      </c>
      <c r="E11" t="s">
        <v>448</v>
      </c>
      <c r="F11">
        <v>159138663</v>
      </c>
      <c r="L11" s="2"/>
    </row>
    <row r="12" spans="1:12" x14ac:dyDescent="0.35">
      <c r="A12" s="3" t="s">
        <v>82</v>
      </c>
      <c r="B12" s="3">
        <v>174.29400000000001</v>
      </c>
      <c r="C12" s="3">
        <f t="shared" si="0"/>
        <v>57.403345923239335</v>
      </c>
      <c r="E12" t="s">
        <v>449</v>
      </c>
      <c r="F12">
        <v>146364022</v>
      </c>
    </row>
    <row r="13" spans="1:12" x14ac:dyDescent="0.35">
      <c r="A13" s="3" t="s">
        <v>92</v>
      </c>
      <c r="B13" s="3">
        <v>177.833</v>
      </c>
      <c r="C13" s="3">
        <f t="shared" si="0"/>
        <v>59.508652496601066</v>
      </c>
      <c r="E13" t="s">
        <v>450</v>
      </c>
      <c r="F13">
        <v>141213431</v>
      </c>
      <c r="L13" s="2"/>
    </row>
    <row r="14" spans="1:12" x14ac:dyDescent="0.35">
      <c r="A14" s="3" t="s">
        <v>82</v>
      </c>
      <c r="B14" s="3">
        <v>174.39699999999999</v>
      </c>
      <c r="C14" s="3">
        <f t="shared" si="0"/>
        <v>57.437268746917098</v>
      </c>
      <c r="E14" t="s">
        <v>451</v>
      </c>
      <c r="F14">
        <v>135534747</v>
      </c>
    </row>
    <row r="15" spans="1:12" x14ac:dyDescent="0.35">
      <c r="A15" s="3" t="s">
        <v>82</v>
      </c>
      <c r="B15" s="3">
        <v>174.11</v>
      </c>
      <c r="C15" s="3">
        <f t="shared" si="0"/>
        <v>57.34274592754312</v>
      </c>
      <c r="E15" t="s">
        <v>452</v>
      </c>
      <c r="F15">
        <v>135006516</v>
      </c>
    </row>
    <row r="16" spans="1:12" x14ac:dyDescent="0.35">
      <c r="A16" s="3" t="s">
        <v>92</v>
      </c>
      <c r="B16" s="3">
        <v>178.05600000000001</v>
      </c>
      <c r="C16" s="3">
        <f t="shared" si="0"/>
        <v>59.583275482811402</v>
      </c>
      <c r="E16" t="s">
        <v>453</v>
      </c>
      <c r="F16">
        <v>133851895</v>
      </c>
    </row>
    <row r="17" spans="1:12" x14ac:dyDescent="0.35">
      <c r="A17" s="3" t="s">
        <v>92</v>
      </c>
      <c r="B17" s="3">
        <v>178.24100000000001</v>
      </c>
      <c r="C17" s="3">
        <f t="shared" si="0"/>
        <v>59.645182444465718</v>
      </c>
      <c r="E17" t="s">
        <v>454</v>
      </c>
      <c r="F17">
        <v>115169878</v>
      </c>
    </row>
    <row r="18" spans="1:12" x14ac:dyDescent="0.35">
      <c r="A18" s="3" t="s">
        <v>82</v>
      </c>
      <c r="B18" s="3">
        <v>177.91399999999999</v>
      </c>
      <c r="C18" s="3">
        <f t="shared" si="0"/>
        <v>58.595584969001813</v>
      </c>
      <c r="E18" t="s">
        <v>455</v>
      </c>
      <c r="F18">
        <v>107349540</v>
      </c>
    </row>
    <row r="19" spans="1:12" x14ac:dyDescent="0.35">
      <c r="A19" s="3" t="s">
        <v>92</v>
      </c>
      <c r="B19" s="3">
        <v>180.06700000000001</v>
      </c>
      <c r="C19" s="3">
        <f t="shared" si="0"/>
        <v>60.256220887605025</v>
      </c>
      <c r="E19" t="s">
        <v>456</v>
      </c>
      <c r="F19">
        <v>102531392</v>
      </c>
    </row>
    <row r="20" spans="1:12" x14ac:dyDescent="0.35">
      <c r="A20" s="3" t="s">
        <v>82</v>
      </c>
      <c r="B20" s="3">
        <v>182.934</v>
      </c>
      <c r="C20" s="3">
        <f t="shared" si="0"/>
        <v>60.248910938539844</v>
      </c>
      <c r="E20" t="s">
        <v>457</v>
      </c>
      <c r="F20">
        <v>90354753</v>
      </c>
    </row>
    <row r="21" spans="1:12" x14ac:dyDescent="0.35">
      <c r="A21" s="3" t="s">
        <v>82</v>
      </c>
      <c r="B21" s="3">
        <v>180.84899999999999</v>
      </c>
      <c r="C21" s="3">
        <f t="shared" si="0"/>
        <v>59.562220769916976</v>
      </c>
      <c r="E21" t="s">
        <v>458</v>
      </c>
      <c r="F21">
        <v>81195210</v>
      </c>
    </row>
    <row r="22" spans="1:12" x14ac:dyDescent="0.35">
      <c r="A22" s="3" t="s">
        <v>82</v>
      </c>
      <c r="B22" s="3">
        <v>180.018</v>
      </c>
      <c r="C22" s="3">
        <f t="shared" si="0"/>
        <v>59.288532745875919</v>
      </c>
      <c r="E22" t="s">
        <v>459</v>
      </c>
      <c r="F22">
        <v>78077248</v>
      </c>
    </row>
    <row r="23" spans="1:12" x14ac:dyDescent="0.35">
      <c r="A23" s="3" t="s">
        <v>92</v>
      </c>
      <c r="B23" s="3">
        <v>178.98599999999999</v>
      </c>
      <c r="C23" s="3">
        <f t="shared" si="0"/>
        <v>59.894483452208746</v>
      </c>
      <c r="E23" t="s">
        <v>460</v>
      </c>
      <c r="F23">
        <v>59128983</v>
      </c>
    </row>
    <row r="24" spans="1:12" x14ac:dyDescent="0.35">
      <c r="A24" s="3" t="s">
        <v>92</v>
      </c>
      <c r="B24" s="3">
        <v>179.29900000000001</v>
      </c>
      <c r="C24" s="3">
        <f t="shared" si="0"/>
        <v>59.999223338683343</v>
      </c>
      <c r="E24" t="s">
        <v>461</v>
      </c>
      <c r="F24">
        <v>63025520</v>
      </c>
    </row>
    <row r="25" spans="1:12" x14ac:dyDescent="0.35">
      <c r="A25" s="3" t="s">
        <v>92</v>
      </c>
      <c r="B25" s="3">
        <v>176.804</v>
      </c>
      <c r="C25" s="3">
        <f t="shared" si="0"/>
        <v>59.164315936913034</v>
      </c>
      <c r="E25" t="s">
        <v>462</v>
      </c>
      <c r="F25">
        <v>48129895</v>
      </c>
    </row>
    <row r="26" spans="1:12" x14ac:dyDescent="0.35">
      <c r="A26" s="3" t="s">
        <v>92</v>
      </c>
      <c r="B26" s="3">
        <v>176.49199999999999</v>
      </c>
      <c r="C26" s="3">
        <f t="shared" si="0"/>
        <v>59.059910682663599</v>
      </c>
      <c r="E26" t="s">
        <v>463</v>
      </c>
      <c r="F26">
        <v>51304566</v>
      </c>
    </row>
    <row r="27" spans="1:12" x14ac:dyDescent="0.35">
      <c r="A27" s="3" t="s">
        <v>82</v>
      </c>
      <c r="B27" s="3">
        <v>177.238</v>
      </c>
      <c r="C27" s="3">
        <f t="shared" si="0"/>
        <v>58.372945854378763</v>
      </c>
      <c r="E27" t="s">
        <v>464</v>
      </c>
      <c r="F27">
        <v>155270560</v>
      </c>
    </row>
    <row r="28" spans="1:12" x14ac:dyDescent="0.35">
      <c r="A28" s="3" t="s">
        <v>82</v>
      </c>
      <c r="B28" s="3">
        <v>177.64400000000001</v>
      </c>
      <c r="C28" s="3">
        <f t="shared" si="0"/>
        <v>58.506661062273672</v>
      </c>
      <c r="E28" t="s">
        <v>465</v>
      </c>
      <c r="F28">
        <v>59373566</v>
      </c>
      <c r="L28" s="2"/>
    </row>
    <row r="29" spans="1:12" x14ac:dyDescent="0.35">
      <c r="A29" s="3" t="s">
        <v>92</v>
      </c>
      <c r="B29" s="3">
        <v>175.73400000000001</v>
      </c>
      <c r="C29" s="3">
        <f t="shared" si="0"/>
        <v>58.806259455993505</v>
      </c>
      <c r="E29" t="s">
        <v>473</v>
      </c>
      <c r="F29">
        <f>SUM(F5:F27)/1000000000</f>
        <v>3.036303846</v>
      </c>
    </row>
    <row r="30" spans="1:12" x14ac:dyDescent="0.35">
      <c r="A30" s="3" t="s">
        <v>92</v>
      </c>
      <c r="B30" s="3">
        <v>183.09299999999999</v>
      </c>
      <c r="C30" s="3">
        <f t="shared" si="0"/>
        <v>61.268818000934466</v>
      </c>
      <c r="E30" t="s">
        <v>474</v>
      </c>
      <c r="F30">
        <f>(SUM(F5:F26)+(F27+F28)/2)/1000000000</f>
        <v>2.9883553489999999</v>
      </c>
    </row>
    <row r="31" spans="1:12" x14ac:dyDescent="0.35">
      <c r="A31" s="3" t="s">
        <v>92</v>
      </c>
      <c r="B31" s="3">
        <v>182.381</v>
      </c>
      <c r="C31" s="3">
        <f t="shared" si="0"/>
        <v>61.030559856621657</v>
      </c>
    </row>
    <row r="32" spans="1:12" x14ac:dyDescent="0.35">
      <c r="A32" s="3" t="s">
        <v>92</v>
      </c>
      <c r="B32" s="3">
        <v>182.947</v>
      </c>
      <c r="C32" s="3">
        <f t="shared" si="0"/>
        <v>61.21996169606134</v>
      </c>
    </row>
    <row r="33" spans="1:3" x14ac:dyDescent="0.35">
      <c r="A33" s="3" t="s">
        <v>92</v>
      </c>
      <c r="B33" s="3">
        <v>184.55699999999999</v>
      </c>
      <c r="C33" s="3">
        <f t="shared" si="0"/>
        <v>61.758719578566421</v>
      </c>
    </row>
    <row r="34" spans="1:3" x14ac:dyDescent="0.35">
      <c r="A34" s="3" t="s">
        <v>82</v>
      </c>
      <c r="B34" s="3">
        <v>185.21299999999999</v>
      </c>
      <c r="C34" s="3">
        <f t="shared" si="0"/>
        <v>60.999494580885894</v>
      </c>
    </row>
    <row r="35" spans="1:3" x14ac:dyDescent="0.35">
      <c r="A35" s="3" t="s">
        <v>92</v>
      </c>
      <c r="B35" s="3">
        <v>189.083</v>
      </c>
      <c r="C35" s="3">
        <f t="shared" si="0"/>
        <v>63.273265029633528</v>
      </c>
    </row>
    <row r="36" spans="1:3" x14ac:dyDescent="0.35">
      <c r="A36" s="3" t="s">
        <v>82</v>
      </c>
      <c r="B36" s="3">
        <v>187.60499999999999</v>
      </c>
      <c r="C36" s="3">
        <f t="shared" ref="C36:C67" si="1">IF(A36="FEMALE",B36/$F$29,B36/$F$30)</f>
        <v>61.787294524936684</v>
      </c>
    </row>
    <row r="37" spans="1:3" x14ac:dyDescent="0.35">
      <c r="A37" s="3" t="s">
        <v>92</v>
      </c>
      <c r="B37" s="3">
        <v>188.33699999999999</v>
      </c>
      <c r="C37" s="3">
        <f t="shared" si="1"/>
        <v>63.023629389665331</v>
      </c>
    </row>
    <row r="38" spans="1:3" x14ac:dyDescent="0.35">
      <c r="A38" s="3" t="s">
        <v>92</v>
      </c>
      <c r="B38" s="3">
        <v>186.12799999999999</v>
      </c>
      <c r="C38" s="3">
        <f t="shared" si="1"/>
        <v>62.284426804290334</v>
      </c>
    </row>
    <row r="39" spans="1:3" x14ac:dyDescent="0.35">
      <c r="A39" s="3" t="s">
        <v>82</v>
      </c>
      <c r="B39" s="3">
        <v>186.72800000000001</v>
      </c>
      <c r="C39" s="3">
        <f t="shared" si="1"/>
        <v>61.498456501971575</v>
      </c>
    </row>
    <row r="40" spans="1:3" x14ac:dyDescent="0.35">
      <c r="A40" s="3" t="s">
        <v>92</v>
      </c>
      <c r="B40" s="3">
        <v>171.727</v>
      </c>
      <c r="C40" s="3">
        <f t="shared" si="1"/>
        <v>57.465388129783626</v>
      </c>
    </row>
    <row r="41" spans="1:3" x14ac:dyDescent="0.35">
      <c r="A41" s="3" t="s">
        <v>92</v>
      </c>
      <c r="B41" s="3">
        <v>169.309</v>
      </c>
      <c r="C41" s="3">
        <f t="shared" si="1"/>
        <v>56.656247409350513</v>
      </c>
    </row>
    <row r="42" spans="1:3" x14ac:dyDescent="0.35">
      <c r="A42" s="3" t="s">
        <v>82</v>
      </c>
      <c r="B42" s="3">
        <v>170.21</v>
      </c>
      <c r="C42" s="3">
        <f t="shared" si="1"/>
        <v>56.058289497025527</v>
      </c>
    </row>
    <row r="43" spans="1:3" x14ac:dyDescent="0.35">
      <c r="A43" s="3" t="s">
        <v>92</v>
      </c>
      <c r="B43" s="3">
        <v>168.75899999999999</v>
      </c>
      <c r="C43" s="3">
        <f t="shared" si="1"/>
        <v>56.472199685513367</v>
      </c>
    </row>
    <row r="44" spans="1:3" x14ac:dyDescent="0.35">
      <c r="A44" s="3" t="s">
        <v>92</v>
      </c>
      <c r="B44" s="3">
        <v>164.06800000000001</v>
      </c>
      <c r="C44" s="3">
        <f t="shared" si="1"/>
        <v>54.902439917295126</v>
      </c>
    </row>
    <row r="45" spans="1:3" x14ac:dyDescent="0.35">
      <c r="A45" s="3" t="s">
        <v>82</v>
      </c>
      <c r="B45" s="3">
        <v>166.45599999999999</v>
      </c>
      <c r="C45" s="3">
        <f t="shared" si="1"/>
        <v>54.821917845701662</v>
      </c>
    </row>
    <row r="46" spans="1:3" x14ac:dyDescent="0.35">
      <c r="A46" s="3" t="s">
        <v>82</v>
      </c>
      <c r="B46" s="3">
        <v>166.81700000000001</v>
      </c>
      <c r="C46" s="3">
        <f t="shared" si="1"/>
        <v>54.940812402475217</v>
      </c>
    </row>
    <row r="47" spans="1:3" x14ac:dyDescent="0.35">
      <c r="A47" s="3" t="s">
        <v>82</v>
      </c>
      <c r="B47" s="3">
        <v>169.06800000000001</v>
      </c>
      <c r="C47" s="3">
        <f t="shared" si="1"/>
        <v>55.682174306345757</v>
      </c>
    </row>
    <row r="48" spans="1:3" x14ac:dyDescent="0.35">
      <c r="A48" s="3" t="s">
        <v>92</v>
      </c>
      <c r="B48" s="3">
        <v>166.83199999999999</v>
      </c>
      <c r="C48" s="3">
        <f t="shared" si="1"/>
        <v>55.827363387633056</v>
      </c>
    </row>
    <row r="49" spans="1:3" x14ac:dyDescent="0.35">
      <c r="A49" s="3" t="s">
        <v>82</v>
      </c>
      <c r="B49" s="3">
        <v>169.749</v>
      </c>
      <c r="C49" s="3">
        <f t="shared" si="1"/>
        <v>55.906460159982288</v>
      </c>
    </row>
    <row r="50" spans="1:3" x14ac:dyDescent="0.35">
      <c r="A50" s="3" t="s">
        <v>82</v>
      </c>
      <c r="B50" s="3">
        <v>150.61699999999999</v>
      </c>
      <c r="C50" s="3">
        <f t="shared" si="1"/>
        <v>49.60537799878675</v>
      </c>
    </row>
    <row r="51" spans="1:3" x14ac:dyDescent="0.35">
      <c r="A51" s="3" t="s">
        <v>82</v>
      </c>
      <c r="B51" s="3">
        <v>150.76</v>
      </c>
      <c r="C51" s="3">
        <f t="shared" si="1"/>
        <v>49.652474734572394</v>
      </c>
    </row>
    <row r="52" spans="1:3" x14ac:dyDescent="0.35">
      <c r="A52" s="3" t="s">
        <v>82</v>
      </c>
      <c r="B52" s="3">
        <v>172.20599999999999</v>
      </c>
      <c r="C52" s="3">
        <f t="shared" si="1"/>
        <v>56.715667711208368</v>
      </c>
    </row>
    <row r="53" spans="1:3" x14ac:dyDescent="0.35">
      <c r="A53" s="3" t="s">
        <v>82</v>
      </c>
      <c r="B53" s="3">
        <v>173.53</v>
      </c>
      <c r="C53" s="3">
        <f t="shared" si="1"/>
        <v>57.151724201978958</v>
      </c>
    </row>
    <row r="54" spans="1:3" x14ac:dyDescent="0.35">
      <c r="A54" s="3" t="s">
        <v>82</v>
      </c>
      <c r="B54" s="3">
        <v>172.06299999999999</v>
      </c>
      <c r="C54" s="3">
        <f t="shared" si="1"/>
        <v>56.668570975422725</v>
      </c>
    </row>
    <row r="55" spans="1:3" x14ac:dyDescent="0.35">
      <c r="A55" s="3" t="s">
        <v>92</v>
      </c>
      <c r="B55" s="3">
        <v>173.136</v>
      </c>
      <c r="C55" s="3">
        <f t="shared" si="1"/>
        <v>57.93688493503187</v>
      </c>
    </row>
    <row r="56" spans="1:3" x14ac:dyDescent="0.35">
      <c r="A56" s="3" t="s">
        <v>92</v>
      </c>
      <c r="B56" s="3">
        <v>172.85</v>
      </c>
      <c r="C56" s="3">
        <f t="shared" si="1"/>
        <v>57.841180118636551</v>
      </c>
    </row>
    <row r="57" spans="1:3" x14ac:dyDescent="0.35">
      <c r="A57" s="3" t="s">
        <v>82</v>
      </c>
      <c r="B57" s="3">
        <v>169.934</v>
      </c>
      <c r="C57" s="3">
        <f t="shared" si="1"/>
        <v>55.967389503481201</v>
      </c>
    </row>
    <row r="58" spans="1:3" x14ac:dyDescent="0.35">
      <c r="A58" s="3" t="s">
        <v>82</v>
      </c>
      <c r="B58" s="3">
        <v>171.697</v>
      </c>
      <c r="C58" s="3">
        <f t="shared" si="1"/>
        <v>56.54802967963569</v>
      </c>
    </row>
    <row r="59" spans="1:3" x14ac:dyDescent="0.35">
      <c r="A59" s="3" t="s">
        <v>82</v>
      </c>
      <c r="B59" s="3">
        <v>170.10900000000001</v>
      </c>
      <c r="C59" s="3">
        <f t="shared" si="1"/>
        <v>56.025025368953145</v>
      </c>
    </row>
    <row r="60" spans="1:3" x14ac:dyDescent="0.35">
      <c r="A60" s="3" t="s">
        <v>82</v>
      </c>
      <c r="B60" s="3">
        <v>171.86600000000001</v>
      </c>
      <c r="C60" s="3">
        <f t="shared" si="1"/>
        <v>56.603689458291456</v>
      </c>
    </row>
    <row r="61" spans="1:3" x14ac:dyDescent="0.35">
      <c r="A61" s="3" t="s">
        <v>82</v>
      </c>
      <c r="B61" s="3">
        <v>176.16900000000001</v>
      </c>
      <c r="C61" s="3">
        <f t="shared" si="1"/>
        <v>58.020873053295865</v>
      </c>
    </row>
    <row r="62" spans="1:3" x14ac:dyDescent="0.35">
      <c r="A62" s="3" t="s">
        <v>82</v>
      </c>
      <c r="B62" s="3">
        <v>181.148</v>
      </c>
      <c r="C62" s="3">
        <f t="shared" si="1"/>
        <v>59.660695762923325</v>
      </c>
    </row>
    <row r="63" spans="1:3" x14ac:dyDescent="0.35">
      <c r="A63" s="3" t="s">
        <v>92</v>
      </c>
      <c r="B63" s="3">
        <v>179.78100000000001</v>
      </c>
      <c r="C63" s="3">
        <f t="shared" si="1"/>
        <v>60.160516071209713</v>
      </c>
    </row>
    <row r="64" spans="1:3" x14ac:dyDescent="0.35">
      <c r="A64" s="3" t="s">
        <v>82</v>
      </c>
      <c r="B64" s="3">
        <v>179.03899999999999</v>
      </c>
      <c r="C64" s="3">
        <f t="shared" si="1"/>
        <v>58.966101247035731</v>
      </c>
    </row>
    <row r="65" spans="1:3" x14ac:dyDescent="0.35">
      <c r="A65" s="3" t="s">
        <v>92</v>
      </c>
      <c r="B65" s="3">
        <v>177.16300000000001</v>
      </c>
      <c r="C65" s="3">
        <f t="shared" si="1"/>
        <v>59.284448905744917</v>
      </c>
    </row>
    <row r="66" spans="1:3" x14ac:dyDescent="0.35">
      <c r="A66" s="3" t="s">
        <v>82</v>
      </c>
      <c r="B66" s="3">
        <v>174.489</v>
      </c>
      <c r="C66" s="3">
        <f t="shared" si="1"/>
        <v>57.467568744765209</v>
      </c>
    </row>
    <row r="67" spans="1:3" x14ac:dyDescent="0.35">
      <c r="A67" s="3" t="s">
        <v>92</v>
      </c>
      <c r="B67" s="3">
        <v>176.613</v>
      </c>
      <c r="C67" s="3">
        <f t="shared" si="1"/>
        <v>59.10040118190777</v>
      </c>
    </row>
    <row r="68" spans="1:3" x14ac:dyDescent="0.35">
      <c r="A68" s="3" t="s">
        <v>92</v>
      </c>
      <c r="B68" s="3">
        <v>176.72900000000001</v>
      </c>
      <c r="C68" s="3">
        <f t="shared" ref="C68:C99" si="2">IF(A68="FEMALE",B68/$F$29,B68/$F$30)</f>
        <v>59.139218520026155</v>
      </c>
    </row>
    <row r="69" spans="1:3" x14ac:dyDescent="0.35">
      <c r="A69" s="3" t="s">
        <v>82</v>
      </c>
      <c r="B69" s="3">
        <v>178.01599999999999</v>
      </c>
      <c r="C69" s="3">
        <f t="shared" si="2"/>
        <v>58.629178444876885</v>
      </c>
    </row>
    <row r="70" spans="1:3" x14ac:dyDescent="0.35">
      <c r="A70" s="3" t="s">
        <v>82</v>
      </c>
      <c r="B70" s="3">
        <v>176.79300000000001</v>
      </c>
      <c r="C70" s="3">
        <f t="shared" si="2"/>
        <v>58.226386082178685</v>
      </c>
    </row>
    <row r="71" spans="1:3" x14ac:dyDescent="0.35">
      <c r="A71" s="3" t="s">
        <v>82</v>
      </c>
      <c r="B71" s="3">
        <v>171.85300000000001</v>
      </c>
      <c r="C71" s="3">
        <f t="shared" si="2"/>
        <v>56.599407936856402</v>
      </c>
    </row>
    <row r="72" spans="1:3" x14ac:dyDescent="0.35">
      <c r="A72" s="3" t="s">
        <v>82</v>
      </c>
      <c r="B72" s="3">
        <v>175.72900000000001</v>
      </c>
      <c r="C72" s="3">
        <f t="shared" si="2"/>
        <v>57.875960020109268</v>
      </c>
    </row>
    <row r="73" spans="1:3" x14ac:dyDescent="0.35">
      <c r="A73" s="3" t="s">
        <v>82</v>
      </c>
      <c r="B73" s="3">
        <v>174.92099999999999</v>
      </c>
      <c r="C73" s="3">
        <f t="shared" si="2"/>
        <v>57.609846995530233</v>
      </c>
    </row>
    <row r="74" spans="1:3" x14ac:dyDescent="0.35">
      <c r="A74" s="3" t="s">
        <v>82</v>
      </c>
      <c r="B74" s="3">
        <v>170.571</v>
      </c>
      <c r="C74" s="3">
        <f t="shared" si="2"/>
        <v>56.177184053799074</v>
      </c>
    </row>
    <row r="75" spans="1:3" x14ac:dyDescent="0.35">
      <c r="A75" s="3" t="s">
        <v>92</v>
      </c>
      <c r="B75" s="3">
        <v>171.02</v>
      </c>
      <c r="C75" s="3">
        <f t="shared" si="2"/>
        <v>57.228803146596611</v>
      </c>
    </row>
    <row r="76" spans="1:3" x14ac:dyDescent="0.35">
      <c r="A76" s="3" t="s">
        <v>82</v>
      </c>
      <c r="B76" s="3">
        <v>172.14599999999999</v>
      </c>
      <c r="C76" s="3">
        <f t="shared" si="2"/>
        <v>56.695906843046558</v>
      </c>
    </row>
    <row r="77" spans="1:3" x14ac:dyDescent="0.35">
      <c r="A77" s="3" t="s">
        <v>82</v>
      </c>
      <c r="B77" s="3">
        <v>173.08</v>
      </c>
      <c r="C77" s="3">
        <f t="shared" si="2"/>
        <v>57.003517690765399</v>
      </c>
    </row>
    <row r="78" spans="1:3" x14ac:dyDescent="0.35">
      <c r="A78" s="3" t="s">
        <v>92</v>
      </c>
      <c r="B78" s="3">
        <v>175.785</v>
      </c>
      <c r="C78" s="3">
        <f t="shared" si="2"/>
        <v>58.823325699476577</v>
      </c>
    </row>
    <row r="79" spans="1:3" x14ac:dyDescent="0.35">
      <c r="A79" s="3" t="s">
        <v>82</v>
      </c>
      <c r="B79" s="3">
        <v>150.65299999999999</v>
      </c>
      <c r="C79" s="3">
        <f t="shared" si="2"/>
        <v>49.617234519683834</v>
      </c>
    </row>
    <row r="80" spans="1:3" x14ac:dyDescent="0.35">
      <c r="A80" s="3" t="s">
        <v>92</v>
      </c>
      <c r="B80" s="3">
        <v>151.11799999999999</v>
      </c>
      <c r="C80" s="3">
        <f t="shared" si="2"/>
        <v>50.568952601493308</v>
      </c>
    </row>
    <row r="81" spans="1:3" x14ac:dyDescent="0.35">
      <c r="A81" s="3" t="s">
        <v>92</v>
      </c>
      <c r="B81" s="3">
        <v>151.249</v>
      </c>
      <c r="C81" s="3">
        <f t="shared" si="2"/>
        <v>50.612789422989067</v>
      </c>
    </row>
    <row r="82" spans="1:3" x14ac:dyDescent="0.35">
      <c r="A82" s="3" t="s">
        <v>82</v>
      </c>
      <c r="B82" s="3">
        <v>150.97499999999999</v>
      </c>
      <c r="C82" s="3">
        <f t="shared" si="2"/>
        <v>49.723284512152212</v>
      </c>
    </row>
    <row r="83" spans="1:3" x14ac:dyDescent="0.35">
      <c r="A83" s="3" t="s">
        <v>82</v>
      </c>
      <c r="B83" s="3">
        <v>151.96799999999999</v>
      </c>
      <c r="C83" s="3">
        <f t="shared" si="2"/>
        <v>50.050326880230152</v>
      </c>
    </row>
    <row r="84" spans="1:3" x14ac:dyDescent="0.35">
      <c r="A84" s="3" t="s">
        <v>82</v>
      </c>
      <c r="B84" s="3">
        <v>153.08500000000001</v>
      </c>
      <c r="C84" s="3">
        <f t="shared" si="2"/>
        <v>50.418208375842504</v>
      </c>
    </row>
    <row r="85" spans="1:3" x14ac:dyDescent="0.35">
      <c r="A85" s="3" t="s">
        <v>92</v>
      </c>
      <c r="B85" s="3">
        <v>161.029</v>
      </c>
      <c r="C85" s="3">
        <f t="shared" si="2"/>
        <v>53.885492585038619</v>
      </c>
    </row>
    <row r="86" spans="1:3" x14ac:dyDescent="0.35">
      <c r="A86" s="3" t="s">
        <v>82</v>
      </c>
      <c r="B86" s="3">
        <v>160.791</v>
      </c>
      <c r="C86" s="3">
        <f t="shared" si="2"/>
        <v>52.956162543424185</v>
      </c>
    </row>
    <row r="87" spans="1:3" x14ac:dyDescent="0.35">
      <c r="A87" s="3" t="s">
        <v>82</v>
      </c>
      <c r="B87" s="3">
        <v>163.804</v>
      </c>
      <c r="C87" s="3">
        <f t="shared" si="2"/>
        <v>53.948487472949701</v>
      </c>
    </row>
    <row r="88" spans="1:3" x14ac:dyDescent="0.35">
      <c r="A88" s="3" t="s">
        <v>92</v>
      </c>
      <c r="B88" s="3">
        <v>162.97900000000001</v>
      </c>
      <c r="C88" s="3">
        <f t="shared" si="2"/>
        <v>54.53802542409759</v>
      </c>
    </row>
    <row r="89" spans="1:3" x14ac:dyDescent="0.35">
      <c r="A89" s="3" t="s">
        <v>92</v>
      </c>
      <c r="B89" s="3">
        <v>162.375</v>
      </c>
      <c r="C89" s="3">
        <f t="shared" si="2"/>
        <v>54.335907560101887</v>
      </c>
    </row>
    <row r="90" spans="1:3" x14ac:dyDescent="0.35">
      <c r="A90" s="3" t="s">
        <v>82</v>
      </c>
      <c r="B90" s="3">
        <v>162.32900000000001</v>
      </c>
      <c r="C90" s="3">
        <f t="shared" si="2"/>
        <v>53.462699463971894</v>
      </c>
    </row>
    <row r="91" spans="1:3" x14ac:dyDescent="0.35">
      <c r="A91" s="3" t="s">
        <v>82</v>
      </c>
      <c r="B91" s="3">
        <v>156.26300000000001</v>
      </c>
      <c r="C91" s="3">
        <f t="shared" si="2"/>
        <v>51.464875692812996</v>
      </c>
    </row>
    <row r="92" spans="1:3" x14ac:dyDescent="0.35">
      <c r="A92" s="3" t="s">
        <v>92</v>
      </c>
      <c r="B92" s="3">
        <v>160.52500000000001</v>
      </c>
      <c r="C92" s="3">
        <f t="shared" si="2"/>
        <v>53.716837943558772</v>
      </c>
    </row>
    <row r="93" spans="1:3" x14ac:dyDescent="0.35">
      <c r="A93" s="3" t="s">
        <v>82</v>
      </c>
      <c r="B93" s="3">
        <v>161.613</v>
      </c>
      <c r="C93" s="3">
        <f t="shared" si="2"/>
        <v>53.226886437240971</v>
      </c>
    </row>
    <row r="94" spans="1:3" x14ac:dyDescent="0.35">
      <c r="A94" s="3" t="s">
        <v>82</v>
      </c>
      <c r="B94" s="3">
        <v>163.035</v>
      </c>
      <c r="C94" s="3">
        <f t="shared" si="2"/>
        <v>53.69521901267585</v>
      </c>
    </row>
    <row r="95" spans="1:3" x14ac:dyDescent="0.35">
      <c r="A95" s="3" t="s">
        <v>82</v>
      </c>
      <c r="B95" s="3">
        <v>160.91300000000001</v>
      </c>
      <c r="C95" s="3">
        <f t="shared" si="2"/>
        <v>52.996342975353201</v>
      </c>
    </row>
    <row r="96" spans="1:3" x14ac:dyDescent="0.35">
      <c r="A96" s="3" t="s">
        <v>82</v>
      </c>
      <c r="B96" s="3">
        <v>163.15700000000001</v>
      </c>
      <c r="C96" s="3">
        <f t="shared" si="2"/>
        <v>53.735399444604866</v>
      </c>
    </row>
    <row r="97" spans="1:3" x14ac:dyDescent="0.35">
      <c r="A97" s="3" t="s">
        <v>92</v>
      </c>
      <c r="B97" s="3">
        <v>162.696</v>
      </c>
      <c r="C97" s="3">
        <f t="shared" si="2"/>
        <v>54.443324504377742</v>
      </c>
    </row>
    <row r="98" spans="1:3" x14ac:dyDescent="0.35">
      <c r="A98" s="3" t="s">
        <v>82</v>
      </c>
      <c r="B98" s="3">
        <v>157.34700000000001</v>
      </c>
      <c r="C98" s="3">
        <f t="shared" si="2"/>
        <v>51.821888710936342</v>
      </c>
    </row>
    <row r="99" spans="1:3" x14ac:dyDescent="0.35">
      <c r="A99" s="3" t="s">
        <v>82</v>
      </c>
      <c r="B99" s="3">
        <v>157.80600000000001</v>
      </c>
      <c r="C99" s="3">
        <f t="shared" si="2"/>
        <v>51.973059352374186</v>
      </c>
    </row>
    <row r="100" spans="1:3" x14ac:dyDescent="0.35">
      <c r="A100" s="3" t="s">
        <v>82</v>
      </c>
      <c r="B100" s="3">
        <v>161.21199999999999</v>
      </c>
      <c r="C100" s="3">
        <f t="shared" ref="C100:C131" si="3">IF(A100="FEMALE",B100/$F$29,B100/$F$30)</f>
        <v>53.094817968359543</v>
      </c>
    </row>
    <row r="101" spans="1:3" x14ac:dyDescent="0.35">
      <c r="A101" s="3" t="s">
        <v>82</v>
      </c>
      <c r="B101" s="3">
        <v>160.50399999999999</v>
      </c>
      <c r="C101" s="3">
        <f t="shared" si="3"/>
        <v>52.8616397240502</v>
      </c>
    </row>
    <row r="102" spans="1:3" x14ac:dyDescent="0.35">
      <c r="A102" s="3" t="s">
        <v>92</v>
      </c>
      <c r="B102" s="3">
        <v>159.90100000000001</v>
      </c>
      <c r="C102" s="3">
        <f t="shared" si="3"/>
        <v>53.508027435059908</v>
      </c>
    </row>
    <row r="103" spans="1:3" x14ac:dyDescent="0.35">
      <c r="A103" s="3" t="s">
        <v>82</v>
      </c>
      <c r="B103" s="3">
        <v>160.28899999999999</v>
      </c>
      <c r="C103" s="3">
        <f t="shared" si="3"/>
        <v>52.790829946470382</v>
      </c>
    </row>
    <row r="104" spans="1:3" x14ac:dyDescent="0.35">
      <c r="A104" s="3" t="s">
        <v>82</v>
      </c>
      <c r="B104" s="3">
        <v>159.47800000000001</v>
      </c>
      <c r="C104" s="3">
        <f t="shared" si="3"/>
        <v>52.523728878483269</v>
      </c>
    </row>
    <row r="105" spans="1:3" x14ac:dyDescent="0.35">
      <c r="A105" s="3" t="s">
        <v>92</v>
      </c>
      <c r="B105" s="3">
        <v>158.006</v>
      </c>
      <c r="C105" s="3">
        <f t="shared" si="3"/>
        <v>52.873899368384656</v>
      </c>
    </row>
    <row r="106" spans="1:3" x14ac:dyDescent="0.35">
      <c r="A106" s="3" t="s">
        <v>92</v>
      </c>
      <c r="B106" s="3">
        <v>155.11500000000001</v>
      </c>
      <c r="C106" s="3">
        <f t="shared" si="3"/>
        <v>51.906477605451606</v>
      </c>
    </row>
    <row r="107" spans="1:3" x14ac:dyDescent="0.35">
      <c r="A107" s="3" t="s">
        <v>92</v>
      </c>
      <c r="B107" s="3">
        <v>157.43199999999999</v>
      </c>
      <c r="C107" s="3">
        <f t="shared" si="3"/>
        <v>52.681820471143709</v>
      </c>
    </row>
    <row r="108" spans="1:3" x14ac:dyDescent="0.35">
      <c r="A108" s="3" t="s">
        <v>92</v>
      </c>
      <c r="B108" s="3">
        <v>159.03399999999999</v>
      </c>
      <c r="C108" s="3">
        <f t="shared" si="3"/>
        <v>53.217901295847533</v>
      </c>
    </row>
    <row r="109" spans="1:3" x14ac:dyDescent="0.35">
      <c r="A109" s="3" t="s">
        <v>92</v>
      </c>
      <c r="B109" s="3">
        <v>159.29400000000001</v>
      </c>
      <c r="C109" s="3">
        <f t="shared" si="3"/>
        <v>53.304905674388728</v>
      </c>
    </row>
    <row r="110" spans="1:3" x14ac:dyDescent="0.35">
      <c r="A110" s="3" t="s">
        <v>82</v>
      </c>
      <c r="B110" s="3">
        <v>160.76599999999999</v>
      </c>
      <c r="C110" s="3">
        <f t="shared" si="3"/>
        <v>52.94792884835676</v>
      </c>
    </row>
    <row r="111" spans="1:3" x14ac:dyDescent="0.35">
      <c r="A111" s="3" t="s">
        <v>82</v>
      </c>
      <c r="B111" s="3">
        <v>159.995</v>
      </c>
      <c r="C111" s="3">
        <f t="shared" si="3"/>
        <v>52.694001692477521</v>
      </c>
    </row>
    <row r="112" spans="1:3" x14ac:dyDescent="0.35">
      <c r="A112" s="3" t="s">
        <v>92</v>
      </c>
      <c r="B112" s="3">
        <v>158.53</v>
      </c>
      <c r="C112" s="3">
        <f t="shared" si="3"/>
        <v>53.049246654367678</v>
      </c>
    </row>
    <row r="113" spans="1:3" x14ac:dyDescent="0.35">
      <c r="A113" s="3" t="s">
        <v>82</v>
      </c>
      <c r="B113" s="3">
        <v>159.17099999999999</v>
      </c>
      <c r="C113" s="3">
        <f t="shared" si="3"/>
        <v>52.422619103055339</v>
      </c>
    </row>
    <row r="114" spans="1:3" x14ac:dyDescent="0.35">
      <c r="A114" s="3" t="s">
        <v>82</v>
      </c>
      <c r="B114" s="3">
        <v>160.251</v>
      </c>
      <c r="C114" s="3">
        <f t="shared" si="3"/>
        <v>52.778314729967903</v>
      </c>
    </row>
    <row r="115" spans="1:3" x14ac:dyDescent="0.35">
      <c r="A115" s="3" t="s">
        <v>92</v>
      </c>
      <c r="B115" s="3">
        <v>158.75700000000001</v>
      </c>
      <c r="C115" s="3">
        <f t="shared" si="3"/>
        <v>53.125208169478647</v>
      </c>
    </row>
    <row r="116" spans="1:3" x14ac:dyDescent="0.35">
      <c r="A116" s="3" t="s">
        <v>82</v>
      </c>
      <c r="B116" s="3">
        <v>165.17400000000001</v>
      </c>
      <c r="C116" s="3">
        <f t="shared" si="3"/>
        <v>54.399693962644342</v>
      </c>
    </row>
    <row r="117" spans="1:3" x14ac:dyDescent="0.35">
      <c r="A117" s="3" t="s">
        <v>92</v>
      </c>
      <c r="B117" s="3">
        <v>166.09200000000001</v>
      </c>
      <c r="C117" s="3">
        <f t="shared" si="3"/>
        <v>55.579735541015815</v>
      </c>
    </row>
    <row r="118" spans="1:3" x14ac:dyDescent="0.35">
      <c r="A118" s="3" t="s">
        <v>82</v>
      </c>
      <c r="B118" s="3">
        <v>169.66800000000001</v>
      </c>
      <c r="C118" s="3">
        <f t="shared" si="3"/>
        <v>55.87978298796385</v>
      </c>
    </row>
    <row r="119" spans="1:3" x14ac:dyDescent="0.35">
      <c r="A119" s="3" t="s">
        <v>82</v>
      </c>
      <c r="B119" s="3">
        <v>172.92699999999999</v>
      </c>
      <c r="C119" s="3">
        <f t="shared" si="3"/>
        <v>56.95312747695278</v>
      </c>
    </row>
    <row r="120" spans="1:3" x14ac:dyDescent="0.35">
      <c r="A120" s="3" t="s">
        <v>92</v>
      </c>
      <c r="B120" s="3">
        <v>168.191</v>
      </c>
      <c r="C120" s="3">
        <f t="shared" si="3"/>
        <v>56.282128581623383</v>
      </c>
    </row>
    <row r="121" spans="1:3" x14ac:dyDescent="0.35">
      <c r="A121" s="3" t="s">
        <v>92</v>
      </c>
      <c r="B121" s="3">
        <v>166.512</v>
      </c>
      <c r="C121" s="3">
        <f t="shared" si="3"/>
        <v>55.720281075582356</v>
      </c>
    </row>
    <row r="122" spans="1:3" x14ac:dyDescent="0.35">
      <c r="A122" s="3" t="s">
        <v>92</v>
      </c>
      <c r="B122" s="3">
        <v>171.869</v>
      </c>
      <c r="C122" s="3">
        <f t="shared" si="3"/>
        <v>57.512905905756128</v>
      </c>
    </row>
    <row r="123" spans="1:3" x14ac:dyDescent="0.35">
      <c r="A123" s="3" t="s">
        <v>82</v>
      </c>
      <c r="B123" s="3">
        <v>170.25399999999999</v>
      </c>
      <c r="C123" s="3">
        <f t="shared" si="3"/>
        <v>56.072780800344177</v>
      </c>
    </row>
    <row r="124" spans="1:3" x14ac:dyDescent="0.35">
      <c r="A124" s="3" t="s">
        <v>92</v>
      </c>
      <c r="B124" s="3">
        <v>167.08</v>
      </c>
      <c r="C124" s="3">
        <f t="shared" si="3"/>
        <v>55.910352179472355</v>
      </c>
    </row>
    <row r="125" spans="1:3" x14ac:dyDescent="0.35">
      <c r="A125" s="3" t="s">
        <v>82</v>
      </c>
      <c r="B125" s="3">
        <v>172.60499999999999</v>
      </c>
      <c r="C125" s="3">
        <f t="shared" si="3"/>
        <v>56.847077484484402</v>
      </c>
    </row>
    <row r="126" spans="1:3" x14ac:dyDescent="0.35">
      <c r="A126" s="3" t="s">
        <v>82</v>
      </c>
      <c r="B126" s="3">
        <v>168.59700000000001</v>
      </c>
      <c r="C126" s="3">
        <f t="shared" si="3"/>
        <v>55.527051491275557</v>
      </c>
    </row>
    <row r="127" spans="1:3" x14ac:dyDescent="0.35">
      <c r="A127" s="3" t="s">
        <v>82</v>
      </c>
      <c r="B127" s="3">
        <v>169.554</v>
      </c>
      <c r="C127" s="3">
        <f t="shared" si="3"/>
        <v>55.842237338456407</v>
      </c>
    </row>
    <row r="128" spans="1:3" x14ac:dyDescent="0.35">
      <c r="A128" s="3" t="s">
        <v>82</v>
      </c>
      <c r="B128" s="3">
        <v>174.321</v>
      </c>
      <c r="C128" s="3">
        <f t="shared" si="3"/>
        <v>57.412238313912141</v>
      </c>
    </row>
    <row r="129" spans="1:3" x14ac:dyDescent="0.35">
      <c r="A129" s="3" t="s">
        <v>92</v>
      </c>
      <c r="B129" s="3">
        <v>153.114</v>
      </c>
      <c r="C129" s="3">
        <f t="shared" si="3"/>
        <v>51.236878522909564</v>
      </c>
    </row>
    <row r="130" spans="1:3" x14ac:dyDescent="0.35">
      <c r="A130" s="3" t="s">
        <v>82</v>
      </c>
      <c r="B130" s="3">
        <v>150.90100000000001</v>
      </c>
      <c r="C130" s="3">
        <f t="shared" si="3"/>
        <v>49.69891277475265</v>
      </c>
    </row>
    <row r="131" spans="1:3" x14ac:dyDescent="0.35">
      <c r="A131" s="3" t="s">
        <v>82</v>
      </c>
      <c r="B131" s="3">
        <v>150.66300000000001</v>
      </c>
      <c r="C131" s="3">
        <f t="shared" si="3"/>
        <v>49.620527997710809</v>
      </c>
    </row>
    <row r="132" spans="1:3" x14ac:dyDescent="0.35">
      <c r="A132" s="3"/>
      <c r="B132" s="3"/>
      <c r="C132" s="3">
        <f>AVERAGE(C4:C131)</f>
        <v>56.107103357982112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stats</vt:lpstr>
      <vt:lpstr>Batch analysis</vt:lpstr>
      <vt:lpstr>Coverage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</dc:creator>
  <cp:lastModifiedBy>Shai Carmi</cp:lastModifiedBy>
  <dcterms:created xsi:type="dcterms:W3CDTF">2013-03-28T19:13:24Z</dcterms:created>
  <dcterms:modified xsi:type="dcterms:W3CDTF">2014-07-10T21:41:10Z</dcterms:modified>
</cp:coreProperties>
</file>