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filterPrivacy="1" autoCompressPictures="0"/>
  <bookViews>
    <workbookView xWindow="240" yWindow="220" windowWidth="21060" windowHeight="9540" activeTab="3"/>
  </bookViews>
  <sheets>
    <sheet name="Gata4" sheetId="1" r:id="rId1"/>
    <sheet name="Histone_mark" sheetId="2" r:id="rId2"/>
    <sheet name="RNA-seq" sheetId="3" r:id="rId3"/>
    <sheet name="Legend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" i="2" l="1"/>
  <c r="F8" i="2"/>
  <c r="B7" i="2"/>
  <c r="F7" i="2"/>
  <c r="F3" i="2"/>
  <c r="F4" i="2"/>
  <c r="F5" i="2"/>
  <c r="F6" i="2"/>
  <c r="F9" i="2"/>
  <c r="F10" i="2"/>
  <c r="F11" i="2"/>
  <c r="F12" i="2"/>
  <c r="F13" i="2"/>
  <c r="B14" i="2"/>
  <c r="F14" i="2"/>
  <c r="B15" i="2"/>
  <c r="F15" i="2"/>
  <c r="B16" i="2"/>
  <c r="F16" i="2"/>
  <c r="B17" i="2"/>
  <c r="F17" i="2"/>
  <c r="F2" i="2"/>
  <c r="B12" i="1"/>
  <c r="F12" i="1"/>
  <c r="B11" i="1"/>
  <c r="F11" i="1"/>
  <c r="B10" i="1"/>
  <c r="F10" i="1"/>
  <c r="B7" i="1"/>
  <c r="F7" i="1"/>
  <c r="B8" i="1"/>
  <c r="F8" i="1"/>
  <c r="B9" i="1"/>
  <c r="F9" i="1"/>
  <c r="B3" i="1"/>
  <c r="F3" i="1"/>
  <c r="B4" i="1"/>
  <c r="F4" i="1"/>
  <c r="B5" i="1"/>
  <c r="F5" i="1"/>
  <c r="B6" i="1"/>
  <c r="F6" i="1"/>
  <c r="B2" i="1"/>
  <c r="F2" i="1"/>
</calcChain>
</file>

<file path=xl/sharedStrings.xml><?xml version="1.0" encoding="utf-8"?>
<sst xmlns="http://schemas.openxmlformats.org/spreadsheetml/2006/main" count="47" uniqueCount="41">
  <si>
    <t>Total_Reads</t>
  </si>
  <si>
    <t>Uniquely_mapped_reads</t>
  </si>
  <si>
    <t>Multiple_mapped_reads</t>
  </si>
  <si>
    <t>Not_mapped_reads</t>
  </si>
  <si>
    <t>E12.5_antibody_replicate1</t>
  </si>
  <si>
    <t>E12.5_antibody_replicate2</t>
  </si>
  <si>
    <t>E12.5_flagbio_replicate1</t>
  </si>
  <si>
    <t>E12.5_flagbio_replicate2</t>
  </si>
  <si>
    <t>Adult_flagbio_replicate1</t>
  </si>
  <si>
    <t>Adult_flagbio_replicate2</t>
  </si>
  <si>
    <t>E12.5_input</t>
  </si>
  <si>
    <t>Adult_input</t>
  </si>
  <si>
    <t>Banding_flagbio</t>
  </si>
  <si>
    <t>Sham_flagbio</t>
  </si>
  <si>
    <t>Banding_Sham_input</t>
  </si>
  <si>
    <t>uniquely_mapped_rate (%)</t>
  </si>
  <si>
    <t>E12.5_H3K27ac</t>
  </si>
  <si>
    <t>E12.5_H3K4me1</t>
  </si>
  <si>
    <t>E12.5_H3K4me3</t>
  </si>
  <si>
    <t>E12.5_H3K27me3</t>
  </si>
  <si>
    <t>E12.5_Pol2</t>
  </si>
  <si>
    <t>E12.5_histone_input</t>
  </si>
  <si>
    <t>Adult_H3K27ac</t>
  </si>
  <si>
    <t>Adult_H3K4me1</t>
  </si>
  <si>
    <t>Adult_H3K4me3</t>
  </si>
  <si>
    <t>Adult_Pol2</t>
  </si>
  <si>
    <t>Adult_histone_input</t>
  </si>
  <si>
    <t>Adult_H3K27me3_rep1</t>
  </si>
  <si>
    <t>Adult_H3K27me3_rep2</t>
  </si>
  <si>
    <t>Adult_H3K27me3_rep3</t>
  </si>
  <si>
    <t>Adult_H3K27me3_input</t>
  </si>
  <si>
    <t>E12.5_H3K27me_input</t>
  </si>
  <si>
    <t>E12.5</t>
  </si>
  <si>
    <t>E12.5_Gata4_KO</t>
  </si>
  <si>
    <t>Banding</t>
  </si>
  <si>
    <t>Sham</t>
  </si>
  <si>
    <t>Adult_rep1</t>
  </si>
  <si>
    <t>Adult_rep2</t>
  </si>
  <si>
    <t>Usable_Fragment</t>
  </si>
  <si>
    <t>Suppl. Table 1.</t>
  </si>
  <si>
    <t>Table summarize the sequencing data used to map GATA4 and indicated histone mark chromatin occupancy, and to measure gene expression.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</si>
</sst>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3" fontId="0" fillId="0" borderId="0" xfId="0" applyNumberFormat="1"/>
    <xf numFmtId="2" fontId="0" fillId="0" borderId="0" xfId="0" applyNumberFormat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2" sqref="A2:A12"/>
    </sheetView>
  </sheetViews>
  <sheetFormatPr baseColWidth="10" defaultColWidth="8.83203125" defaultRowHeight="14" x14ac:dyDescent="0"/>
  <cols>
    <col min="1" max="1" width="25.1640625" customWidth="1"/>
    <col min="2" max="2" width="11.6640625" bestFit="1" customWidth="1"/>
    <col min="3" max="3" width="23.5" bestFit="1" customWidth="1"/>
    <col min="4" max="4" width="23.1640625" bestFit="1" customWidth="1"/>
    <col min="5" max="5" width="18.6640625" bestFit="1" customWidth="1"/>
    <col min="6" max="6" width="25.6640625" bestFit="1" customWidth="1"/>
  </cols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15</v>
      </c>
    </row>
    <row r="2" spans="1:6">
      <c r="A2" t="s">
        <v>4</v>
      </c>
      <c r="B2" s="1">
        <f>SUM(C2:E2)</f>
        <v>125007334</v>
      </c>
      <c r="C2" s="1">
        <v>107697915</v>
      </c>
      <c r="D2" s="1">
        <v>12170772</v>
      </c>
      <c r="E2" s="1">
        <v>5138647</v>
      </c>
      <c r="F2" s="2">
        <f>C2/B2*100</f>
        <v>86.153277214919243</v>
      </c>
    </row>
    <row r="3" spans="1:6">
      <c r="A3" t="s">
        <v>5</v>
      </c>
      <c r="B3" s="1">
        <f t="shared" ref="B3:B12" si="0">SUM(C3:E3)</f>
        <v>122261523</v>
      </c>
      <c r="C3" s="1">
        <v>102649526</v>
      </c>
      <c r="D3" s="1">
        <v>14579918</v>
      </c>
      <c r="E3" s="1">
        <v>5032079</v>
      </c>
      <c r="F3" s="2">
        <f t="shared" ref="F3:F12" si="1">C3/B3*100</f>
        <v>83.958978655942303</v>
      </c>
    </row>
    <row r="4" spans="1:6">
      <c r="A4" t="s">
        <v>6</v>
      </c>
      <c r="B4" s="1">
        <f t="shared" si="0"/>
        <v>111340058</v>
      </c>
      <c r="C4" s="1">
        <v>94868642</v>
      </c>
      <c r="D4" s="1">
        <v>11607348</v>
      </c>
      <c r="E4" s="1">
        <v>4864068</v>
      </c>
      <c r="F4" s="2">
        <f t="shared" si="1"/>
        <v>85.206208532781616</v>
      </c>
    </row>
    <row r="5" spans="1:6">
      <c r="A5" t="s">
        <v>7</v>
      </c>
      <c r="B5" s="1">
        <f t="shared" si="0"/>
        <v>123572260</v>
      </c>
      <c r="C5" s="1">
        <v>104558554</v>
      </c>
      <c r="D5" s="1">
        <v>14056651</v>
      </c>
      <c r="E5" s="1">
        <v>4957055</v>
      </c>
      <c r="F5" s="2">
        <f t="shared" si="1"/>
        <v>84.613289422723199</v>
      </c>
    </row>
    <row r="6" spans="1:6">
      <c r="A6" t="s">
        <v>10</v>
      </c>
      <c r="B6" s="1">
        <f t="shared" si="0"/>
        <v>122312415</v>
      </c>
      <c r="C6" s="1">
        <v>99900217</v>
      </c>
      <c r="D6" s="1">
        <v>17482922</v>
      </c>
      <c r="E6" s="1">
        <v>4929276</v>
      </c>
      <c r="F6" s="2">
        <f t="shared" si="1"/>
        <v>81.676268921678968</v>
      </c>
    </row>
    <row r="7" spans="1:6">
      <c r="A7" t="s">
        <v>8</v>
      </c>
      <c r="B7" s="1">
        <f t="shared" si="0"/>
        <v>17496627</v>
      </c>
      <c r="C7" s="1">
        <v>12331354</v>
      </c>
      <c r="D7" s="1">
        <v>2901134</v>
      </c>
      <c r="E7" s="1">
        <v>2264139</v>
      </c>
      <c r="F7" s="2">
        <f t="shared" si="1"/>
        <v>70.478464220560909</v>
      </c>
    </row>
    <row r="8" spans="1:6">
      <c r="A8" t="s">
        <v>9</v>
      </c>
      <c r="B8" s="1">
        <f t="shared" si="0"/>
        <v>20150952</v>
      </c>
      <c r="C8" s="1">
        <v>14865081</v>
      </c>
      <c r="D8" s="1">
        <v>2727896</v>
      </c>
      <c r="E8" s="1">
        <v>2557975</v>
      </c>
      <c r="F8" s="2">
        <f t="shared" si="1"/>
        <v>73.768628896540463</v>
      </c>
    </row>
    <row r="9" spans="1:6">
      <c r="A9" t="s">
        <v>11</v>
      </c>
      <c r="B9" s="1">
        <f t="shared" si="0"/>
        <v>25953108</v>
      </c>
      <c r="C9" s="1">
        <v>20507705</v>
      </c>
      <c r="D9" s="1">
        <v>4111635</v>
      </c>
      <c r="E9" s="1">
        <v>1333768</v>
      </c>
      <c r="F9" s="2">
        <f t="shared" si="1"/>
        <v>79.018301006569232</v>
      </c>
    </row>
    <row r="10" spans="1:6">
      <c r="A10" t="s">
        <v>12</v>
      </c>
      <c r="B10" s="1">
        <f t="shared" si="0"/>
        <v>43194088</v>
      </c>
      <c r="C10" s="1">
        <v>34489238</v>
      </c>
      <c r="D10" s="1">
        <v>6189954</v>
      </c>
      <c r="E10" s="1">
        <v>2514896</v>
      </c>
      <c r="F10" s="2">
        <f t="shared" si="1"/>
        <v>79.847126301173446</v>
      </c>
    </row>
    <row r="11" spans="1:6">
      <c r="A11" t="s">
        <v>13</v>
      </c>
      <c r="B11" s="1">
        <f t="shared" si="0"/>
        <v>52869505</v>
      </c>
      <c r="C11" s="1">
        <v>40144107</v>
      </c>
      <c r="D11" s="1">
        <v>9383956</v>
      </c>
      <c r="E11" s="1">
        <v>3341442</v>
      </c>
      <c r="F11" s="2">
        <f t="shared" si="1"/>
        <v>75.930552026163284</v>
      </c>
    </row>
    <row r="12" spans="1:6">
      <c r="A12" t="s">
        <v>14</v>
      </c>
      <c r="B12" s="1">
        <f t="shared" si="0"/>
        <v>34443084</v>
      </c>
      <c r="C12" s="1">
        <v>27676833</v>
      </c>
      <c r="D12" s="1">
        <v>5381892</v>
      </c>
      <c r="E12" s="1">
        <v>1384359</v>
      </c>
      <c r="F12" s="2">
        <f t="shared" si="1"/>
        <v>80.355269580389489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E1" sqref="E1"/>
    </sheetView>
  </sheetViews>
  <sheetFormatPr baseColWidth="10" defaultColWidth="8.83203125" defaultRowHeight="14" x14ac:dyDescent="0"/>
  <cols>
    <col min="1" max="1" width="21.5" bestFit="1" customWidth="1"/>
    <col min="2" max="2" width="14.6640625" customWidth="1"/>
    <col min="3" max="3" width="23.5" bestFit="1" customWidth="1"/>
    <col min="4" max="4" width="23.1640625" bestFit="1" customWidth="1"/>
    <col min="5" max="5" width="18.6640625" bestFit="1" customWidth="1"/>
    <col min="6" max="6" width="25.6640625" bestFit="1" customWidth="1"/>
  </cols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15</v>
      </c>
    </row>
    <row r="2" spans="1:6">
      <c r="A2" t="s">
        <v>16</v>
      </c>
      <c r="B2" s="1">
        <v>32243869</v>
      </c>
      <c r="C2" s="1">
        <v>27791459</v>
      </c>
      <c r="D2" s="1">
        <v>2623348</v>
      </c>
      <c r="E2" s="1">
        <v>1829085</v>
      </c>
      <c r="F2" s="2">
        <f>C2/B2*100</f>
        <v>86.191452396733155</v>
      </c>
    </row>
    <row r="3" spans="1:6">
      <c r="A3" t="s">
        <v>17</v>
      </c>
      <c r="B3" s="1">
        <v>54034759</v>
      </c>
      <c r="C3" s="1">
        <v>41624396</v>
      </c>
      <c r="D3" s="1">
        <v>5458587</v>
      </c>
      <c r="E3" s="1">
        <v>6951799</v>
      </c>
      <c r="F3" s="2">
        <f t="shared" ref="F3:F17" si="0">C3/B3*100</f>
        <v>77.032630052074452</v>
      </c>
    </row>
    <row r="4" spans="1:6">
      <c r="A4" t="s">
        <v>18</v>
      </c>
      <c r="B4" s="1">
        <v>36861606</v>
      </c>
      <c r="C4" s="1">
        <v>23936150</v>
      </c>
      <c r="D4" s="1">
        <v>7399118</v>
      </c>
      <c r="E4" s="1">
        <v>5526338</v>
      </c>
      <c r="F4" s="2">
        <f t="shared" si="0"/>
        <v>64.935179438465056</v>
      </c>
    </row>
    <row r="5" spans="1:6">
      <c r="A5" t="s">
        <v>20</v>
      </c>
      <c r="B5" s="1">
        <v>43597768</v>
      </c>
      <c r="C5" s="1">
        <v>33941023</v>
      </c>
      <c r="D5" s="1">
        <v>7096984</v>
      </c>
      <c r="E5" s="1">
        <v>2559761</v>
      </c>
      <c r="F5" s="2">
        <f t="shared" si="0"/>
        <v>77.850368395005916</v>
      </c>
    </row>
    <row r="6" spans="1:6">
      <c r="A6" t="s">
        <v>21</v>
      </c>
      <c r="B6" s="1">
        <v>121034851</v>
      </c>
      <c r="C6" s="1">
        <v>87710526</v>
      </c>
      <c r="D6" s="1">
        <v>21210704</v>
      </c>
      <c r="E6" s="1">
        <v>12113621</v>
      </c>
      <c r="F6" s="2">
        <f t="shared" si="0"/>
        <v>72.467165676107612</v>
      </c>
    </row>
    <row r="7" spans="1:6">
      <c r="A7" t="s">
        <v>19</v>
      </c>
      <c r="B7" s="1">
        <f>SUM(C7:E7)</f>
        <v>21638473</v>
      </c>
      <c r="C7" s="1">
        <v>17354122</v>
      </c>
      <c r="D7" s="1">
        <v>2977981</v>
      </c>
      <c r="E7" s="1">
        <v>1306370</v>
      </c>
      <c r="F7" s="2">
        <f t="shared" si="0"/>
        <v>80.200308034675089</v>
      </c>
    </row>
    <row r="8" spans="1:6">
      <c r="A8" t="s">
        <v>31</v>
      </c>
      <c r="B8" s="1">
        <f>SUM(C8:E8)</f>
        <v>27266069</v>
      </c>
      <c r="C8" s="1">
        <v>22293551</v>
      </c>
      <c r="D8" s="1">
        <v>3694538</v>
      </c>
      <c r="E8" s="1">
        <v>1277980</v>
      </c>
      <c r="F8" s="2">
        <f t="shared" si="0"/>
        <v>81.762981675136231</v>
      </c>
    </row>
    <row r="9" spans="1:6">
      <c r="A9" t="s">
        <v>22</v>
      </c>
      <c r="B9" s="1">
        <v>34655004</v>
      </c>
      <c r="C9" s="1">
        <v>31425186</v>
      </c>
      <c r="D9" s="1">
        <v>1921638</v>
      </c>
      <c r="E9" s="1">
        <v>1308180</v>
      </c>
      <c r="F9" s="2">
        <f t="shared" si="0"/>
        <v>90.680081872159064</v>
      </c>
    </row>
    <row r="10" spans="1:6">
      <c r="A10" t="s">
        <v>23</v>
      </c>
      <c r="B10" s="1">
        <v>41014038</v>
      </c>
      <c r="C10" s="1">
        <v>34598760</v>
      </c>
      <c r="D10" s="1">
        <v>4063596</v>
      </c>
      <c r="E10" s="1">
        <v>2351682</v>
      </c>
      <c r="F10" s="2">
        <f t="shared" si="0"/>
        <v>84.358336040942859</v>
      </c>
    </row>
    <row r="11" spans="1:6">
      <c r="A11" t="s">
        <v>24</v>
      </c>
      <c r="B11" s="1">
        <v>34958674</v>
      </c>
      <c r="C11" s="1">
        <v>30397561</v>
      </c>
      <c r="D11" s="1">
        <v>3047882</v>
      </c>
      <c r="E11" s="1">
        <v>1513231</v>
      </c>
      <c r="F11" s="2">
        <f t="shared" si="0"/>
        <v>86.952843234271413</v>
      </c>
    </row>
    <row r="12" spans="1:6">
      <c r="A12" t="s">
        <v>25</v>
      </c>
      <c r="B12" s="1">
        <v>28517298</v>
      </c>
      <c r="C12" s="1">
        <v>22886409</v>
      </c>
      <c r="D12" s="1">
        <v>3606047</v>
      </c>
      <c r="E12" s="1">
        <v>2024842</v>
      </c>
      <c r="F12" s="2">
        <f t="shared" si="0"/>
        <v>80.254479228712341</v>
      </c>
    </row>
    <row r="13" spans="1:6">
      <c r="A13" t="s">
        <v>26</v>
      </c>
      <c r="B13" s="1">
        <v>22560308</v>
      </c>
      <c r="C13" s="1">
        <v>17857330</v>
      </c>
      <c r="D13" s="1">
        <v>3741465</v>
      </c>
      <c r="E13" s="1">
        <v>961513</v>
      </c>
      <c r="F13" s="2">
        <f t="shared" si="0"/>
        <v>79.153750915102748</v>
      </c>
    </row>
    <row r="14" spans="1:6">
      <c r="A14" t="s">
        <v>27</v>
      </c>
      <c r="B14" s="1">
        <f>SUM(C14:E14)</f>
        <v>27805427</v>
      </c>
      <c r="C14" s="1">
        <v>22407203</v>
      </c>
      <c r="D14" s="1">
        <v>4056727</v>
      </c>
      <c r="E14" s="1">
        <v>1341497</v>
      </c>
      <c r="F14" s="2">
        <f t="shared" si="0"/>
        <v>80.585718032670385</v>
      </c>
    </row>
    <row r="15" spans="1:6">
      <c r="A15" t="s">
        <v>28</v>
      </c>
      <c r="B15" s="1">
        <f t="shared" ref="B15:B17" si="1">SUM(C15:E15)</f>
        <v>34383534</v>
      </c>
      <c r="C15" s="1">
        <v>27812296</v>
      </c>
      <c r="D15" s="1">
        <v>5135609</v>
      </c>
      <c r="E15" s="1">
        <v>1435629</v>
      </c>
      <c r="F15" s="2">
        <f t="shared" si="0"/>
        <v>80.888415949332028</v>
      </c>
    </row>
    <row r="16" spans="1:6">
      <c r="A16" t="s">
        <v>29</v>
      </c>
      <c r="B16" s="1">
        <f t="shared" si="1"/>
        <v>37213463</v>
      </c>
      <c r="C16" s="1">
        <v>29817830</v>
      </c>
      <c r="D16" s="1">
        <v>5458640</v>
      </c>
      <c r="E16" s="1">
        <v>1936993</v>
      </c>
      <c r="F16" s="2">
        <f t="shared" si="0"/>
        <v>80.12645853464376</v>
      </c>
    </row>
    <row r="17" spans="1:6">
      <c r="A17" t="s">
        <v>30</v>
      </c>
      <c r="B17" s="1">
        <f t="shared" si="1"/>
        <v>127765378</v>
      </c>
      <c r="C17" s="1">
        <v>98297917</v>
      </c>
      <c r="D17" s="1">
        <v>22189968</v>
      </c>
      <c r="E17" s="1">
        <v>7277493</v>
      </c>
      <c r="F17" s="2">
        <f t="shared" si="0"/>
        <v>76.936270638200583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2" sqref="C2:C7"/>
    </sheetView>
  </sheetViews>
  <sheetFormatPr baseColWidth="10" defaultColWidth="8.83203125" defaultRowHeight="14" x14ac:dyDescent="0"/>
  <cols>
    <col min="1" max="1" width="15.33203125" bestFit="1" customWidth="1"/>
    <col min="2" max="2" width="11.6640625" bestFit="1" customWidth="1"/>
    <col min="3" max="3" width="16.5" bestFit="1" customWidth="1"/>
  </cols>
  <sheetData>
    <row r="1" spans="1:3">
      <c r="B1" t="s">
        <v>0</v>
      </c>
      <c r="C1" t="s">
        <v>38</v>
      </c>
    </row>
    <row r="2" spans="1:3">
      <c r="A2" t="s">
        <v>32</v>
      </c>
      <c r="B2" s="1">
        <v>46733907</v>
      </c>
      <c r="C2" s="3">
        <v>16043376</v>
      </c>
    </row>
    <row r="3" spans="1:3">
      <c r="A3" t="s">
        <v>33</v>
      </c>
      <c r="B3" s="1">
        <v>39303298</v>
      </c>
      <c r="C3" s="3">
        <v>13735718</v>
      </c>
    </row>
    <row r="4" spans="1:3">
      <c r="A4" t="s">
        <v>36</v>
      </c>
      <c r="B4" s="1">
        <v>95851769</v>
      </c>
      <c r="C4" s="3">
        <v>10591284</v>
      </c>
    </row>
    <row r="5" spans="1:3">
      <c r="A5" t="s">
        <v>37</v>
      </c>
      <c r="B5" s="1">
        <v>87044510</v>
      </c>
      <c r="C5" s="3">
        <v>10401390</v>
      </c>
    </row>
    <row r="6" spans="1:3">
      <c r="A6" t="s">
        <v>34</v>
      </c>
      <c r="B6" s="1">
        <v>62063471</v>
      </c>
      <c r="C6" s="3">
        <v>8159081</v>
      </c>
    </row>
    <row r="7" spans="1:3">
      <c r="A7" t="s">
        <v>35</v>
      </c>
      <c r="B7" s="1">
        <v>47077131</v>
      </c>
      <c r="C7" s="3">
        <v>6735951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2" sqref="A2"/>
    </sheetView>
  </sheetViews>
  <sheetFormatPr baseColWidth="10" defaultRowHeight="14" x14ac:dyDescent="0"/>
  <sheetData>
    <row r="1" spans="1:1">
      <c r="A1" t="s">
        <v>39</v>
      </c>
    </row>
    <row r="2" spans="1:1">
      <c r="A2" t="s">
        <v>40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Gata4</vt:lpstr>
      <vt:lpstr>Histone_mark</vt:lpstr>
      <vt:lpstr>RNA-seq</vt:lpstr>
      <vt:lpstr>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2014-05-20T07:20:40Z</dcterms:modified>
</cp:coreProperties>
</file>