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23500" windowHeight="16440" tabRatio="500"/>
  </bookViews>
  <sheets>
    <sheet name="Supplementary Table 2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4" i="1"/>
  <c r="D24"/>
  <c r="E24"/>
  <c r="B24"/>
  <c r="C23"/>
  <c r="D23"/>
  <c r="E23"/>
  <c r="B23"/>
  <c r="C22"/>
  <c r="D22"/>
  <c r="E22"/>
  <c r="B22"/>
  <c r="C21"/>
  <c r="D21"/>
  <c r="E21"/>
  <c r="B21"/>
  <c r="C20"/>
  <c r="D20"/>
  <c r="E20"/>
  <c r="B20"/>
</calcChain>
</file>

<file path=xl/sharedStrings.xml><?xml version="1.0" encoding="utf-8"?>
<sst xmlns="http://schemas.openxmlformats.org/spreadsheetml/2006/main" count="18" uniqueCount="18">
  <si>
    <t>Supplementary Table 2</t>
    <phoneticPr fontId="3" type="noConversion"/>
  </si>
  <si>
    <t xml:space="preserve">Evaluation of genotype likelihood calibration at an intermediate step in genotyping  </t>
    <phoneticPr fontId="3" type="noConversion"/>
  </si>
  <si>
    <t xml:space="preserve">(after integrating read-pair, paired-end and split-read information and </t>
    <phoneticPr fontId="3" type="noConversion"/>
  </si>
  <si>
    <t>before incorporating haplotype information).</t>
    <phoneticPr fontId="3" type="noConversion"/>
  </si>
  <si>
    <t>Analysis is based on comparison to CNV genotypes from Conrad et al., Nature 2009 (ref 11).</t>
    <phoneticPr fontId="3" type="noConversion"/>
  </si>
  <si>
    <t xml:space="preserve">GenomeSTRiP confidence threshold </t>
    <phoneticPr fontId="3" type="noConversion"/>
  </si>
  <si>
    <t>CNPs (Conrad)</t>
    <phoneticPr fontId="3" type="noConversion"/>
  </si>
  <si>
    <t>Genotypes (Conrad)</t>
    <phoneticPr fontId="3" type="noConversion"/>
  </si>
  <si>
    <t>Genotypes (Genome STRiP)</t>
    <phoneticPr fontId="3" type="noConversion"/>
  </si>
  <si>
    <t>Call rate (Genome STRiP)</t>
    <phoneticPr fontId="3" type="noConversion"/>
  </si>
  <si>
    <t>Calls</t>
    <phoneticPr fontId="3" type="noConversion"/>
  </si>
  <si>
    <t>Concordant calls</t>
    <phoneticPr fontId="3" type="noConversion"/>
  </si>
  <si>
    <t>Discordant calls</t>
    <phoneticPr fontId="3" type="noConversion"/>
  </si>
  <si>
    <t>Accuracy</t>
    <phoneticPr fontId="3" type="noConversion"/>
  </si>
  <si>
    <t>CONFIDENCE BIN</t>
    <phoneticPr fontId="3" type="noConversion"/>
  </si>
  <si>
    <t>DELTA CONC</t>
    <phoneticPr fontId="3" type="noConversion"/>
  </si>
  <si>
    <t>DELTA CALLS</t>
    <phoneticPr fontId="3" type="noConversion"/>
  </si>
  <si>
    <t>Marginal accuracy</t>
    <phoneticPr fontId="3" type="noConversion"/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</si>
</sst>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0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9" fontId="0" fillId="0" borderId="4" xfId="0" applyNumberFormat="1" applyBorder="1"/>
    <xf numFmtId="0" fontId="0" fillId="0" borderId="0" xfId="0" applyBorder="1"/>
    <xf numFmtId="164" fontId="0" fillId="0" borderId="0" xfId="0" applyNumberFormat="1" applyBorder="1"/>
    <xf numFmtId="164" fontId="0" fillId="0" borderId="5" xfId="0" applyNumberFormat="1" applyBorder="1"/>
    <xf numFmtId="9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164" fontId="0" fillId="0" borderId="8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10" fontId="0" fillId="0" borderId="10" xfId="1" applyNumberFormat="1" applyFont="1" applyBorder="1" applyAlignment="1">
      <alignment horizontal="center"/>
    </xf>
    <xf numFmtId="0" fontId="0" fillId="0" borderId="11" xfId="0" applyBorder="1" applyAlignment="1"/>
    <xf numFmtId="0" fontId="0" fillId="0" borderId="4" xfId="0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10" fontId="0" fillId="0" borderId="7" xfId="1" applyNumberFormat="1" applyFont="1" applyBorder="1" applyAlignment="1">
      <alignment horizontal="center"/>
    </xf>
    <xf numFmtId="0" fontId="0" fillId="0" borderId="8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J24"/>
  <sheetViews>
    <sheetView tabSelected="1" view="pageLayout" workbookViewId="0">
      <selection activeCell="B11" sqref="B11"/>
    </sheetView>
  </sheetViews>
  <sheetFormatPr baseColWidth="10" defaultRowHeight="13"/>
  <cols>
    <col min="1" max="1" width="2.28515625" customWidth="1"/>
    <col min="2" max="2" width="15.28515625" customWidth="1"/>
    <col min="3" max="3" width="8.5703125" customWidth="1"/>
    <col min="4" max="4" width="10.42578125" customWidth="1"/>
    <col min="7" max="7" width="8.85546875" customWidth="1"/>
    <col min="8" max="10" width="10.140625" customWidth="1"/>
  </cols>
  <sheetData>
    <row r="1" spans="2:10">
      <c r="B1" s="1" t="s">
        <v>0</v>
      </c>
    </row>
    <row r="2" spans="2:10">
      <c r="B2" s="1"/>
    </row>
    <row r="3" spans="2:10">
      <c r="B3" s="2" t="s">
        <v>1</v>
      </c>
    </row>
    <row r="4" spans="2:10">
      <c r="B4" s="2" t="s">
        <v>2</v>
      </c>
    </row>
    <row r="5" spans="2:10">
      <c r="B5" s="2" t="s">
        <v>3</v>
      </c>
    </row>
    <row r="6" spans="2:10">
      <c r="B6" s="2" t="s">
        <v>4</v>
      </c>
    </row>
    <row r="7" spans="2:10">
      <c r="B7" s="1"/>
    </row>
    <row r="8" spans="2:10">
      <c r="B8" s="1"/>
    </row>
    <row r="9" spans="2:10" ht="14" thickBot="1"/>
    <row r="10" spans="2:10" s="6" customFormat="1" ht="42" customHeight="1" thickBot="1">
      <c r="B10" s="3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5" t="s">
        <v>13</v>
      </c>
    </row>
    <row r="11" spans="2:10">
      <c r="B11" s="7">
        <v>0.6</v>
      </c>
      <c r="C11" s="8">
        <v>1970</v>
      </c>
      <c r="D11" s="8">
        <v>330960</v>
      </c>
      <c r="E11" s="8">
        <v>329601</v>
      </c>
      <c r="F11" s="9">
        <v>0.99589376359681003</v>
      </c>
      <c r="G11" s="8">
        <v>325454</v>
      </c>
      <c r="H11" s="8">
        <v>320794</v>
      </c>
      <c r="I11" s="8">
        <v>4660</v>
      </c>
      <c r="J11" s="10">
        <v>0.98568154024839105</v>
      </c>
    </row>
    <row r="12" spans="2:10">
      <c r="B12" s="7">
        <v>0.7</v>
      </c>
      <c r="C12" s="8">
        <v>1970</v>
      </c>
      <c r="D12" s="8">
        <v>330960</v>
      </c>
      <c r="E12" s="8">
        <v>328259</v>
      </c>
      <c r="F12" s="9">
        <v>0.99183889291757299</v>
      </c>
      <c r="G12" s="8">
        <v>324131</v>
      </c>
      <c r="H12" s="8">
        <v>319985</v>
      </c>
      <c r="I12" s="8">
        <v>4146</v>
      </c>
      <c r="J12" s="10">
        <v>0.98720887542382596</v>
      </c>
    </row>
    <row r="13" spans="2:10">
      <c r="B13" s="7">
        <v>0.8</v>
      </c>
      <c r="C13" s="8">
        <v>1970</v>
      </c>
      <c r="D13" s="8">
        <v>330960</v>
      </c>
      <c r="E13" s="8">
        <v>326259</v>
      </c>
      <c r="F13" s="9">
        <v>0.98579586656997797</v>
      </c>
      <c r="G13" s="8">
        <v>322162</v>
      </c>
      <c r="H13" s="8">
        <v>318588</v>
      </c>
      <c r="I13" s="8">
        <v>3574</v>
      </c>
      <c r="J13" s="10">
        <v>0.98890620246956495</v>
      </c>
    </row>
    <row r="14" spans="2:10">
      <c r="B14" s="7">
        <v>0.9</v>
      </c>
      <c r="C14" s="8">
        <v>1970</v>
      </c>
      <c r="D14" s="8">
        <v>330960</v>
      </c>
      <c r="E14" s="8">
        <v>323150</v>
      </c>
      <c r="F14" s="9">
        <v>0.97640198211264195</v>
      </c>
      <c r="G14" s="8">
        <v>319101</v>
      </c>
      <c r="H14" s="8">
        <v>316182</v>
      </c>
      <c r="I14" s="8">
        <v>2919</v>
      </c>
      <c r="J14" s="10">
        <v>0.99085242603439005</v>
      </c>
    </row>
    <row r="15" spans="2:10">
      <c r="B15" s="7">
        <v>0.95</v>
      </c>
      <c r="C15" s="8">
        <v>1970</v>
      </c>
      <c r="D15" s="8">
        <v>330960</v>
      </c>
      <c r="E15" s="8">
        <v>319797</v>
      </c>
      <c r="F15" s="9">
        <v>0.96627084844090005</v>
      </c>
      <c r="G15" s="8">
        <v>315799</v>
      </c>
      <c r="H15" s="8">
        <v>313292</v>
      </c>
      <c r="I15" s="8">
        <v>2507</v>
      </c>
      <c r="J15" s="10">
        <v>0.99206140614758098</v>
      </c>
    </row>
    <row r="16" spans="2:10" ht="14" thickBot="1">
      <c r="B16" s="11">
        <v>0.99</v>
      </c>
      <c r="C16" s="12">
        <v>1970</v>
      </c>
      <c r="D16" s="12">
        <v>330960</v>
      </c>
      <c r="E16" s="12">
        <v>311042</v>
      </c>
      <c r="F16" s="13">
        <v>0.93981750060430302</v>
      </c>
      <c r="G16" s="12">
        <v>307182</v>
      </c>
      <c r="H16" s="12">
        <v>305169</v>
      </c>
      <c r="I16" s="12">
        <v>2013</v>
      </c>
      <c r="J16" s="14">
        <v>0.99344688165322204</v>
      </c>
    </row>
    <row r="18" spans="2:6" ht="14" thickBot="1"/>
    <row r="19" spans="2:6" s="18" customFormat="1" ht="28" customHeight="1" thickBot="1">
      <c r="B19" s="15" t="s">
        <v>14</v>
      </c>
      <c r="C19" s="4" t="s">
        <v>15</v>
      </c>
      <c r="D19" s="4" t="s">
        <v>16</v>
      </c>
      <c r="E19" s="16" t="s">
        <v>17</v>
      </c>
      <c r="F19" s="17"/>
    </row>
    <row r="20" spans="2:6">
      <c r="B20" s="19" t="str">
        <f>B11 &amp; " - " &amp; B12</f>
        <v>0.6 - 0.7</v>
      </c>
      <c r="C20" s="20">
        <f>H11-H12</f>
        <v>809</v>
      </c>
      <c r="D20" s="20">
        <f>G11-G12</f>
        <v>1323</v>
      </c>
      <c r="E20" s="21">
        <f>C20/D20</f>
        <v>0.61148904006046867</v>
      </c>
      <c r="F20" s="22"/>
    </row>
    <row r="21" spans="2:6">
      <c r="B21" s="23" t="str">
        <f t="shared" ref="B21:B24" si="0">B12 &amp; " - " &amp; B13</f>
        <v>0.7 - 0.8</v>
      </c>
      <c r="C21" s="8">
        <f t="shared" ref="C21:C24" si="1">H12-H13</f>
        <v>1397</v>
      </c>
      <c r="D21" s="8">
        <f t="shared" ref="D21:D24" si="2">G12-G13</f>
        <v>1969</v>
      </c>
      <c r="E21" s="24">
        <f t="shared" ref="E21:E24" si="3">C21/D21</f>
        <v>0.70949720670391059</v>
      </c>
      <c r="F21" s="25"/>
    </row>
    <row r="22" spans="2:6">
      <c r="B22" s="23" t="str">
        <f t="shared" si="0"/>
        <v>0.8 - 0.9</v>
      </c>
      <c r="C22" s="8">
        <f t="shared" si="1"/>
        <v>2406</v>
      </c>
      <c r="D22" s="8">
        <f t="shared" si="2"/>
        <v>3061</v>
      </c>
      <c r="E22" s="24">
        <f t="shared" si="3"/>
        <v>0.78601764129369489</v>
      </c>
      <c r="F22" s="25"/>
    </row>
    <row r="23" spans="2:6">
      <c r="B23" s="23" t="str">
        <f t="shared" si="0"/>
        <v>0.9 - 0.95</v>
      </c>
      <c r="C23" s="8">
        <f t="shared" si="1"/>
        <v>2890</v>
      </c>
      <c r="D23" s="8">
        <f t="shared" si="2"/>
        <v>3302</v>
      </c>
      <c r="E23" s="24">
        <f t="shared" si="3"/>
        <v>0.87522713506965477</v>
      </c>
      <c r="F23" s="25"/>
    </row>
    <row r="24" spans="2:6" ht="14" thickBot="1">
      <c r="B24" s="26" t="str">
        <f t="shared" si="0"/>
        <v>0.95 - 0.99</v>
      </c>
      <c r="C24" s="12">
        <f t="shared" si="1"/>
        <v>8123</v>
      </c>
      <c r="D24" s="12">
        <f t="shared" si="2"/>
        <v>8617</v>
      </c>
      <c r="E24" s="27">
        <f t="shared" si="3"/>
        <v>0.94267146338632934</v>
      </c>
      <c r="F24" s="28"/>
    </row>
  </sheetData>
  <sheetCalcPr fullCalcOnLoad="1"/>
  <mergeCells count="6">
    <mergeCell ref="E19:F19"/>
    <mergeCell ref="E20:F20"/>
    <mergeCell ref="E21:F21"/>
    <mergeCell ref="E22:F22"/>
    <mergeCell ref="E23:F23"/>
    <mergeCell ref="E24:F24"/>
  </mergeCells>
  <phoneticPr fontId="3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Handsaker</dc:creator>
  <cp:lastModifiedBy>Bob Handsaker</cp:lastModifiedBy>
  <dcterms:created xsi:type="dcterms:W3CDTF">2010-12-31T19:49:08Z</dcterms:created>
  <dcterms:modified xsi:type="dcterms:W3CDTF">2010-12-31T19:49:43Z</dcterms:modified>
</cp:coreProperties>
</file>