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ofile/"/>
    </mc:Choice>
  </mc:AlternateContent>
  <xr:revisionPtr revIDLastSave="0" documentId="13_ncr:1_{C1C496E9-6111-1D4C-B235-1FA24B949E7B}" xr6:coauthVersionLast="36" xr6:coauthVersionMax="36" xr10:uidLastSave="{00000000-0000-0000-0000-000000000000}"/>
  <bookViews>
    <workbookView xWindow="0" yWindow="460" windowWidth="25600" windowHeight="14660" xr2:uid="{00000000-000D-0000-FFFF-FFFF00000000}"/>
  </bookViews>
  <sheets>
    <sheet name="Supplementary Tables overview" sheetId="19" r:id="rId1"/>
    <sheet name="Table S1" sheetId="1" r:id="rId2"/>
    <sheet name="Table S2" sheetId="20" r:id="rId3"/>
    <sheet name="Table S3A" sheetId="2" r:id="rId4"/>
    <sheet name="Table S3B" sheetId="3" r:id="rId5"/>
    <sheet name="Table S4" sheetId="10" r:id="rId6"/>
    <sheet name="Table S5" sheetId="7" r:id="rId7"/>
    <sheet name="Table S6" sheetId="4" r:id="rId8"/>
    <sheet name="Table S7" sheetId="11" r:id="rId9"/>
    <sheet name="Table S8" sheetId="6" r:id="rId10"/>
    <sheet name="Table S9" sheetId="17" r:id="rId11"/>
    <sheet name="Table S10" sheetId="8" r:id="rId12"/>
    <sheet name="Table S11" sheetId="18" r:id="rId13"/>
    <sheet name="Table S12" sheetId="13" r:id="rId14"/>
  </sheets>
  <definedNames>
    <definedName name="_xlnm._FilterDatabase" localSheetId="11" hidden="1">'Table S10'!$A$25:$I$52</definedName>
    <definedName name="_xlnm._FilterDatabase" localSheetId="10" hidden="1">'Table S9'!$A$1:$P$52</definedName>
    <definedName name="_GoBack" localSheetId="6">'Table S5'!$A$62</definedName>
  </definedName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381" i="11" l="1"/>
  <c r="D1380" i="11"/>
  <c r="D1379" i="11"/>
  <c r="D1378" i="11"/>
  <c r="D1377" i="11"/>
  <c r="D1376" i="11"/>
  <c r="D1375" i="11"/>
  <c r="D1374" i="11"/>
  <c r="D1373" i="11"/>
  <c r="D1372" i="11"/>
  <c r="D1371" i="11"/>
  <c r="D1370" i="11"/>
  <c r="D1369" i="11"/>
  <c r="D1368" i="11"/>
  <c r="D1367" i="11"/>
  <c r="D1366" i="11"/>
  <c r="D1365" i="11"/>
  <c r="D1364" i="11"/>
  <c r="D1363" i="11"/>
  <c r="D1362" i="11"/>
  <c r="D1361" i="11"/>
  <c r="D1360" i="11"/>
  <c r="D1359" i="11"/>
  <c r="D1358" i="11"/>
  <c r="D1357" i="11"/>
  <c r="D1356" i="11"/>
  <c r="D1355" i="11"/>
  <c r="D1354" i="11"/>
  <c r="D1353" i="11"/>
  <c r="D1352" i="11"/>
  <c r="D1351" i="11"/>
  <c r="D1350" i="11"/>
  <c r="D1349" i="11"/>
  <c r="D1348" i="11"/>
  <c r="D1347" i="11"/>
  <c r="D1346" i="11"/>
  <c r="D1345" i="11"/>
  <c r="D1344" i="11"/>
  <c r="D1343" i="11"/>
  <c r="D1342" i="11"/>
  <c r="D1341" i="11"/>
  <c r="D1340" i="11"/>
  <c r="D1339" i="11"/>
  <c r="D1338" i="11"/>
  <c r="D1337" i="11"/>
  <c r="D1336" i="11"/>
  <c r="D1335" i="11"/>
  <c r="D1334" i="11"/>
  <c r="D1333" i="11"/>
  <c r="D1332" i="11"/>
  <c r="D1331" i="11"/>
  <c r="D1330" i="11"/>
  <c r="D1329" i="11"/>
  <c r="D1328" i="11"/>
  <c r="D1327" i="11"/>
  <c r="D1326" i="11"/>
  <c r="D1325" i="11"/>
  <c r="D1324" i="11"/>
  <c r="D1323" i="11"/>
  <c r="D1322" i="11"/>
  <c r="D1321" i="11"/>
  <c r="D1320" i="11"/>
  <c r="D1319" i="11"/>
  <c r="D1318" i="11"/>
  <c r="D1317" i="11"/>
  <c r="D1316" i="11"/>
  <c r="D1315" i="11"/>
  <c r="D1314" i="11"/>
  <c r="D1313" i="11"/>
  <c r="D1312" i="11"/>
  <c r="D1311" i="11"/>
  <c r="D1310" i="11"/>
  <c r="D1309" i="11"/>
  <c r="D1308" i="11"/>
  <c r="D1307" i="11"/>
  <c r="D1306" i="11"/>
  <c r="D1305" i="11"/>
  <c r="D1304" i="11"/>
  <c r="D1303" i="11"/>
  <c r="D1302" i="11"/>
  <c r="D1301" i="11"/>
  <c r="D1300" i="11"/>
  <c r="D1299" i="11"/>
  <c r="D1298" i="11"/>
  <c r="D1297" i="11"/>
  <c r="D1296" i="11"/>
  <c r="D1295" i="11"/>
  <c r="D1294" i="11"/>
  <c r="D1293" i="11"/>
  <c r="D1292" i="11"/>
  <c r="D1291" i="11"/>
  <c r="D1290" i="11"/>
  <c r="D1289" i="11"/>
  <c r="D1288" i="11"/>
  <c r="D1287" i="11"/>
  <c r="D1286" i="11"/>
  <c r="D1285" i="11"/>
  <c r="D1284" i="11"/>
  <c r="D1283" i="11"/>
  <c r="D1282" i="11"/>
  <c r="D1281" i="11"/>
  <c r="D1280" i="11"/>
  <c r="D1279" i="11"/>
  <c r="D1278" i="11"/>
  <c r="D1277" i="11"/>
  <c r="D1276" i="11"/>
  <c r="D1275" i="11"/>
  <c r="D1274" i="11"/>
  <c r="D1273" i="11"/>
  <c r="D1272" i="11"/>
  <c r="D1271" i="11"/>
  <c r="D1270" i="11"/>
  <c r="D1269" i="11"/>
  <c r="D1268" i="11"/>
  <c r="D1267" i="11"/>
  <c r="D1266" i="11"/>
  <c r="D1265" i="11"/>
  <c r="D1264" i="11"/>
  <c r="D1263" i="11"/>
  <c r="D1262" i="11"/>
  <c r="D1261" i="11"/>
  <c r="D1260" i="11"/>
  <c r="D1259" i="11"/>
  <c r="D1258" i="11"/>
  <c r="D1257" i="11"/>
  <c r="D1256" i="11"/>
  <c r="D1255" i="11"/>
  <c r="D1254" i="11"/>
  <c r="D1253" i="11"/>
  <c r="D1252" i="11"/>
  <c r="D1251" i="11"/>
  <c r="D1250" i="11"/>
  <c r="D1249" i="11"/>
  <c r="D1248" i="11"/>
  <c r="D1247" i="11"/>
  <c r="D1246" i="11"/>
  <c r="D1245" i="11"/>
  <c r="D1244" i="11"/>
  <c r="D1243" i="11"/>
  <c r="D1242" i="11"/>
  <c r="D1241" i="11"/>
  <c r="D1240" i="11"/>
  <c r="D1239" i="11"/>
  <c r="D1238" i="11"/>
  <c r="D1237" i="11"/>
  <c r="D1236" i="11"/>
  <c r="D1235" i="11"/>
  <c r="D1234" i="11"/>
  <c r="D1233" i="11"/>
  <c r="D1232" i="11"/>
  <c r="D1231" i="11"/>
  <c r="D1230" i="11"/>
  <c r="D1229" i="11"/>
  <c r="D1228" i="11"/>
  <c r="D1227" i="11"/>
  <c r="D1226" i="11"/>
  <c r="D1225" i="11"/>
  <c r="D1224" i="11"/>
  <c r="D1223" i="11"/>
  <c r="D1222" i="11"/>
  <c r="D1221" i="11"/>
  <c r="D1220" i="11"/>
  <c r="D1219" i="11"/>
  <c r="D1218" i="11"/>
  <c r="D1217" i="11"/>
  <c r="D1216" i="11"/>
  <c r="D1215" i="11"/>
  <c r="D1214" i="11"/>
  <c r="D1213" i="11"/>
  <c r="D1212" i="11"/>
  <c r="D1211" i="11"/>
  <c r="D1210" i="11"/>
  <c r="D1209" i="11"/>
  <c r="D1208" i="11"/>
  <c r="D1207" i="11"/>
  <c r="D1206" i="11"/>
  <c r="D1205" i="11"/>
  <c r="D1204" i="11"/>
  <c r="D1203" i="11"/>
  <c r="D1202" i="11"/>
  <c r="D1201" i="11"/>
  <c r="D1200" i="11"/>
  <c r="D1199" i="11"/>
  <c r="D1198" i="11"/>
  <c r="D1197" i="11"/>
  <c r="D1196" i="11"/>
  <c r="D1195" i="11"/>
  <c r="D1194" i="11"/>
  <c r="D1193" i="11"/>
  <c r="D1192" i="11"/>
  <c r="D1191" i="11"/>
  <c r="D1190" i="11"/>
  <c r="D1189" i="11"/>
  <c r="D1188" i="11"/>
  <c r="D1187" i="11"/>
  <c r="D1186" i="11"/>
  <c r="D1185" i="11"/>
  <c r="D1184" i="11"/>
  <c r="D1183" i="11"/>
  <c r="D1182" i="11"/>
  <c r="D1181" i="11"/>
  <c r="D1180" i="11"/>
  <c r="D1179" i="11"/>
  <c r="D1178" i="11"/>
  <c r="D1177" i="11"/>
  <c r="D1176" i="11"/>
  <c r="D1175" i="11"/>
  <c r="D1174" i="11"/>
  <c r="D1173" i="11"/>
  <c r="D1172" i="11"/>
  <c r="D1171" i="11"/>
  <c r="D1170" i="11"/>
  <c r="D1169" i="11"/>
  <c r="D1168" i="11"/>
  <c r="D1167" i="11"/>
  <c r="D1166" i="11"/>
  <c r="D1165" i="11"/>
  <c r="D1164" i="11"/>
  <c r="D1163" i="11"/>
  <c r="D1162" i="11"/>
  <c r="D1161" i="11"/>
  <c r="D1160" i="11"/>
  <c r="D1159" i="11"/>
  <c r="D1158" i="11"/>
  <c r="D1157" i="11"/>
  <c r="D1156" i="11"/>
  <c r="D1155" i="11"/>
  <c r="D1154" i="11"/>
  <c r="D1153" i="11"/>
  <c r="D1152" i="11"/>
  <c r="D1151" i="11"/>
  <c r="D1150" i="11"/>
  <c r="D1149" i="11"/>
  <c r="D1148" i="11"/>
  <c r="D1147" i="11"/>
  <c r="D1146" i="11"/>
  <c r="D1145" i="11"/>
  <c r="D1144" i="11"/>
  <c r="D1143" i="11"/>
  <c r="D1142" i="11"/>
  <c r="D1141" i="11"/>
  <c r="D1140" i="11"/>
  <c r="D1139" i="11"/>
  <c r="D1138" i="11"/>
  <c r="D1137" i="11"/>
  <c r="D1136" i="11"/>
  <c r="D1135" i="11"/>
  <c r="D1134" i="11"/>
  <c r="D1133" i="11"/>
  <c r="D1132" i="11"/>
  <c r="D1131" i="11"/>
  <c r="D1130" i="11"/>
  <c r="D1129" i="11"/>
  <c r="D1128" i="11"/>
  <c r="D1127" i="11"/>
  <c r="D1126" i="11"/>
  <c r="D1125" i="11"/>
  <c r="D1124" i="11"/>
  <c r="D1123" i="11"/>
  <c r="D1122" i="11"/>
  <c r="D1121" i="11"/>
  <c r="D1120" i="11"/>
  <c r="D1119" i="11"/>
  <c r="D1118" i="11"/>
  <c r="D1117" i="11"/>
  <c r="D1116" i="11"/>
  <c r="D1115" i="11"/>
  <c r="D1114" i="11"/>
  <c r="D1113" i="11"/>
  <c r="D1112" i="11"/>
  <c r="D1111" i="11"/>
  <c r="D1110" i="11"/>
  <c r="D1109" i="11"/>
  <c r="D1108" i="11"/>
  <c r="D1107" i="11"/>
  <c r="D1106" i="11"/>
  <c r="D1105" i="11"/>
  <c r="D1104" i="11"/>
  <c r="D1103" i="11"/>
  <c r="D1102" i="11"/>
  <c r="D1101" i="11"/>
  <c r="D1100" i="11"/>
  <c r="D1099" i="11"/>
  <c r="D1098" i="11"/>
  <c r="D1097" i="11"/>
  <c r="D1096" i="11"/>
  <c r="D1095" i="11"/>
  <c r="D1094" i="11"/>
  <c r="D1093" i="11"/>
  <c r="D1092" i="11"/>
  <c r="D1091" i="11"/>
  <c r="D1090" i="11"/>
  <c r="D1089" i="11"/>
  <c r="D1088" i="11"/>
  <c r="D1087" i="11"/>
  <c r="D1086" i="11"/>
  <c r="D1085" i="11"/>
  <c r="D1084" i="11"/>
  <c r="D1083" i="11"/>
  <c r="D1082" i="11"/>
  <c r="D1081" i="11"/>
  <c r="D1080" i="11"/>
  <c r="D1079" i="11"/>
  <c r="D1078" i="11"/>
  <c r="D1077" i="11"/>
  <c r="D1076" i="11"/>
  <c r="D1075" i="11"/>
  <c r="D1074" i="11"/>
  <c r="D1073" i="11"/>
  <c r="D1072" i="11"/>
  <c r="D1071" i="11"/>
  <c r="D1070" i="11"/>
  <c r="D1069" i="11"/>
  <c r="D1068" i="11"/>
  <c r="D1067" i="11"/>
  <c r="D1066" i="11"/>
  <c r="D1065" i="11"/>
  <c r="D1064" i="11"/>
  <c r="D1063" i="11"/>
  <c r="D1062" i="11"/>
  <c r="D1061" i="11"/>
  <c r="D1060" i="11"/>
  <c r="D1059" i="11"/>
  <c r="D1058" i="11"/>
  <c r="D1057" i="11"/>
  <c r="D1056" i="11"/>
  <c r="D1055" i="11"/>
  <c r="D1054" i="11"/>
  <c r="D1053" i="11"/>
  <c r="D1052" i="11"/>
  <c r="D1051" i="11"/>
  <c r="D1050" i="11"/>
  <c r="D1049" i="11"/>
  <c r="D1048" i="11"/>
  <c r="D1047" i="11"/>
  <c r="D1046" i="11"/>
  <c r="D1045" i="11"/>
  <c r="D1044" i="11"/>
  <c r="D1043" i="11"/>
  <c r="D1042" i="11"/>
  <c r="D1041" i="11"/>
  <c r="D1040" i="11"/>
  <c r="D1039" i="11"/>
  <c r="D1038" i="11"/>
  <c r="D1037" i="11"/>
  <c r="D1036" i="11"/>
  <c r="D1035" i="11"/>
  <c r="D1034" i="11"/>
  <c r="D1033" i="11"/>
  <c r="D1032" i="11"/>
  <c r="D1031" i="11"/>
  <c r="D1030" i="11"/>
  <c r="D1029" i="11"/>
  <c r="D1028" i="11"/>
  <c r="D1027" i="11"/>
  <c r="D1026" i="11"/>
  <c r="D1025" i="11"/>
  <c r="D1024" i="11"/>
  <c r="D1023" i="11"/>
  <c r="D1022" i="11"/>
  <c r="D1021" i="11"/>
  <c r="D1020" i="11"/>
  <c r="D1019" i="11"/>
  <c r="D1018" i="11"/>
  <c r="D1017" i="11"/>
  <c r="D1016" i="11"/>
  <c r="D1015" i="11"/>
  <c r="D1014" i="11"/>
  <c r="D1013" i="11"/>
  <c r="D1012" i="11"/>
  <c r="D1011" i="11"/>
  <c r="D1010" i="11"/>
  <c r="D1009" i="11"/>
  <c r="D1008" i="11"/>
  <c r="D1007" i="11"/>
  <c r="D1006" i="11"/>
  <c r="D1005" i="11"/>
  <c r="D1004" i="11"/>
  <c r="D1003" i="11"/>
  <c r="D1002" i="11"/>
  <c r="D1001" i="11"/>
  <c r="D1000" i="11"/>
  <c r="D999" i="11"/>
  <c r="D998" i="11"/>
  <c r="D997" i="11"/>
  <c r="D996" i="11"/>
  <c r="D995" i="11"/>
  <c r="D994" i="11"/>
  <c r="D993" i="11"/>
  <c r="D992" i="11"/>
  <c r="D991" i="11"/>
  <c r="D990" i="11"/>
  <c r="D989" i="11"/>
  <c r="D988" i="11"/>
  <c r="D987" i="11"/>
  <c r="D986" i="11"/>
  <c r="D985" i="11"/>
  <c r="D984" i="11"/>
  <c r="D983" i="11"/>
  <c r="D982" i="11"/>
  <c r="D981" i="11"/>
  <c r="D980" i="11"/>
  <c r="D979" i="11"/>
  <c r="D978" i="11"/>
  <c r="D977" i="11"/>
  <c r="D976" i="11"/>
  <c r="D975" i="11"/>
  <c r="D974" i="11"/>
  <c r="D973" i="11"/>
  <c r="D972" i="11"/>
  <c r="D971" i="11"/>
  <c r="D970" i="11"/>
  <c r="D969" i="11"/>
  <c r="D968" i="11"/>
  <c r="D967" i="11"/>
  <c r="D966" i="11"/>
  <c r="D965" i="11"/>
  <c r="D964" i="11"/>
  <c r="D963" i="11"/>
  <c r="D962" i="11"/>
  <c r="D961" i="11"/>
  <c r="D960" i="11"/>
  <c r="D959" i="11"/>
  <c r="D958" i="11"/>
  <c r="D957" i="11"/>
  <c r="D956" i="11"/>
  <c r="D955" i="11"/>
  <c r="D954" i="11"/>
  <c r="D953" i="11"/>
  <c r="D952" i="11"/>
  <c r="D951" i="11"/>
  <c r="D950" i="11"/>
  <c r="D949" i="11"/>
  <c r="D948" i="11"/>
  <c r="D947" i="11"/>
  <c r="D946" i="11"/>
  <c r="D945" i="11"/>
  <c r="D944" i="11"/>
  <c r="D943" i="11"/>
  <c r="D942" i="11"/>
  <c r="D941" i="11"/>
  <c r="D940" i="11"/>
  <c r="D939" i="11"/>
  <c r="D938" i="11"/>
  <c r="D937" i="11"/>
  <c r="D936" i="11"/>
  <c r="D935" i="11"/>
  <c r="D934" i="11"/>
  <c r="D933" i="11"/>
  <c r="D932" i="11"/>
  <c r="D931" i="11"/>
  <c r="D930" i="11"/>
  <c r="D929" i="11"/>
  <c r="D928" i="11"/>
  <c r="D927" i="11"/>
  <c r="D926" i="11"/>
  <c r="D925" i="11"/>
  <c r="D924" i="11"/>
  <c r="D923" i="11"/>
  <c r="D922" i="11"/>
  <c r="D921" i="11"/>
  <c r="D920" i="11"/>
  <c r="D919" i="11"/>
  <c r="D918" i="11"/>
  <c r="D917" i="11"/>
  <c r="D916" i="11"/>
  <c r="D915" i="11"/>
  <c r="D914" i="11"/>
  <c r="D913" i="11"/>
  <c r="D912" i="11"/>
  <c r="D911" i="11"/>
  <c r="D910" i="11"/>
  <c r="D909" i="11"/>
  <c r="D908" i="11"/>
  <c r="D907" i="11"/>
  <c r="D906" i="11"/>
  <c r="D905" i="11"/>
  <c r="D904" i="11"/>
  <c r="D903" i="11"/>
  <c r="D902" i="11"/>
  <c r="D901" i="11"/>
  <c r="D900" i="11"/>
  <c r="D899" i="11"/>
  <c r="D898" i="11"/>
  <c r="D897" i="11"/>
  <c r="D896" i="11"/>
  <c r="D895" i="11"/>
  <c r="D894" i="11"/>
  <c r="D893" i="11"/>
  <c r="D892" i="11"/>
  <c r="D891" i="11"/>
  <c r="D890" i="11"/>
  <c r="D889" i="11"/>
  <c r="D888" i="11"/>
  <c r="D887" i="11"/>
  <c r="D886" i="11"/>
  <c r="D885" i="11"/>
  <c r="D884" i="11"/>
  <c r="D883" i="11"/>
  <c r="D882" i="11"/>
  <c r="D881" i="11"/>
  <c r="D880" i="11"/>
  <c r="D879" i="11"/>
  <c r="D878" i="11"/>
  <c r="D877" i="11"/>
  <c r="D876" i="11"/>
  <c r="D875" i="11"/>
  <c r="D874" i="11"/>
  <c r="D873" i="11"/>
  <c r="D872" i="11"/>
  <c r="D871" i="11"/>
  <c r="D870" i="11"/>
  <c r="D869" i="11"/>
  <c r="D868" i="11"/>
  <c r="D867" i="11"/>
  <c r="D866" i="11"/>
  <c r="D865" i="11"/>
  <c r="D864" i="11"/>
  <c r="D863" i="11"/>
  <c r="D862" i="11"/>
  <c r="D861" i="11"/>
  <c r="D860" i="11"/>
  <c r="D859" i="11"/>
  <c r="D858" i="11"/>
  <c r="D857" i="11"/>
  <c r="D856" i="11"/>
  <c r="D855" i="11"/>
  <c r="D854" i="11"/>
  <c r="D853" i="11"/>
  <c r="D852" i="11"/>
  <c r="D851" i="11"/>
  <c r="D850" i="11"/>
  <c r="D849" i="11"/>
  <c r="D848" i="11"/>
  <c r="D847" i="11"/>
  <c r="D846" i="11"/>
  <c r="D845" i="11"/>
  <c r="D844" i="11"/>
  <c r="D843" i="11"/>
  <c r="D842" i="11"/>
  <c r="D841" i="11"/>
  <c r="D840" i="11"/>
  <c r="D839" i="11"/>
  <c r="D838" i="11"/>
  <c r="D837" i="11"/>
  <c r="D836" i="11"/>
  <c r="D835" i="11"/>
  <c r="D834" i="11"/>
  <c r="D833" i="11"/>
  <c r="D832" i="11"/>
  <c r="D831" i="11"/>
  <c r="D830" i="11"/>
  <c r="D829" i="11"/>
  <c r="D828" i="11"/>
  <c r="D827" i="11"/>
  <c r="D826" i="11"/>
  <c r="D825" i="11"/>
  <c r="D824" i="11"/>
  <c r="D823" i="11"/>
  <c r="D822" i="11"/>
  <c r="D821" i="11"/>
  <c r="D820" i="11"/>
  <c r="D819" i="11"/>
  <c r="D818" i="11"/>
  <c r="D817" i="11"/>
  <c r="D816" i="11"/>
  <c r="D815" i="11"/>
  <c r="D814" i="11"/>
  <c r="D813" i="11"/>
  <c r="D812" i="11"/>
  <c r="D811" i="11"/>
  <c r="D810" i="11"/>
  <c r="D809" i="11"/>
  <c r="D808" i="11"/>
  <c r="D807" i="11"/>
  <c r="D806" i="11"/>
  <c r="D805" i="11"/>
  <c r="D804" i="11"/>
  <c r="D803" i="11"/>
  <c r="D802" i="11"/>
  <c r="D801" i="11"/>
  <c r="D800" i="11"/>
  <c r="D799" i="11"/>
  <c r="D798" i="11"/>
  <c r="D797" i="11"/>
  <c r="D796" i="11"/>
  <c r="D795" i="11"/>
  <c r="D794" i="11"/>
  <c r="D793" i="11"/>
  <c r="D792" i="11"/>
  <c r="D791" i="11"/>
  <c r="D790" i="11"/>
  <c r="D789" i="11"/>
  <c r="D788" i="11"/>
  <c r="D787" i="11"/>
  <c r="D786" i="11"/>
  <c r="D785" i="11"/>
  <c r="D784" i="11"/>
  <c r="D783" i="11"/>
  <c r="D782" i="11"/>
  <c r="D781" i="11"/>
  <c r="D780" i="11"/>
  <c r="D779" i="11"/>
  <c r="D778" i="11"/>
  <c r="D777" i="11"/>
  <c r="D776" i="11"/>
  <c r="D775" i="11"/>
  <c r="D774" i="11"/>
  <c r="D773" i="11"/>
  <c r="D772" i="11"/>
  <c r="D771" i="11"/>
  <c r="D770" i="11"/>
  <c r="D769" i="11"/>
  <c r="D768" i="11"/>
  <c r="D767" i="11"/>
  <c r="D766" i="11"/>
  <c r="D765" i="11"/>
  <c r="D764" i="11"/>
  <c r="D763" i="11"/>
  <c r="D762" i="11"/>
  <c r="D761" i="11"/>
  <c r="D760" i="11"/>
  <c r="D759" i="11"/>
  <c r="D758" i="11"/>
  <c r="D757" i="11"/>
  <c r="D756" i="11"/>
  <c r="D755" i="11"/>
  <c r="D754" i="11"/>
  <c r="D753" i="11"/>
  <c r="D752" i="11"/>
  <c r="D751" i="11"/>
  <c r="D750" i="11"/>
  <c r="D749" i="11"/>
  <c r="D748" i="11"/>
  <c r="D747" i="11"/>
  <c r="D746" i="11"/>
  <c r="D745" i="11"/>
  <c r="D744" i="11"/>
  <c r="D743" i="11"/>
  <c r="D742" i="11"/>
  <c r="D741" i="11"/>
  <c r="D740" i="11"/>
  <c r="D739" i="11"/>
  <c r="D738" i="11"/>
  <c r="D737" i="11"/>
  <c r="D736" i="11"/>
  <c r="D735" i="11"/>
  <c r="D734" i="11"/>
  <c r="D733" i="11"/>
  <c r="D732" i="11"/>
  <c r="D731" i="11"/>
  <c r="D730" i="11"/>
  <c r="D729" i="11"/>
  <c r="D728" i="11"/>
  <c r="D727" i="11"/>
  <c r="D726" i="11"/>
  <c r="D725" i="11"/>
  <c r="D724" i="11"/>
  <c r="D723" i="11"/>
  <c r="D722" i="11"/>
  <c r="D721" i="11"/>
  <c r="D720" i="11"/>
  <c r="D719" i="11"/>
  <c r="D718" i="11"/>
  <c r="D717" i="11"/>
  <c r="D716" i="11"/>
  <c r="D715" i="11"/>
  <c r="D714" i="11"/>
  <c r="D713" i="11"/>
  <c r="D712" i="11"/>
  <c r="D711" i="11"/>
  <c r="D710" i="11"/>
  <c r="D709" i="11"/>
  <c r="D708" i="11"/>
  <c r="D707" i="11"/>
  <c r="D706" i="11"/>
  <c r="D705" i="11"/>
  <c r="D704" i="11"/>
  <c r="D703" i="11"/>
  <c r="D702" i="11"/>
  <c r="D701" i="11"/>
  <c r="D700" i="11"/>
  <c r="D699" i="11"/>
  <c r="D698" i="11"/>
  <c r="D697" i="11"/>
  <c r="D696" i="11"/>
  <c r="D695" i="11"/>
  <c r="D694" i="11"/>
  <c r="D693" i="11"/>
  <c r="D692" i="11"/>
  <c r="D691" i="11"/>
  <c r="D690" i="11"/>
  <c r="D689" i="11"/>
  <c r="D688" i="11"/>
  <c r="D687" i="11"/>
  <c r="D686" i="11"/>
  <c r="D685" i="11"/>
  <c r="D684" i="11"/>
  <c r="D683" i="11"/>
  <c r="D682" i="11"/>
  <c r="D681" i="11"/>
  <c r="D680" i="11"/>
  <c r="D679" i="11"/>
  <c r="D678" i="11"/>
  <c r="D677" i="11"/>
  <c r="D676" i="11"/>
  <c r="D675" i="11"/>
  <c r="D674" i="11"/>
  <c r="D673" i="11"/>
  <c r="D672" i="11"/>
  <c r="D671" i="11"/>
  <c r="D670" i="11"/>
  <c r="D669" i="11"/>
  <c r="D668" i="11"/>
  <c r="D667" i="11"/>
  <c r="D666" i="11"/>
  <c r="D665" i="11"/>
  <c r="D664" i="11"/>
  <c r="D663" i="11"/>
  <c r="D662" i="11"/>
  <c r="D661" i="11"/>
  <c r="D660" i="11"/>
  <c r="D659" i="11"/>
  <c r="D658" i="11"/>
  <c r="D657" i="11"/>
  <c r="D656" i="11"/>
  <c r="D655" i="11"/>
  <c r="D654" i="11"/>
  <c r="D653" i="11"/>
  <c r="D652" i="11"/>
  <c r="D651" i="11"/>
  <c r="D650" i="11"/>
  <c r="D649" i="11"/>
  <c r="D648" i="11"/>
  <c r="D647" i="11"/>
  <c r="D646" i="11"/>
  <c r="D645" i="11"/>
  <c r="D644" i="11"/>
  <c r="D643" i="11"/>
  <c r="D642" i="11"/>
  <c r="D641" i="11"/>
  <c r="D640" i="11"/>
  <c r="D639" i="11"/>
  <c r="D638" i="11"/>
  <c r="D637" i="11"/>
  <c r="D636" i="11"/>
  <c r="D635" i="11"/>
  <c r="D634" i="11"/>
  <c r="D633" i="11"/>
  <c r="D632" i="11"/>
  <c r="D631" i="11"/>
  <c r="D630" i="11"/>
  <c r="D629" i="11"/>
  <c r="D628" i="11"/>
  <c r="D627" i="11"/>
  <c r="D626" i="11"/>
  <c r="D625" i="11"/>
  <c r="D624" i="11"/>
  <c r="D623" i="11"/>
  <c r="D622" i="11"/>
  <c r="D621" i="11"/>
  <c r="D620" i="11"/>
  <c r="D619" i="11"/>
  <c r="D618" i="11"/>
  <c r="D617" i="11"/>
  <c r="D616" i="11"/>
  <c r="D615" i="11"/>
  <c r="D614" i="11"/>
  <c r="D613" i="11"/>
  <c r="D612" i="11"/>
  <c r="D611" i="11"/>
  <c r="D610" i="11"/>
  <c r="D609" i="11"/>
  <c r="D608" i="11"/>
  <c r="D607" i="11"/>
  <c r="D606" i="11"/>
  <c r="D605" i="11"/>
  <c r="D604" i="11"/>
  <c r="D603" i="11"/>
  <c r="D602" i="11"/>
  <c r="D601" i="11"/>
  <c r="D600" i="11"/>
  <c r="D599" i="11"/>
  <c r="D598" i="11"/>
  <c r="D597" i="11"/>
  <c r="D596" i="11"/>
  <c r="D595" i="11"/>
  <c r="D594" i="11"/>
  <c r="D593" i="11"/>
  <c r="D592" i="11"/>
  <c r="D591" i="11"/>
  <c r="D590" i="11"/>
  <c r="D589" i="11"/>
  <c r="D588" i="11"/>
  <c r="D587" i="11"/>
  <c r="D586" i="11"/>
  <c r="D585" i="11"/>
  <c r="D584" i="11"/>
  <c r="D583" i="11"/>
  <c r="D582" i="11"/>
  <c r="D581" i="11"/>
  <c r="D580" i="11"/>
  <c r="D579" i="11"/>
  <c r="D578" i="11"/>
  <c r="D577" i="11"/>
  <c r="D576" i="11"/>
  <c r="D575" i="11"/>
  <c r="D574" i="11"/>
  <c r="D573" i="11"/>
  <c r="D572" i="11"/>
  <c r="D571" i="11"/>
  <c r="D570" i="11"/>
  <c r="D569" i="11"/>
  <c r="D568" i="11"/>
  <c r="D567" i="11"/>
  <c r="D566" i="11"/>
  <c r="D565" i="11"/>
  <c r="D564" i="11"/>
  <c r="D563" i="11"/>
  <c r="D562" i="11"/>
  <c r="D561" i="11"/>
  <c r="D560" i="11"/>
  <c r="D559" i="11"/>
  <c r="D558" i="11"/>
  <c r="D557" i="11"/>
  <c r="D556" i="11"/>
  <c r="D555" i="11"/>
  <c r="D554" i="11"/>
  <c r="D553" i="11"/>
  <c r="D552" i="11"/>
  <c r="D551" i="11"/>
  <c r="D550" i="11"/>
  <c r="D549" i="11"/>
  <c r="D548" i="11"/>
  <c r="D547" i="11"/>
  <c r="D546" i="11"/>
  <c r="D545" i="11"/>
  <c r="D544" i="11"/>
  <c r="D543" i="11"/>
  <c r="D542" i="11"/>
  <c r="D541" i="11"/>
  <c r="D540" i="11"/>
  <c r="D539" i="11"/>
  <c r="D538" i="11"/>
  <c r="D537" i="11"/>
  <c r="D536" i="11"/>
  <c r="D535" i="11"/>
  <c r="D534" i="11"/>
  <c r="D533" i="11"/>
  <c r="D532" i="11"/>
  <c r="D531" i="11"/>
  <c r="D530" i="11"/>
  <c r="D529" i="11"/>
  <c r="D528" i="11"/>
  <c r="D527" i="11"/>
  <c r="D526" i="11"/>
  <c r="D525" i="11"/>
  <c r="D524" i="11"/>
  <c r="D523" i="11"/>
  <c r="D522" i="11"/>
  <c r="D521" i="11"/>
  <c r="D520" i="11"/>
  <c r="D519" i="11"/>
  <c r="D518" i="11"/>
  <c r="D517" i="11"/>
  <c r="D516" i="11"/>
  <c r="D515" i="11"/>
  <c r="D514" i="11"/>
  <c r="D513" i="11"/>
  <c r="D512" i="11"/>
  <c r="D511" i="11"/>
  <c r="D510" i="11"/>
  <c r="D509" i="11"/>
  <c r="D508" i="11"/>
  <c r="D507" i="11"/>
  <c r="D506" i="11"/>
  <c r="D505" i="11"/>
  <c r="D504" i="11"/>
  <c r="D503" i="11"/>
  <c r="D502" i="11"/>
  <c r="D501" i="11"/>
  <c r="D500" i="11"/>
  <c r="D499" i="11"/>
  <c r="D498" i="11"/>
  <c r="D497" i="11"/>
  <c r="D496" i="11"/>
  <c r="D495" i="11"/>
  <c r="D494" i="11"/>
  <c r="D493" i="11"/>
  <c r="D492" i="11"/>
  <c r="D491" i="11"/>
  <c r="D490" i="11"/>
  <c r="D489" i="11"/>
  <c r="D488" i="11"/>
  <c r="D487" i="11"/>
  <c r="D486" i="11"/>
  <c r="D485" i="11"/>
  <c r="D484" i="11"/>
  <c r="D483" i="11"/>
  <c r="D482" i="11"/>
  <c r="D481" i="11"/>
  <c r="D480" i="11"/>
  <c r="D479" i="11"/>
  <c r="D478" i="11"/>
  <c r="D477" i="11"/>
  <c r="D476" i="11"/>
  <c r="D475" i="11"/>
  <c r="D474" i="11"/>
  <c r="D473" i="11"/>
  <c r="D472" i="11"/>
  <c r="D471" i="11"/>
  <c r="D470" i="11"/>
  <c r="D469" i="11"/>
  <c r="D468" i="11"/>
  <c r="D467" i="11"/>
  <c r="D466" i="11"/>
  <c r="D465" i="11"/>
  <c r="D464" i="11"/>
  <c r="D463" i="11"/>
  <c r="D462" i="11"/>
  <c r="D461" i="11"/>
  <c r="D460" i="11"/>
  <c r="D459" i="11"/>
  <c r="D458" i="11"/>
  <c r="D457" i="11"/>
  <c r="D456" i="11"/>
  <c r="D455" i="11"/>
  <c r="D454" i="11"/>
  <c r="D453" i="11"/>
  <c r="D452" i="11"/>
  <c r="D451" i="11"/>
  <c r="D450" i="11"/>
  <c r="D449" i="11"/>
  <c r="D448" i="11"/>
  <c r="D447" i="11"/>
  <c r="D446" i="11"/>
  <c r="D445" i="11"/>
  <c r="D444" i="11"/>
  <c r="D443" i="11"/>
  <c r="D442" i="11"/>
  <c r="D441" i="11"/>
  <c r="D440" i="11"/>
  <c r="D439" i="11"/>
  <c r="D438" i="11"/>
  <c r="D437" i="11"/>
  <c r="D436" i="11"/>
  <c r="D435" i="11"/>
  <c r="D434" i="11"/>
  <c r="D433" i="11"/>
  <c r="D432" i="11"/>
  <c r="D431" i="11"/>
  <c r="D430" i="11"/>
  <c r="D429" i="11"/>
  <c r="D428" i="11"/>
  <c r="D427" i="11"/>
  <c r="D426" i="11"/>
  <c r="D425" i="11"/>
  <c r="D424" i="11"/>
  <c r="D423" i="11"/>
  <c r="D422" i="11"/>
  <c r="D421" i="11"/>
  <c r="D420" i="11"/>
  <c r="D419" i="11"/>
  <c r="D418" i="11"/>
  <c r="D417" i="11"/>
  <c r="D416" i="11"/>
  <c r="D415" i="11"/>
  <c r="D414" i="11"/>
  <c r="D413" i="11"/>
  <c r="D412" i="11"/>
  <c r="D411" i="11"/>
  <c r="D410" i="11"/>
  <c r="D409" i="11"/>
  <c r="D408" i="11"/>
  <c r="D407" i="11"/>
  <c r="D406" i="11"/>
  <c r="D405" i="11"/>
  <c r="D404" i="11"/>
  <c r="D403" i="11"/>
  <c r="D402" i="11"/>
  <c r="D401" i="11"/>
  <c r="D400" i="11"/>
  <c r="D399" i="11"/>
  <c r="D398" i="11"/>
  <c r="D397" i="11"/>
  <c r="D396" i="11"/>
  <c r="D395" i="11"/>
  <c r="D394" i="11"/>
  <c r="D393" i="11"/>
  <c r="D392" i="11"/>
  <c r="D391" i="11"/>
  <c r="D390" i="11"/>
  <c r="D389" i="11"/>
  <c r="D388" i="11"/>
  <c r="D387" i="11"/>
  <c r="D386" i="11"/>
  <c r="D385" i="11"/>
  <c r="D384" i="11"/>
  <c r="D383" i="11"/>
  <c r="D382" i="11"/>
  <c r="D381" i="11"/>
  <c r="D380" i="11"/>
  <c r="D379" i="11"/>
  <c r="D378" i="11"/>
  <c r="D377" i="11"/>
  <c r="D376" i="11"/>
  <c r="D375" i="11"/>
  <c r="D374" i="11"/>
  <c r="D373" i="11"/>
  <c r="D372" i="11"/>
  <c r="D371" i="11"/>
  <c r="D370" i="11"/>
  <c r="D369" i="11"/>
  <c r="D368" i="11"/>
  <c r="D367" i="11"/>
  <c r="D366" i="11"/>
  <c r="D365" i="11"/>
  <c r="D364" i="11"/>
  <c r="D363" i="11"/>
  <c r="D362" i="11"/>
  <c r="D361" i="11"/>
  <c r="D360" i="11"/>
  <c r="D359" i="11"/>
  <c r="D358" i="11"/>
  <c r="D357" i="11"/>
  <c r="D356" i="11"/>
  <c r="D355" i="11"/>
  <c r="D354" i="11"/>
  <c r="D353" i="11"/>
  <c r="D352" i="11"/>
  <c r="D351" i="11"/>
  <c r="D350" i="11"/>
  <c r="D349" i="11"/>
  <c r="D348" i="11"/>
  <c r="D347" i="11"/>
  <c r="D346" i="11"/>
  <c r="D345" i="11"/>
  <c r="D344" i="11"/>
  <c r="D343" i="11"/>
  <c r="D342" i="11"/>
  <c r="D341" i="11"/>
  <c r="D340" i="11"/>
  <c r="D339" i="11"/>
  <c r="D338" i="11"/>
  <c r="D337" i="11"/>
  <c r="D336" i="11"/>
  <c r="D335" i="11"/>
  <c r="D334" i="11"/>
  <c r="D333" i="11"/>
  <c r="D332" i="11"/>
  <c r="D331" i="11"/>
  <c r="D330" i="11"/>
  <c r="D329" i="11"/>
  <c r="D328" i="11"/>
  <c r="D327" i="11"/>
  <c r="D326" i="11"/>
  <c r="D325" i="11"/>
  <c r="D324" i="11"/>
  <c r="D323" i="11"/>
  <c r="D322" i="11"/>
  <c r="D321" i="11"/>
  <c r="D320" i="11"/>
  <c r="D319" i="11"/>
  <c r="D318" i="11"/>
  <c r="D317" i="11"/>
  <c r="D316" i="11"/>
  <c r="D315" i="11"/>
  <c r="D314" i="11"/>
  <c r="D313" i="11"/>
  <c r="D312" i="11"/>
  <c r="D311" i="11"/>
  <c r="D310" i="11"/>
  <c r="D309" i="11"/>
  <c r="D308" i="11"/>
  <c r="D307" i="11"/>
  <c r="D306" i="11"/>
  <c r="D305" i="11"/>
  <c r="D304" i="11"/>
  <c r="D303" i="11"/>
  <c r="D302" i="11"/>
  <c r="D301" i="11"/>
  <c r="D300" i="11"/>
  <c r="D299" i="11"/>
  <c r="D298" i="11"/>
  <c r="D297" i="11"/>
  <c r="D296" i="11"/>
  <c r="D295" i="11"/>
  <c r="D294" i="11"/>
  <c r="D293" i="11"/>
  <c r="D292" i="11"/>
  <c r="D291" i="11"/>
  <c r="D290" i="11"/>
  <c r="D289" i="11"/>
  <c r="D288" i="11"/>
  <c r="D287" i="11"/>
  <c r="D286" i="11"/>
  <c r="D285" i="11"/>
  <c r="D284" i="11"/>
  <c r="D283" i="11"/>
  <c r="D282" i="11"/>
  <c r="D281" i="11"/>
  <c r="D280" i="11"/>
  <c r="D279" i="11"/>
  <c r="D278" i="11"/>
  <c r="D277" i="11"/>
  <c r="D276" i="11"/>
  <c r="D275" i="11"/>
  <c r="D274" i="11"/>
  <c r="D273" i="11"/>
  <c r="D272" i="11"/>
  <c r="D271" i="11"/>
  <c r="D270" i="11"/>
  <c r="D269" i="11"/>
  <c r="D268" i="11"/>
  <c r="D267" i="11"/>
  <c r="D266" i="11"/>
  <c r="D265" i="11"/>
  <c r="D264" i="11"/>
  <c r="D263" i="11"/>
  <c r="D262" i="11"/>
  <c r="D261" i="11"/>
  <c r="D260" i="11"/>
  <c r="D259" i="11"/>
  <c r="D258" i="11"/>
  <c r="D257" i="11"/>
  <c r="D256" i="11"/>
  <c r="D255" i="11"/>
  <c r="D254" i="11"/>
  <c r="D253" i="11"/>
  <c r="D252" i="11"/>
  <c r="D251" i="11"/>
  <c r="D250" i="11"/>
  <c r="D249" i="11"/>
  <c r="D248" i="11"/>
  <c r="D247" i="11"/>
  <c r="D246" i="11"/>
  <c r="D245" i="11"/>
  <c r="D244" i="11"/>
  <c r="D243" i="11"/>
  <c r="D242" i="11"/>
  <c r="D241" i="11"/>
  <c r="D240" i="11"/>
  <c r="D239" i="11"/>
  <c r="D238" i="11"/>
  <c r="D237" i="11"/>
  <c r="D236" i="11"/>
  <c r="D235" i="11"/>
  <c r="D234" i="11"/>
  <c r="D233" i="11"/>
  <c r="D232" i="11"/>
  <c r="D231" i="11"/>
  <c r="D230" i="11"/>
  <c r="D229" i="11"/>
  <c r="D228" i="11"/>
  <c r="D227" i="11"/>
  <c r="D226" i="11"/>
  <c r="D225" i="11"/>
  <c r="D224" i="11"/>
  <c r="D223" i="11"/>
  <c r="D222" i="11"/>
  <c r="D221" i="11"/>
  <c r="D220" i="11"/>
  <c r="D219" i="11"/>
  <c r="D218" i="11"/>
  <c r="D217" i="11"/>
  <c r="D216" i="11"/>
  <c r="D215" i="11"/>
  <c r="D214" i="11"/>
  <c r="D213" i="11"/>
  <c r="D212" i="11"/>
  <c r="D211" i="11"/>
  <c r="D210" i="11"/>
  <c r="D209" i="11"/>
  <c r="D208" i="11"/>
  <c r="D207" i="11"/>
  <c r="D206" i="11"/>
  <c r="D205" i="11"/>
  <c r="D204" i="11"/>
  <c r="D203" i="11"/>
  <c r="D202" i="11"/>
  <c r="D201" i="11"/>
  <c r="D200" i="11"/>
  <c r="D199" i="11"/>
  <c r="D198" i="11"/>
  <c r="D197" i="11"/>
  <c r="D196" i="11"/>
  <c r="D195" i="11"/>
  <c r="D194" i="11"/>
  <c r="D193" i="11"/>
  <c r="D192" i="11"/>
  <c r="D191" i="11"/>
  <c r="D190" i="11"/>
  <c r="D189" i="11"/>
  <c r="D188" i="11"/>
  <c r="D187" i="11"/>
  <c r="D186" i="11"/>
  <c r="D185" i="11"/>
  <c r="D184" i="11"/>
  <c r="D183" i="11"/>
  <c r="D182" i="11"/>
  <c r="D181" i="11"/>
  <c r="D180" i="11"/>
  <c r="D179" i="11"/>
  <c r="D178" i="11"/>
  <c r="D177" i="11"/>
  <c r="D176" i="11"/>
  <c r="D175" i="11"/>
  <c r="D174" i="11"/>
  <c r="D173" i="11"/>
  <c r="D172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D159" i="11"/>
  <c r="D158" i="11"/>
  <c r="D157" i="11"/>
  <c r="D156" i="11"/>
  <c r="D155" i="11"/>
  <c r="D154" i="11"/>
  <c r="D153" i="11"/>
  <c r="D152" i="11"/>
  <c r="D151" i="11"/>
  <c r="D150" i="11"/>
  <c r="D149" i="11"/>
  <c r="D148" i="11"/>
  <c r="D147" i="11"/>
  <c r="D146" i="11"/>
  <c r="D145" i="11"/>
  <c r="D144" i="11"/>
  <c r="D143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I52" i="17" l="1"/>
  <c r="AW36" i="17" l="1"/>
  <c r="G49" i="6" l="1"/>
  <c r="G17" i="6" l="1"/>
  <c r="AS35" i="17" l="1"/>
  <c r="AP35" i="17"/>
  <c r="AM35" i="17"/>
  <c r="AJ35" i="17"/>
  <c r="AG35" i="17"/>
  <c r="AD35" i="17"/>
  <c r="AA35" i="17"/>
  <c r="X35" i="17"/>
  <c r="U35" i="17"/>
  <c r="R35" i="17"/>
  <c r="O35" i="17"/>
  <c r="L35" i="17"/>
  <c r="I35" i="17"/>
  <c r="F35" i="17"/>
  <c r="AS42" i="17"/>
  <c r="AP42" i="17"/>
  <c r="AM42" i="17"/>
  <c r="AJ42" i="17"/>
  <c r="AG42" i="17"/>
  <c r="AD42" i="17"/>
  <c r="AA42" i="17"/>
  <c r="X42" i="17"/>
  <c r="U42" i="17"/>
  <c r="R42" i="17"/>
  <c r="O42" i="17"/>
  <c r="L42" i="17"/>
  <c r="I42" i="17"/>
  <c r="F42" i="17"/>
  <c r="AS50" i="17"/>
  <c r="AP50" i="17"/>
  <c r="AM50" i="17"/>
  <c r="AJ50" i="17"/>
  <c r="AG50" i="17"/>
  <c r="AD50" i="17"/>
  <c r="AA50" i="17"/>
  <c r="X50" i="17"/>
  <c r="U50" i="17"/>
  <c r="R50" i="17"/>
  <c r="O50" i="17"/>
  <c r="L50" i="17"/>
  <c r="I50" i="17"/>
  <c r="F50" i="17"/>
  <c r="AS43" i="17"/>
  <c r="AP43" i="17"/>
  <c r="AM43" i="17"/>
  <c r="AJ43" i="17"/>
  <c r="AG43" i="17"/>
  <c r="AD43" i="17"/>
  <c r="AA43" i="17"/>
  <c r="X43" i="17"/>
  <c r="U43" i="17"/>
  <c r="R43" i="17"/>
  <c r="O43" i="17"/>
  <c r="L43" i="17"/>
  <c r="I43" i="17"/>
  <c r="AS44" i="17"/>
  <c r="AP44" i="17"/>
  <c r="AM44" i="17"/>
  <c r="AJ44" i="17"/>
  <c r="AG44" i="17"/>
  <c r="AD44" i="17"/>
  <c r="AA44" i="17"/>
  <c r="X44" i="17"/>
  <c r="U44" i="17"/>
  <c r="R44" i="17"/>
  <c r="O44" i="17"/>
  <c r="L44" i="17"/>
  <c r="I44" i="17"/>
  <c r="F44" i="17"/>
  <c r="AS52" i="17"/>
  <c r="AP52" i="17"/>
  <c r="AM52" i="17"/>
  <c r="AJ52" i="17"/>
  <c r="AG52" i="17"/>
  <c r="AD52" i="17"/>
  <c r="AA52" i="17"/>
  <c r="X52" i="17"/>
  <c r="U52" i="17"/>
  <c r="R52" i="17"/>
  <c r="O52" i="17"/>
  <c r="L52" i="17"/>
  <c r="AS51" i="17"/>
  <c r="AP51" i="17"/>
  <c r="AM51" i="17"/>
  <c r="AJ51" i="17"/>
  <c r="AG51" i="17"/>
  <c r="AD51" i="17"/>
  <c r="AA51" i="17"/>
  <c r="X51" i="17"/>
  <c r="U51" i="17"/>
  <c r="R51" i="17"/>
  <c r="O51" i="17"/>
  <c r="L51" i="17"/>
  <c r="I51" i="17"/>
  <c r="AS48" i="17"/>
  <c r="AP48" i="17"/>
  <c r="AM48" i="17"/>
  <c r="AJ48" i="17"/>
  <c r="AG48" i="17"/>
  <c r="AD48" i="17"/>
  <c r="AA48" i="17"/>
  <c r="X48" i="17"/>
  <c r="U48" i="17"/>
  <c r="R48" i="17"/>
  <c r="O48" i="17"/>
  <c r="L48" i="17"/>
  <c r="I48" i="17"/>
  <c r="AS46" i="17"/>
  <c r="AP46" i="17"/>
  <c r="AM46" i="17"/>
  <c r="AJ46" i="17"/>
  <c r="AG46" i="17"/>
  <c r="AD46" i="17"/>
  <c r="AA46" i="17"/>
  <c r="X46" i="17"/>
  <c r="U46" i="17"/>
  <c r="R46" i="17"/>
  <c r="O46" i="17"/>
  <c r="L46" i="17"/>
  <c r="I46" i="17"/>
  <c r="AS41" i="17"/>
  <c r="AP41" i="17"/>
  <c r="AM41" i="17"/>
  <c r="AJ41" i="17"/>
  <c r="AG41" i="17"/>
  <c r="AD41" i="17"/>
  <c r="AA41" i="17"/>
  <c r="X41" i="17"/>
  <c r="U41" i="17"/>
  <c r="R41" i="17"/>
  <c r="O41" i="17"/>
  <c r="L41" i="17"/>
  <c r="I41" i="17"/>
  <c r="AS38" i="17"/>
  <c r="AP38" i="17"/>
  <c r="AM38" i="17"/>
  <c r="AJ38" i="17"/>
  <c r="AG38" i="17"/>
  <c r="AD38" i="17"/>
  <c r="AA38" i="17"/>
  <c r="X38" i="17"/>
  <c r="U38" i="17"/>
  <c r="R38" i="17"/>
  <c r="O38" i="17"/>
  <c r="L38" i="17"/>
  <c r="I38" i="17"/>
  <c r="F38" i="17"/>
  <c r="AS39" i="17"/>
  <c r="AP39" i="17"/>
  <c r="AM39" i="17"/>
  <c r="AJ39" i="17"/>
  <c r="AG39" i="17"/>
  <c r="AD39" i="17"/>
  <c r="AA39" i="17"/>
  <c r="X39" i="17"/>
  <c r="U39" i="17"/>
  <c r="R39" i="17"/>
  <c r="O39" i="17"/>
  <c r="L39" i="17"/>
  <c r="I39" i="17"/>
  <c r="F39" i="17"/>
  <c r="AS33" i="17"/>
  <c r="AP33" i="17"/>
  <c r="AM33" i="17"/>
  <c r="AJ33" i="17"/>
  <c r="AG33" i="17"/>
  <c r="AD33" i="17"/>
  <c r="AA33" i="17"/>
  <c r="X33" i="17"/>
  <c r="U33" i="17"/>
  <c r="R33" i="17"/>
  <c r="O33" i="17"/>
  <c r="L33" i="17"/>
  <c r="I33" i="17"/>
  <c r="F33" i="17"/>
  <c r="AS34" i="17"/>
  <c r="AP34" i="17"/>
  <c r="AM34" i="17"/>
  <c r="AJ34" i="17"/>
  <c r="AG34" i="17"/>
  <c r="AD34" i="17"/>
  <c r="AA34" i="17"/>
  <c r="X34" i="17"/>
  <c r="U34" i="17"/>
  <c r="R34" i="17"/>
  <c r="O34" i="17"/>
  <c r="L34" i="17"/>
  <c r="I34" i="17"/>
  <c r="F34" i="17"/>
  <c r="AS31" i="17"/>
  <c r="AP31" i="17"/>
  <c r="AM31" i="17"/>
  <c r="AJ31" i="17"/>
  <c r="AG31" i="17"/>
  <c r="AD31" i="17"/>
  <c r="AA31" i="17"/>
  <c r="X31" i="17"/>
  <c r="U31" i="17"/>
  <c r="R31" i="17"/>
  <c r="O31" i="17"/>
  <c r="L31" i="17"/>
  <c r="I31" i="17"/>
  <c r="F31" i="17"/>
  <c r="AS30" i="17"/>
  <c r="AP30" i="17"/>
  <c r="AM30" i="17"/>
  <c r="AJ30" i="17"/>
  <c r="AG30" i="17"/>
  <c r="AD30" i="17"/>
  <c r="AA30" i="17"/>
  <c r="X30" i="17"/>
  <c r="U30" i="17"/>
  <c r="R30" i="17"/>
  <c r="O30" i="17"/>
  <c r="L30" i="17"/>
  <c r="I30" i="17"/>
  <c r="F30" i="17"/>
  <c r="AS29" i="17"/>
  <c r="AP29" i="17"/>
  <c r="AM29" i="17"/>
  <c r="AJ29" i="17"/>
  <c r="AG29" i="17"/>
  <c r="AD29" i="17"/>
  <c r="AA29" i="17"/>
  <c r="X29" i="17"/>
  <c r="U29" i="17"/>
  <c r="R29" i="17"/>
  <c r="O29" i="17"/>
  <c r="L29" i="17"/>
  <c r="I29" i="17"/>
  <c r="F29" i="17"/>
  <c r="AS27" i="17"/>
  <c r="AP27" i="17"/>
  <c r="AM27" i="17"/>
  <c r="AJ27" i="17"/>
  <c r="AG27" i="17"/>
  <c r="AD27" i="17"/>
  <c r="AA27" i="17"/>
  <c r="X27" i="17"/>
  <c r="U27" i="17"/>
  <c r="R27" i="17"/>
  <c r="O27" i="17"/>
  <c r="L27" i="17"/>
  <c r="I27" i="17"/>
  <c r="AS25" i="17"/>
  <c r="AP25" i="17"/>
  <c r="AM25" i="17"/>
  <c r="AJ25" i="17"/>
  <c r="AG25" i="17"/>
  <c r="AD25" i="17"/>
  <c r="AA25" i="17"/>
  <c r="X25" i="17"/>
  <c r="U25" i="17"/>
  <c r="R25" i="17"/>
  <c r="O25" i="17"/>
  <c r="L25" i="17"/>
  <c r="I25" i="17"/>
  <c r="F25" i="17"/>
  <c r="AS40" i="17"/>
  <c r="AP40" i="17"/>
  <c r="AM40" i="17"/>
  <c r="AJ40" i="17"/>
  <c r="AG40" i="17"/>
  <c r="AD40" i="17"/>
  <c r="AA40" i="17"/>
  <c r="X40" i="17"/>
  <c r="U40" i="17"/>
  <c r="R40" i="17"/>
  <c r="O40" i="17"/>
  <c r="L40" i="17"/>
  <c r="I40" i="17"/>
  <c r="F40" i="17"/>
  <c r="AS32" i="17"/>
  <c r="AP32" i="17"/>
  <c r="AM32" i="17"/>
  <c r="AJ32" i="17"/>
  <c r="AG32" i="17"/>
  <c r="AD32" i="17"/>
  <c r="AA32" i="17"/>
  <c r="X32" i="17"/>
  <c r="U32" i="17"/>
  <c r="R32" i="17"/>
  <c r="O32" i="17"/>
  <c r="L32" i="17"/>
  <c r="I32" i="17"/>
  <c r="AS28" i="17"/>
  <c r="AP28" i="17"/>
  <c r="AM28" i="17"/>
  <c r="AJ28" i="17"/>
  <c r="AG28" i="17"/>
  <c r="AD28" i="17"/>
  <c r="AA28" i="17"/>
  <c r="X28" i="17"/>
  <c r="U28" i="17"/>
  <c r="R28" i="17"/>
  <c r="O28" i="17"/>
  <c r="L28" i="17"/>
  <c r="I28" i="17"/>
  <c r="F28" i="17"/>
  <c r="AS24" i="17"/>
  <c r="AP24" i="17"/>
  <c r="AM24" i="17"/>
  <c r="AJ24" i="17"/>
  <c r="AG24" i="17"/>
  <c r="AD24" i="17"/>
  <c r="AA24" i="17"/>
  <c r="X24" i="17"/>
  <c r="U24" i="17"/>
  <c r="R24" i="17"/>
  <c r="O24" i="17"/>
  <c r="L24" i="17"/>
  <c r="I24" i="17"/>
  <c r="AS45" i="17"/>
  <c r="AP45" i="17"/>
  <c r="AM45" i="17"/>
  <c r="AJ45" i="17"/>
  <c r="AG45" i="17"/>
  <c r="AD45" i="17"/>
  <c r="AA45" i="17"/>
  <c r="X45" i="17"/>
  <c r="U45" i="17"/>
  <c r="R45" i="17"/>
  <c r="O45" i="17"/>
  <c r="L45" i="17"/>
  <c r="I45" i="17"/>
  <c r="AS49" i="17"/>
  <c r="AP49" i="17"/>
  <c r="AM49" i="17"/>
  <c r="AJ49" i="17"/>
  <c r="AG49" i="17"/>
  <c r="AD49" i="17"/>
  <c r="AA49" i="17"/>
  <c r="X49" i="17"/>
  <c r="U49" i="17"/>
  <c r="R49" i="17"/>
  <c r="O49" i="17"/>
  <c r="L49" i="17"/>
  <c r="I49" i="17"/>
  <c r="AS47" i="17"/>
  <c r="AP47" i="17"/>
  <c r="AM47" i="17"/>
  <c r="AJ47" i="17"/>
  <c r="AG47" i="17"/>
  <c r="AD47" i="17"/>
  <c r="AA47" i="17"/>
  <c r="X47" i="17"/>
  <c r="U47" i="17"/>
  <c r="R47" i="17"/>
  <c r="O47" i="17"/>
  <c r="L47" i="17"/>
  <c r="I47" i="17"/>
  <c r="AS37" i="17"/>
  <c r="AP37" i="17"/>
  <c r="AM37" i="17"/>
  <c r="AJ37" i="17"/>
  <c r="AG37" i="17"/>
  <c r="AD37" i="17"/>
  <c r="AA37" i="17"/>
  <c r="X37" i="17"/>
  <c r="U37" i="17"/>
  <c r="R37" i="17"/>
  <c r="O37" i="17"/>
  <c r="L37" i="17"/>
  <c r="I37" i="17"/>
  <c r="AS23" i="17"/>
  <c r="AP23" i="17"/>
  <c r="AM23" i="17"/>
  <c r="AJ23" i="17"/>
  <c r="AG23" i="17"/>
  <c r="AD23" i="17"/>
  <c r="AA23" i="17"/>
  <c r="X23" i="17"/>
  <c r="U23" i="17"/>
  <c r="R23" i="17"/>
  <c r="O23" i="17"/>
  <c r="L23" i="17"/>
  <c r="I23" i="17"/>
  <c r="F23" i="17"/>
  <c r="AS22" i="17"/>
  <c r="AP22" i="17"/>
  <c r="AM22" i="17"/>
  <c r="AJ22" i="17"/>
  <c r="AG22" i="17"/>
  <c r="AD22" i="17"/>
  <c r="AA22" i="17"/>
  <c r="X22" i="17"/>
  <c r="U22" i="17"/>
  <c r="R22" i="17"/>
  <c r="O22" i="17"/>
  <c r="L22" i="17"/>
  <c r="I22" i="17"/>
  <c r="F22" i="17"/>
  <c r="AS21" i="17"/>
  <c r="AP21" i="17"/>
  <c r="AM21" i="17"/>
  <c r="AJ21" i="17"/>
  <c r="AG21" i="17"/>
  <c r="AD21" i="17"/>
  <c r="AA21" i="17"/>
  <c r="X21" i="17"/>
  <c r="U21" i="17"/>
  <c r="R21" i="17"/>
  <c r="O21" i="17"/>
  <c r="L21" i="17"/>
  <c r="I21" i="17"/>
  <c r="AS26" i="17"/>
  <c r="AP26" i="17"/>
  <c r="AM26" i="17"/>
  <c r="AJ26" i="17"/>
  <c r="AG26" i="17"/>
  <c r="AD26" i="17"/>
  <c r="AA26" i="17"/>
  <c r="X26" i="17"/>
  <c r="U26" i="17"/>
  <c r="R26" i="17"/>
  <c r="O26" i="17"/>
  <c r="L26" i="17"/>
  <c r="I26" i="17"/>
  <c r="F26" i="17"/>
  <c r="AS20" i="17"/>
  <c r="AP20" i="17"/>
  <c r="AM20" i="17"/>
  <c r="AJ20" i="17"/>
  <c r="AG20" i="17"/>
  <c r="AD20" i="17"/>
  <c r="AA20" i="17"/>
  <c r="X20" i="17"/>
  <c r="U20" i="17"/>
  <c r="R20" i="17"/>
  <c r="O20" i="17"/>
  <c r="L20" i="17"/>
  <c r="I20" i="17"/>
  <c r="AS19" i="17"/>
  <c r="AP19" i="17"/>
  <c r="AM19" i="17"/>
  <c r="AJ19" i="17"/>
  <c r="AG19" i="17"/>
  <c r="AD19" i="17"/>
  <c r="AA19" i="17"/>
  <c r="X19" i="17"/>
  <c r="U19" i="17"/>
  <c r="R19" i="17"/>
  <c r="O19" i="17"/>
  <c r="L19" i="17"/>
  <c r="I19" i="17"/>
  <c r="F19" i="17"/>
  <c r="AS18" i="17"/>
  <c r="AP18" i="17"/>
  <c r="AM18" i="17"/>
  <c r="AJ18" i="17"/>
  <c r="AG18" i="17"/>
  <c r="AD18" i="17"/>
  <c r="AA18" i="17"/>
  <c r="X18" i="17"/>
  <c r="U18" i="17"/>
  <c r="R18" i="17"/>
  <c r="O18" i="17"/>
  <c r="L18" i="17"/>
  <c r="I18" i="17"/>
  <c r="F18" i="17"/>
  <c r="AS17" i="17"/>
  <c r="AP17" i="17"/>
  <c r="AM17" i="17"/>
  <c r="AJ17" i="17"/>
  <c r="AG17" i="17"/>
  <c r="AD17" i="17"/>
  <c r="AA17" i="17"/>
  <c r="X17" i="17"/>
  <c r="U17" i="17"/>
  <c r="R17" i="17"/>
  <c r="O17" i="17"/>
  <c r="L17" i="17"/>
  <c r="I17" i="17"/>
  <c r="AS16" i="17"/>
  <c r="AP16" i="17"/>
  <c r="AM16" i="17"/>
  <c r="AJ16" i="17"/>
  <c r="AG16" i="17"/>
  <c r="AD16" i="17"/>
  <c r="AA16" i="17"/>
  <c r="X16" i="17"/>
  <c r="U16" i="17"/>
  <c r="R16" i="17"/>
  <c r="O16" i="17"/>
  <c r="L16" i="17"/>
  <c r="I16" i="17"/>
  <c r="AS15" i="17"/>
  <c r="AP15" i="17"/>
  <c r="AM15" i="17"/>
  <c r="AJ15" i="17"/>
  <c r="AG15" i="17"/>
  <c r="AD15" i="17"/>
  <c r="AA15" i="17"/>
  <c r="X15" i="17"/>
  <c r="U15" i="17"/>
  <c r="R15" i="17"/>
  <c r="O15" i="17"/>
  <c r="L15" i="17"/>
  <c r="I15" i="17"/>
  <c r="F15" i="17"/>
  <c r="AS36" i="17"/>
  <c r="AP36" i="17"/>
  <c r="AM36" i="17"/>
  <c r="AJ36" i="17"/>
  <c r="AG36" i="17"/>
  <c r="AD36" i="17"/>
  <c r="AA36" i="17"/>
  <c r="X36" i="17"/>
  <c r="U36" i="17"/>
  <c r="R36" i="17"/>
  <c r="O36" i="17"/>
  <c r="L36" i="17"/>
  <c r="I36" i="17"/>
  <c r="F36" i="17"/>
  <c r="AS14" i="17"/>
  <c r="AP14" i="17"/>
  <c r="AM14" i="17"/>
  <c r="AJ14" i="17"/>
  <c r="AG14" i="17"/>
  <c r="AD14" i="17"/>
  <c r="AA14" i="17"/>
  <c r="X14" i="17"/>
  <c r="U14" i="17"/>
  <c r="R14" i="17"/>
  <c r="O14" i="17"/>
  <c r="L14" i="17"/>
  <c r="I14" i="17"/>
  <c r="F14" i="17"/>
  <c r="AS13" i="17"/>
  <c r="AP13" i="17"/>
  <c r="AM13" i="17"/>
  <c r="AJ13" i="17"/>
  <c r="AG13" i="17"/>
  <c r="AD13" i="17"/>
  <c r="AA13" i="17"/>
  <c r="X13" i="17"/>
  <c r="U13" i="17"/>
  <c r="R13" i="17"/>
  <c r="O13" i="17"/>
  <c r="L13" i="17"/>
  <c r="I13" i="17"/>
  <c r="AS11" i="17"/>
  <c r="AP11" i="17"/>
  <c r="AM11" i="17"/>
  <c r="AJ11" i="17"/>
  <c r="AG11" i="17"/>
  <c r="AD11" i="17"/>
  <c r="AA11" i="17"/>
  <c r="X11" i="17"/>
  <c r="U11" i="17"/>
  <c r="R11" i="17"/>
  <c r="O11" i="17"/>
  <c r="L11" i="17"/>
  <c r="I11" i="17"/>
  <c r="F11" i="17"/>
  <c r="AS12" i="17"/>
  <c r="AP12" i="17"/>
  <c r="AM12" i="17"/>
  <c r="AJ12" i="17"/>
  <c r="AG12" i="17"/>
  <c r="AD12" i="17"/>
  <c r="AA12" i="17"/>
  <c r="X12" i="17"/>
  <c r="U12" i="17"/>
  <c r="R12" i="17"/>
  <c r="O12" i="17"/>
  <c r="L12" i="17"/>
  <c r="I12" i="17"/>
  <c r="F12" i="17"/>
  <c r="AS10" i="17"/>
  <c r="AP10" i="17"/>
  <c r="AM10" i="17"/>
  <c r="AJ10" i="17"/>
  <c r="AG10" i="17"/>
  <c r="AD10" i="17"/>
  <c r="AA10" i="17"/>
  <c r="X10" i="17"/>
  <c r="U10" i="17"/>
  <c r="R10" i="17"/>
  <c r="O10" i="17"/>
  <c r="L10" i="17"/>
  <c r="I10" i="17"/>
  <c r="AS9" i="17"/>
  <c r="AP9" i="17"/>
  <c r="AM9" i="17"/>
  <c r="AJ9" i="17"/>
  <c r="AG9" i="17"/>
  <c r="AD9" i="17"/>
  <c r="AA9" i="17"/>
  <c r="X9" i="17"/>
  <c r="U9" i="17"/>
  <c r="R9" i="17"/>
  <c r="O9" i="17"/>
  <c r="L9" i="17"/>
  <c r="I9" i="17"/>
  <c r="F9" i="17"/>
  <c r="AS8" i="17"/>
  <c r="AP8" i="17"/>
  <c r="AM8" i="17"/>
  <c r="AJ8" i="17"/>
  <c r="AG8" i="17"/>
  <c r="AD8" i="17"/>
  <c r="AA8" i="17"/>
  <c r="X8" i="17"/>
  <c r="U8" i="17"/>
  <c r="R8" i="17"/>
  <c r="O8" i="17"/>
  <c r="L8" i="17"/>
  <c r="I8" i="17"/>
  <c r="AS7" i="17"/>
  <c r="AP7" i="17"/>
  <c r="AM7" i="17"/>
  <c r="AJ7" i="17"/>
  <c r="AG7" i="17"/>
  <c r="AD7" i="17"/>
  <c r="AA7" i="17"/>
  <c r="X7" i="17"/>
  <c r="U7" i="17"/>
  <c r="R7" i="17"/>
  <c r="O7" i="17"/>
  <c r="L7" i="17"/>
  <c r="I7" i="17"/>
  <c r="F7" i="17"/>
  <c r="AS6" i="17"/>
  <c r="AP6" i="17"/>
  <c r="AM6" i="17"/>
  <c r="AJ6" i="17"/>
  <c r="AG6" i="17"/>
  <c r="AD6" i="17"/>
  <c r="AA6" i="17"/>
  <c r="X6" i="17"/>
  <c r="U6" i="17"/>
  <c r="R6" i="17"/>
  <c r="O6" i="17"/>
  <c r="L6" i="17"/>
  <c r="I6" i="17"/>
  <c r="F6" i="17"/>
  <c r="AS5" i="17"/>
  <c r="AP5" i="17"/>
  <c r="AM5" i="17"/>
  <c r="AJ5" i="17"/>
  <c r="AG5" i="17"/>
  <c r="AD5" i="17"/>
  <c r="AA5" i="17"/>
  <c r="X5" i="17"/>
  <c r="U5" i="17"/>
  <c r="R5" i="17"/>
  <c r="O5" i="17"/>
  <c r="L5" i="17"/>
  <c r="I5" i="17"/>
  <c r="AS4" i="17"/>
  <c r="AP4" i="17"/>
  <c r="AM4" i="17"/>
  <c r="AJ4" i="17"/>
  <c r="AG4" i="17"/>
  <c r="AD4" i="17"/>
  <c r="AA4" i="17"/>
  <c r="X4" i="17"/>
  <c r="U4" i="17"/>
  <c r="R4" i="17"/>
  <c r="O4" i="17"/>
  <c r="L4" i="17"/>
  <c r="I4" i="17"/>
  <c r="F4" i="17"/>
  <c r="G51" i="6"/>
  <c r="G46" i="6"/>
  <c r="G50" i="6"/>
  <c r="G48" i="6"/>
  <c r="G47" i="6"/>
  <c r="G44" i="6"/>
  <c r="G43" i="6"/>
  <c r="G39" i="6"/>
  <c r="G36" i="6"/>
  <c r="G31" i="6"/>
  <c r="G33" i="6"/>
  <c r="G27" i="6"/>
  <c r="G18" i="6"/>
  <c r="G16" i="6"/>
  <c r="G14" i="6"/>
  <c r="G19" i="6"/>
  <c r="G32" i="6"/>
  <c r="G52" i="6"/>
  <c r="G37" i="6"/>
  <c r="G15" i="6"/>
  <c r="G11" i="6"/>
  <c r="G5" i="6"/>
  <c r="G12" i="6"/>
  <c r="G4" i="6"/>
  <c r="G9" i="6"/>
  <c r="G13" i="6"/>
  <c r="E51" i="8"/>
  <c r="E46" i="8"/>
  <c r="E49" i="8"/>
  <c r="E48" i="8"/>
  <c r="E47" i="8"/>
  <c r="E44" i="8"/>
  <c r="E43" i="8"/>
  <c r="E39" i="8"/>
  <c r="E36" i="8"/>
  <c r="E31" i="8"/>
  <c r="E33" i="8"/>
  <c r="E27" i="8"/>
  <c r="E15" i="8"/>
  <c r="E18" i="8"/>
  <c r="E17" i="8"/>
  <c r="E16" i="8"/>
  <c r="E4" i="8"/>
  <c r="E32" i="8"/>
  <c r="E52" i="8"/>
  <c r="E37" i="8"/>
  <c r="E19" i="8"/>
  <c r="E50" i="8"/>
  <c r="E10" i="8"/>
  <c r="E6" i="8"/>
  <c r="E12" i="8"/>
  <c r="E5" i="8"/>
  <c r="E7" i="8"/>
  <c r="E14" i="8"/>
  <c r="G23" i="6"/>
  <c r="G21" i="6"/>
  <c r="G8" i="6"/>
  <c r="G20" i="6"/>
</calcChain>
</file>

<file path=xl/sharedStrings.xml><?xml version="1.0" encoding="utf-8"?>
<sst xmlns="http://schemas.openxmlformats.org/spreadsheetml/2006/main" count="6691" uniqueCount="3455">
  <si>
    <t>A)</t>
  </si>
  <si>
    <t>B)</t>
  </si>
  <si>
    <t>Sample type</t>
  </si>
  <si>
    <t>WES</t>
  </si>
  <si>
    <t>RNAseq</t>
  </si>
  <si>
    <t>Clonality analysis</t>
  </si>
  <si>
    <t>Relapse 1</t>
  </si>
  <si>
    <t>x</t>
  </si>
  <si>
    <t>Relapse 2</t>
  </si>
  <si>
    <t>Diagnosis</t>
  </si>
  <si>
    <t>Relapse 3</t>
  </si>
  <si>
    <t>Relapse 5</t>
  </si>
  <si>
    <t>Relapse 6</t>
  </si>
  <si>
    <t xml:space="preserve"> - </t>
  </si>
  <si>
    <t>Relapse 4</t>
  </si>
  <si>
    <t>Patient</t>
  </si>
  <si>
    <t>Sample</t>
  </si>
  <si>
    <t xml:space="preserve">WES </t>
  </si>
  <si>
    <t>Relapse</t>
  </si>
  <si>
    <t>MMRF_1157</t>
  </si>
  <si>
    <t>MMRF_1157_1_BM</t>
  </si>
  <si>
    <t>MMRF_1157_2_BM</t>
  </si>
  <si>
    <t>MMRF_1157_4_BM</t>
  </si>
  <si>
    <t>MMRF_1157_5_BM</t>
  </si>
  <si>
    <t>MMRF_1179</t>
  </si>
  <si>
    <t>MMRF_1179_1_BM</t>
  </si>
  <si>
    <t>MMRF_1179_2_BM</t>
  </si>
  <si>
    <t>MMRF_1285</t>
  </si>
  <si>
    <t>MMRF_1285_1_BM</t>
  </si>
  <si>
    <t>MMRF_1285_3_BM</t>
  </si>
  <si>
    <t>MMRF_1433</t>
  </si>
  <si>
    <t>MMRF_1433_1_BM</t>
  </si>
  <si>
    <t>MMRF_1433_2_BM</t>
  </si>
  <si>
    <t>MMRF_1433_5_BM</t>
  </si>
  <si>
    <t>MMRF_1534</t>
  </si>
  <si>
    <t>MMRF_1534_1_BM</t>
  </si>
  <si>
    <t>MMRF_1534_5_BM</t>
  </si>
  <si>
    <t>MMRF_1565</t>
  </si>
  <si>
    <t>MMRF_1565_1_BM</t>
  </si>
  <si>
    <t>MMRF_1565_3_BM</t>
  </si>
  <si>
    <t>MMRF_1587</t>
  </si>
  <si>
    <t>MMRF_1587_1_BM</t>
  </si>
  <si>
    <t>MMRF_1587_2_BM</t>
  </si>
  <si>
    <t>MMRF_1627</t>
  </si>
  <si>
    <t>MMRF_1627_1_BM</t>
  </si>
  <si>
    <t>MMRF_1627_3_BM</t>
  </si>
  <si>
    <t>MMRF_1639</t>
  </si>
  <si>
    <t>MMRF_1639_1_BM</t>
  </si>
  <si>
    <t>MMRF_1639_3_BM</t>
  </si>
  <si>
    <t>MMRF_1656</t>
  </si>
  <si>
    <t>MMRF_1656_1_BM</t>
  </si>
  <si>
    <t>MMRF_1656_4_BM</t>
  </si>
  <si>
    <t>MMRF_1671</t>
  </si>
  <si>
    <t>MMRF_1671_1_BM</t>
  </si>
  <si>
    <t>MMRF_1671_5_BM</t>
  </si>
  <si>
    <t>MMRF_1700</t>
  </si>
  <si>
    <t>MMRF_1700_1_BM</t>
  </si>
  <si>
    <t>MMRF_1700_2_BM</t>
  </si>
  <si>
    <t>MMRF_1739</t>
  </si>
  <si>
    <t>MMRF_1739_1_BM</t>
  </si>
  <si>
    <t>MMRF_1739_2_BM</t>
  </si>
  <si>
    <t>MMRF_1795</t>
  </si>
  <si>
    <t>MMRF_1795_1_BM</t>
  </si>
  <si>
    <t>MMRF_1795_2_BM</t>
  </si>
  <si>
    <t>MMRF_1908</t>
  </si>
  <si>
    <t>MMRF_1908_1_BM</t>
  </si>
  <si>
    <t>MMRF_1908_3_BM</t>
  </si>
  <si>
    <t>MMRF_1931</t>
  </si>
  <si>
    <t>MMRF_1931_1_BM</t>
  </si>
  <si>
    <t>MMRF_1931_2_BM</t>
  </si>
  <si>
    <t>MMRF_1992</t>
  </si>
  <si>
    <t>MMRF_1992_1_BM</t>
  </si>
  <si>
    <t>MMRF_1992_2_BM</t>
  </si>
  <si>
    <t>MMRF_2059</t>
  </si>
  <si>
    <t>MMRF_2059_1_BM</t>
  </si>
  <si>
    <t>MMRF_2059_2_BM</t>
  </si>
  <si>
    <t>MMRF_2089</t>
  </si>
  <si>
    <t>MMRF_2089_1_BM</t>
  </si>
  <si>
    <t>MMRF_2089_2_BM</t>
  </si>
  <si>
    <t>MMRF_2122</t>
  </si>
  <si>
    <t>MMRF_2122_1_BM</t>
  </si>
  <si>
    <t>MMRF_2122_3_BM</t>
  </si>
  <si>
    <t>MMRF_2126</t>
  </si>
  <si>
    <t>MMRF_2126_1_BM</t>
  </si>
  <si>
    <t>MMRF_2126_2_BM</t>
  </si>
  <si>
    <t>MMRF_2194</t>
  </si>
  <si>
    <t>MMRF_2194_1_BM</t>
  </si>
  <si>
    <t>MMRF_2194_2_BM</t>
  </si>
  <si>
    <t>MMRF_2328</t>
  </si>
  <si>
    <t>MMRF_2328_1_BM</t>
  </si>
  <si>
    <t>MMRF_2328_2_BM</t>
  </si>
  <si>
    <t>MMRF_2373</t>
  </si>
  <si>
    <t>MMRF_2373_1_BM</t>
  </si>
  <si>
    <t>MMRF_2373_2_BM</t>
  </si>
  <si>
    <t>MMRF_2401</t>
  </si>
  <si>
    <t>MMRF_2401_1_BM</t>
  </si>
  <si>
    <t>MMRF_2401_2_BM</t>
  </si>
  <si>
    <t>MMRF_2523</t>
  </si>
  <si>
    <t>MMRF_2523_1_BM</t>
  </si>
  <si>
    <t>MMRF_2523_2_BM</t>
  </si>
  <si>
    <t>MMRF_2562</t>
  </si>
  <si>
    <t>MMRF_2562_1_BM</t>
  </si>
  <si>
    <t>MMRF_2562_2_BM</t>
  </si>
  <si>
    <t>MMRF_2601</t>
  </si>
  <si>
    <t>MMRF_2601_1_BM</t>
  </si>
  <si>
    <t>MMRF_2601_2_BM</t>
  </si>
  <si>
    <t>Sex</t>
  </si>
  <si>
    <t>NA</t>
  </si>
  <si>
    <t>HRD</t>
  </si>
  <si>
    <t>CCND1</t>
  </si>
  <si>
    <t>MAF</t>
  </si>
  <si>
    <t>Patient_ID</t>
  </si>
  <si>
    <r>
      <t>PI Change</t>
    </r>
    <r>
      <rPr>
        <b/>
        <vertAlign val="superscript"/>
        <sz val="12"/>
        <color theme="1"/>
        <rFont val="Calibri (Body)"/>
      </rPr>
      <t>§</t>
    </r>
  </si>
  <si>
    <r>
      <t>Cyto risk</t>
    </r>
    <r>
      <rPr>
        <b/>
        <vertAlign val="superscript"/>
        <sz val="12"/>
        <color theme="1"/>
        <rFont val="Calibri (Body)"/>
      </rPr>
      <t>$</t>
    </r>
  </si>
  <si>
    <t>dead</t>
  </si>
  <si>
    <t>TTD</t>
  </si>
  <si>
    <t>SR</t>
  </si>
  <si>
    <t>y</t>
  </si>
  <si>
    <t>HR (t(4;14))</t>
  </si>
  <si>
    <t>n</t>
  </si>
  <si>
    <t>TBS</t>
  </si>
  <si>
    <t>Patient ID</t>
  </si>
  <si>
    <t>Dead</t>
  </si>
  <si>
    <t>CCND2</t>
  </si>
  <si>
    <t>MAFA</t>
  </si>
  <si>
    <t>HR (del17)</t>
  </si>
  <si>
    <t>CCND3</t>
  </si>
  <si>
    <t>MAFB</t>
  </si>
  <si>
    <t>Sample1</t>
  </si>
  <si>
    <t>Sample2</t>
  </si>
  <si>
    <t>Sample 3</t>
  </si>
  <si>
    <t>Evolution pattern S1 - S2</t>
  </si>
  <si>
    <t>Evolution pattern S2 - S3</t>
  </si>
  <si>
    <t>Stable</t>
  </si>
  <si>
    <t>Linear evolution</t>
  </si>
  <si>
    <t>DIS3</t>
  </si>
  <si>
    <t>NRAS Q61R</t>
  </si>
  <si>
    <t>KRAS G13D</t>
  </si>
  <si>
    <t>NRAS Q61K</t>
  </si>
  <si>
    <t>ATM</t>
  </si>
  <si>
    <t>PRKD2</t>
  </si>
  <si>
    <t>t(4;14)</t>
  </si>
  <si>
    <t>Sample 4</t>
  </si>
  <si>
    <t>Differential Clonal Response</t>
  </si>
  <si>
    <t>CDKN2C</t>
  </si>
  <si>
    <t>NRAS</t>
  </si>
  <si>
    <t>TRAF3</t>
  </si>
  <si>
    <t>Stable evolution</t>
  </si>
  <si>
    <t>CYLD</t>
  </si>
  <si>
    <t>RB1</t>
  </si>
  <si>
    <t>TP53</t>
  </si>
  <si>
    <t>KRAS</t>
  </si>
  <si>
    <t>BRAF</t>
  </si>
  <si>
    <t>HIST1H1E</t>
  </si>
  <si>
    <t>LTB</t>
  </si>
  <si>
    <t>TRAF2</t>
  </si>
  <si>
    <r>
      <t>Evolution pattern</t>
    </r>
    <r>
      <rPr>
        <b/>
        <vertAlign val="superscript"/>
        <sz val="12"/>
        <color theme="1"/>
        <rFont val="Calibri (Body)"/>
      </rPr>
      <t>$</t>
    </r>
  </si>
  <si>
    <t>Clonal change</t>
  </si>
  <si>
    <t xml:space="preserve">Differental </t>
  </si>
  <si>
    <t>Y</t>
  </si>
  <si>
    <t>N</t>
  </si>
  <si>
    <t>Differential = differential clonal response</t>
  </si>
  <si>
    <t>Linear = linear evolution</t>
  </si>
  <si>
    <t>Stable = stable evolution</t>
  </si>
  <si>
    <t>&gt;7</t>
  </si>
  <si>
    <t>&gt;13</t>
  </si>
  <si>
    <t>PI Sample 1</t>
  </si>
  <si>
    <t>Ig class</t>
  </si>
  <si>
    <t>light chain</t>
  </si>
  <si>
    <t>HIST1H1B</t>
  </si>
  <si>
    <t>Ig-T/HRD</t>
  </si>
  <si>
    <t>MAX</t>
  </si>
  <si>
    <t>FAM46C</t>
  </si>
  <si>
    <t>DUSP2</t>
  </si>
  <si>
    <t>TCL1A</t>
  </si>
  <si>
    <t>BCL7A</t>
  </si>
  <si>
    <t>SP140</t>
  </si>
  <si>
    <t>NFKBIA</t>
  </si>
  <si>
    <t>EGR1</t>
  </si>
  <si>
    <t>PABPC1</t>
  </si>
  <si>
    <t>TBC1D29</t>
  </si>
  <si>
    <t>IRF4</t>
  </si>
  <si>
    <t>TGDS</t>
  </si>
  <si>
    <t>PTPN11</t>
  </si>
  <si>
    <t>FUBP1</t>
  </si>
  <si>
    <t>RPL5</t>
  </si>
  <si>
    <t>FGFR3</t>
  </si>
  <si>
    <t>SAMHD1</t>
  </si>
  <si>
    <t>ACTG1</t>
  </si>
  <si>
    <t>NFKB2</t>
  </si>
  <si>
    <t>KMT2B</t>
  </si>
  <si>
    <t>KLHL6</t>
  </si>
  <si>
    <t>RASA2</t>
  </si>
  <si>
    <t>PIM1</t>
  </si>
  <si>
    <t>PRDM1</t>
  </si>
  <si>
    <t>DTX1</t>
  </si>
  <si>
    <t>SETD2</t>
  </si>
  <si>
    <t>BHLHE41</t>
  </si>
  <si>
    <t>RPL10</t>
  </si>
  <si>
    <t>BTG1</t>
  </si>
  <si>
    <t>RPS3A</t>
  </si>
  <si>
    <t>RPRD1B</t>
  </si>
  <si>
    <t>HIST1H1D</t>
  </si>
  <si>
    <t>ZNF292</t>
  </si>
  <si>
    <t>RFTN1</t>
  </si>
  <si>
    <t>CDKN1B</t>
  </si>
  <si>
    <t>LCE1D</t>
  </si>
  <si>
    <t>XBP1</t>
  </si>
  <si>
    <t>IRF1</t>
  </si>
  <si>
    <t>HIST1H2BK</t>
  </si>
  <si>
    <t>POT1</t>
  </si>
  <si>
    <t>HUWE1</t>
  </si>
  <si>
    <t>UBR5</t>
  </si>
  <si>
    <t>USP7</t>
  </si>
  <si>
    <t>MAN2C1</t>
  </si>
  <si>
    <t>MAML2</t>
  </si>
  <si>
    <t>ABCF1</t>
  </si>
  <si>
    <t>KMT2C</t>
  </si>
  <si>
    <t>CREBBP</t>
  </si>
  <si>
    <t>ARID1A</t>
  </si>
  <si>
    <t>ATRX</t>
  </si>
  <si>
    <t>NF1</t>
  </si>
  <si>
    <t>EP300</t>
  </si>
  <si>
    <t>TET2</t>
  </si>
  <si>
    <t>KDM5C</t>
  </si>
  <si>
    <t>ARID2</t>
  </si>
  <si>
    <t>DNMT3A</t>
  </si>
  <si>
    <t>KDM6A</t>
  </si>
  <si>
    <t>SF3B1</t>
  </si>
  <si>
    <t>NCOR1</t>
  </si>
  <si>
    <t>IDH1</t>
  </si>
  <si>
    <t>IDH2</t>
  </si>
  <si>
    <t>PIK3CA</t>
  </si>
  <si>
    <t>Patient Age</t>
  </si>
  <si>
    <t>ISS</t>
  </si>
  <si>
    <t>R-ISS</t>
  </si>
  <si>
    <t>Response</t>
  </si>
  <si>
    <t>PFS, months</t>
  </si>
  <si>
    <t>death occured (y=1)</t>
  </si>
  <si>
    <t>Female</t>
  </si>
  <si>
    <t>IgG</t>
  </si>
  <si>
    <t>Kappa</t>
  </si>
  <si>
    <t>sCR</t>
  </si>
  <si>
    <t>VGPR</t>
  </si>
  <si>
    <t>Male</t>
  </si>
  <si>
    <t>Unknown</t>
  </si>
  <si>
    <t>IgA</t>
  </si>
  <si>
    <t>SD</t>
  </si>
  <si>
    <t>PD</t>
  </si>
  <si>
    <t>Lambda</t>
  </si>
  <si>
    <t>CR</t>
  </si>
  <si>
    <t>PR</t>
  </si>
  <si>
    <t>Pom</t>
  </si>
  <si>
    <t>CVD</t>
  </si>
  <si>
    <t>MPV</t>
  </si>
  <si>
    <t>VD</t>
  </si>
  <si>
    <t>MP</t>
  </si>
  <si>
    <t>MPR</t>
  </si>
  <si>
    <t>&lt; PR</t>
  </si>
  <si>
    <t>Evolution pattern S3 - S4</t>
  </si>
  <si>
    <t>del17</t>
  </si>
  <si>
    <t>Month 45</t>
  </si>
  <si>
    <t>Month 21</t>
  </si>
  <si>
    <t>Month 33</t>
  </si>
  <si>
    <t>Month 54</t>
  </si>
  <si>
    <t>Year 3</t>
  </si>
  <si>
    <t>Month 51</t>
  </si>
  <si>
    <t>Month 30</t>
  </si>
  <si>
    <t>Month 15</t>
  </si>
  <si>
    <t>Month 18</t>
  </si>
  <si>
    <t>Month 39</t>
  </si>
  <si>
    <t>Month 42</t>
  </si>
  <si>
    <t>Month 9</t>
  </si>
  <si>
    <t>Month 27</t>
  </si>
  <si>
    <t>Month 3</t>
  </si>
  <si>
    <t>Year 2</t>
  </si>
  <si>
    <t>del17p*</t>
  </si>
  <si>
    <t>t(4;14)*</t>
  </si>
  <si>
    <t>Abnormalities FISH</t>
  </si>
  <si>
    <t>t(11;14), del17 (21%), del13***</t>
  </si>
  <si>
    <t>nd *</t>
  </si>
  <si>
    <t>nd*</t>
  </si>
  <si>
    <t>nd**</t>
  </si>
  <si>
    <t>del13**</t>
  </si>
  <si>
    <t>cCR</t>
  </si>
  <si>
    <t xml:space="preserve">VRD </t>
  </si>
  <si>
    <t>nd</t>
  </si>
  <si>
    <t>t(11;14)</t>
  </si>
  <si>
    <t>t(11:14)</t>
  </si>
  <si>
    <t xml:space="preserve">t(4;14) </t>
  </si>
  <si>
    <t>HR</t>
  </si>
  <si>
    <t>RNAseq-Ig-T</t>
  </si>
  <si>
    <t>Exome-FISH_CN</t>
  </si>
  <si>
    <t>RNAseq-Ig-T: Estimates of Canonical Translocations by expression on RNAseq</t>
  </si>
  <si>
    <t>CCND1 exp</t>
  </si>
  <si>
    <t>CCND2 exp</t>
  </si>
  <si>
    <t>MH</t>
  </si>
  <si>
    <t>L</t>
  </si>
  <si>
    <t>VH</t>
  </si>
  <si>
    <t>N**</t>
  </si>
  <si>
    <t xml:space="preserve">CCND1/2 exp: Expression of CCND1/2 at diagnosis. N: No expression (TPM&lt;2), L: Low (TPM 2-20), MH: Medium high (TPM 20-100), VH: Very high (TPM&gt;100). </t>
  </si>
  <si>
    <t>Gene</t>
  </si>
  <si>
    <t>Driver gene</t>
  </si>
  <si>
    <t>Risk status</t>
  </si>
  <si>
    <t>PI Change</t>
  </si>
  <si>
    <t>Risk status: HR: R-ISS 3 (or if not available, ISS 3), SR: Not HR</t>
  </si>
  <si>
    <t>Progression 1</t>
  </si>
  <si>
    <t>Progression 2</t>
  </si>
  <si>
    <t>Progression 3</t>
  </si>
  <si>
    <t>Progression 5</t>
  </si>
  <si>
    <t>Progression 6</t>
  </si>
  <si>
    <t>Progression 4</t>
  </si>
  <si>
    <t>Progression</t>
  </si>
  <si>
    <t>ssGSEA Hallmark genesets</t>
  </si>
  <si>
    <t>Glycolysis S1</t>
  </si>
  <si>
    <t>Change</t>
  </si>
  <si>
    <t>OXPHOS S1</t>
  </si>
  <si>
    <t>MTORC S1</t>
  </si>
  <si>
    <t>MYC_TARGETS S1</t>
  </si>
  <si>
    <t>DNA REPAIR S1</t>
  </si>
  <si>
    <t>RE OXY_SPEC_S1</t>
  </si>
  <si>
    <t>TNFA/NFkB S1</t>
  </si>
  <si>
    <t>TGF_BETA_S1</t>
  </si>
  <si>
    <t>UV_RESP_S1</t>
  </si>
  <si>
    <t>UPR_S1</t>
  </si>
  <si>
    <t>HYPOXIA_S1</t>
  </si>
  <si>
    <t>PROT_SECRET_S1</t>
  </si>
  <si>
    <t>VCD/HDM</t>
  </si>
  <si>
    <t>VCD</t>
  </si>
  <si>
    <t>Response initial treatment</t>
  </si>
  <si>
    <t>OS, months</t>
  </si>
  <si>
    <t>del17*</t>
  </si>
  <si>
    <t>t(11;14) ***</t>
  </si>
  <si>
    <t>&lt;PR</t>
  </si>
  <si>
    <t>VCD/VMP</t>
  </si>
  <si>
    <t>Progression 3*</t>
  </si>
  <si>
    <t>VD/HDM</t>
  </si>
  <si>
    <t>VCD/HDM, MPV</t>
  </si>
  <si>
    <t>CD/HDM,MPT,VD,VMD</t>
  </si>
  <si>
    <t>RD,VCD,pom,TD</t>
  </si>
  <si>
    <t xml:space="preserve">MPT,VCD </t>
  </si>
  <si>
    <t>CD/HDM, MPV, CVD, MPT, RP</t>
  </si>
  <si>
    <t>CVD/HDM,MPV,TP,RP,CP</t>
  </si>
  <si>
    <t>VCD/VMP/R maint</t>
  </si>
  <si>
    <t>VCD,RD,cyclo, MPT</t>
  </si>
  <si>
    <t>VCD, RD, VCD/HDM</t>
  </si>
  <si>
    <t>VCD/HDM/R maint</t>
  </si>
  <si>
    <t>VCD/HDM/VRD/R maint</t>
  </si>
  <si>
    <t>MPT/T maint</t>
  </si>
  <si>
    <t>CTP</t>
  </si>
  <si>
    <t>RD</t>
  </si>
  <si>
    <t>dara</t>
  </si>
  <si>
    <t>vAD/HDM,CD/HDM</t>
  </si>
  <si>
    <t>VCD,RD,RD</t>
  </si>
  <si>
    <t>C: cyclophosphamide</t>
  </si>
  <si>
    <t>D:dexamethasone</t>
  </si>
  <si>
    <t>P:prednisone</t>
  </si>
  <si>
    <t>V:velcade/bortezomib. </t>
  </si>
  <si>
    <t>T:thalidomide</t>
  </si>
  <si>
    <t>pom:Imnovid/pomalidomide</t>
  </si>
  <si>
    <t>v:vincristin</t>
  </si>
  <si>
    <t>A:Adriamycine</t>
  </si>
  <si>
    <t>benda:bendamustin</t>
  </si>
  <si>
    <t>yes</t>
  </si>
  <si>
    <t>no</t>
  </si>
  <si>
    <t>no*</t>
  </si>
  <si>
    <t>21/12/21</t>
  </si>
  <si>
    <t>17/14</t>
  </si>
  <si>
    <t>16/23</t>
  </si>
  <si>
    <t xml:space="preserve"> 14/6</t>
  </si>
  <si>
    <t xml:space="preserve"> 17/2</t>
  </si>
  <si>
    <t xml:space="preserve"> 14/5</t>
  </si>
  <si>
    <t xml:space="preserve"> 30/21</t>
  </si>
  <si>
    <t xml:space="preserve"> 9/7/7</t>
  </si>
  <si>
    <t>18</t>
  </si>
  <si>
    <t>21</t>
  </si>
  <si>
    <t>25/38</t>
  </si>
  <si>
    <t>48/13</t>
  </si>
  <si>
    <r>
      <t>Mutations/CNA</t>
    </r>
    <r>
      <rPr>
        <b/>
        <vertAlign val="superscript"/>
        <sz val="11"/>
        <rFont val="Times New Roman"/>
        <family val="1"/>
      </rPr>
      <t>#</t>
    </r>
    <r>
      <rPr>
        <b/>
        <sz val="11"/>
        <rFont val="Times New Roman"/>
        <family val="1"/>
      </rPr>
      <t xml:space="preserve"> at Sample 1</t>
    </r>
  </si>
  <si>
    <r>
      <t>Mutations/CNA</t>
    </r>
    <r>
      <rPr>
        <b/>
        <vertAlign val="superscript"/>
        <sz val="11"/>
        <rFont val="Times New Roman"/>
        <family val="1"/>
      </rPr>
      <t>#</t>
    </r>
    <r>
      <rPr>
        <b/>
        <sz val="11"/>
        <rFont val="Times New Roman"/>
        <family val="1"/>
      </rPr>
      <t xml:space="preserve">  at Sample 2 </t>
    </r>
  </si>
  <si>
    <r>
      <t>Mutations/CNA</t>
    </r>
    <r>
      <rPr>
        <b/>
        <vertAlign val="superscript"/>
        <sz val="11"/>
        <rFont val="Times New Roman"/>
        <family val="1"/>
      </rPr>
      <t>#</t>
    </r>
    <r>
      <rPr>
        <b/>
        <sz val="11"/>
        <rFont val="Times New Roman"/>
        <family val="1"/>
      </rPr>
      <t xml:space="preserve">  at Sample 4</t>
    </r>
  </si>
  <si>
    <t>DUSP2, KRAS Q61H, XBP1, TET2 / gain 1q21</t>
  </si>
  <si>
    <t>DUSP2, KRAS Q61H, XBP1, TET2 /gain 1q21</t>
  </si>
  <si>
    <t>KRAS G12S / gain 1q21</t>
  </si>
  <si>
    <t>ATM, NCOR1 / gain 1q21</t>
  </si>
  <si>
    <r>
      <t>Mutations</t>
    </r>
    <r>
      <rPr>
        <b/>
        <vertAlign val="superscript"/>
        <sz val="11"/>
        <rFont val="Times New Roman"/>
        <family val="1"/>
      </rPr>
      <t>#</t>
    </r>
    <r>
      <rPr>
        <b/>
        <sz val="11"/>
        <rFont val="Times New Roman"/>
        <family val="1"/>
      </rPr>
      <t xml:space="preserve">/CNA  at Sample 3 </t>
    </r>
  </si>
  <si>
    <t>TRAF3, BRAF</t>
  </si>
  <si>
    <t>KRAS Q61H, DUSP2, IRF4</t>
  </si>
  <si>
    <t>/ gain1q21</t>
  </si>
  <si>
    <t>HIST1H1E / gain1q21</t>
  </si>
  <si>
    <t>BTG1, KRAS G12V, TP53 / del17p13</t>
  </si>
  <si>
    <t>MAF, TCL1A /gain 1q21, del1p22, de17p13</t>
  </si>
  <si>
    <t>MAF, TCL1A /gain 1q21, del1p22, del17p13</t>
  </si>
  <si>
    <t>27</t>
  </si>
  <si>
    <t>Linear</t>
  </si>
  <si>
    <t>MMRF_ID</t>
  </si>
  <si>
    <t>Differential*</t>
  </si>
  <si>
    <t>&gt;25</t>
  </si>
  <si>
    <t>&gt;36</t>
  </si>
  <si>
    <t>&gt;43</t>
  </si>
  <si>
    <t>&gt;41</t>
  </si>
  <si>
    <t>&gt;18</t>
  </si>
  <si>
    <t>&gt;27</t>
  </si>
  <si>
    <t>&gt;29</t>
  </si>
  <si>
    <t>&gt;32</t>
  </si>
  <si>
    <t>&gt;47</t>
  </si>
  <si>
    <t>&gt;46</t>
  </si>
  <si>
    <r>
      <rPr>
        <vertAlign val="superscript"/>
        <sz val="12"/>
        <color theme="1"/>
        <rFont val="Calibri (Body)"/>
      </rPr>
      <t>$</t>
    </r>
    <r>
      <rPr>
        <sz val="12"/>
        <color theme="1"/>
        <rFont val="Calibri"/>
        <family val="2"/>
        <scheme val="minor"/>
      </rPr>
      <t xml:space="preserve">If many samples for each patient, the evolution pattern showing the most change is shown (differential&gt;linear&gt;stable). *Linear evolution at the tp where transcription increase occur, see table S5. </t>
    </r>
  </si>
  <si>
    <t>Category</t>
  </si>
  <si>
    <t>NRAS_Q61K / del1p22, gain1q21</t>
  </si>
  <si>
    <t>NRAS Q61K, EGR1, USP7 / gain1q21</t>
  </si>
  <si>
    <t>NRAS Q61K /del1p22</t>
  </si>
  <si>
    <t>/ gain1q21, del1p22</t>
  </si>
  <si>
    <t>PRKD2, NRAS G12D(sub) / gain 1q21</t>
  </si>
  <si>
    <t>PTPN11(sub), KRAS Q61H(sub) / gain 1q21</t>
  </si>
  <si>
    <r>
      <t xml:space="preserve">KRAS A146V, </t>
    </r>
    <r>
      <rPr>
        <sz val="10"/>
        <color rgb="FFFF0000"/>
        <rFont val="Arial"/>
        <family val="2"/>
      </rPr>
      <t>IRF4*</t>
    </r>
    <r>
      <rPr>
        <sz val="10"/>
        <color theme="1"/>
        <rFont val="Arial"/>
        <family val="2"/>
      </rPr>
      <t xml:space="preserve"> / </t>
    </r>
    <r>
      <rPr>
        <sz val="10"/>
        <color rgb="FFFF0000"/>
        <rFont val="Arial"/>
        <family val="2"/>
      </rPr>
      <t>gain 1q21</t>
    </r>
    <r>
      <rPr>
        <sz val="10"/>
        <color theme="1"/>
        <rFont val="Arial"/>
        <family val="2"/>
      </rPr>
      <t xml:space="preserve"> </t>
    </r>
  </si>
  <si>
    <r>
      <t xml:space="preserve">NRAS Q61K(sub), </t>
    </r>
    <r>
      <rPr>
        <sz val="10"/>
        <color rgb="FFFF0000"/>
        <rFont val="Arial"/>
        <family val="2"/>
      </rPr>
      <t xml:space="preserve">KRAS Q61H(sub) </t>
    </r>
    <r>
      <rPr>
        <sz val="10"/>
        <color theme="1"/>
        <rFont val="Arial"/>
        <family val="2"/>
      </rPr>
      <t xml:space="preserve">/ </t>
    </r>
    <r>
      <rPr>
        <sz val="10"/>
        <color rgb="FFFF0000"/>
        <rFont val="Arial"/>
        <family val="2"/>
      </rPr>
      <t>del1p22</t>
    </r>
  </si>
  <si>
    <r>
      <t xml:space="preserve">NRAS Q61R(sub), </t>
    </r>
    <r>
      <rPr>
        <sz val="10"/>
        <color rgb="FF00B0F0"/>
        <rFont val="Arial"/>
        <family val="2"/>
      </rPr>
      <t>SETX(sub)</t>
    </r>
  </si>
  <si>
    <r>
      <t xml:space="preserve">KRAS Q22K, </t>
    </r>
    <r>
      <rPr>
        <sz val="10"/>
        <color rgb="FF00B0F0"/>
        <rFont val="Arial"/>
        <family val="2"/>
      </rPr>
      <t>SF3B1</t>
    </r>
    <r>
      <rPr>
        <sz val="10"/>
        <color theme="1"/>
        <rFont val="Arial"/>
        <family val="2"/>
      </rPr>
      <t xml:space="preserve"> / del1p22</t>
    </r>
  </si>
  <si>
    <t>KRAS Q22K, SF3B1(sub) / del1p22</t>
  </si>
  <si>
    <r>
      <rPr>
        <sz val="10"/>
        <color theme="1"/>
        <rFont val="Arial"/>
        <family val="2"/>
      </rPr>
      <t>ZNF292</t>
    </r>
    <r>
      <rPr>
        <sz val="10"/>
        <color rgb="FF00B0F0"/>
        <rFont val="Arial"/>
        <family val="2"/>
      </rPr>
      <t xml:space="preserve">, IRF4(sub), TRAF3(sub) </t>
    </r>
    <r>
      <rPr>
        <sz val="10"/>
        <color theme="1"/>
        <rFont val="Arial"/>
        <family val="2"/>
      </rPr>
      <t>/ gain1q21</t>
    </r>
  </si>
  <si>
    <r>
      <rPr>
        <sz val="10"/>
        <color theme="1"/>
        <rFont val="Arial"/>
        <family val="2"/>
      </rPr>
      <t>ZNF292</t>
    </r>
    <r>
      <rPr>
        <sz val="10"/>
        <color theme="9" tint="-0.249977111117893"/>
        <rFont val="Arial"/>
        <family val="2"/>
      </rPr>
      <t>,</t>
    </r>
    <r>
      <rPr>
        <sz val="10"/>
        <color rgb="FFFF0000"/>
        <rFont val="Arial"/>
        <family val="2"/>
      </rPr>
      <t xml:space="preserve"> NRAS Q61K</t>
    </r>
    <r>
      <rPr>
        <sz val="10"/>
        <color theme="1"/>
        <rFont val="Arial"/>
        <family val="2"/>
      </rPr>
      <t xml:space="preserve"> / gain1q21</t>
    </r>
  </si>
  <si>
    <t>NRAS Q61K(sub), UBR5(sub) / gain1q21</t>
  </si>
  <si>
    <r>
      <rPr>
        <sz val="10"/>
        <color theme="1"/>
        <rFont val="Arial"/>
        <family val="2"/>
      </rPr>
      <t>SAMHD1, NRAS Q61K(sub),</t>
    </r>
    <r>
      <rPr>
        <sz val="10"/>
        <color theme="9" tint="-0.249977111117893"/>
        <rFont val="Arial"/>
        <family val="2"/>
      </rPr>
      <t xml:space="preserve"> </t>
    </r>
    <r>
      <rPr>
        <sz val="10"/>
        <color rgb="FF00B0F0"/>
        <rFont val="Arial"/>
        <family val="2"/>
      </rPr>
      <t>PTPN11</t>
    </r>
    <r>
      <rPr>
        <sz val="10"/>
        <color theme="9" tint="-0.249977111117893"/>
        <rFont val="Arial"/>
        <family val="2"/>
      </rPr>
      <t xml:space="preserve"> </t>
    </r>
    <r>
      <rPr>
        <sz val="10"/>
        <color theme="1"/>
        <rFont val="Arial"/>
        <family val="2"/>
      </rPr>
      <t>/ del1p22</t>
    </r>
  </si>
  <si>
    <r>
      <rPr>
        <sz val="10"/>
        <color theme="1"/>
        <rFont val="Arial"/>
        <family val="2"/>
      </rPr>
      <t>SAMHD1</t>
    </r>
    <r>
      <rPr>
        <sz val="10"/>
        <color rgb="FFFF0000"/>
        <rFont val="Arial"/>
        <family val="2"/>
      </rPr>
      <t xml:space="preserve">, NRAS Q61K </t>
    </r>
    <r>
      <rPr>
        <sz val="10"/>
        <color theme="1"/>
        <rFont val="Arial"/>
        <family val="2"/>
      </rPr>
      <t xml:space="preserve">/del1p22, </t>
    </r>
    <r>
      <rPr>
        <sz val="10"/>
        <color rgb="FFFF0000"/>
        <rFont val="Arial"/>
        <family val="2"/>
      </rPr>
      <t>gain1q21</t>
    </r>
  </si>
  <si>
    <r>
      <t xml:space="preserve">TRAF3* </t>
    </r>
    <r>
      <rPr>
        <sz val="10"/>
        <color theme="1"/>
        <rFont val="Arial"/>
        <family val="2"/>
      </rPr>
      <t>/ gain1q21</t>
    </r>
  </si>
  <si>
    <r>
      <t xml:space="preserve">TP53, BTG1, </t>
    </r>
    <r>
      <rPr>
        <sz val="10"/>
        <color rgb="FF00B0F0"/>
        <rFont val="Arial"/>
        <family val="2"/>
      </rPr>
      <t>NRAS_G13R</t>
    </r>
    <r>
      <rPr>
        <sz val="10"/>
        <color theme="1"/>
        <rFont val="Arial"/>
        <family val="2"/>
      </rPr>
      <t>*/ gain1q21</t>
    </r>
  </si>
  <si>
    <r>
      <t>NRAS_Q61H(sub)</t>
    </r>
    <r>
      <rPr>
        <sz val="10"/>
        <color theme="1"/>
        <rFont val="Arial"/>
        <family val="2"/>
      </rPr>
      <t>, NRAS Q61K (sub-6%),</t>
    </r>
    <r>
      <rPr>
        <sz val="10"/>
        <color rgb="FF00B0F0"/>
        <rFont val="Arial"/>
        <family val="2"/>
      </rPr>
      <t xml:space="preserve"> KRAS G12S(sub)</t>
    </r>
  </si>
  <si>
    <r>
      <rPr>
        <sz val="10"/>
        <color theme="1"/>
        <rFont val="Arial"/>
        <family val="2"/>
      </rPr>
      <t>/</t>
    </r>
    <r>
      <rPr>
        <sz val="10"/>
        <color rgb="FF00B0F0"/>
        <rFont val="Arial"/>
        <family val="2"/>
      </rPr>
      <t>del1p22</t>
    </r>
  </si>
  <si>
    <r>
      <rPr>
        <sz val="10"/>
        <color theme="1"/>
        <rFont val="Arial"/>
        <family val="2"/>
      </rPr>
      <t>/</t>
    </r>
    <r>
      <rPr>
        <sz val="10"/>
        <color rgb="FFFF0000"/>
        <rFont val="Arial"/>
        <family val="2"/>
      </rPr>
      <t>del17p13</t>
    </r>
  </si>
  <si>
    <r>
      <t xml:space="preserve">NRAS Q61R, </t>
    </r>
    <r>
      <rPr>
        <sz val="10"/>
        <color rgb="FFFF0000"/>
        <rFont val="Arial"/>
        <family val="2"/>
      </rPr>
      <t>UBR5</t>
    </r>
    <r>
      <rPr>
        <sz val="10"/>
        <color theme="1"/>
        <rFont val="Arial"/>
        <family val="2"/>
      </rPr>
      <t>(sub)</t>
    </r>
  </si>
  <si>
    <t>NRAS Q61R, UBRF(sub)</t>
  </si>
  <si>
    <t>NRAS Q61R, CCND1, DIS3, PRKD2, ARID1A(sub), USP7(sub), KMT2C(sub)</t>
  </si>
  <si>
    <r>
      <t xml:space="preserve">NRAS Q61K, </t>
    </r>
    <r>
      <rPr>
        <sz val="10"/>
        <color rgb="FF00B0F0"/>
        <rFont val="Arial"/>
        <family val="2"/>
      </rPr>
      <t>FUBP1(sub)</t>
    </r>
    <r>
      <rPr>
        <sz val="10"/>
        <color theme="1"/>
        <rFont val="Arial"/>
        <family val="2"/>
      </rPr>
      <t xml:space="preserve"> / gain 1q21</t>
    </r>
  </si>
  <si>
    <r>
      <t xml:space="preserve">TRAF3, BRAF(sub), </t>
    </r>
    <r>
      <rPr>
        <sz val="10"/>
        <color rgb="FFFF0000"/>
        <rFont val="Arial"/>
        <family val="2"/>
      </rPr>
      <t>KRAS Q61L(sub)</t>
    </r>
  </si>
  <si>
    <r>
      <t>ACTG1, USP7</t>
    </r>
    <r>
      <rPr>
        <sz val="10"/>
        <color theme="9" tint="-0.249977111117893"/>
        <rFont val="Arial"/>
        <family val="2"/>
      </rPr>
      <t xml:space="preserve">, </t>
    </r>
    <r>
      <rPr>
        <sz val="10"/>
        <color theme="1"/>
        <rFont val="Arial"/>
        <family val="2"/>
      </rPr>
      <t xml:space="preserve">DTX1, HIST1H1D, </t>
    </r>
    <r>
      <rPr>
        <sz val="10"/>
        <color rgb="FFFF0000"/>
        <rFont val="Arial"/>
        <family val="2"/>
      </rPr>
      <t xml:space="preserve">RASA2(sub) </t>
    </r>
    <r>
      <rPr>
        <sz val="10"/>
        <color theme="1"/>
        <rFont val="Arial"/>
        <family val="2"/>
      </rPr>
      <t>/ gain1q21</t>
    </r>
  </si>
  <si>
    <r>
      <rPr>
        <sz val="10"/>
        <color rgb="FFFF0000"/>
        <rFont val="Arial"/>
        <family val="2"/>
      </rPr>
      <t>SAMHD1</t>
    </r>
    <r>
      <rPr>
        <sz val="10"/>
        <color theme="9" tint="-0.249977111117893"/>
        <rFont val="Arial"/>
        <family val="2"/>
      </rPr>
      <t xml:space="preserve">, </t>
    </r>
    <r>
      <rPr>
        <sz val="10"/>
        <color rgb="FFFF0000"/>
        <rFont val="Arial"/>
        <family val="2"/>
      </rPr>
      <t xml:space="preserve">SETD2(sub) </t>
    </r>
    <r>
      <rPr>
        <sz val="10"/>
        <color theme="1"/>
        <rFont val="Arial"/>
        <family val="2"/>
      </rPr>
      <t>/ gain1q21, del1p22</t>
    </r>
  </si>
  <si>
    <t>NRAS G13R, CYLD(sub)</t>
  </si>
  <si>
    <t>KRAS Q61H, DIS3(sub), HIST1H1D, RPL5</t>
  </si>
  <si>
    <r>
      <t xml:space="preserve">KRAS Q61H, DIS3(sub), HIST1H1D, RPL5, </t>
    </r>
    <r>
      <rPr>
        <sz val="10"/>
        <color rgb="FFFF0000"/>
        <rFont val="Arial"/>
        <family val="2"/>
      </rPr>
      <t>TP53(sub)</t>
    </r>
    <r>
      <rPr>
        <sz val="10"/>
        <color theme="1"/>
        <rFont val="Arial"/>
        <family val="2"/>
      </rPr>
      <t>*</t>
    </r>
  </si>
  <si>
    <t>VTD</t>
  </si>
  <si>
    <t>TFD</t>
  </si>
  <si>
    <t>Month 29</t>
  </si>
  <si>
    <t>Month 44</t>
  </si>
  <si>
    <t>Month 83</t>
  </si>
  <si>
    <t>Month 99</t>
  </si>
  <si>
    <t>Month 11</t>
  </si>
  <si>
    <t>Month 25</t>
  </si>
  <si>
    <t>Month 34</t>
  </si>
  <si>
    <t>Month 16</t>
  </si>
  <si>
    <t>Month 70</t>
  </si>
  <si>
    <t>Month 47</t>
  </si>
  <si>
    <t>Month 48</t>
  </si>
  <si>
    <t>Month 61</t>
  </si>
  <si>
    <t>Month 7</t>
  </si>
  <si>
    <t>Month 17</t>
  </si>
  <si>
    <t>Month 31</t>
  </si>
  <si>
    <t>Month 35</t>
  </si>
  <si>
    <t>Month 50</t>
  </si>
  <si>
    <t>Month 63</t>
  </si>
  <si>
    <t>Month 24</t>
  </si>
  <si>
    <t>Month 14</t>
  </si>
  <si>
    <t>Month 20</t>
  </si>
  <si>
    <t>Month 19</t>
  </si>
  <si>
    <t>Month 5</t>
  </si>
  <si>
    <t>Month 12</t>
  </si>
  <si>
    <t>Month 113</t>
  </si>
  <si>
    <t>Month 122</t>
  </si>
  <si>
    <t>Month 129</t>
  </si>
  <si>
    <t>Month 136</t>
  </si>
  <si>
    <t>Month 72</t>
  </si>
  <si>
    <t>Month 138</t>
  </si>
  <si>
    <t>Month 174</t>
  </si>
  <si>
    <r>
      <t xml:space="preserve">NRAS Q61R, CCND1, DIS3, PRKD2(sub), </t>
    </r>
    <r>
      <rPr>
        <sz val="10"/>
        <color rgb="FFFF0000"/>
        <rFont val="Arial"/>
        <family val="2"/>
      </rPr>
      <t>ARID1A</t>
    </r>
    <r>
      <rPr>
        <sz val="10"/>
        <color theme="1"/>
        <rFont val="Arial"/>
        <family val="2"/>
      </rPr>
      <t xml:space="preserve">, </t>
    </r>
    <r>
      <rPr>
        <sz val="10"/>
        <color rgb="FFFF0000"/>
        <rFont val="Arial"/>
        <family val="2"/>
      </rPr>
      <t>USP7</t>
    </r>
    <r>
      <rPr>
        <sz val="10"/>
        <color theme="1"/>
        <rFont val="Arial"/>
        <family val="2"/>
      </rPr>
      <t xml:space="preserve">, KMT2C </t>
    </r>
  </si>
  <si>
    <r>
      <t xml:space="preserve">BRAF(sub), NRAS Y64D(sub)* </t>
    </r>
    <r>
      <rPr>
        <sz val="10"/>
        <color theme="1"/>
        <rFont val="Arial"/>
        <family val="2"/>
      </rPr>
      <t>/ del17p13</t>
    </r>
  </si>
  <si>
    <t>FGFR3, EGR1, PRDM1(sub), CDKN1B / gain1q21, del1p22</t>
  </si>
  <si>
    <t>FGFR3, EGR1, PRDM1(sub), CDKN1B(sub) / gain1q22, del1p22</t>
  </si>
  <si>
    <r>
      <rPr>
        <i/>
        <sz val="10"/>
        <color theme="1"/>
        <rFont val="Arial"/>
        <family val="2"/>
      </rPr>
      <t>GSPT1</t>
    </r>
    <r>
      <rPr>
        <sz val="10"/>
        <color theme="9" tint="-0.249977111117893"/>
        <rFont val="Arial"/>
        <family val="2"/>
      </rPr>
      <t>,</t>
    </r>
    <r>
      <rPr>
        <sz val="10"/>
        <color rgb="FF00B0F0"/>
        <rFont val="Arial"/>
        <family val="2"/>
      </rPr>
      <t xml:space="preserve"> </t>
    </r>
    <r>
      <rPr>
        <sz val="10"/>
        <color theme="1"/>
        <rFont val="Arial"/>
        <family val="2"/>
      </rPr>
      <t>UBR5(sp)</t>
    </r>
    <r>
      <rPr>
        <sz val="10"/>
        <color rgb="FF00B0F0"/>
        <rFont val="Arial"/>
        <family val="2"/>
      </rPr>
      <t xml:space="preserve">,SF3B1, KRAS Q61H, </t>
    </r>
    <r>
      <rPr>
        <sz val="10"/>
        <color theme="1"/>
        <rFont val="Arial"/>
        <family val="2"/>
      </rPr>
      <t>KRAS G13C (sub)</t>
    </r>
    <r>
      <rPr>
        <sz val="10"/>
        <color rgb="FF00B0F0"/>
        <rFont val="Arial"/>
        <family val="2"/>
      </rPr>
      <t xml:space="preserve">    </t>
    </r>
  </si>
  <si>
    <r>
      <rPr>
        <i/>
        <sz val="10"/>
        <color theme="1"/>
        <rFont val="Arial"/>
        <family val="2"/>
      </rPr>
      <t>GSPT1</t>
    </r>
    <r>
      <rPr>
        <sz val="10"/>
        <color theme="1"/>
        <rFont val="Arial"/>
        <family val="2"/>
      </rPr>
      <t xml:space="preserve">, UBR5(sp,sub), SF3B1(sub), KRAS Q61H(sub), </t>
    </r>
    <r>
      <rPr>
        <sz val="10"/>
        <color rgb="FFFF0000"/>
        <rFont val="Arial"/>
        <family val="2"/>
      </rPr>
      <t>KRAS G13C, DIS3(sub)*</t>
    </r>
  </si>
  <si>
    <t xml:space="preserve">DUSP2, NRAS Q61R, TET2(sp) / gain 1q21    </t>
  </si>
  <si>
    <r>
      <t>NRAS Q61R,</t>
    </r>
    <r>
      <rPr>
        <sz val="10"/>
        <color theme="9" tint="-0.249977111117893"/>
        <rFont val="Arial"/>
        <family val="2"/>
      </rPr>
      <t xml:space="preserve"> </t>
    </r>
    <r>
      <rPr>
        <sz val="10"/>
        <color theme="1"/>
        <rFont val="Arial"/>
        <family val="2"/>
      </rPr>
      <t>NCOR1(sp),</t>
    </r>
    <r>
      <rPr>
        <sz val="10"/>
        <color theme="9" tint="-0.249977111117893"/>
        <rFont val="Arial"/>
        <family val="2"/>
      </rPr>
      <t xml:space="preserve"> </t>
    </r>
    <r>
      <rPr>
        <sz val="10"/>
        <color theme="1"/>
        <rFont val="Arial"/>
        <family val="2"/>
      </rPr>
      <t>RPL10(sub)</t>
    </r>
  </si>
  <si>
    <r>
      <t xml:space="preserve">TP53, BTG1, </t>
    </r>
    <r>
      <rPr>
        <sz val="10"/>
        <color rgb="FFFF0000"/>
        <rFont val="Arial"/>
        <family val="2"/>
      </rPr>
      <t>NRAS_Q61R</t>
    </r>
    <r>
      <rPr>
        <sz val="10"/>
        <color theme="1"/>
        <rFont val="Arial"/>
        <family val="2"/>
      </rPr>
      <t xml:space="preserve">*/ gain1q21      </t>
    </r>
  </si>
  <si>
    <r>
      <t xml:space="preserve">KRAS G13R(sub), NRAS G12D(sub) </t>
    </r>
    <r>
      <rPr>
        <sz val="10"/>
        <color theme="1"/>
        <rFont val="Arial"/>
        <family val="2"/>
      </rPr>
      <t>/ gain1q21</t>
    </r>
  </si>
  <si>
    <t>2nd sample 1st progression</t>
  </si>
  <si>
    <t>Relapse &lt; 1y; yes: relapse within 12 months from diagnosis, if not: no. For patients with many relapses, first sample are used for this definition. *Patient has progressed within 12 months but no BM sample available for that time</t>
  </si>
  <si>
    <t xml:space="preserve">TTD = Time To Death or Time To Last Control (if still alive) from last sample. </t>
  </si>
  <si>
    <t>TBS: Time between samples (months). If more than 2 samples, "/" are used to separate samples pairs, i.e S1-S2/S2-S3</t>
  </si>
  <si>
    <t>Treatment prior to S1</t>
  </si>
  <si>
    <t>IMID received S1-2</t>
  </si>
  <si>
    <t>PI received S1-2</t>
  </si>
  <si>
    <t>HDM received S1-2</t>
  </si>
  <si>
    <t>Best response S1-S2</t>
  </si>
  <si>
    <t>IMID received S2-3</t>
  </si>
  <si>
    <t>PI received S2-3</t>
  </si>
  <si>
    <t>HDM received S2-3</t>
  </si>
  <si>
    <t>Intervening treatment S2-S3</t>
  </si>
  <si>
    <t>Best response S2-S3</t>
  </si>
  <si>
    <t>Intervening treatment S3-S4</t>
  </si>
  <si>
    <t>Best response S3-S4</t>
  </si>
  <si>
    <t xml:space="preserve">S1 - TSD </t>
  </si>
  <si>
    <r>
      <t>t(4;14)</t>
    </r>
    <r>
      <rPr>
        <vertAlign val="superscript"/>
        <sz val="11"/>
        <color theme="1"/>
        <rFont val="Calibri"/>
        <family val="2"/>
        <scheme val="minor"/>
      </rPr>
      <t>$</t>
    </r>
  </si>
  <si>
    <r>
      <t>del13q</t>
    </r>
    <r>
      <rPr>
        <vertAlign val="superscript"/>
        <sz val="11"/>
        <color theme="1"/>
        <rFont val="Calibri"/>
        <family val="2"/>
        <scheme val="minor"/>
      </rPr>
      <t>$</t>
    </r>
  </si>
  <si>
    <r>
      <t>nd</t>
    </r>
    <r>
      <rPr>
        <vertAlign val="superscript"/>
        <sz val="11"/>
        <color theme="1"/>
        <rFont val="Calibri"/>
        <family val="2"/>
        <scheme val="minor"/>
      </rPr>
      <t>$</t>
    </r>
  </si>
  <si>
    <r>
      <t>t(11:14)</t>
    </r>
    <r>
      <rPr>
        <vertAlign val="superscript"/>
        <sz val="11"/>
        <color theme="1"/>
        <rFont val="Calibri"/>
        <family val="2"/>
        <scheme val="minor"/>
      </rPr>
      <t>$</t>
    </r>
  </si>
  <si>
    <r>
      <t>t(11;14), del13q</t>
    </r>
    <r>
      <rPr>
        <vertAlign val="superscript"/>
        <sz val="11"/>
        <color theme="1"/>
        <rFont val="Calibri"/>
        <family val="2"/>
        <scheme val="minor"/>
      </rPr>
      <t>$</t>
    </r>
  </si>
  <si>
    <t>Interval S1-S2 (months)</t>
  </si>
  <si>
    <t>Interval S2-S3</t>
  </si>
  <si>
    <t>Treatment S3</t>
  </si>
  <si>
    <t>Interval S3-S4</t>
  </si>
  <si>
    <t>Treatment S4</t>
  </si>
  <si>
    <t>PI latest S*</t>
  </si>
  <si>
    <t>*Latest available progression sample</t>
  </si>
  <si>
    <t>FISH data</t>
  </si>
  <si>
    <r>
      <t>PI Change</t>
    </r>
    <r>
      <rPr>
        <b/>
        <vertAlign val="superscript"/>
        <sz val="12"/>
        <color theme="1"/>
        <rFont val="Calibri (Body)"/>
      </rPr>
      <t>#</t>
    </r>
  </si>
  <si>
    <t>Glycolysis LS</t>
  </si>
  <si>
    <t>OXPHOS LS</t>
  </si>
  <si>
    <t>MTORC LS</t>
  </si>
  <si>
    <t>MYC_TARGETS LS</t>
  </si>
  <si>
    <t>DNA REPAIR LS</t>
  </si>
  <si>
    <t>RE OXY_SPEC_LS</t>
  </si>
  <si>
    <t>TNFA/NFkB LS</t>
  </si>
  <si>
    <t>TGF_BETA_LS</t>
  </si>
  <si>
    <t>UV_RESP_LS</t>
  </si>
  <si>
    <t>UPR_LS</t>
  </si>
  <si>
    <t>HYPOXIA_LS</t>
  </si>
  <si>
    <t>PROT_SECRET_LS</t>
  </si>
  <si>
    <t>MYC TPM S1</t>
  </si>
  <si>
    <t>MYC TPM LS</t>
  </si>
  <si>
    <t xml:space="preserve">FC MYC </t>
  </si>
  <si>
    <t>NFkBindex S1</t>
  </si>
  <si>
    <t>NFkBindex LS</t>
  </si>
  <si>
    <t>NFkB SNVs</t>
  </si>
  <si>
    <t>ANDR_RESP_S1</t>
  </si>
  <si>
    <t>ANDR_RESP_LS</t>
  </si>
  <si>
    <t>CYLD (both TP)</t>
  </si>
  <si>
    <t>TRAF3 (LS only)</t>
  </si>
  <si>
    <t>TRAF3(S1 only)</t>
  </si>
  <si>
    <t>TRAF3 (both TP)</t>
  </si>
  <si>
    <t xml:space="preserve">nd </t>
  </si>
  <si>
    <t>Comment</t>
  </si>
  <si>
    <t>Chr</t>
  </si>
  <si>
    <t>ExonicFunc.refGene</t>
  </si>
  <si>
    <t>S1 CCF</t>
  </si>
  <si>
    <t>RNA depth</t>
  </si>
  <si>
    <t>RNA alt freq S1</t>
  </si>
  <si>
    <t>S2 CCF</t>
  </si>
  <si>
    <t>RNA alt freq S2</t>
  </si>
  <si>
    <t>S3 CCF</t>
  </si>
  <si>
    <t>RNA alt freq S3</t>
  </si>
  <si>
    <t>S4 CCV</t>
  </si>
  <si>
    <t>RNA alt freq S4</t>
  </si>
  <si>
    <t>XPO4</t>
  </si>
  <si>
    <t>chr13</t>
  </si>
  <si>
    <t>nonsynonymous SNV</t>
  </si>
  <si>
    <t>ABCA1</t>
  </si>
  <si>
    <t>chr9</t>
  </si>
  <si>
    <t>ABCA5</t>
  </si>
  <si>
    <t>chr17</t>
  </si>
  <si>
    <t>ABCG1</t>
  </si>
  <si>
    <t>chr21</t>
  </si>
  <si>
    <t>ABCC1</t>
  </si>
  <si>
    <t>chr16</t>
  </si>
  <si>
    <t>CD38</t>
  </si>
  <si>
    <t>chr4</t>
  </si>
  <si>
    <t>CFTR</t>
  </si>
  <si>
    <t>chr7</t>
  </si>
  <si>
    <t>ABCC9</t>
  </si>
  <si>
    <t>chr12</t>
  </si>
  <si>
    <t>ABCF3</t>
  </si>
  <si>
    <t>chr3</t>
  </si>
  <si>
    <t>CSE1L</t>
  </si>
  <si>
    <t>chr20</t>
  </si>
  <si>
    <t>ABCA2</t>
  </si>
  <si>
    <t>XPO1</t>
  </si>
  <si>
    <t>chr2</t>
  </si>
  <si>
    <t>ABCG2</t>
  </si>
  <si>
    <t>stopgain</t>
  </si>
  <si>
    <t>ABCB8</t>
  </si>
  <si>
    <t>XPOT</t>
  </si>
  <si>
    <t>MCL1</t>
  </si>
  <si>
    <t>chr1</t>
  </si>
  <si>
    <t>XPO6</t>
  </si>
  <si>
    <t xml:space="preserve">Progression &lt;2 y </t>
  </si>
  <si>
    <t>Progression &lt; 1 y</t>
  </si>
  <si>
    <t>ABC transporter</t>
  </si>
  <si>
    <t>Nuclear exportin</t>
  </si>
  <si>
    <t>Drug target</t>
  </si>
  <si>
    <t>CGA</t>
  </si>
  <si>
    <t>MORC1</t>
  </si>
  <si>
    <t>WDR64</t>
  </si>
  <si>
    <t>CD274</t>
  </si>
  <si>
    <t>Inhibitory</t>
  </si>
  <si>
    <t>CTCFL</t>
  </si>
  <si>
    <t>TNFSF9</t>
  </si>
  <si>
    <t>Stimulatory</t>
  </si>
  <si>
    <t>chr19</t>
  </si>
  <si>
    <t>Gene Class</t>
  </si>
  <si>
    <t xml:space="preserve">PI/ssGSEA </t>
  </si>
  <si>
    <t>DESeq (D-P1)</t>
  </si>
  <si>
    <t>DESeq (E-L)</t>
  </si>
  <si>
    <t>Overview Supplementary Tables</t>
  </si>
  <si>
    <t xml:space="preserve">Clinical data from patients included from A) own-institutions and B) the MMRF CoMMpass study. </t>
  </si>
  <si>
    <t>Overview of clonal evolution, selected mutations and CNVs in all samples</t>
  </si>
  <si>
    <t xml:space="preserve">Proliferative index for all samples, combined with other clinical information including Cyclin D levels, PFS and risk status. </t>
  </si>
  <si>
    <t>Proliferative index for earliest and latest sample and their clonal evolution pattern.</t>
  </si>
  <si>
    <t>List of Multiple Myeloma driver genes.</t>
  </si>
  <si>
    <t xml:space="preserve">Results from differential expression analysis of late (latest available progression sample) versus early (1st) sample (paired DESeq analysis). </t>
  </si>
  <si>
    <t xml:space="preserve">Only genes with Fold Change &gt;1.5 and adj p-value &lt;0.05 are shown. </t>
  </si>
  <si>
    <t xml:space="preserve">ssGSEA levels of selected hallmark pathways. Also, transcript levels of MYC (TPM), measured NFkB index (NFkBi) and NFkB pathway mutations are shown. </t>
  </si>
  <si>
    <t>GENE_ID</t>
  </si>
  <si>
    <t>baseMean</t>
  </si>
  <si>
    <t>log2FoldChange</t>
  </si>
  <si>
    <t>FoldChange</t>
  </si>
  <si>
    <t>pvalue</t>
  </si>
  <si>
    <t>padj</t>
  </si>
  <si>
    <t>symbol</t>
  </si>
  <si>
    <t>ENSG00000171483</t>
  </si>
  <si>
    <t>ENSG00000117148</t>
  </si>
  <si>
    <t>ACTL8</t>
  </si>
  <si>
    <t>ENSG00000007968</t>
  </si>
  <si>
    <t>E2F2</t>
  </si>
  <si>
    <t>ENSG00000198681</t>
  </si>
  <si>
    <t>MAGEA1</t>
  </si>
  <si>
    <t>ENSG00000148773</t>
  </si>
  <si>
    <t>MKI67</t>
  </si>
  <si>
    <t>ENSG00000214107</t>
  </si>
  <si>
    <t>MAGEB1</t>
  </si>
  <si>
    <t>ENSG00000213401</t>
  </si>
  <si>
    <t>MAGEA12</t>
  </si>
  <si>
    <t>ENSG00000221867</t>
  </si>
  <si>
    <t>MAGEA3</t>
  </si>
  <si>
    <t>ENSG00000089685</t>
  </si>
  <si>
    <t>BIRC5</t>
  </si>
  <si>
    <t>ENSG00000134802</t>
  </si>
  <si>
    <t>SLC43A3</t>
  </si>
  <si>
    <t>ENSG00000185527</t>
  </si>
  <si>
    <t>PDE6G</t>
  </si>
  <si>
    <t>ENSG00000205730</t>
  </si>
  <si>
    <t>ITPRIPL2</t>
  </si>
  <si>
    <t>ENSG00000085840</t>
  </si>
  <si>
    <t>ORC1</t>
  </si>
  <si>
    <t>ENSG00000073111</t>
  </si>
  <si>
    <t>MCM2</t>
  </si>
  <si>
    <t>ENSG00000088325</t>
  </si>
  <si>
    <t>TPX2</t>
  </si>
  <si>
    <t>ENSG00000065833</t>
  </si>
  <si>
    <t>ME1</t>
  </si>
  <si>
    <t>ENSG00000097021</t>
  </si>
  <si>
    <t>ACOT7</t>
  </si>
  <si>
    <t>ENSG00000068489</t>
  </si>
  <si>
    <t>PRR11</t>
  </si>
  <si>
    <t>ENSG00000145386</t>
  </si>
  <si>
    <t>CCNA2</t>
  </si>
  <si>
    <t>ENSG00000265415</t>
  </si>
  <si>
    <t>ENSG00000171848</t>
  </si>
  <si>
    <t>RRM2</t>
  </si>
  <si>
    <t>ENSG00000146670</t>
  </si>
  <si>
    <t>CDCA5</t>
  </si>
  <si>
    <t>ENSG00000148200</t>
  </si>
  <si>
    <t>NR6A1</t>
  </si>
  <si>
    <t>ENSG00000138031</t>
  </si>
  <si>
    <t>ADCY3</t>
  </si>
  <si>
    <t>ENSG00000137807</t>
  </si>
  <si>
    <t>KIF23</t>
  </si>
  <si>
    <t>ENSG00000133019</t>
  </si>
  <si>
    <t>CHRM3</t>
  </si>
  <si>
    <t>ENSG00000166851</t>
  </si>
  <si>
    <t>PLK1</t>
  </si>
  <si>
    <t>ENSG00000103522</t>
  </si>
  <si>
    <t>IL21R</t>
  </si>
  <si>
    <t>ENSG00000013810</t>
  </si>
  <si>
    <t>TACC3</t>
  </si>
  <si>
    <t>ENSG00000073008</t>
  </si>
  <si>
    <t>PVR</t>
  </si>
  <si>
    <t>ENSG00000072110</t>
  </si>
  <si>
    <t>ACTN1</t>
  </si>
  <si>
    <t>ENSG00000099399</t>
  </si>
  <si>
    <t>MAGEB2</t>
  </si>
  <si>
    <t>ENSG00000176890</t>
  </si>
  <si>
    <t>TYMS</t>
  </si>
  <si>
    <t>ENSG00000232775</t>
  </si>
  <si>
    <t>BMS1P22</t>
  </si>
  <si>
    <t>ENSG00000186185</t>
  </si>
  <si>
    <t>KIF18B</t>
  </si>
  <si>
    <t>ENSG00000251026</t>
  </si>
  <si>
    <t>ENSG00000154839</t>
  </si>
  <si>
    <t>SKA1</t>
  </si>
  <si>
    <t>ENSG00000164687</t>
  </si>
  <si>
    <t>FABP5</t>
  </si>
  <si>
    <t>ENSG00000162063</t>
  </si>
  <si>
    <t>CCNF</t>
  </si>
  <si>
    <t>ENSG00000126890</t>
  </si>
  <si>
    <t>CTAG2</t>
  </si>
  <si>
    <t>ENSG00000175063</t>
  </si>
  <si>
    <t>UBE2C</t>
  </si>
  <si>
    <t>ENSG00000140859</t>
  </si>
  <si>
    <t>KIFC3</t>
  </si>
  <si>
    <t>ENSG00000117399</t>
  </si>
  <si>
    <t>CDC20</t>
  </si>
  <si>
    <t>ENSG00000165124</t>
  </si>
  <si>
    <t>SVEP1</t>
  </si>
  <si>
    <t>ENSG00000111206</t>
  </si>
  <si>
    <t>FOXM1</t>
  </si>
  <si>
    <t>ENSG00000150471</t>
  </si>
  <si>
    <t>ADGRL3</t>
  </si>
  <si>
    <t>ENSG00000129173</t>
  </si>
  <si>
    <t>E2F8</t>
  </si>
  <si>
    <t>ENSG00000149635</t>
  </si>
  <si>
    <t>OCSTAMP</t>
  </si>
  <si>
    <t>ENSG00000127564</t>
  </si>
  <si>
    <t>PKMYT1</t>
  </si>
  <si>
    <t>ENSG00000233515</t>
  </si>
  <si>
    <t>LINC01518</t>
  </si>
  <si>
    <t>ENSG00000077238</t>
  </si>
  <si>
    <t>IL4R</t>
  </si>
  <si>
    <t>ENSG00000162073</t>
  </si>
  <si>
    <t>PAQR4</t>
  </si>
  <si>
    <t>ENSG00000029153</t>
  </si>
  <si>
    <t>ARNTL2</t>
  </si>
  <si>
    <t>ENSG00000204410</t>
  </si>
  <si>
    <t>MSH5</t>
  </si>
  <si>
    <t>ENSG00000155659</t>
  </si>
  <si>
    <t>VSIG4</t>
  </si>
  <si>
    <t>ENSG00000187741</t>
  </si>
  <si>
    <t>FANCA</t>
  </si>
  <si>
    <t>ENSG00000225210</t>
  </si>
  <si>
    <t>DUXAP9</t>
  </si>
  <si>
    <t>ENSG00000170927</t>
  </si>
  <si>
    <t>PKHD1</t>
  </si>
  <si>
    <t>ENSG00000126215</t>
  </si>
  <si>
    <t>XRCC3</t>
  </si>
  <si>
    <t>ENSG00000167513</t>
  </si>
  <si>
    <t>CDT1</t>
  </si>
  <si>
    <t>ENSG00000152969</t>
  </si>
  <si>
    <t>JAKMIP1</t>
  </si>
  <si>
    <t>ENSG00000206195</t>
  </si>
  <si>
    <t>DUXAP8</t>
  </si>
  <si>
    <t>ENSG00000126752</t>
  </si>
  <si>
    <t>SSX1</t>
  </si>
  <si>
    <t>ENSG00000080986</t>
  </si>
  <si>
    <t>NDC80</t>
  </si>
  <si>
    <t>ENSG00000075218</t>
  </si>
  <si>
    <t>GTSE1</t>
  </si>
  <si>
    <t>ENSG00000166049</t>
  </si>
  <si>
    <t>PASD1</t>
  </si>
  <si>
    <t>ENSG00000104738</t>
  </si>
  <si>
    <t>MCM4</t>
  </si>
  <si>
    <t>ENSG00000090889</t>
  </si>
  <si>
    <t>KIF4A</t>
  </si>
  <si>
    <t>ENSG00000204379</t>
  </si>
  <si>
    <t>XAGE1A</t>
  </si>
  <si>
    <t>ENSG00000189159</t>
  </si>
  <si>
    <t>JPT1</t>
  </si>
  <si>
    <t>ENSG00000130675</t>
  </si>
  <si>
    <t>MNX1</t>
  </si>
  <si>
    <t>ENSG00000099194</t>
  </si>
  <si>
    <t>SCD</t>
  </si>
  <si>
    <t>ENSG00000137766</t>
  </si>
  <si>
    <t>UNC13C</t>
  </si>
  <si>
    <t>ENSG00000005189</t>
  </si>
  <si>
    <t>REXO5</t>
  </si>
  <si>
    <t>ENSG00000137804</t>
  </si>
  <si>
    <t>NUSAP1</t>
  </si>
  <si>
    <t>ENSG00000092853</t>
  </si>
  <si>
    <t>CLSPN</t>
  </si>
  <si>
    <t>ENSG00000117632</t>
  </si>
  <si>
    <t>STMN1</t>
  </si>
  <si>
    <t>ENSG00000182583</t>
  </si>
  <si>
    <t>VCX</t>
  </si>
  <si>
    <t>ENSG00000142945</t>
  </si>
  <si>
    <t>KIF2C</t>
  </si>
  <si>
    <t>ENSG00000135476</t>
  </si>
  <si>
    <t>ESPL1</t>
  </si>
  <si>
    <t>ENSG00000134690</t>
  </si>
  <si>
    <t>CDCA8</t>
  </si>
  <si>
    <t>ENSG00000198033</t>
  </si>
  <si>
    <t>TUBA3C</t>
  </si>
  <si>
    <t>ENSG00000185480</t>
  </si>
  <si>
    <t>PARPBP</t>
  </si>
  <si>
    <t>ENSG00000197172</t>
  </si>
  <si>
    <t>MAGEA6</t>
  </si>
  <si>
    <t>ENSG00000149503</t>
  </si>
  <si>
    <t>INCENP</t>
  </si>
  <si>
    <t>ENSG00000164045</t>
  </si>
  <si>
    <t>CDC25A</t>
  </si>
  <si>
    <t>ENSG00000118655</t>
  </si>
  <si>
    <t>DCLRE1B</t>
  </si>
  <si>
    <t>ENSG00000038945</t>
  </si>
  <si>
    <t>MSR1</t>
  </si>
  <si>
    <t>ENSG00000143228</t>
  </si>
  <si>
    <t>NUF2</t>
  </si>
  <si>
    <t>ENSG00000137310</t>
  </si>
  <si>
    <t>TCF19</t>
  </si>
  <si>
    <t>ENSG00000225518</t>
  </si>
  <si>
    <t>ENSG00000244306</t>
  </si>
  <si>
    <t>DUXAP10</t>
  </si>
  <si>
    <t>ENSG00000108175</t>
  </si>
  <si>
    <t>ZMIZ1</t>
  </si>
  <si>
    <t>ENSG00000121152</t>
  </si>
  <si>
    <t>NCAPH</t>
  </si>
  <si>
    <t>ENSG00000075702</t>
  </si>
  <si>
    <t>WDR62</t>
  </si>
  <si>
    <t>ENSG00000269404</t>
  </si>
  <si>
    <t>SPIB</t>
  </si>
  <si>
    <t>ENSG00000173638</t>
  </si>
  <si>
    <t>SLC19A1</t>
  </si>
  <si>
    <t>ENSG00000146918</t>
  </si>
  <si>
    <t>NCAPG2</t>
  </si>
  <si>
    <t>ENSG00000130881</t>
  </si>
  <si>
    <t>LRP3</t>
  </si>
  <si>
    <t>ENSG00000137558</t>
  </si>
  <si>
    <t>PI15</t>
  </si>
  <si>
    <t>ENSG00000118513</t>
  </si>
  <si>
    <t>MYB</t>
  </si>
  <si>
    <t>ENSG00000101057</t>
  </si>
  <si>
    <t>MYBL2</t>
  </si>
  <si>
    <t>ENSG00000196230</t>
  </si>
  <si>
    <t>TUBB</t>
  </si>
  <si>
    <t>ENSG00000186567</t>
  </si>
  <si>
    <t>CEACAM19</t>
  </si>
  <si>
    <t>ENSG00000173083</t>
  </si>
  <si>
    <t>HPSE</t>
  </si>
  <si>
    <t>ENSG00000051180</t>
  </si>
  <si>
    <t>RAD51</t>
  </si>
  <si>
    <t>ENSG00000160949</t>
  </si>
  <si>
    <t>TONSL</t>
  </si>
  <si>
    <t>ENSG00000179750</t>
  </si>
  <si>
    <t>APOBEC3B</t>
  </si>
  <si>
    <t>ENSG00000170627</t>
  </si>
  <si>
    <t>GTSF1</t>
  </si>
  <si>
    <t>ENSG00000136982</t>
  </si>
  <si>
    <t>DSCC1</t>
  </si>
  <si>
    <t>ENSG00000272872</t>
  </si>
  <si>
    <t>ENSG00000137486</t>
  </si>
  <si>
    <t>ARRB1</t>
  </si>
  <si>
    <t>ENSG00000175489</t>
  </si>
  <si>
    <t>LRRC25</t>
  </si>
  <si>
    <t>ENSG00000126787</t>
  </si>
  <si>
    <t>DLGAP5</t>
  </si>
  <si>
    <t>ENSG00000101447</t>
  </si>
  <si>
    <t>FAM83D</t>
  </si>
  <si>
    <t>ENSG00000147443</t>
  </si>
  <si>
    <t>DOK2</t>
  </si>
  <si>
    <t>ENSG00000181019</t>
  </si>
  <si>
    <t>NQO1</t>
  </si>
  <si>
    <t>ENSG00000122952</t>
  </si>
  <si>
    <t>ZWINT</t>
  </si>
  <si>
    <t>ENSG00000152910</t>
  </si>
  <si>
    <t>CNTNAP4</t>
  </si>
  <si>
    <t>ENSG00000178999</t>
  </si>
  <si>
    <t>AURKB</t>
  </si>
  <si>
    <t>ENSG00000136167</t>
  </si>
  <si>
    <t>LCP1</t>
  </si>
  <si>
    <t>ENSG00000019169</t>
  </si>
  <si>
    <t>MARCO</t>
  </si>
  <si>
    <t>ENSG00000204382</t>
  </si>
  <si>
    <t>XAGE1B</t>
  </si>
  <si>
    <t>ENSG00000166415</t>
  </si>
  <si>
    <t>WDR72</t>
  </si>
  <si>
    <t>ENSG00000205777</t>
  </si>
  <si>
    <t>GAGE1</t>
  </si>
  <si>
    <t>ENSG00000140525</t>
  </si>
  <si>
    <t>FANCI</t>
  </si>
  <si>
    <t>ENSG00000071967</t>
  </si>
  <si>
    <t>CYBRD1</t>
  </si>
  <si>
    <t>ENSG00000167900</t>
  </si>
  <si>
    <t>TK1</t>
  </si>
  <si>
    <t>ENSG00000159259</t>
  </si>
  <si>
    <t>CHAF1B</t>
  </si>
  <si>
    <t>ENSG00000135451</t>
  </si>
  <si>
    <t>TROAP</t>
  </si>
  <si>
    <t>ENSG00000149742</t>
  </si>
  <si>
    <t>SLC22A9</t>
  </si>
  <si>
    <t>ENSG00000175832</t>
  </si>
  <si>
    <t>ETV4</t>
  </si>
  <si>
    <t>ENSG00000170312</t>
  </si>
  <si>
    <t>CDK1</t>
  </si>
  <si>
    <t>ENSG00000122966</t>
  </si>
  <si>
    <t>CIT</t>
  </si>
  <si>
    <t>ENSG00000009694</t>
  </si>
  <si>
    <t>TENM1</t>
  </si>
  <si>
    <t>ENSG00000138092</t>
  </si>
  <si>
    <t>CENPO</t>
  </si>
  <si>
    <t>ENSG00000101412</t>
  </si>
  <si>
    <t>E2F1</t>
  </si>
  <si>
    <t>ENSG00000100350</t>
  </si>
  <si>
    <t>FOXRED2</t>
  </si>
  <si>
    <t>ENSG00000166111</t>
  </si>
  <si>
    <t>SVOP</t>
  </si>
  <si>
    <t>ENSG00000122254</t>
  </si>
  <si>
    <t>HS3ST2</t>
  </si>
  <si>
    <t>ENSG00000160957</t>
  </si>
  <si>
    <t>RECQL4</t>
  </si>
  <si>
    <t>ENSG00000117650</t>
  </si>
  <si>
    <t>NEK2</t>
  </si>
  <si>
    <t>ENSG00000160183</t>
  </si>
  <si>
    <t>TMPRSS3</t>
  </si>
  <si>
    <t>ENSG00000237649</t>
  </si>
  <si>
    <t>KIFC1</t>
  </si>
  <si>
    <t>ENSG00000213658</t>
  </si>
  <si>
    <t>LAT</t>
  </si>
  <si>
    <t>ENSG00000158528</t>
  </si>
  <si>
    <t>PPP1R9A</t>
  </si>
  <si>
    <t>ENSG00000110400</t>
  </si>
  <si>
    <t>NECTIN1</t>
  </si>
  <si>
    <t>ENSG00000100297</t>
  </si>
  <si>
    <t>MCM5</t>
  </si>
  <si>
    <t>ENSG00000162512</t>
  </si>
  <si>
    <t>SDC3</t>
  </si>
  <si>
    <t>ENSG00000176887</t>
  </si>
  <si>
    <t>SOX11</t>
  </si>
  <si>
    <t>ENSG00000227507</t>
  </si>
  <si>
    <t>ENSG00000163040</t>
  </si>
  <si>
    <t>CCDC74A</t>
  </si>
  <si>
    <t>ENSG00000103811</t>
  </si>
  <si>
    <t>CTSH</t>
  </si>
  <si>
    <t>ENSG00000054392</t>
  </si>
  <si>
    <t>HHAT</t>
  </si>
  <si>
    <t>ENSG00000216490</t>
  </si>
  <si>
    <t>IFI30</t>
  </si>
  <si>
    <t>ENSG00000152270</t>
  </si>
  <si>
    <t>PDE3B</t>
  </si>
  <si>
    <t>ENSG00000088827</t>
  </si>
  <si>
    <t>SIGLEC1</t>
  </si>
  <si>
    <t>ENSG00000115919</t>
  </si>
  <si>
    <t>KYNU</t>
  </si>
  <si>
    <t>ENSG00000174371</t>
  </si>
  <si>
    <t>EXO1</t>
  </si>
  <si>
    <t>ENSG00000143344</t>
  </si>
  <si>
    <t>RGL1</t>
  </si>
  <si>
    <t>ENSG00000173157</t>
  </si>
  <si>
    <t>ADAMTS20</t>
  </si>
  <si>
    <t>ENSG00000231976</t>
  </si>
  <si>
    <t>ENSG00000142731</t>
  </si>
  <si>
    <t>PLK4</t>
  </si>
  <si>
    <t>ENSG00000161888</t>
  </si>
  <si>
    <t>SPC24</t>
  </si>
  <si>
    <t>ENSG00000135144</t>
  </si>
  <si>
    <t>ENSG00000132646</t>
  </si>
  <si>
    <t>PCNA</t>
  </si>
  <si>
    <t>ENSG00000171241</t>
  </si>
  <si>
    <t>SHCBP1</t>
  </si>
  <si>
    <t>ENSG00000074416</t>
  </si>
  <si>
    <t>MGLL</t>
  </si>
  <si>
    <t>ENSG00000157456</t>
  </si>
  <si>
    <t>CCNB2</t>
  </si>
  <si>
    <t>ENSG00000007038</t>
  </si>
  <si>
    <t>PRSS21</t>
  </si>
  <si>
    <t>ENSG00000267508</t>
  </si>
  <si>
    <t>ZNF285</t>
  </si>
  <si>
    <t>ENSG00000046774</t>
  </si>
  <si>
    <t>MAGEC2</t>
  </si>
  <si>
    <t>ENSG00000138160</t>
  </si>
  <si>
    <t>KIF11</t>
  </si>
  <si>
    <t>ENSG00000198185</t>
  </si>
  <si>
    <t>ZNF334</t>
  </si>
  <si>
    <t>ENSG00000147536</t>
  </si>
  <si>
    <t>GINS4</t>
  </si>
  <si>
    <t>ENSG00000127586</t>
  </si>
  <si>
    <t>CHTF18</t>
  </si>
  <si>
    <t>ENSG00000198930</t>
  </si>
  <si>
    <t>CSAG1</t>
  </si>
  <si>
    <t>ENSG00000170049</t>
  </si>
  <si>
    <t>KCNAB3</t>
  </si>
  <si>
    <t>ENSG00000144045</t>
  </si>
  <si>
    <t>DQX1</t>
  </si>
  <si>
    <t>ENSG00000104147</t>
  </si>
  <si>
    <t>OIP5</t>
  </si>
  <si>
    <t>ENSG00000108797</t>
  </si>
  <si>
    <t>CNTNAP1</t>
  </si>
  <si>
    <t>ENSG00000183763</t>
  </si>
  <si>
    <t>TRAIP</t>
  </si>
  <si>
    <t>ENSG00000162769</t>
  </si>
  <si>
    <t>FLVCR1</t>
  </si>
  <si>
    <t>ENSG00000123485</t>
  </si>
  <si>
    <t>HJURP</t>
  </si>
  <si>
    <t>ENSG00000236362</t>
  </si>
  <si>
    <t>GAGE2C</t>
  </si>
  <si>
    <t>ENSG00000215269</t>
  </si>
  <si>
    <t>GAGE4</t>
  </si>
  <si>
    <t>ENSG00000183844</t>
  </si>
  <si>
    <t>FAM3B</t>
  </si>
  <si>
    <t>ENSG00000259863</t>
  </si>
  <si>
    <t>ENSG00000267284</t>
  </si>
  <si>
    <t>ENSG00000157193</t>
  </si>
  <si>
    <t>LRP8</t>
  </si>
  <si>
    <t>ENSG00000152253</t>
  </si>
  <si>
    <t>SPC25</t>
  </si>
  <si>
    <t>ENSG00000261008</t>
  </si>
  <si>
    <t>LINC01572</t>
  </si>
  <si>
    <t>ENSG00000253301</t>
  </si>
  <si>
    <t>LINC01606</t>
  </si>
  <si>
    <t>ENSG00000065328</t>
  </si>
  <si>
    <t>MCM10</t>
  </si>
  <si>
    <t>ENSG00000204832</t>
  </si>
  <si>
    <t>ST8SIA6-AS1</t>
  </si>
  <si>
    <t>ENSG00000164236</t>
  </si>
  <si>
    <t>ANKRD33B</t>
  </si>
  <si>
    <t>ENSG00000011677</t>
  </si>
  <si>
    <t>GABRA3</t>
  </si>
  <si>
    <t>ENSG00000115163</t>
  </si>
  <si>
    <t>CENPA</t>
  </si>
  <si>
    <t>ENSG00000109805</t>
  </si>
  <si>
    <t>NCAPG</t>
  </si>
  <si>
    <t>ENSG00000047597</t>
  </si>
  <si>
    <t>XK</t>
  </si>
  <si>
    <t>ENSG00000198554</t>
  </si>
  <si>
    <t>WDHD1</t>
  </si>
  <si>
    <t>ENSG00000131747</t>
  </si>
  <si>
    <t>TOP2A</t>
  </si>
  <si>
    <t>ENSG00000137812</t>
  </si>
  <si>
    <t>KNL1</t>
  </si>
  <si>
    <t>ENSG00000084453</t>
  </si>
  <si>
    <t>SLCO1A2</t>
  </si>
  <si>
    <t>ENSG00000112984</t>
  </si>
  <si>
    <t>KIF20A</t>
  </si>
  <si>
    <t>ENSG00000000938</t>
  </si>
  <si>
    <t>FGR</t>
  </si>
  <si>
    <t>ENSG00000168843</t>
  </si>
  <si>
    <t>FSTL5</t>
  </si>
  <si>
    <t>ENSG00000258592</t>
  </si>
  <si>
    <t>ENSG00000092068</t>
  </si>
  <si>
    <t>SLC7A8</t>
  </si>
  <si>
    <t>ENSG00000167703</t>
  </si>
  <si>
    <t>SLC43A2</t>
  </si>
  <si>
    <t>ENSG00000134780</t>
  </si>
  <si>
    <t>DAGLA</t>
  </si>
  <si>
    <t>ENSG00000077585</t>
  </si>
  <si>
    <t>GPR137B</t>
  </si>
  <si>
    <t>ENSG00000183856</t>
  </si>
  <si>
    <t>IQGAP3</t>
  </si>
  <si>
    <t>ENSG00000179455</t>
  </si>
  <si>
    <t>MKRN3</t>
  </si>
  <si>
    <t>ENSG00000133048</t>
  </si>
  <si>
    <t>CHI3L1</t>
  </si>
  <si>
    <t>ENSG00000203760</t>
  </si>
  <si>
    <t>CENPW</t>
  </si>
  <si>
    <t>ENSG00000162062</t>
  </si>
  <si>
    <t>TEDC2</t>
  </si>
  <si>
    <t>ENSG00000106789</t>
  </si>
  <si>
    <t>CORO2A</t>
  </si>
  <si>
    <t>ENSG00000106536</t>
  </si>
  <si>
    <t>POU6F2</t>
  </si>
  <si>
    <t>ENSG00000180644</t>
  </si>
  <si>
    <t>PRF1</t>
  </si>
  <si>
    <t>ENSG00000251003</t>
  </si>
  <si>
    <t>ENSG00000008517</t>
  </si>
  <si>
    <t>IL32</t>
  </si>
  <si>
    <t>ENSG00000167895</t>
  </si>
  <si>
    <t>TMC8</t>
  </si>
  <si>
    <t>ENSG00000111665</t>
  </si>
  <si>
    <t>CDCA3</t>
  </si>
  <si>
    <t>ENSG00000139734</t>
  </si>
  <si>
    <t>DIAPH3</t>
  </si>
  <si>
    <t>ENSG00000138772</t>
  </si>
  <si>
    <t>ANXA3</t>
  </si>
  <si>
    <t>ENSG00000152092</t>
  </si>
  <si>
    <t>ASTN1</t>
  </si>
  <si>
    <t>ENSG00000167210</t>
  </si>
  <si>
    <t>LOXHD1</t>
  </si>
  <si>
    <t>ENSG00000125898</t>
  </si>
  <si>
    <t>FAM110A</t>
  </si>
  <si>
    <t>ENSG00000110080</t>
  </si>
  <si>
    <t>ST3GAL4</t>
  </si>
  <si>
    <t>ENSG00000179855</t>
  </si>
  <si>
    <t>GIPC3</t>
  </si>
  <si>
    <t>ENSG00000250337</t>
  </si>
  <si>
    <t>PURPL</t>
  </si>
  <si>
    <t>ENSG00000122547</t>
  </si>
  <si>
    <t>EEPD1</t>
  </si>
  <si>
    <t>ENSG00000088882</t>
  </si>
  <si>
    <t>CPXM1</t>
  </si>
  <si>
    <t>ENSG00000173894</t>
  </si>
  <si>
    <t>CBX2</t>
  </si>
  <si>
    <t>ENSG00000144354</t>
  </si>
  <si>
    <t>CDCA7</t>
  </si>
  <si>
    <t>ENSG00000224738</t>
  </si>
  <si>
    <t>ENSG00000169750</t>
  </si>
  <si>
    <t>RAC3</t>
  </si>
  <si>
    <t>ENSG00000160298</t>
  </si>
  <si>
    <t>C21orf58</t>
  </si>
  <si>
    <t>ENSG00000164756</t>
  </si>
  <si>
    <t>SLC30A8</t>
  </si>
  <si>
    <t>ENSG00000184451</t>
  </si>
  <si>
    <t>CCR10</t>
  </si>
  <si>
    <t>ENSG00000178562</t>
  </si>
  <si>
    <t>CD28</t>
  </si>
  <si>
    <t>ENSG00000105011</t>
  </si>
  <si>
    <t>ASF1B</t>
  </si>
  <si>
    <t>ENSG00000198826</t>
  </si>
  <si>
    <t>ARHGAP11A</t>
  </si>
  <si>
    <t>ENSG00000100206</t>
  </si>
  <si>
    <t>DMC1</t>
  </si>
  <si>
    <t>ENSG00000188130</t>
  </si>
  <si>
    <t>MAPK12</t>
  </si>
  <si>
    <t>ENSG00000106462</t>
  </si>
  <si>
    <t>EZH2</t>
  </si>
  <si>
    <t>ENSG00000183549</t>
  </si>
  <si>
    <t>ACSM5</t>
  </si>
  <si>
    <t>ENSG00000163462</t>
  </si>
  <si>
    <t>TRIM46</t>
  </si>
  <si>
    <t>ENSG00000077152</t>
  </si>
  <si>
    <t>UBE2T</t>
  </si>
  <si>
    <t>ENSG00000158639</t>
  </si>
  <si>
    <t>PAGE5</t>
  </si>
  <si>
    <t>ENSG00000177465</t>
  </si>
  <si>
    <t>ACOT4</t>
  </si>
  <si>
    <t>ENSG00000169059</t>
  </si>
  <si>
    <t>VCX3A</t>
  </si>
  <si>
    <t>ENSG00000136492</t>
  </si>
  <si>
    <t>BRIP1</t>
  </si>
  <si>
    <t>ENSG00000119403</t>
  </si>
  <si>
    <t>PHF19</t>
  </si>
  <si>
    <t>ENSG00000253706</t>
  </si>
  <si>
    <t>ENSG00000140968</t>
  </si>
  <si>
    <t>IRF8</t>
  </si>
  <si>
    <t>ENSG00000225548</t>
  </si>
  <si>
    <t>LINC01980</t>
  </si>
  <si>
    <t>ENSG00000073282</t>
  </si>
  <si>
    <t>TP63</t>
  </si>
  <si>
    <t>ENSG00000188404</t>
  </si>
  <si>
    <t>SELL</t>
  </si>
  <si>
    <t>ENSG00000014914</t>
  </si>
  <si>
    <t>MTMR11</t>
  </si>
  <si>
    <t>ENSG00000145908</t>
  </si>
  <si>
    <t>ZNF300</t>
  </si>
  <si>
    <t>ENSG00000181856</t>
  </si>
  <si>
    <t>SLC2A4</t>
  </si>
  <si>
    <t>ENSG00000128578</t>
  </si>
  <si>
    <t>STRIP2</t>
  </si>
  <si>
    <t>ENSG00000169679</t>
  </si>
  <si>
    <t>BUB1</t>
  </si>
  <si>
    <t>ENSG00000165480</t>
  </si>
  <si>
    <t>SKA3</t>
  </si>
  <si>
    <t>ENSG00000087237</t>
  </si>
  <si>
    <t>CETP</t>
  </si>
  <si>
    <t>ENSG00000165633</t>
  </si>
  <si>
    <t>VSTM4</t>
  </si>
  <si>
    <t>ENSG00000156127</t>
  </si>
  <si>
    <t>BATF</t>
  </si>
  <si>
    <t>ENSG00000097046</t>
  </si>
  <si>
    <t>CDC7</t>
  </si>
  <si>
    <t>ENSG00000035499</t>
  </si>
  <si>
    <t>DEPDC1B</t>
  </si>
  <si>
    <t>ENSG00000186074</t>
  </si>
  <si>
    <t>CD300LF</t>
  </si>
  <si>
    <t>ENSG00000247317</t>
  </si>
  <si>
    <t>ENSG00000183960</t>
  </si>
  <si>
    <t>KCNH8</t>
  </si>
  <si>
    <t>ENSG00000126264</t>
  </si>
  <si>
    <t>HCST</t>
  </si>
  <si>
    <t>ENSG00000123473</t>
  </si>
  <si>
    <t>STIL</t>
  </si>
  <si>
    <t>ENSG00000205307</t>
  </si>
  <si>
    <t>SAP25</t>
  </si>
  <si>
    <t>ENSG00000159399</t>
  </si>
  <si>
    <t>HK2</t>
  </si>
  <si>
    <t>ENSG00000163421</t>
  </si>
  <si>
    <t>PROK2</t>
  </si>
  <si>
    <t>ENSG00000131187</t>
  </si>
  <si>
    <t>F12</t>
  </si>
  <si>
    <t>ENSG00000011426</t>
  </si>
  <si>
    <t>ANLN</t>
  </si>
  <si>
    <t>ENSG00000253898</t>
  </si>
  <si>
    <t>LINC01419</t>
  </si>
  <si>
    <t>ENSG00000143476</t>
  </si>
  <si>
    <t>DTL</t>
  </si>
  <si>
    <t>ENSG00000140534</t>
  </si>
  <si>
    <t>TICRR</t>
  </si>
  <si>
    <t>ENSG00000121316</t>
  </si>
  <si>
    <t>PLBD1</t>
  </si>
  <si>
    <t>ENSG00000104970</t>
  </si>
  <si>
    <t>KIR3DX1</t>
  </si>
  <si>
    <t>ENSG00000256546</t>
  </si>
  <si>
    <t>LOC100506691</t>
  </si>
  <si>
    <t>ENSG00000160255</t>
  </si>
  <si>
    <t>ITGB2</t>
  </si>
  <si>
    <t>ENSG00000092964</t>
  </si>
  <si>
    <t>DPYSL2</t>
  </si>
  <si>
    <t>ENSG00000100526</t>
  </si>
  <si>
    <t>CDKN3</t>
  </si>
  <si>
    <t>ENSG00000140848</t>
  </si>
  <si>
    <t>CPNE2</t>
  </si>
  <si>
    <t>ENSG00000226674</t>
  </si>
  <si>
    <t>TEX41</t>
  </si>
  <si>
    <t>ENSG00000183484</t>
  </si>
  <si>
    <t>GPR132</t>
  </si>
  <si>
    <t>ENSG00000125319</t>
  </si>
  <si>
    <t>HROB</t>
  </si>
  <si>
    <t>ENSG00000186818</t>
  </si>
  <si>
    <t>LILRB4</t>
  </si>
  <si>
    <t>ENSG00000149926</t>
  </si>
  <si>
    <t>TLCD3B</t>
  </si>
  <si>
    <t>ENSG00000026652</t>
  </si>
  <si>
    <t>AGPAT4</t>
  </si>
  <si>
    <t>ENSG00000186417</t>
  </si>
  <si>
    <t>GLDN</t>
  </si>
  <si>
    <t>ENSG00000159450</t>
  </si>
  <si>
    <t>TCHH</t>
  </si>
  <si>
    <t>ENSG00000138792</t>
  </si>
  <si>
    <t>ENPEP</t>
  </si>
  <si>
    <t>ENSG00000148346</t>
  </si>
  <si>
    <t>LCN2</t>
  </si>
  <si>
    <t>ENSG00000196639</t>
  </si>
  <si>
    <t>HRH1</t>
  </si>
  <si>
    <t>ENSG00000197077</t>
  </si>
  <si>
    <t>KIAA1671</t>
  </si>
  <si>
    <t>ENSG00000196664</t>
  </si>
  <si>
    <t>TLR7</t>
  </si>
  <si>
    <t>ENSG00000167670</t>
  </si>
  <si>
    <t>CHAF1A</t>
  </si>
  <si>
    <t>ENSG00000109881</t>
  </si>
  <si>
    <t>CCDC34</t>
  </si>
  <si>
    <t>ENSG00000121053</t>
  </si>
  <si>
    <t>EPX</t>
  </si>
  <si>
    <t>ENSG00000121742</t>
  </si>
  <si>
    <t>GJB6</t>
  </si>
  <si>
    <t>ENSG00000265148</t>
  </si>
  <si>
    <t>TSPOAP1-AS1</t>
  </si>
  <si>
    <t>ENSG00000117724</t>
  </si>
  <si>
    <t>CENPF</t>
  </si>
  <si>
    <t>ENSG00000227619</t>
  </si>
  <si>
    <t>ENSG00000112118</t>
  </si>
  <si>
    <t>MCM3</t>
  </si>
  <si>
    <t>ENSG00000161944</t>
  </si>
  <si>
    <t>ASGR2</t>
  </si>
  <si>
    <t>ENSG00000182511</t>
  </si>
  <si>
    <t>FES</t>
  </si>
  <si>
    <t>ENSG00000165617</t>
  </si>
  <si>
    <t>DACT1</t>
  </si>
  <si>
    <t>ENSG00000205683</t>
  </si>
  <si>
    <t>DPF3</t>
  </si>
  <si>
    <t>ENSG00000093009</t>
  </si>
  <si>
    <t>CDC45</t>
  </si>
  <si>
    <t>ENSG00000156136</t>
  </si>
  <si>
    <t>DCK</t>
  </si>
  <si>
    <t>ENSG00000164109</t>
  </si>
  <si>
    <t>MAD2L1</t>
  </si>
  <si>
    <t>ENSG00000225968</t>
  </si>
  <si>
    <t>ELFN1</t>
  </si>
  <si>
    <t>ENSG00000182871</t>
  </si>
  <si>
    <t>COL18A1</t>
  </si>
  <si>
    <t>ENSG00000041515</t>
  </si>
  <si>
    <t>MYO16</t>
  </si>
  <si>
    <t>ENSG00000143653</t>
  </si>
  <si>
    <t>SCCPDH</t>
  </si>
  <si>
    <t>ENSG00000165304</t>
  </si>
  <si>
    <t>MELK</t>
  </si>
  <si>
    <t>ENSG00000140263</t>
  </si>
  <si>
    <t>SORD</t>
  </si>
  <si>
    <t>ENSG00000090376</t>
  </si>
  <si>
    <t>IRAK3</t>
  </si>
  <si>
    <t>ENSG00000112320</t>
  </si>
  <si>
    <t>SOBP</t>
  </si>
  <si>
    <t>ENSG00000162722</t>
  </si>
  <si>
    <t>TRIM58</t>
  </si>
  <si>
    <t>ENSG00000184661</t>
  </si>
  <si>
    <t>CDCA2</t>
  </si>
  <si>
    <t>ENSG00000168078</t>
  </si>
  <si>
    <t>PBK</t>
  </si>
  <si>
    <t>ENSG00000177990</t>
  </si>
  <si>
    <t>DPY19L2</t>
  </si>
  <si>
    <t>ENSG00000235162</t>
  </si>
  <si>
    <t>C12orf75</t>
  </si>
  <si>
    <t>ENSG00000187808</t>
  </si>
  <si>
    <t>SOWAHD</t>
  </si>
  <si>
    <t>ENSG00000156970</t>
  </si>
  <si>
    <t>BUB1B</t>
  </si>
  <si>
    <t>ENSG00000071539</t>
  </si>
  <si>
    <t>TRIP13</t>
  </si>
  <si>
    <t>ENSG00000167634</t>
  </si>
  <si>
    <t>NLRP7</t>
  </si>
  <si>
    <t>ENSG00000124191</t>
  </si>
  <si>
    <t>TOX2</t>
  </si>
  <si>
    <t>ENSG00000134057</t>
  </si>
  <si>
    <t>CCNB1</t>
  </si>
  <si>
    <t>ENSG00000172985</t>
  </si>
  <si>
    <t>SH3RF3</t>
  </si>
  <si>
    <t>ENSG00000149557</t>
  </si>
  <si>
    <t>FEZ1</t>
  </si>
  <si>
    <t>ENSG00000129810</t>
  </si>
  <si>
    <t>SGO1</t>
  </si>
  <si>
    <t>ENSG00000259129</t>
  </si>
  <si>
    <t>LINC00648</t>
  </si>
  <si>
    <t>ENSG00000256417</t>
  </si>
  <si>
    <t>ENSG00000227953</t>
  </si>
  <si>
    <t>ENSG00000239998</t>
  </si>
  <si>
    <t>LILRA2</t>
  </si>
  <si>
    <t>ENSG00000254101</t>
  </si>
  <si>
    <t>LINC02055</t>
  </si>
  <si>
    <t>ENSG00000154096</t>
  </si>
  <si>
    <t>THY1</t>
  </si>
  <si>
    <t>ENSG00000146267</t>
  </si>
  <si>
    <t>FAXC</t>
  </si>
  <si>
    <t>ENSG00000196584</t>
  </si>
  <si>
    <t>XRCC2</t>
  </si>
  <si>
    <t>ENSG00000186638</t>
  </si>
  <si>
    <t>KIF24</t>
  </si>
  <si>
    <t>ENSG00000184371</t>
  </si>
  <si>
    <t>CSF1</t>
  </si>
  <si>
    <t>ENSG00000151651</t>
  </si>
  <si>
    <t>ADAM8</t>
  </si>
  <si>
    <t>ENSG00000198203</t>
  </si>
  <si>
    <t>SULT1C2</t>
  </si>
  <si>
    <t>ENSG00000213468</t>
  </si>
  <si>
    <t>FIRRE</t>
  </si>
  <si>
    <t>ENSG00000115457</t>
  </si>
  <si>
    <t>IGFBP2</t>
  </si>
  <si>
    <t>ENSG00000129195</t>
  </si>
  <si>
    <t>PIMREG</t>
  </si>
  <si>
    <t>ENSG00000160883</t>
  </si>
  <si>
    <t>HK3</t>
  </si>
  <si>
    <t>ENSG00000158869</t>
  </si>
  <si>
    <t>FCER1G</t>
  </si>
  <si>
    <t>ENSG00000100504</t>
  </si>
  <si>
    <t>PYGL</t>
  </si>
  <si>
    <t>ENSG00000271936</t>
  </si>
  <si>
    <t>ENSG00000161800</t>
  </si>
  <si>
    <t>RACGAP1</t>
  </si>
  <si>
    <t>ENSG00000232006</t>
  </si>
  <si>
    <t>ENSG00000176208</t>
  </si>
  <si>
    <t>ATAD5</t>
  </si>
  <si>
    <t>ENSG00000069011</t>
  </si>
  <si>
    <t>PITX1</t>
  </si>
  <si>
    <t>ENSG00000268173</t>
  </si>
  <si>
    <t>ENSG00000168995</t>
  </si>
  <si>
    <t>SIGLEC7</t>
  </si>
  <si>
    <t>ENSG00000163449</t>
  </si>
  <si>
    <t>TMEM169</t>
  </si>
  <si>
    <t>ENSG00000174837</t>
  </si>
  <si>
    <t>ADGRE1</t>
  </si>
  <si>
    <t>ENSG00000116771</t>
  </si>
  <si>
    <t>AGMAT</t>
  </si>
  <si>
    <t>ENSG00000171608</t>
  </si>
  <si>
    <t>PIK3CD</t>
  </si>
  <si>
    <t>ENSG00000172243</t>
  </si>
  <si>
    <t>CLEC7A</t>
  </si>
  <si>
    <t>ENSG00000171320</t>
  </si>
  <si>
    <t>ESCO2</t>
  </si>
  <si>
    <t>ENSG00000076382</t>
  </si>
  <si>
    <t>SPAG5</t>
  </si>
  <si>
    <t>ENSG00000160932</t>
  </si>
  <si>
    <t>LY6E</t>
  </si>
  <si>
    <t>ENSG00000251629</t>
  </si>
  <si>
    <t>LINC02241</t>
  </si>
  <si>
    <t>ENSG00000259692</t>
  </si>
  <si>
    <t>ENSG00000110651</t>
  </si>
  <si>
    <t>CD81</t>
  </si>
  <si>
    <t>ENSG00000112742</t>
  </si>
  <si>
    <t>TTK</t>
  </si>
  <si>
    <t>ENSG00000088305</t>
  </si>
  <si>
    <t>DNMT3B</t>
  </si>
  <si>
    <t>ENSG00000169710</t>
  </si>
  <si>
    <t>FASN</t>
  </si>
  <si>
    <t>ENSG00000163823</t>
  </si>
  <si>
    <t>CCR1</t>
  </si>
  <si>
    <t>ENSG00000011332</t>
  </si>
  <si>
    <t>DPF1</t>
  </si>
  <si>
    <t>ENSG00000100031</t>
  </si>
  <si>
    <t>GGT1</t>
  </si>
  <si>
    <t>ENSG00000167767</t>
  </si>
  <si>
    <t>KRT80</t>
  </si>
  <si>
    <t>ENSG00000188060</t>
  </si>
  <si>
    <t>RAB42</t>
  </si>
  <si>
    <t>ENSG00000100479</t>
  </si>
  <si>
    <t>POLE2</t>
  </si>
  <si>
    <t>ENSG00000223812</t>
  </si>
  <si>
    <t>ENSG00000250874</t>
  </si>
  <si>
    <t>ENSG00000072840</t>
  </si>
  <si>
    <t>EVC</t>
  </si>
  <si>
    <t>ENSG00000153404</t>
  </si>
  <si>
    <t>PLEKHG4B</t>
  </si>
  <si>
    <t>ENSG00000121210</t>
  </si>
  <si>
    <t>TMEM131L</t>
  </si>
  <si>
    <t>ENSG00000002746</t>
  </si>
  <si>
    <t>HECW1</t>
  </si>
  <si>
    <t>ENSG00000156886</t>
  </si>
  <si>
    <t>ITGAD</t>
  </si>
  <si>
    <t>ENSG00000163154</t>
  </si>
  <si>
    <t>TNFAIP8L2</t>
  </si>
  <si>
    <t>ENSG00000130203</t>
  </si>
  <si>
    <t>APOE</t>
  </si>
  <si>
    <t>ENSG00000163009</t>
  </si>
  <si>
    <t>ENSG00000138795</t>
  </si>
  <si>
    <t>LEF1</t>
  </si>
  <si>
    <t>ENSG00000177191</t>
  </si>
  <si>
    <t>B3GNT8</t>
  </si>
  <si>
    <t>ENSG00000140836</t>
  </si>
  <si>
    <t>ZFHX3</t>
  </si>
  <si>
    <t>ENSG00000160207</t>
  </si>
  <si>
    <t>HSF2BP</t>
  </si>
  <si>
    <t>ENSG00000204936</t>
  </si>
  <si>
    <t>CD177</t>
  </si>
  <si>
    <t>ENSG00000133789</t>
  </si>
  <si>
    <t>SWAP70</t>
  </si>
  <si>
    <t>ENSG00000106868</t>
  </si>
  <si>
    <t>SUSD1</t>
  </si>
  <si>
    <t>ENSG00000148908</t>
  </si>
  <si>
    <t>RGS10</t>
  </si>
  <si>
    <t>ENSG00000177575</t>
  </si>
  <si>
    <t>CD163</t>
  </si>
  <si>
    <t>ENSG00000119969</t>
  </si>
  <si>
    <t>HELLS</t>
  </si>
  <si>
    <t>ENSG00000175643</t>
  </si>
  <si>
    <t>RMI2</t>
  </si>
  <si>
    <t>ENSG00000102384</t>
  </si>
  <si>
    <t>CENPI</t>
  </si>
  <si>
    <t>ENSG00000254811</t>
  </si>
  <si>
    <t>LOC101928535</t>
  </si>
  <si>
    <t>ENSG00000150722</t>
  </si>
  <si>
    <t>PPP1R1C</t>
  </si>
  <si>
    <t>ENSG00000232109</t>
  </si>
  <si>
    <t>VN1R54P</t>
  </si>
  <si>
    <t>ENSG00000150394</t>
  </si>
  <si>
    <t>CDH8</t>
  </si>
  <si>
    <t>ENSG00000225530</t>
  </si>
  <si>
    <t>ENSG00000067057</t>
  </si>
  <si>
    <t>PFKP</t>
  </si>
  <si>
    <t>ENSG00000170458</t>
  </si>
  <si>
    <t>CD14</t>
  </si>
  <si>
    <t>ENSG00000028137</t>
  </si>
  <si>
    <t>TNFRSF1B</t>
  </si>
  <si>
    <t>ENSG00000189057</t>
  </si>
  <si>
    <t>FAM111B</t>
  </si>
  <si>
    <t>ENSG00000173369</t>
  </si>
  <si>
    <t>C1QB</t>
  </si>
  <si>
    <t>ENSG00000087586</t>
  </si>
  <si>
    <t>AURKA</t>
  </si>
  <si>
    <t>ENSG00000160117</t>
  </si>
  <si>
    <t>ANKLE1</t>
  </si>
  <si>
    <t>ENSG00000150540</t>
  </si>
  <si>
    <t>HNMT</t>
  </si>
  <si>
    <t>ENSG00000132669</t>
  </si>
  <si>
    <t>RIN2</t>
  </si>
  <si>
    <t>ENSG00000225988</t>
  </si>
  <si>
    <t>LAMP5-AS1</t>
  </si>
  <si>
    <t>ENSG00000186193</t>
  </si>
  <si>
    <t>SAPCD2</t>
  </si>
  <si>
    <t>ENSG00000234722</t>
  </si>
  <si>
    <t>LINC01287</t>
  </si>
  <si>
    <t>ENSG00000164125</t>
  </si>
  <si>
    <t>GASK1B</t>
  </si>
  <si>
    <t>ENSG00000094804</t>
  </si>
  <si>
    <t>CDC6</t>
  </si>
  <si>
    <t>ENSG00000145526</t>
  </si>
  <si>
    <t>CDH18</t>
  </si>
  <si>
    <t>ENSG00000082482</t>
  </si>
  <si>
    <t>KCNK2</t>
  </si>
  <si>
    <t>ENSG00000238269</t>
  </si>
  <si>
    <t>PAGE2B</t>
  </si>
  <si>
    <t>ENSG00000092470</t>
  </si>
  <si>
    <t>WDR76</t>
  </si>
  <si>
    <t>ENSG00000124507</t>
  </si>
  <si>
    <t>PACSIN1</t>
  </si>
  <si>
    <t>ENSG00000141576</t>
  </si>
  <si>
    <t>RNF157</t>
  </si>
  <si>
    <t>ENSG00000188001</t>
  </si>
  <si>
    <t>TPRG1</t>
  </si>
  <si>
    <t>ENSG00000162496</t>
  </si>
  <si>
    <t>DHRS3</t>
  </si>
  <si>
    <t>ENSG00000008441</t>
  </si>
  <si>
    <t>NFIX</t>
  </si>
  <si>
    <t>ENSG00000169860</t>
  </si>
  <si>
    <t>P2RY1</t>
  </si>
  <si>
    <t>ENSG00000053108</t>
  </si>
  <si>
    <t>FSTL4</t>
  </si>
  <si>
    <t>ENSG00000099282</t>
  </si>
  <si>
    <t>TSPAN15</t>
  </si>
  <si>
    <t>ENSG00000108679</t>
  </si>
  <si>
    <t>LGALS3BP</t>
  </si>
  <si>
    <t>ENSG00000186603</t>
  </si>
  <si>
    <t>HPDL</t>
  </si>
  <si>
    <t>ENSG00000128510</t>
  </si>
  <si>
    <t>CPA4</t>
  </si>
  <si>
    <t>ENSG00000136295</t>
  </si>
  <si>
    <t>TTYH3</t>
  </si>
  <si>
    <t>ENSG00000156414</t>
  </si>
  <si>
    <t>TDRD9</t>
  </si>
  <si>
    <t>ENSG00000187621</t>
  </si>
  <si>
    <t>ENSG00000120949</t>
  </si>
  <si>
    <t>TNFRSF8</t>
  </si>
  <si>
    <t>ENSG00000137491</t>
  </si>
  <si>
    <t>SLCO2B1</t>
  </si>
  <si>
    <t>ENSG00000159335</t>
  </si>
  <si>
    <t>PTMS</t>
  </si>
  <si>
    <t>ENSG00000134827</t>
  </si>
  <si>
    <t>TCN1</t>
  </si>
  <si>
    <t>ENSG00000171405</t>
  </si>
  <si>
    <t>XAGE5</t>
  </si>
  <si>
    <t>ENSG00000100116</t>
  </si>
  <si>
    <t>GCAT</t>
  </si>
  <si>
    <t>ENSG00000198054</t>
  </si>
  <si>
    <t>DSCR8</t>
  </si>
  <si>
    <t>ENSG00000136011</t>
  </si>
  <si>
    <t>STAB2</t>
  </si>
  <si>
    <t>ENSG00000184949</t>
  </si>
  <si>
    <t>FAM227A</t>
  </si>
  <si>
    <t>ENSG00000228340</t>
  </si>
  <si>
    <t>MIR646HG</t>
  </si>
  <si>
    <t>ENSG00000108846</t>
  </si>
  <si>
    <t>ABCC3</t>
  </si>
  <si>
    <t>ENSG00000196154</t>
  </si>
  <si>
    <t>S100A4</t>
  </si>
  <si>
    <t>ENSG00000203747</t>
  </si>
  <si>
    <t>FCGR3A</t>
  </si>
  <si>
    <t>ENSG00000165996</t>
  </si>
  <si>
    <t>HACD1</t>
  </si>
  <si>
    <t>ENSG00000101003</t>
  </si>
  <si>
    <t>GINS1</t>
  </si>
  <si>
    <t>ENSG00000249395</t>
  </si>
  <si>
    <t>CASC9</t>
  </si>
  <si>
    <t>ENSG00000231793</t>
  </si>
  <si>
    <t>ENSG00000189212</t>
  </si>
  <si>
    <t>ENSG00000180549</t>
  </si>
  <si>
    <t>FUT7</t>
  </si>
  <si>
    <t>ENSG00000100628</t>
  </si>
  <si>
    <t>ASB2</t>
  </si>
  <si>
    <t>ENSG00000163046</t>
  </si>
  <si>
    <t>ANKRD30BL</t>
  </si>
  <si>
    <t>ENSG00000115112</t>
  </si>
  <si>
    <t>TFCP2L1</t>
  </si>
  <si>
    <t>ENSG00000254979</t>
  </si>
  <si>
    <t>ENSG00000150760</t>
  </si>
  <si>
    <t>DOCK1</t>
  </si>
  <si>
    <t>ENSG00000236279</t>
  </si>
  <si>
    <t>CLEC2L</t>
  </si>
  <si>
    <t>ENSG00000067191</t>
  </si>
  <si>
    <t>CACNB1</t>
  </si>
  <si>
    <t>ENSG00000230561</t>
  </si>
  <si>
    <t>CCDC192</t>
  </si>
  <si>
    <t>ENSG00000133119</t>
  </si>
  <si>
    <t>RFC3</t>
  </si>
  <si>
    <t>ENSG00000133710</t>
  </si>
  <si>
    <t>SPINK5</t>
  </si>
  <si>
    <t>ENSG00000198542</t>
  </si>
  <si>
    <t>ITGBL1</t>
  </si>
  <si>
    <t>ENSG00000118193</t>
  </si>
  <si>
    <t>KIF14</t>
  </si>
  <si>
    <t>ENSG00000038427</t>
  </si>
  <si>
    <t>VCAN</t>
  </si>
  <si>
    <t>ENSG00000255197</t>
  </si>
  <si>
    <t>ENSG00000106003</t>
  </si>
  <si>
    <t>LFNG</t>
  </si>
  <si>
    <t>ENSG00000267534</t>
  </si>
  <si>
    <t>S1PR2</t>
  </si>
  <si>
    <t>ENSG00000237594</t>
  </si>
  <si>
    <t>LOC150051</t>
  </si>
  <si>
    <t>ENSG00000198885</t>
  </si>
  <si>
    <t>ITPRIPL1</t>
  </si>
  <si>
    <t>ENSG00000110987</t>
  </si>
  <si>
    <t>ENSG00000118257</t>
  </si>
  <si>
    <t>NRP2</t>
  </si>
  <si>
    <t>ENSG00000215548</t>
  </si>
  <si>
    <t>ENSG00000054793</t>
  </si>
  <si>
    <t>ATP9A</t>
  </si>
  <si>
    <t>ENSG00000186174</t>
  </si>
  <si>
    <t>BCL9L</t>
  </si>
  <si>
    <t>ENSG00000181938</t>
  </si>
  <si>
    <t>GINS3</t>
  </si>
  <si>
    <t>ENSG00000155254</t>
  </si>
  <si>
    <t>MARVELD1</t>
  </si>
  <si>
    <t>ENSG00000270038</t>
  </si>
  <si>
    <t>ENSG00000167601</t>
  </si>
  <si>
    <t>AXL</t>
  </si>
  <si>
    <t>ENSG00000196924</t>
  </si>
  <si>
    <t>FLNA</t>
  </si>
  <si>
    <t>ENSG00000273162</t>
  </si>
  <si>
    <t>ENSG00000266036</t>
  </si>
  <si>
    <t>ENSG00000111752</t>
  </si>
  <si>
    <t>PHC1</t>
  </si>
  <si>
    <t>ENSG00000176884</t>
  </si>
  <si>
    <t>GRIN1</t>
  </si>
  <si>
    <t>ENSG00000182853</t>
  </si>
  <si>
    <t>VMO1</t>
  </si>
  <si>
    <t>ENSG00000258927</t>
  </si>
  <si>
    <t>ENSG00000169607</t>
  </si>
  <si>
    <t>CKAP2L</t>
  </si>
  <si>
    <t>ENSG00000095002</t>
  </si>
  <si>
    <t>MSH2</t>
  </si>
  <si>
    <t>ENSG00000167100</t>
  </si>
  <si>
    <t>SAMD14</t>
  </si>
  <si>
    <t>ENSG00000260997</t>
  </si>
  <si>
    <t>ENSG00000164023</t>
  </si>
  <si>
    <t>SGMS2</t>
  </si>
  <si>
    <t>ENSG00000142185</t>
  </si>
  <si>
    <t>TRPM2</t>
  </si>
  <si>
    <t>ENSG00000182912</t>
  </si>
  <si>
    <t>ENSG00000165495</t>
  </si>
  <si>
    <t>PKNOX2</t>
  </si>
  <si>
    <t>ENSG00000184500</t>
  </si>
  <si>
    <t>PROS1</t>
  </si>
  <si>
    <t>ENSG00000141524</t>
  </si>
  <si>
    <t>TMC6</t>
  </si>
  <si>
    <t>ENSG00000150782</t>
  </si>
  <si>
    <t>IL18</t>
  </si>
  <si>
    <t>ENSG00000188483</t>
  </si>
  <si>
    <t>IER5L</t>
  </si>
  <si>
    <t>ENSG00000185615</t>
  </si>
  <si>
    <t>PDIA2</t>
  </si>
  <si>
    <t>ENSG00000174600</t>
  </si>
  <si>
    <t>CMKLR1</t>
  </si>
  <si>
    <t>ENSG00000170439</t>
  </si>
  <si>
    <t>METTL7B</t>
  </si>
  <si>
    <t>ENSG00000007237</t>
  </si>
  <si>
    <t>GAS7</t>
  </si>
  <si>
    <t>ENSG00000205642</t>
  </si>
  <si>
    <t>VCX3B</t>
  </si>
  <si>
    <t>ENSG00000224195</t>
  </si>
  <si>
    <t>ENSG00000163535</t>
  </si>
  <si>
    <t>SGO2</t>
  </si>
  <si>
    <t>ENSG00000186081</t>
  </si>
  <si>
    <t>KRT5</t>
  </si>
  <si>
    <t>ENSG00000012223</t>
  </si>
  <si>
    <t>LTF</t>
  </si>
  <si>
    <t>ENSG00000179344</t>
  </si>
  <si>
    <t>HLA-DQB1</t>
  </si>
  <si>
    <t>ENSG00000081237</t>
  </si>
  <si>
    <t>PTPRC</t>
  </si>
  <si>
    <t>ENSG00000187116</t>
  </si>
  <si>
    <t>LILRA5</t>
  </si>
  <si>
    <t>ENSG00000106484</t>
  </si>
  <si>
    <t>MEST</t>
  </si>
  <si>
    <t>ENSG00000223518</t>
  </si>
  <si>
    <t>ENSG00000133800</t>
  </si>
  <si>
    <t>LYVE1</t>
  </si>
  <si>
    <t>ENSG00000125384</t>
  </si>
  <si>
    <t>PTGER2</t>
  </si>
  <si>
    <t>ENSG00000121351</t>
  </si>
  <si>
    <t>IAPP</t>
  </si>
  <si>
    <t>ENSG00000224689</t>
  </si>
  <si>
    <t>ENSG00000178026</t>
  </si>
  <si>
    <t>LRRC75B</t>
  </si>
  <si>
    <t>ENSG00000139832</t>
  </si>
  <si>
    <t>RAB20</t>
  </si>
  <si>
    <t>ENSG00000140092</t>
  </si>
  <si>
    <t>FBLN5</t>
  </si>
  <si>
    <t>ENSG00000123700</t>
  </si>
  <si>
    <t>KCNJ2</t>
  </si>
  <si>
    <t>ENSG00000127423</t>
  </si>
  <si>
    <t>AUNIP</t>
  </si>
  <si>
    <t>ENSG00000158486</t>
  </si>
  <si>
    <t>DNAH3</t>
  </si>
  <si>
    <t>ENSG00000061918</t>
  </si>
  <si>
    <t>GUCY1B1</t>
  </si>
  <si>
    <t>ENSG00000113749</t>
  </si>
  <si>
    <t>HRH2</t>
  </si>
  <si>
    <t>ENSG00000235641</t>
  </si>
  <si>
    <t>ENSG00000152583</t>
  </si>
  <si>
    <t>SPARCL1</t>
  </si>
  <si>
    <t>ENSG00000126759</t>
  </si>
  <si>
    <t>CFP</t>
  </si>
  <si>
    <t>ENSG00000205609</t>
  </si>
  <si>
    <t>EIF3CL</t>
  </si>
  <si>
    <t>ENSG00000225675</t>
  </si>
  <si>
    <t>LINC01771</t>
  </si>
  <si>
    <t>ENSG00000248740</t>
  </si>
  <si>
    <t>ENSG00000177238</t>
  </si>
  <si>
    <t>TRIM72</t>
  </si>
  <si>
    <t>ENSG00000173218</t>
  </si>
  <si>
    <t>VANGL1</t>
  </si>
  <si>
    <t>ENSG00000204136</t>
  </si>
  <si>
    <t>GGTA1</t>
  </si>
  <si>
    <t>ENSG00000134198</t>
  </si>
  <si>
    <t>TSPAN2</t>
  </si>
  <si>
    <t>ENSG00000273373</t>
  </si>
  <si>
    <t>ENSG00000122386</t>
  </si>
  <si>
    <t>ZNF205</t>
  </si>
  <si>
    <t>ENSG00000249790</t>
  </si>
  <si>
    <t>ENSG00000134256</t>
  </si>
  <si>
    <t>CD101</t>
  </si>
  <si>
    <t>ENSG00000139567</t>
  </si>
  <si>
    <t>ACVRL1</t>
  </si>
  <si>
    <t>ENSG00000101916</t>
  </si>
  <si>
    <t>TLR8</t>
  </si>
  <si>
    <t>ENSG00000105643</t>
  </si>
  <si>
    <t>ARRDC2</t>
  </si>
  <si>
    <t>ENSG00000169994</t>
  </si>
  <si>
    <t>MYO7B</t>
  </si>
  <si>
    <t>ENSG00000115526</t>
  </si>
  <si>
    <t>CHST10</t>
  </si>
  <si>
    <t>ENSG00000004399</t>
  </si>
  <si>
    <t>PLXND1</t>
  </si>
  <si>
    <t>ENSG00000118971</t>
  </si>
  <si>
    <t>ENSG00000144395</t>
  </si>
  <si>
    <t>CCDC150</t>
  </si>
  <si>
    <t>ENSG00000174669</t>
  </si>
  <si>
    <t>SLC29A2</t>
  </si>
  <si>
    <t>ENSG00000127124</t>
  </si>
  <si>
    <t>HIVEP3</t>
  </si>
  <si>
    <t>ENSG00000102021</t>
  </si>
  <si>
    <t>LUZP4</t>
  </si>
  <si>
    <t>ENSG00000156269</t>
  </si>
  <si>
    <t>NAA11</t>
  </si>
  <si>
    <t>ENSG00000124126</t>
  </si>
  <si>
    <t>PREX1</t>
  </si>
  <si>
    <t>ENSG00000100644</t>
  </si>
  <si>
    <t>HIF1A</t>
  </si>
  <si>
    <t>ENSG00000233791</t>
  </si>
  <si>
    <t>LINC01136</t>
  </si>
  <si>
    <t>ENSG00000023902</t>
  </si>
  <si>
    <t>PLEKHO1</t>
  </si>
  <si>
    <t>ENSG00000261761</t>
  </si>
  <si>
    <t>LINC02616</t>
  </si>
  <si>
    <t>ENSG00000213160</t>
  </si>
  <si>
    <t>KLHL23</t>
  </si>
  <si>
    <t>ENSG00000157985</t>
  </si>
  <si>
    <t>AGAP1</t>
  </si>
  <si>
    <t>ENSG00000163808</t>
  </si>
  <si>
    <t>KIF15</t>
  </si>
  <si>
    <t>ENSG00000204472</t>
  </si>
  <si>
    <t>AIF1</t>
  </si>
  <si>
    <t>ENSG00000169575</t>
  </si>
  <si>
    <t>VPREB1</t>
  </si>
  <si>
    <t>ENSG00000267665</t>
  </si>
  <si>
    <t>LOC400622</t>
  </si>
  <si>
    <t>ENSG00000109265</t>
  </si>
  <si>
    <t>CRACD</t>
  </si>
  <si>
    <t>ENSG00000135636</t>
  </si>
  <si>
    <t>DYSF</t>
  </si>
  <si>
    <t>ENSG00000160179</t>
  </si>
  <si>
    <t>ENSG00000230185</t>
  </si>
  <si>
    <t>ENSG00000272143</t>
  </si>
  <si>
    <t>FGF14-AS2</t>
  </si>
  <si>
    <t>ENSG00000079215</t>
  </si>
  <si>
    <t>SLC1A3</t>
  </si>
  <si>
    <t>ENSG00000101439</t>
  </si>
  <si>
    <t>CST3</t>
  </si>
  <si>
    <t>ENSG00000145685</t>
  </si>
  <si>
    <t>LHFPL2</t>
  </si>
  <si>
    <t>ENSG00000101695</t>
  </si>
  <si>
    <t>RNF125</t>
  </si>
  <si>
    <t>ENSG00000173372</t>
  </si>
  <si>
    <t>C1QA</t>
  </si>
  <si>
    <t>ENSG00000153253</t>
  </si>
  <si>
    <t>SCN3A</t>
  </si>
  <si>
    <t>ENSG00000196735</t>
  </si>
  <si>
    <t>HLA-DQA1</t>
  </si>
  <si>
    <t>ENSG00000104974</t>
  </si>
  <si>
    <t>LILRA1</t>
  </si>
  <si>
    <t>ENSG00000196834</t>
  </si>
  <si>
    <t>POTEI</t>
  </si>
  <si>
    <t>ENSG00000166483</t>
  </si>
  <si>
    <t>WEE1</t>
  </si>
  <si>
    <t>ENSG00000100427</t>
  </si>
  <si>
    <t>MLC1</t>
  </si>
  <si>
    <t>ENSG00000205628</t>
  </si>
  <si>
    <t>LINC01446</t>
  </si>
  <si>
    <t>ENSG00000072952</t>
  </si>
  <si>
    <t>IRAG1</t>
  </si>
  <si>
    <t>ENSG00000253522</t>
  </si>
  <si>
    <t>MIR3142HG</t>
  </si>
  <si>
    <t>ENSG00000100292</t>
  </si>
  <si>
    <t>HMOX1</t>
  </si>
  <si>
    <t>ENSG00000158270</t>
  </si>
  <si>
    <t>COLEC12</t>
  </si>
  <si>
    <t>ENSG00000159189</t>
  </si>
  <si>
    <t>C1QC</t>
  </si>
  <si>
    <t>ENSG00000251381</t>
  </si>
  <si>
    <t>LINC00958</t>
  </si>
  <si>
    <t>ENSG00000140678</t>
  </si>
  <si>
    <t>ITGAX</t>
  </si>
  <si>
    <t>ENSG00000163106</t>
  </si>
  <si>
    <t>HPGDS</t>
  </si>
  <si>
    <t>ENSG00000166825</t>
  </si>
  <si>
    <t>ANPEP</t>
  </si>
  <si>
    <t>ENSG00000145850</t>
  </si>
  <si>
    <t>TIMD4</t>
  </si>
  <si>
    <t>ENSG00000267751</t>
  </si>
  <si>
    <t>LOC105372233</t>
  </si>
  <si>
    <t>ENSG00000236663</t>
  </si>
  <si>
    <t>FRGCA</t>
  </si>
  <si>
    <t>ENSG00000181374</t>
  </si>
  <si>
    <t>CCL13</t>
  </si>
  <si>
    <t>ENSG00000254349</t>
  </si>
  <si>
    <t>MIR2052HG</t>
  </si>
  <si>
    <t>ENSG00000221869</t>
  </si>
  <si>
    <t>CEBPD</t>
  </si>
  <si>
    <t>ENSG00000085265</t>
  </si>
  <si>
    <t>FCN1</t>
  </si>
  <si>
    <t>ENSG00000172292</t>
  </si>
  <si>
    <t>CERS6</t>
  </si>
  <si>
    <t>ENSG00000196209</t>
  </si>
  <si>
    <t>SIRPB2</t>
  </si>
  <si>
    <t>ENSG00000136231</t>
  </si>
  <si>
    <t>IGF2BP3</t>
  </si>
  <si>
    <t>ENSG00000136943</t>
  </si>
  <si>
    <t>CTSV</t>
  </si>
  <si>
    <t>ENSG00000132205</t>
  </si>
  <si>
    <t>EMILIN2</t>
  </si>
  <si>
    <t>ENSG00000134755</t>
  </si>
  <si>
    <t>DSC2</t>
  </si>
  <si>
    <t>ENSG00000164742</t>
  </si>
  <si>
    <t>ADCY1</t>
  </si>
  <si>
    <t>ENSG00000136960</t>
  </si>
  <si>
    <t>ENPP2</t>
  </si>
  <si>
    <t>ENSG00000100985</t>
  </si>
  <si>
    <t>MMP9</t>
  </si>
  <si>
    <t>ENSG00000109743</t>
  </si>
  <si>
    <t>BST1</t>
  </si>
  <si>
    <t>ENSG00000070371</t>
  </si>
  <si>
    <t>CLTCL1</t>
  </si>
  <si>
    <t>ENSG00000114200</t>
  </si>
  <si>
    <t>BCHE</t>
  </si>
  <si>
    <t>ENSG00000138758</t>
  </si>
  <si>
    <t>SEPTIN11</t>
  </si>
  <si>
    <t>ENSG00000268849</t>
  </si>
  <si>
    <t>ENSG00000137825</t>
  </si>
  <si>
    <t>ITPKA</t>
  </si>
  <si>
    <t>ENSG00000087842</t>
  </si>
  <si>
    <t>PIR</t>
  </si>
  <si>
    <t>ENSG00000204252</t>
  </si>
  <si>
    <t>HLA-DOA</t>
  </si>
  <si>
    <t>ENSG00000136235</t>
  </si>
  <si>
    <t>GPNMB</t>
  </si>
  <si>
    <t>ENSG00000166803</t>
  </si>
  <si>
    <t>PCLAF</t>
  </si>
  <si>
    <t>ENSG00000120885</t>
  </si>
  <si>
    <t>CLU</t>
  </si>
  <si>
    <t>ENSG00000240322</t>
  </si>
  <si>
    <t>RN7SL481P</t>
  </si>
  <si>
    <t>ENSG00000163221</t>
  </si>
  <si>
    <t>S100A12</t>
  </si>
  <si>
    <t>ENSG00000090382</t>
  </si>
  <si>
    <t>LYZ</t>
  </si>
  <si>
    <t>ENSG00000169896</t>
  </si>
  <si>
    <t>ITGAM</t>
  </si>
  <si>
    <t>ENSG00000162551</t>
  </si>
  <si>
    <t>ALPL</t>
  </si>
  <si>
    <t>ENSG00000165905</t>
  </si>
  <si>
    <t>LARGE2</t>
  </si>
  <si>
    <t>ENSG00000168754</t>
  </si>
  <si>
    <t>FAM178B</t>
  </si>
  <si>
    <t>ENSG00000253424</t>
  </si>
  <si>
    <t>ENSG00000104918</t>
  </si>
  <si>
    <t>RETN</t>
  </si>
  <si>
    <t>ENSG00000120645</t>
  </si>
  <si>
    <t>IQSEC3</t>
  </si>
  <si>
    <t>ENSG00000271590</t>
  </si>
  <si>
    <t>ENSG00000100162</t>
  </si>
  <si>
    <t>CENPM</t>
  </si>
  <si>
    <t>ENSG00000189223</t>
  </si>
  <si>
    <t>PAX8-AS1</t>
  </si>
  <si>
    <t>ENSG00000131721</t>
  </si>
  <si>
    <t>RHOXF2</t>
  </si>
  <si>
    <t>ENSG00000249550</t>
  </si>
  <si>
    <t>LINC01234</t>
  </si>
  <si>
    <t>ENSG00000133816</t>
  </si>
  <si>
    <t>MICAL2</t>
  </si>
  <si>
    <t>ENSG00000271550</t>
  </si>
  <si>
    <t>BNIP3P11</t>
  </si>
  <si>
    <t>ENSG00000176912</t>
  </si>
  <si>
    <t>TYMSOS</t>
  </si>
  <si>
    <t>ENSG00000011028</t>
  </si>
  <si>
    <t>MRC2</t>
  </si>
  <si>
    <t>ENSG00000119121</t>
  </si>
  <si>
    <t>TRPM6</t>
  </si>
  <si>
    <t>ENSG00000204482</t>
  </si>
  <si>
    <t>LST1</t>
  </si>
  <si>
    <t>ENSG00000043591</t>
  </si>
  <si>
    <t>ADRB1</t>
  </si>
  <si>
    <t>ENSG00000106025</t>
  </si>
  <si>
    <t>TSPAN12</t>
  </si>
  <si>
    <t>ENSG00000176046</t>
  </si>
  <si>
    <t>NUPR1</t>
  </si>
  <si>
    <t>ENSG00000167880</t>
  </si>
  <si>
    <t>EVPL</t>
  </si>
  <si>
    <t>ENSG00000075213</t>
  </si>
  <si>
    <t>SEMA3A</t>
  </si>
  <si>
    <t>ENSG00000254788</t>
  </si>
  <si>
    <t>CKLF-CMTM1</t>
  </si>
  <si>
    <t>ENSG00000166927</t>
  </si>
  <si>
    <t>MS4A7</t>
  </si>
  <si>
    <t>ENSG00000215784</t>
  </si>
  <si>
    <t>FAM72D</t>
  </si>
  <si>
    <t>ENSG00000137261</t>
  </si>
  <si>
    <t>KIAA0319</t>
  </si>
  <si>
    <t>ENSG00000204165</t>
  </si>
  <si>
    <t>CXorf65</t>
  </si>
  <si>
    <t>ENSG00000173801</t>
  </si>
  <si>
    <t>JUP</t>
  </si>
  <si>
    <t>ENSG00000187244</t>
  </si>
  <si>
    <t>BCAM</t>
  </si>
  <si>
    <t>ENSG00000229618</t>
  </si>
  <si>
    <t>ENSG00000111110</t>
  </si>
  <si>
    <t>PPM1H</t>
  </si>
  <si>
    <t>ENSG00000153993</t>
  </si>
  <si>
    <t>SEMA3D</t>
  </si>
  <si>
    <t>ENSG00000169224</t>
  </si>
  <si>
    <t>GCSAML</t>
  </si>
  <si>
    <t>ENSG00000196126</t>
  </si>
  <si>
    <t>HLA-DRB1</t>
  </si>
  <si>
    <t>ENSG00000125730</t>
  </si>
  <si>
    <t>C3</t>
  </si>
  <si>
    <t>ENSG00000198947</t>
  </si>
  <si>
    <t>DMD</t>
  </si>
  <si>
    <t>ENSG00000266903</t>
  </si>
  <si>
    <t>ENSG00000172322</t>
  </si>
  <si>
    <t>CLEC12A</t>
  </si>
  <si>
    <t>ENSG00000259845</t>
  </si>
  <si>
    <t>ENSG00000224420</t>
  </si>
  <si>
    <t>ADM5</t>
  </si>
  <si>
    <t>ENSG00000100599</t>
  </si>
  <si>
    <t>RIN3</t>
  </si>
  <si>
    <t>ENSG00000211670</t>
  </si>
  <si>
    <t>IGLV3-9</t>
  </si>
  <si>
    <t>ENSG00000147324</t>
  </si>
  <si>
    <t>MFHAS1</t>
  </si>
  <si>
    <t>ENSG00000242252</t>
  </si>
  <si>
    <t>BGLAP</t>
  </si>
  <si>
    <t>ENSG00000228526</t>
  </si>
  <si>
    <t>MIR34AHG</t>
  </si>
  <si>
    <t>ENSG00000159164</t>
  </si>
  <si>
    <t>SV2A</t>
  </si>
  <si>
    <t>ENSG00000129450</t>
  </si>
  <si>
    <t>SIGLEC9</t>
  </si>
  <si>
    <t>ENSG00000226941</t>
  </si>
  <si>
    <t>RBMY1J</t>
  </si>
  <si>
    <t>ENSG00000186310</t>
  </si>
  <si>
    <t>NAP1L3</t>
  </si>
  <si>
    <t>ENSG00000254044</t>
  </si>
  <si>
    <t>ENSG00000188610</t>
  </si>
  <si>
    <t>FAM72B</t>
  </si>
  <si>
    <t>ENSG00000106123</t>
  </si>
  <si>
    <t>EPHB6</t>
  </si>
  <si>
    <t>ENSG00000188822</t>
  </si>
  <si>
    <t>CNR2</t>
  </si>
  <si>
    <t>ENSG00000184735</t>
  </si>
  <si>
    <t>DDX53</t>
  </si>
  <si>
    <t>ENSG00000086967</t>
  </si>
  <si>
    <t>MYBPC2</t>
  </si>
  <si>
    <t>ENSG00000196565</t>
  </si>
  <si>
    <t>HBG2</t>
  </si>
  <si>
    <t>ENSG00000113327</t>
  </si>
  <si>
    <t>GABRG2</t>
  </si>
  <si>
    <t>ENSG00000272711</t>
  </si>
  <si>
    <t>ENSG00000183117</t>
  </si>
  <si>
    <t>CSMD1</t>
  </si>
  <si>
    <t>ENSG00000174175</t>
  </si>
  <si>
    <t>SELP</t>
  </si>
  <si>
    <t>ENSG00000106665</t>
  </si>
  <si>
    <t>CLIP2</t>
  </si>
  <si>
    <t>ENSG00000161929</t>
  </si>
  <si>
    <t>SCIMP</t>
  </si>
  <si>
    <t>ENSG00000224659</t>
  </si>
  <si>
    <t>GAGE2E</t>
  </si>
  <si>
    <t>ENSG00000000971</t>
  </si>
  <si>
    <t>CFH</t>
  </si>
  <si>
    <t>ENSG00000182621</t>
  </si>
  <si>
    <t>PLCB1</t>
  </si>
  <si>
    <t>ENSG00000256663</t>
  </si>
  <si>
    <t>ENSG00000036672</t>
  </si>
  <si>
    <t>USP2</t>
  </si>
  <si>
    <t>ENSG00000118113</t>
  </si>
  <si>
    <t>MMP8</t>
  </si>
  <si>
    <t>ENSG00000179242</t>
  </si>
  <si>
    <t>CDH4</t>
  </si>
  <si>
    <t>ENSG00000164867</t>
  </si>
  <si>
    <t>NOS3</t>
  </si>
  <si>
    <t>ENSG00000043462</t>
  </si>
  <si>
    <t>LCP2</t>
  </si>
  <si>
    <t>ENSG00000158525</t>
  </si>
  <si>
    <t>CPA5</t>
  </si>
  <si>
    <t>ENSG00000165457</t>
  </si>
  <si>
    <t>FOLR2</t>
  </si>
  <si>
    <t>ENSG00000165891</t>
  </si>
  <si>
    <t>E2F7</t>
  </si>
  <si>
    <t>ENSG00000073754</t>
  </si>
  <si>
    <t>CD5L</t>
  </si>
  <si>
    <t>ENSG00000089012</t>
  </si>
  <si>
    <t>SIRPG</t>
  </si>
  <si>
    <t>ENSG00000101082</t>
  </si>
  <si>
    <t>SLA2</t>
  </si>
  <si>
    <t>ENSG00000198851</t>
  </si>
  <si>
    <t>CD3E</t>
  </si>
  <si>
    <t>ENSG00000254302</t>
  </si>
  <si>
    <t>ENSG00000066279</t>
  </si>
  <si>
    <t>ASPM</t>
  </si>
  <si>
    <t>ENSG00000141506</t>
  </si>
  <si>
    <t>PIK3R5</t>
  </si>
  <si>
    <t>ENSG00000134508</t>
  </si>
  <si>
    <t>CABLES1</t>
  </si>
  <si>
    <t>ENSG00000197614</t>
  </si>
  <si>
    <t>MFAP5</t>
  </si>
  <si>
    <t>ENSG00000226476</t>
  </si>
  <si>
    <t>LINC01748</t>
  </si>
  <si>
    <t>ENSG00000180113</t>
  </si>
  <si>
    <t>TDRD6</t>
  </si>
  <si>
    <t>ENSG00000166813</t>
  </si>
  <si>
    <t>KIF7</t>
  </si>
  <si>
    <t>ENSG00000140368</t>
  </si>
  <si>
    <t>PSTPIP1</t>
  </si>
  <si>
    <t>ENSG00000272049</t>
  </si>
  <si>
    <t>ENSG00000064199</t>
  </si>
  <si>
    <t>SPA17</t>
  </si>
  <si>
    <t>ENSG00000153822</t>
  </si>
  <si>
    <t>KCNJ16</t>
  </si>
  <si>
    <t>ENSG00000243479</t>
  </si>
  <si>
    <t>MNX1-AS1</t>
  </si>
  <si>
    <t>ENSG00000221866</t>
  </si>
  <si>
    <t>PLXNA4</t>
  </si>
  <si>
    <t>ENSG00000102024</t>
  </si>
  <si>
    <t>PLS3</t>
  </si>
  <si>
    <t>ENSG00000112394</t>
  </si>
  <si>
    <t>SLC16A10</t>
  </si>
  <si>
    <t>ENSG00000169397</t>
  </si>
  <si>
    <t>RNASE3</t>
  </si>
  <si>
    <t>ENSG00000149571</t>
  </si>
  <si>
    <t>KIRREL3</t>
  </si>
  <si>
    <t>ENSG00000171860</t>
  </si>
  <si>
    <t>C3AR1</t>
  </si>
  <si>
    <t>ENSG00000259803</t>
  </si>
  <si>
    <t>SLC22A31</t>
  </si>
  <si>
    <t>ENSG00000177469</t>
  </si>
  <si>
    <t>CAVIN1</t>
  </si>
  <si>
    <t>ENSG00000180178</t>
  </si>
  <si>
    <t>ENSG00000166845</t>
  </si>
  <si>
    <t>C18orf54</t>
  </si>
  <si>
    <t>ENSG00000186281</t>
  </si>
  <si>
    <t>GPAT2</t>
  </si>
  <si>
    <t>ENSG00000198829</t>
  </si>
  <si>
    <t>SUCNR1</t>
  </si>
  <si>
    <t>ENSG00000197249</t>
  </si>
  <si>
    <t>SERPINA1</t>
  </si>
  <si>
    <t>ENSG00000196372</t>
  </si>
  <si>
    <t>ASB13</t>
  </si>
  <si>
    <t>ENSG00000236234</t>
  </si>
  <si>
    <t>ENSG00000227039</t>
  </si>
  <si>
    <t>ITGB2-AS1</t>
  </si>
  <si>
    <t>ENSG00000258053</t>
  </si>
  <si>
    <t>ENSG00000267795</t>
  </si>
  <si>
    <t>SMIM22</t>
  </si>
  <si>
    <t>ENSG00000149131</t>
  </si>
  <si>
    <t>SERPING1</t>
  </si>
  <si>
    <t>ENSG00000214071</t>
  </si>
  <si>
    <t>LOC442445</t>
  </si>
  <si>
    <t>ENSG00000256995</t>
  </si>
  <si>
    <t>ENSG00000157557</t>
  </si>
  <si>
    <t>ETS2</t>
  </si>
  <si>
    <t>ENSG00000154864</t>
  </si>
  <si>
    <t>PIEZO2</t>
  </si>
  <si>
    <t>ENSG00000254388</t>
  </si>
  <si>
    <t>ENSG00000183580</t>
  </si>
  <si>
    <t>FBXL7</t>
  </si>
  <si>
    <t>ENSG00000198796</t>
  </si>
  <si>
    <t>ALPK2</t>
  </si>
  <si>
    <t>ENSG00000118508</t>
  </si>
  <si>
    <t>RAB32</t>
  </si>
  <si>
    <t>ENSG00000168546</t>
  </si>
  <si>
    <t>GFRA2</t>
  </si>
  <si>
    <t>ENSG00000260442</t>
  </si>
  <si>
    <t>ATP2A1-AS1</t>
  </si>
  <si>
    <t>ENSG00000206129</t>
  </si>
  <si>
    <t>LOC642484</t>
  </si>
  <si>
    <t>ENSG00000147246</t>
  </si>
  <si>
    <t>HTR2C</t>
  </si>
  <si>
    <t>ENSG00000187144</t>
  </si>
  <si>
    <t>SPATA21</t>
  </si>
  <si>
    <t>ENSG00000267128</t>
  </si>
  <si>
    <t>RNF157-AS1</t>
  </si>
  <si>
    <t>ENSG00000139354</t>
  </si>
  <si>
    <t>GAS2L3</t>
  </si>
  <si>
    <t>ENSG00000185585</t>
  </si>
  <si>
    <t>OLFML2A</t>
  </si>
  <si>
    <t>ENSG00000082397</t>
  </si>
  <si>
    <t>EPB41L3</t>
  </si>
  <si>
    <t>ENSG00000178175</t>
  </si>
  <si>
    <t>ZNF366</t>
  </si>
  <si>
    <t>ENSG00000123201</t>
  </si>
  <si>
    <t>GUCY1B2</t>
  </si>
  <si>
    <t>ENSG00000185933</t>
  </si>
  <si>
    <t>CALHM1</t>
  </si>
  <si>
    <t>ENSG00000178662</t>
  </si>
  <si>
    <t>CSRNP3</t>
  </si>
  <si>
    <t>ENSG00000142512</t>
  </si>
  <si>
    <t>SIGLEC10</t>
  </si>
  <si>
    <t>ENSG00000140749</t>
  </si>
  <si>
    <t>IGSF6</t>
  </si>
  <si>
    <t>ENSG00000104833</t>
  </si>
  <si>
    <t>TUBB4A</t>
  </si>
  <si>
    <t>ENSG00000138316</t>
  </si>
  <si>
    <t>ADAMTS14</t>
  </si>
  <si>
    <t>ENSG00000172794</t>
  </si>
  <si>
    <t>RAB37</t>
  </si>
  <si>
    <t>ENSG00000152767</t>
  </si>
  <si>
    <t>FARP1</t>
  </si>
  <si>
    <t>ENSG00000167613</t>
  </si>
  <si>
    <t>LAIR1</t>
  </si>
  <si>
    <t>ENSG00000144852</t>
  </si>
  <si>
    <t>NR1I2</t>
  </si>
  <si>
    <t>ENSG00000130202</t>
  </si>
  <si>
    <t>NECTIN2</t>
  </si>
  <si>
    <t>ENSG00000231528</t>
  </si>
  <si>
    <t>FAM225A</t>
  </si>
  <si>
    <t>ENSG00000114948</t>
  </si>
  <si>
    <t>ADAM23</t>
  </si>
  <si>
    <t>ENSG00000170677</t>
  </si>
  <si>
    <t>SOCS6</t>
  </si>
  <si>
    <t>ENSG00000246465</t>
  </si>
  <si>
    <t>ENSG00000111962</t>
  </si>
  <si>
    <t>UST</t>
  </si>
  <si>
    <t>ENSG00000150275</t>
  </si>
  <si>
    <t>PCDH15</t>
  </si>
  <si>
    <t>ENSG00000102466</t>
  </si>
  <si>
    <t>FGF14</t>
  </si>
  <si>
    <t>ENSG00000172037</t>
  </si>
  <si>
    <t>LAMB2</t>
  </si>
  <si>
    <t>ENSG00000137819</t>
  </si>
  <si>
    <t>PAQR5</t>
  </si>
  <si>
    <t>ENSG00000227674</t>
  </si>
  <si>
    <t>LINC00355</t>
  </si>
  <si>
    <t>ENSG00000011600</t>
  </si>
  <si>
    <t>TYROBP</t>
  </si>
  <si>
    <t>ENSG00000178033</t>
  </si>
  <si>
    <t>CALHM5</t>
  </si>
  <si>
    <t>ENSG00000187678</t>
  </si>
  <si>
    <t>SPRY4</t>
  </si>
  <si>
    <t>ENSG00000093134</t>
  </si>
  <si>
    <t>VNN3</t>
  </si>
  <si>
    <t>ENSG00000254509</t>
  </si>
  <si>
    <t>ENSG00000147036</t>
  </si>
  <si>
    <t>LANCL3</t>
  </si>
  <si>
    <t>ENSG00000164237</t>
  </si>
  <si>
    <t>CMBL</t>
  </si>
  <si>
    <t>ENSG00000140479</t>
  </si>
  <si>
    <t>PCSK6</t>
  </si>
  <si>
    <t>ENSG00000119686</t>
  </si>
  <si>
    <t>FLVCR2</t>
  </si>
  <si>
    <t>ENSG00000101306</t>
  </si>
  <si>
    <t>MYLK2</t>
  </si>
  <si>
    <t>ENSG00000129353</t>
  </si>
  <si>
    <t>SLC44A2</t>
  </si>
  <si>
    <t>ENSG00000236409</t>
  </si>
  <si>
    <t>ENSG00000006756</t>
  </si>
  <si>
    <t>ARSD</t>
  </si>
  <si>
    <t>ENSG00000074181</t>
  </si>
  <si>
    <t>NOTCH3</t>
  </si>
  <si>
    <t>ENSG00000147437</t>
  </si>
  <si>
    <t>GNRH1</t>
  </si>
  <si>
    <t>ENSG00000196526</t>
  </si>
  <si>
    <t>AFAP1</t>
  </si>
  <si>
    <t>ENSG00000014257</t>
  </si>
  <si>
    <t>ACP3</t>
  </si>
  <si>
    <t>ENSG00000189409</t>
  </si>
  <si>
    <t>MMP23B</t>
  </si>
  <si>
    <t>ENSG00000162747</t>
  </si>
  <si>
    <t>FCGR3B</t>
  </si>
  <si>
    <t>ENSG00000130208</t>
  </si>
  <si>
    <t>APOC1</t>
  </si>
  <si>
    <t>ENSG00000235568</t>
  </si>
  <si>
    <t>NFAM1</t>
  </si>
  <si>
    <t>ENSG00000272281</t>
  </si>
  <si>
    <t>ENSG00000164692</t>
  </si>
  <si>
    <t>COL1A2</t>
  </si>
  <si>
    <t>ENSG00000197992</t>
  </si>
  <si>
    <t>CLEC9A</t>
  </si>
  <si>
    <t>ENSG00000231419</t>
  </si>
  <si>
    <t>LINC00689</t>
  </si>
  <si>
    <t>ENSG00000231752</t>
  </si>
  <si>
    <t>EMBP1</t>
  </si>
  <si>
    <t>ENSG00000214429</t>
  </si>
  <si>
    <t>ENSG00000142347</t>
  </si>
  <si>
    <t>MYO1F</t>
  </si>
  <si>
    <t>ENSG00000162458</t>
  </si>
  <si>
    <t>FBLIM1</t>
  </si>
  <si>
    <t>ENSG00000050555</t>
  </si>
  <si>
    <t>LAMC3</t>
  </si>
  <si>
    <t>ENSG00000121211</t>
  </si>
  <si>
    <t>MND1</t>
  </si>
  <si>
    <t>ENSG00000254221</t>
  </si>
  <si>
    <t>PCDHGB1</t>
  </si>
  <si>
    <t>ENSG00000267698</t>
  </si>
  <si>
    <t>LOC101927572</t>
  </si>
  <si>
    <t>ENSG00000181631</t>
  </si>
  <si>
    <t>P2RY13</t>
  </si>
  <si>
    <t>ENSG00000233379</t>
  </si>
  <si>
    <t>ENSG00000117594</t>
  </si>
  <si>
    <t>HSD11B1</t>
  </si>
  <si>
    <t>ENSG00000237978</t>
  </si>
  <si>
    <t>ENSG00000171621</t>
  </si>
  <si>
    <t>SPSB1</t>
  </si>
  <si>
    <t>ENSG00000088992</t>
  </si>
  <si>
    <t>TESC</t>
  </si>
  <si>
    <t>ENSG00000226465</t>
  </si>
  <si>
    <t>ENSG00000090534</t>
  </si>
  <si>
    <t>THPO</t>
  </si>
  <si>
    <t>ENSG00000024526</t>
  </si>
  <si>
    <t>DEPDC1</t>
  </si>
  <si>
    <t>ENSG00000189064</t>
  </si>
  <si>
    <t>GAGE2B</t>
  </si>
  <si>
    <t>ENSG00000105352</t>
  </si>
  <si>
    <t>CEACAM4</t>
  </si>
  <si>
    <t>ENSG00000138771</t>
  </si>
  <si>
    <t>SHROOM3</t>
  </si>
  <si>
    <t>ENSG00000124839</t>
  </si>
  <si>
    <t>RAB17</t>
  </si>
  <si>
    <t>ENSG00000120669</t>
  </si>
  <si>
    <t>SOHLH2</t>
  </si>
  <si>
    <t>ENSG00000158163</t>
  </si>
  <si>
    <t>DZIP1L</t>
  </si>
  <si>
    <t>ENSG00000106823</t>
  </si>
  <si>
    <t>ECM2</t>
  </si>
  <si>
    <t>ENSG00000170190</t>
  </si>
  <si>
    <t>SLC16A5</t>
  </si>
  <si>
    <t>ENSG00000189229</t>
  </si>
  <si>
    <t>ENSG00000143842</t>
  </si>
  <si>
    <t>SOX13</t>
  </si>
  <si>
    <t>ENSG00000154654</t>
  </si>
  <si>
    <t>NCAM2</t>
  </si>
  <si>
    <t>ENSG00000257335</t>
  </si>
  <si>
    <t>MGAM</t>
  </si>
  <si>
    <t>ENSG00000196549</t>
  </si>
  <si>
    <t>MME</t>
  </si>
  <si>
    <t>ENSG00000158402</t>
  </si>
  <si>
    <t>CDC25C</t>
  </si>
  <si>
    <t>ENSG00000102780</t>
  </si>
  <si>
    <t>DGKH</t>
  </si>
  <si>
    <t>ENSG00000170390</t>
  </si>
  <si>
    <t>DCLK2</t>
  </si>
  <si>
    <t>ENSG00000127990</t>
  </si>
  <si>
    <t>SGCE</t>
  </si>
  <si>
    <t>ENSG00000158715</t>
  </si>
  <si>
    <t>SLC45A3</t>
  </si>
  <si>
    <t>ENSG00000134940</t>
  </si>
  <si>
    <t>ACRV1</t>
  </si>
  <si>
    <t>ENSG00000160360</t>
  </si>
  <si>
    <t>GPSM1</t>
  </si>
  <si>
    <t>ENSG00000144677</t>
  </si>
  <si>
    <t>CTDSPL</t>
  </si>
  <si>
    <t>ENSG00000228065</t>
  </si>
  <si>
    <t>ENSG00000242498</t>
  </si>
  <si>
    <t>ARPIN</t>
  </si>
  <si>
    <t>ENSG00000230257</t>
  </si>
  <si>
    <t>NFE4</t>
  </si>
  <si>
    <t>ENSG00000147381</t>
  </si>
  <si>
    <t>MAGEA4</t>
  </si>
  <si>
    <t>ENSG00000103534</t>
  </si>
  <si>
    <t>TMC5</t>
  </si>
  <si>
    <t>ENSG00000135046</t>
  </si>
  <si>
    <t>ANXA1</t>
  </si>
  <si>
    <t>ENSG00000140932</t>
  </si>
  <si>
    <t>CMTM2</t>
  </si>
  <si>
    <t>ENSG00000197472</t>
  </si>
  <si>
    <t>ZNF695</t>
  </si>
  <si>
    <t>ENSG00000101938</t>
  </si>
  <si>
    <t>CHRDL1</t>
  </si>
  <si>
    <t>ENSG00000148468</t>
  </si>
  <si>
    <t>FAM171A1</t>
  </si>
  <si>
    <t>ENSG00000150893</t>
  </si>
  <si>
    <t>FREM2</t>
  </si>
  <si>
    <t>ENSG00000158292</t>
  </si>
  <si>
    <t>GPR153</t>
  </si>
  <si>
    <t>ENSG00000189023</t>
  </si>
  <si>
    <t>MAGEB16</t>
  </si>
  <si>
    <t>ENSG00000248672</t>
  </si>
  <si>
    <t>LY75-CD302</t>
  </si>
  <si>
    <t>ENSG00000143079</t>
  </si>
  <si>
    <t>CTTNBP2NL</t>
  </si>
  <si>
    <t>ENSG00000198502</t>
  </si>
  <si>
    <t>HLA-DRB5</t>
  </si>
  <si>
    <t>ENSG00000248302</t>
  </si>
  <si>
    <t>ENSG00000143341</t>
  </si>
  <si>
    <t>HMCN1</t>
  </si>
  <si>
    <t>ENSG00000112280</t>
  </si>
  <si>
    <t>COL9A1</t>
  </si>
  <si>
    <t>ENSG00000163814</t>
  </si>
  <si>
    <t>CDCP1</t>
  </si>
  <si>
    <t>ENSG00000269994</t>
  </si>
  <si>
    <t>LOC440173</t>
  </si>
  <si>
    <t>ENSG00000162894</t>
  </si>
  <si>
    <t>FCMR</t>
  </si>
  <si>
    <t>ENSG00000259316</t>
  </si>
  <si>
    <t>ENSG00000007350</t>
  </si>
  <si>
    <t>TKTL1</t>
  </si>
  <si>
    <t>ENSG00000182732</t>
  </si>
  <si>
    <t>RGS6</t>
  </si>
  <si>
    <t>ENSG00000131378</t>
  </si>
  <si>
    <t>ENSG00000233901</t>
  </si>
  <si>
    <t>LINC01503</t>
  </si>
  <si>
    <t>ENSG00000111344</t>
  </si>
  <si>
    <t>RASAL1</t>
  </si>
  <si>
    <t>ENSG00000101336</t>
  </si>
  <si>
    <t>HCK</t>
  </si>
  <si>
    <t>ENSG00000153283</t>
  </si>
  <si>
    <t>CD96</t>
  </si>
  <si>
    <t>ENSG00000255983</t>
  </si>
  <si>
    <t>ENSG00000164251</t>
  </si>
  <si>
    <t>F2RL1</t>
  </si>
  <si>
    <t>ENSG00000236675</t>
  </si>
  <si>
    <t>MTX1P1</t>
  </si>
  <si>
    <t>ENSG00000251226</t>
  </si>
  <si>
    <t>LINC02714</t>
  </si>
  <si>
    <t>ENSG00000177689</t>
  </si>
  <si>
    <t>MAGEB10</t>
  </si>
  <si>
    <t>ENSG00000174611</t>
  </si>
  <si>
    <t>KY</t>
  </si>
  <si>
    <t>ENSG00000109072</t>
  </si>
  <si>
    <t>VTN</t>
  </si>
  <si>
    <t>ENSG00000110042</t>
  </si>
  <si>
    <t>DTX4</t>
  </si>
  <si>
    <t>ENSG00000187164</t>
  </si>
  <si>
    <t>SHTN1</t>
  </si>
  <si>
    <t>ENSG00000059804</t>
  </si>
  <si>
    <t>SLC2A3</t>
  </si>
  <si>
    <t>ENSG00000151025</t>
  </si>
  <si>
    <t>GPR158</t>
  </si>
  <si>
    <t>ENSG00000134769</t>
  </si>
  <si>
    <t>DTNA</t>
  </si>
  <si>
    <t>ENSG00000121594</t>
  </si>
  <si>
    <t>CD80</t>
  </si>
  <si>
    <t>ENSG00000034053</t>
  </si>
  <si>
    <t>APBA2</t>
  </si>
  <si>
    <t>ENSG00000124260</t>
  </si>
  <si>
    <t>MAGEA10</t>
  </si>
  <si>
    <t>ENSG00000267426</t>
  </si>
  <si>
    <t>ENSG00000171659</t>
  </si>
  <si>
    <t>GPR34</t>
  </si>
  <si>
    <t>ENSG00000100344</t>
  </si>
  <si>
    <t>PNPLA3</t>
  </si>
  <si>
    <t>ENSG00000132170</t>
  </si>
  <si>
    <t>PPARG</t>
  </si>
  <si>
    <t>ENSG00000173068</t>
  </si>
  <si>
    <t>BNC2</t>
  </si>
  <si>
    <t>ENSG00000232677</t>
  </si>
  <si>
    <t>LINC00665</t>
  </si>
  <si>
    <t>ENSG00000167695</t>
  </si>
  <si>
    <t>TLCD3A</t>
  </si>
  <si>
    <t>ENSG00000168959</t>
  </si>
  <si>
    <t>GRM5</t>
  </si>
  <si>
    <t>ENSG00000109089</t>
  </si>
  <si>
    <t>CDR2L</t>
  </si>
  <si>
    <t>ENSG00000049130</t>
  </si>
  <si>
    <t>KITLG</t>
  </si>
  <si>
    <t>ENSG00000164796</t>
  </si>
  <si>
    <t>CSMD3</t>
  </si>
  <si>
    <t>ENSG00000100079</t>
  </si>
  <si>
    <t>LGALS2</t>
  </si>
  <si>
    <t>ENSG00000215270</t>
  </si>
  <si>
    <t>ENSG00000134365</t>
  </si>
  <si>
    <t>CFHR4</t>
  </si>
  <si>
    <t>ENSG00000131650</t>
  </si>
  <si>
    <t>KREMEN2</t>
  </si>
  <si>
    <t>ENSG00000126778</t>
  </si>
  <si>
    <t>SIX1</t>
  </si>
  <si>
    <t>ENSG00000134222</t>
  </si>
  <si>
    <t>PSRC1</t>
  </si>
  <si>
    <t>ENSG00000151948</t>
  </si>
  <si>
    <t>GLT1D1</t>
  </si>
  <si>
    <t>ENSG00000143546</t>
  </si>
  <si>
    <t>S100A8</t>
  </si>
  <si>
    <t>ENSG00000196668</t>
  </si>
  <si>
    <t>LINC00173</t>
  </si>
  <si>
    <t>ENSG00000156509</t>
  </si>
  <si>
    <t>FBXO43</t>
  </si>
  <si>
    <t>ENSG00000146070</t>
  </si>
  <si>
    <t>PLA2G7</t>
  </si>
  <si>
    <t>ENSG00000180891</t>
  </si>
  <si>
    <t>CUEDC1</t>
  </si>
  <si>
    <t>ENSG00000250102</t>
  </si>
  <si>
    <t>ENSG00000169550</t>
  </si>
  <si>
    <t>MUC15</t>
  </si>
  <si>
    <t>ENSG00000197933</t>
  </si>
  <si>
    <t>ZNF823</t>
  </si>
  <si>
    <t>ENSG00000204282</t>
  </si>
  <si>
    <t>ENSG00000161642</t>
  </si>
  <si>
    <t>ZNF385A</t>
  </si>
  <si>
    <t>ENSG00000108511</t>
  </si>
  <si>
    <t>HOXB6</t>
  </si>
  <si>
    <t>ENSG00000263711</t>
  </si>
  <si>
    <t>LINC02864</t>
  </si>
  <si>
    <t>ENSG00000105376</t>
  </si>
  <si>
    <t>ICAM5</t>
  </si>
  <si>
    <t>ENSG00000248810</t>
  </si>
  <si>
    <t>LINC02432</t>
  </si>
  <si>
    <t>ENSG00000165949</t>
  </si>
  <si>
    <t>IFI27</t>
  </si>
  <si>
    <t>ENSG00000148942</t>
  </si>
  <si>
    <t>SLC5A12</t>
  </si>
  <si>
    <t>ENSG00000112319</t>
  </si>
  <si>
    <t>EYA4</t>
  </si>
  <si>
    <t>ENSG00000108691</t>
  </si>
  <si>
    <t>CCL2</t>
  </si>
  <si>
    <t>ENSG00000143776</t>
  </si>
  <si>
    <t>CDC42BPA</t>
  </si>
  <si>
    <t>ENSG00000184730</t>
  </si>
  <si>
    <t>APOBR</t>
  </si>
  <si>
    <t>ENSG00000174705</t>
  </si>
  <si>
    <t>SH3PXD2B</t>
  </si>
  <si>
    <t>ENSG00000204624</t>
  </si>
  <si>
    <t>DISP3</t>
  </si>
  <si>
    <t>ENSG00000182798</t>
  </si>
  <si>
    <t>MAGEB17</t>
  </si>
  <si>
    <t>ENSG00000138180</t>
  </si>
  <si>
    <t>CEP55</t>
  </si>
  <si>
    <t>ENSG00000077522</t>
  </si>
  <si>
    <t>ACTN2</t>
  </si>
  <si>
    <t>ENSG00000152076</t>
  </si>
  <si>
    <t>CCDC74B</t>
  </si>
  <si>
    <t>ENSG00000245848</t>
  </si>
  <si>
    <t>CEBPA</t>
  </si>
  <si>
    <t>ENSG00000261669</t>
  </si>
  <si>
    <t>ENSG00000155980</t>
  </si>
  <si>
    <t>KIF5A</t>
  </si>
  <si>
    <t>ENSG00000183690</t>
  </si>
  <si>
    <t>EFHC2</t>
  </si>
  <si>
    <t>ENSG00000151892</t>
  </si>
  <si>
    <t>GFRA1</t>
  </si>
  <si>
    <t>ENSG00000172346</t>
  </si>
  <si>
    <t>CSDC2</t>
  </si>
  <si>
    <t>ENSG00000137462</t>
  </si>
  <si>
    <t>TLR2</t>
  </si>
  <si>
    <t>ENSG00000164078</t>
  </si>
  <si>
    <t>MST1R</t>
  </si>
  <si>
    <t>ENSG00000173621</t>
  </si>
  <si>
    <t>LRFN4</t>
  </si>
  <si>
    <t>ENSG00000121933</t>
  </si>
  <si>
    <t>TMIGD3</t>
  </si>
  <si>
    <t>ENSG00000271127</t>
  </si>
  <si>
    <t>ENSG00000232977</t>
  </si>
  <si>
    <t>LINC00327</t>
  </si>
  <si>
    <t>ENSG00000162692</t>
  </si>
  <si>
    <t>VCAM1</t>
  </si>
  <si>
    <t>ENSG00000205212</t>
  </si>
  <si>
    <t>CCDC144NL</t>
  </si>
  <si>
    <t>ENSG00000234409</t>
  </si>
  <si>
    <t>CCDC188</t>
  </si>
  <si>
    <t>ENSG00000113721</t>
  </si>
  <si>
    <t>PDGFRB</t>
  </si>
  <si>
    <t>ENSG00000103196</t>
  </si>
  <si>
    <t>CRISPLD2</t>
  </si>
  <si>
    <t>ENSG00000060718</t>
  </si>
  <si>
    <t>COL11A1</t>
  </si>
  <si>
    <t>ENSG00000109674</t>
  </si>
  <si>
    <t>NEIL3</t>
  </si>
  <si>
    <t>ENSG00000230426</t>
  </si>
  <si>
    <t>LINC01036</t>
  </si>
  <si>
    <t>ENSG00000204681</t>
  </si>
  <si>
    <t>GABBR1</t>
  </si>
  <si>
    <t>ENSG00000115705</t>
  </si>
  <si>
    <t>TPO</t>
  </si>
  <si>
    <t>ENSG00000165092</t>
  </si>
  <si>
    <t>ALDH1A1</t>
  </si>
  <si>
    <t>ENSG00000158286</t>
  </si>
  <si>
    <t>RNF207</t>
  </si>
  <si>
    <t>ENSG00000224141</t>
  </si>
  <si>
    <t>MIR548XHG</t>
  </si>
  <si>
    <t>ENSG00000104044</t>
  </si>
  <si>
    <t>OCA2</t>
  </si>
  <si>
    <t>ENSG00000230453</t>
  </si>
  <si>
    <t>ANKRD18B</t>
  </si>
  <si>
    <t>ENSG00000070601</t>
  </si>
  <si>
    <t>FRMPD1</t>
  </si>
  <si>
    <t>ENSG00000135218</t>
  </si>
  <si>
    <t>CD36</t>
  </si>
  <si>
    <t>ENSG00000174945</t>
  </si>
  <si>
    <t>AMZ1</t>
  </si>
  <si>
    <t>ENSG00000008516</t>
  </si>
  <si>
    <t>MMP25</t>
  </si>
  <si>
    <t>ENSG00000120498</t>
  </si>
  <si>
    <t>TEX11</t>
  </si>
  <si>
    <t>ENSG00000086289</t>
  </si>
  <si>
    <t>EPDR1</t>
  </si>
  <si>
    <t>ENSG00000149212</t>
  </si>
  <si>
    <t>SESN3</t>
  </si>
  <si>
    <t>ENSG00000133454</t>
  </si>
  <si>
    <t>MYO18B</t>
  </si>
  <si>
    <t>ENSG00000167600</t>
  </si>
  <si>
    <t>CYP2S1</t>
  </si>
  <si>
    <t>ENSG00000226942</t>
  </si>
  <si>
    <t>ENSG00000119535</t>
  </si>
  <si>
    <t>CSF3R</t>
  </si>
  <si>
    <t>ENSG00000143195</t>
  </si>
  <si>
    <t>ILDR2</t>
  </si>
  <si>
    <t>ENSG00000058335</t>
  </si>
  <si>
    <t>RASGRF1</t>
  </si>
  <si>
    <t>ENSG00000232564</t>
  </si>
  <si>
    <t>MRTFA-AS1</t>
  </si>
  <si>
    <t>ENSG00000267765</t>
  </si>
  <si>
    <t>ENSG00000154146</t>
  </si>
  <si>
    <t>NRGN</t>
  </si>
  <si>
    <t>ENSG00000167984</t>
  </si>
  <si>
    <t>NLRC3</t>
  </si>
  <si>
    <t>ENSG00000196335</t>
  </si>
  <si>
    <t>STK31</t>
  </si>
  <si>
    <t>ENSG00000197629</t>
  </si>
  <si>
    <t>MPEG1</t>
  </si>
  <si>
    <t>ENSG00000223401</t>
  </si>
  <si>
    <t>ENSG00000133216</t>
  </si>
  <si>
    <t>EPHB2</t>
  </si>
  <si>
    <t>ENSG00000168702</t>
  </si>
  <si>
    <t>LRP1B</t>
  </si>
  <si>
    <t>ENSG00000251442</t>
  </si>
  <si>
    <t>ENSG00000214248</t>
  </si>
  <si>
    <t>ENSG00000238243</t>
  </si>
  <si>
    <t>OR2W3</t>
  </si>
  <si>
    <t>ENSG00000176659</t>
  </si>
  <si>
    <t>C20orf197</t>
  </si>
  <si>
    <t>ENSG00000164066</t>
  </si>
  <si>
    <t>INTU</t>
  </si>
  <si>
    <t>ENSG00000156966</t>
  </si>
  <si>
    <t>B3GNT7</t>
  </si>
  <si>
    <t>ENSG00000162888</t>
  </si>
  <si>
    <t>ENSG00000121005</t>
  </si>
  <si>
    <t>CRISPLD1</t>
  </si>
  <si>
    <t>ENSG00000101425</t>
  </si>
  <si>
    <t>BPI</t>
  </si>
  <si>
    <t>ENSG00000230747</t>
  </si>
  <si>
    <t>ENSG00000149380</t>
  </si>
  <si>
    <t>P4HA3</t>
  </si>
  <si>
    <t>ENSG00000265293</t>
  </si>
  <si>
    <t>ENSG00000224397</t>
  </si>
  <si>
    <t>PELATON</t>
  </si>
  <si>
    <t>ENSG00000248131</t>
  </si>
  <si>
    <t>ENSG00000166352</t>
  </si>
  <si>
    <t>IFTAP</t>
  </si>
  <si>
    <t>ENSG00000150764</t>
  </si>
  <si>
    <t>DIXDC1</t>
  </si>
  <si>
    <t>ENSG00000163220</t>
  </si>
  <si>
    <t>S100A9</t>
  </si>
  <si>
    <t>ENSG00000248668</t>
  </si>
  <si>
    <t>OXCT1-AS1</t>
  </si>
  <si>
    <t>ENSG00000250038</t>
  </si>
  <si>
    <t>ENSG00000177138</t>
  </si>
  <si>
    <t>FAM9B</t>
  </si>
  <si>
    <t>ENSG00000137878</t>
  </si>
  <si>
    <t>GCOM1</t>
  </si>
  <si>
    <t>ENSG00000269834</t>
  </si>
  <si>
    <t>ZNF528-AS1</t>
  </si>
  <si>
    <t>ENSG00000225465</t>
  </si>
  <si>
    <t>ENSG00000163435</t>
  </si>
  <si>
    <t>ELF3</t>
  </si>
  <si>
    <t>ENSG00000164047</t>
  </si>
  <si>
    <t>CAMP</t>
  </si>
  <si>
    <t>ENSG00000076706</t>
  </si>
  <si>
    <t>MCAM</t>
  </si>
  <si>
    <t>ENSG00000184343</t>
  </si>
  <si>
    <t>SRPK3</t>
  </si>
  <si>
    <t>ENSG00000102837</t>
  </si>
  <si>
    <t>OLFM4</t>
  </si>
  <si>
    <t>ENSG00000273143</t>
  </si>
  <si>
    <t>ENSG00000124795</t>
  </si>
  <si>
    <t>DEK</t>
  </si>
  <si>
    <t>ENSG00000167751</t>
  </si>
  <si>
    <t>KLK2</t>
  </si>
  <si>
    <t>ENSG00000126733</t>
  </si>
  <si>
    <t>DACH2</t>
  </si>
  <si>
    <t>ENSG00000241418</t>
  </si>
  <si>
    <t>ENSG00000077327</t>
  </si>
  <si>
    <t>SPAG6</t>
  </si>
  <si>
    <t>ENSG00000237510</t>
  </si>
  <si>
    <t>GPAT2P1</t>
  </si>
  <si>
    <t>ENSG00000224309</t>
  </si>
  <si>
    <t>ENSG00000100122</t>
  </si>
  <si>
    <t>CRYBB1</t>
  </si>
  <si>
    <t>ENSG00000177706</t>
  </si>
  <si>
    <t>FAM20C</t>
  </si>
  <si>
    <t>ENSG00000255221</t>
  </si>
  <si>
    <t>CARD17</t>
  </si>
  <si>
    <t>ENSG00000103528</t>
  </si>
  <si>
    <t>SYT17</t>
  </si>
  <si>
    <t>ENSG00000158825</t>
  </si>
  <si>
    <t>CDA</t>
  </si>
  <si>
    <t>ENSG00000244482</t>
  </si>
  <si>
    <t>LILRA6</t>
  </si>
  <si>
    <t>ENSG00000146166</t>
  </si>
  <si>
    <t>LGSN</t>
  </si>
  <si>
    <t>ENSG00000159708</t>
  </si>
  <si>
    <t>LRRC36</t>
  </si>
  <si>
    <t>ENSG00000251357</t>
  </si>
  <si>
    <t>ENSG00000229111</t>
  </si>
  <si>
    <t>MED4-AS1</t>
  </si>
  <si>
    <t>ENSG00000182885</t>
  </si>
  <si>
    <t>ADGRG3</t>
  </si>
  <si>
    <t>ENSG00000133687</t>
  </si>
  <si>
    <t>TMTC1</t>
  </si>
  <si>
    <t>ENSG00000198125</t>
  </si>
  <si>
    <t>MB</t>
  </si>
  <si>
    <t>ENSG00000120594</t>
  </si>
  <si>
    <t>PLXDC2</t>
  </si>
  <si>
    <t>ENSG00000265393</t>
  </si>
  <si>
    <t>ENSG00000125726</t>
  </si>
  <si>
    <t>CD70</t>
  </si>
  <si>
    <t>ENSG00000203435</t>
  </si>
  <si>
    <t>ENSG00000123080</t>
  </si>
  <si>
    <t>ENSG00000138829</t>
  </si>
  <si>
    <t>FBN2</t>
  </si>
  <si>
    <t>ENSG00000211898</t>
  </si>
  <si>
    <t>IGHD</t>
  </si>
  <si>
    <t>ENSG00000171617</t>
  </si>
  <si>
    <t>ENC1</t>
  </si>
  <si>
    <t>ENSG00000251322</t>
  </si>
  <si>
    <t>SHANK3</t>
  </si>
  <si>
    <t>ENSG00000087253</t>
  </si>
  <si>
    <t>LPCAT2</t>
  </si>
  <si>
    <t>ENSG00000172594</t>
  </si>
  <si>
    <t>SMPDL3A</t>
  </si>
  <si>
    <t>ENSG00000136929</t>
  </si>
  <si>
    <t>HEMGN</t>
  </si>
  <si>
    <t>ENSG00000131400</t>
  </si>
  <si>
    <t>NAPSA</t>
  </si>
  <si>
    <t>ENSG00000180871</t>
  </si>
  <si>
    <t>CXCR2</t>
  </si>
  <si>
    <t>ENSG00000175294</t>
  </si>
  <si>
    <t>CATSPER1</t>
  </si>
  <si>
    <t>ENSG00000138162</t>
  </si>
  <si>
    <t>TACC2</t>
  </si>
  <si>
    <t>ENSG00000152953</t>
  </si>
  <si>
    <t>STK32B</t>
  </si>
  <si>
    <t>ENSG00000242574</t>
  </si>
  <si>
    <t>HLA-DMB</t>
  </si>
  <si>
    <t>ENSG00000165171</t>
  </si>
  <si>
    <t>METTL27</t>
  </si>
  <si>
    <t>ENSG00000099284</t>
  </si>
  <si>
    <t>MACROH2A2</t>
  </si>
  <si>
    <t>ENSG00000182158</t>
  </si>
  <si>
    <t>CREB3L2</t>
  </si>
  <si>
    <t>ENSG00000125675</t>
  </si>
  <si>
    <t>GRIA3</t>
  </si>
  <si>
    <t>ENSG00000166073</t>
  </si>
  <si>
    <t>GPR176</t>
  </si>
  <si>
    <t>ENSG00000170017</t>
  </si>
  <si>
    <t>ALCAM</t>
  </si>
  <si>
    <t>ENSG00000121966</t>
  </si>
  <si>
    <t>CXCR4</t>
  </si>
  <si>
    <t>ENSG00000109321</t>
  </si>
  <si>
    <t>AREG</t>
  </si>
  <si>
    <t>ENSG00000178764</t>
  </si>
  <si>
    <t>ZHX2</t>
  </si>
  <si>
    <t>ENSG00000150051</t>
  </si>
  <si>
    <t>MKX</t>
  </si>
  <si>
    <t>ENSG00000128590</t>
  </si>
  <si>
    <t>DNAJB9</t>
  </si>
  <si>
    <t>ENSG00000164442</t>
  </si>
  <si>
    <t>CITED2</t>
  </si>
  <si>
    <t>ENSG00000196376</t>
  </si>
  <si>
    <t>SLC35F1</t>
  </si>
  <si>
    <t>ENSG00000171105</t>
  </si>
  <si>
    <t>INSR</t>
  </si>
  <si>
    <t>ENSG00000162772</t>
  </si>
  <si>
    <t>ATF3</t>
  </si>
  <si>
    <t>ENSG00000095110</t>
  </si>
  <si>
    <t>NXPE1</t>
  </si>
  <si>
    <t>ENSG00000260368</t>
  </si>
  <si>
    <t>ENSG00000260916</t>
  </si>
  <si>
    <t>CCPG1</t>
  </si>
  <si>
    <t>ENSG00000261652</t>
  </si>
  <si>
    <t>C15orf65</t>
  </si>
  <si>
    <t>ENSG00000137634</t>
  </si>
  <si>
    <t>NXPE4</t>
  </si>
  <si>
    <t>ENSG00000216863</t>
  </si>
  <si>
    <t>LY86-AS1</t>
  </si>
  <si>
    <t>ENSG00000135063</t>
  </si>
  <si>
    <t>FAM189A2</t>
  </si>
  <si>
    <t>ENSG00000115963</t>
  </si>
  <si>
    <t>RND3</t>
  </si>
  <si>
    <t>ENSG00000157514</t>
  </si>
  <si>
    <t>TSC22D3</t>
  </si>
  <si>
    <t>ENSG00000172818</t>
  </si>
  <si>
    <t>OVOL1</t>
  </si>
  <si>
    <t>ENSG00000157404</t>
  </si>
  <si>
    <t>KIT</t>
  </si>
  <si>
    <t>ENSG00000072694</t>
  </si>
  <si>
    <t>FCGR2B</t>
  </si>
  <si>
    <t>ENSG00000164691</t>
  </si>
  <si>
    <t>TAGAP</t>
  </si>
  <si>
    <t>ENSG00000109787</t>
  </si>
  <si>
    <t>KLF3</t>
  </si>
  <si>
    <t>ENSG00000153208</t>
  </si>
  <si>
    <t>MERTK</t>
  </si>
  <si>
    <t>ENSG00000164440</t>
  </si>
  <si>
    <t>TXLNB</t>
  </si>
  <si>
    <t>ENSG00000159958</t>
  </si>
  <si>
    <t>TNFRSF13C</t>
  </si>
  <si>
    <t>ENSG00000114737</t>
  </si>
  <si>
    <t>CISH</t>
  </si>
  <si>
    <t>ENSG00000171132</t>
  </si>
  <si>
    <t>PRKCE</t>
  </si>
  <si>
    <t>ENSG00000082438</t>
  </si>
  <si>
    <t>COBLL1</t>
  </si>
  <si>
    <t>ENSG00000148841</t>
  </si>
  <si>
    <t>ITPRIP</t>
  </si>
  <si>
    <t>ENSG00000152078</t>
  </si>
  <si>
    <t>TLCD4</t>
  </si>
  <si>
    <t>ENSG00000166432</t>
  </si>
  <si>
    <t>ZMAT1</t>
  </si>
  <si>
    <t>ENSG00000172086</t>
  </si>
  <si>
    <t>KRCC1</t>
  </si>
  <si>
    <t>ENSG00000167077</t>
  </si>
  <si>
    <t>MEI1</t>
  </si>
  <si>
    <t>ENSG00000123358</t>
  </si>
  <si>
    <t>NR4A1</t>
  </si>
  <si>
    <t>ENSG00000178977</t>
  </si>
  <si>
    <t>LINC00324</t>
  </si>
  <si>
    <t>ENSG00000061455</t>
  </si>
  <si>
    <t>PRDM6</t>
  </si>
  <si>
    <t>ENSG00000170011</t>
  </si>
  <si>
    <t>MYRIP</t>
  </si>
  <si>
    <t>ENSG00000245468</t>
  </si>
  <si>
    <t>ENSG00000151623</t>
  </si>
  <si>
    <t>NR3C2</t>
  </si>
  <si>
    <t>ENSG00000125740</t>
  </si>
  <si>
    <t>FOSB</t>
  </si>
  <si>
    <t>ENSG00000155465</t>
  </si>
  <si>
    <t>SLC7A7</t>
  </si>
  <si>
    <t>ENSG00000164142</t>
  </si>
  <si>
    <t>FAM160A1</t>
  </si>
  <si>
    <t>ENSG00000230923</t>
  </si>
  <si>
    <t>LINC00309</t>
  </si>
  <si>
    <t>ENSG00000259884</t>
  </si>
  <si>
    <t>ENSG00000157680</t>
  </si>
  <si>
    <t>DGKI</t>
  </si>
  <si>
    <t>ENSG00000187699</t>
  </si>
  <si>
    <t>C2orf88</t>
  </si>
  <si>
    <t>ENSG00000163297</t>
  </si>
  <si>
    <t>ANTXR2</t>
  </si>
  <si>
    <t>ENSG00000073737</t>
  </si>
  <si>
    <t>DHRS9</t>
  </si>
  <si>
    <t>ENSG00000123094</t>
  </si>
  <si>
    <t>RASSF8</t>
  </si>
  <si>
    <t>ENSG00000120051</t>
  </si>
  <si>
    <t>CFAP58</t>
  </si>
  <si>
    <t>ENSG00000185633</t>
  </si>
  <si>
    <t>NDUFA4L2</t>
  </si>
  <si>
    <t>ENSG00000151491</t>
  </si>
  <si>
    <t>EPS8</t>
  </si>
  <si>
    <t>ENSG00000170345</t>
  </si>
  <si>
    <t>FOS</t>
  </si>
  <si>
    <t>ENSG00000133878</t>
  </si>
  <si>
    <t>DUSP26</t>
  </si>
  <si>
    <t>ENSG00000150347</t>
  </si>
  <si>
    <t>ARID5B</t>
  </si>
  <si>
    <t>ENSG00000162771</t>
  </si>
  <si>
    <t>FAM71A</t>
  </si>
  <si>
    <t>ENSG00000162415</t>
  </si>
  <si>
    <t>ZSWIM5</t>
  </si>
  <si>
    <t>ENSG00000035720</t>
  </si>
  <si>
    <t>STAP1</t>
  </si>
  <si>
    <t>ENSG00000230709</t>
  </si>
  <si>
    <t>LOC284191</t>
  </si>
  <si>
    <t>ENSG00000198948</t>
  </si>
  <si>
    <t>MFAP3L</t>
  </si>
  <si>
    <t>ENSG00000153162</t>
  </si>
  <si>
    <t>BMP6</t>
  </si>
  <si>
    <t>ENSG00000200087</t>
  </si>
  <si>
    <t>SNORA73B</t>
  </si>
  <si>
    <t>ENSG00000129422</t>
  </si>
  <si>
    <t>MTUS1</t>
  </si>
  <si>
    <t>ENSG00000203709</t>
  </si>
  <si>
    <t>ENSG00000120129</t>
  </si>
  <si>
    <t>DUSP1</t>
  </si>
  <si>
    <t>ENSG00000027697</t>
  </si>
  <si>
    <t>IFNGR1</t>
  </si>
  <si>
    <t>ENSG00000258792</t>
  </si>
  <si>
    <t>LOC105370616</t>
  </si>
  <si>
    <t>ENSG00000271913</t>
  </si>
  <si>
    <t>LOC105378083</t>
  </si>
  <si>
    <t>ENSG00000091181</t>
  </si>
  <si>
    <t>IL5RA</t>
  </si>
  <si>
    <t>ENSG00000122787</t>
  </si>
  <si>
    <t>AKR1D1</t>
  </si>
  <si>
    <t>ENSG00000144645</t>
  </si>
  <si>
    <t>OSBPL10</t>
  </si>
  <si>
    <t>ENSG00000111859</t>
  </si>
  <si>
    <t>NEDD9</t>
  </si>
  <si>
    <t>ENSG00000147408</t>
  </si>
  <si>
    <t>CSGALNACT1</t>
  </si>
  <si>
    <t>ENSG00000196468</t>
  </si>
  <si>
    <t>FGF16</t>
  </si>
  <si>
    <t>ENSG00000173198</t>
  </si>
  <si>
    <t>CYSLTR1</t>
  </si>
  <si>
    <t>ENSG00000197776</t>
  </si>
  <si>
    <t>KLHDC1</t>
  </si>
  <si>
    <t>ENSG00000126952</t>
  </si>
  <si>
    <t>NXF5</t>
  </si>
  <si>
    <t>ENSG00000152939</t>
  </si>
  <si>
    <t>MARVELD2</t>
  </si>
  <si>
    <t>ENSG00000249141</t>
  </si>
  <si>
    <t>ENSG00000164949</t>
  </si>
  <si>
    <t>GEM</t>
  </si>
  <si>
    <t>ENSG00000253690</t>
  </si>
  <si>
    <t>ENSG00000170745</t>
  </si>
  <si>
    <t>KCNS3</t>
  </si>
  <si>
    <t>ENSG00000204290</t>
  </si>
  <si>
    <t>BTNL2</t>
  </si>
  <si>
    <t>ENSG00000169136</t>
  </si>
  <si>
    <t>ATF5</t>
  </si>
  <si>
    <t>ENSG00000165312</t>
  </si>
  <si>
    <t>OTUD1</t>
  </si>
  <si>
    <t>ENSG00000184545</t>
  </si>
  <si>
    <t>DUSP8</t>
  </si>
  <si>
    <t>ENSG00000078081</t>
  </si>
  <si>
    <t>LAMP3</t>
  </si>
  <si>
    <t>ENSG00000267469</t>
  </si>
  <si>
    <t>ENSG00000117090</t>
  </si>
  <si>
    <t>SLAMF1</t>
  </si>
  <si>
    <t>ENSG00000237211</t>
  </si>
  <si>
    <t>ENSG00000249741</t>
  </si>
  <si>
    <t>ENSG00000199270</t>
  </si>
  <si>
    <t>RNA5S12</t>
  </si>
  <si>
    <t>ENSG00000199334</t>
  </si>
  <si>
    <t>RNA5S11</t>
  </si>
  <si>
    <t>ENSG00000199337</t>
  </si>
  <si>
    <t>RNA5S3</t>
  </si>
  <si>
    <t>ENSG00000199352</t>
  </si>
  <si>
    <t>RNA5S1</t>
  </si>
  <si>
    <t>ENSG00000199396</t>
  </si>
  <si>
    <t>RNA5S5</t>
  </si>
  <si>
    <t>ENSG00000199910</t>
  </si>
  <si>
    <t>RNA5S10</t>
  </si>
  <si>
    <t>ENSG00000200343</t>
  </si>
  <si>
    <t>RNA5S8</t>
  </si>
  <si>
    <t>ENSG00000200370</t>
  </si>
  <si>
    <t>RNA5S17</t>
  </si>
  <si>
    <t>ENSG00000200381</t>
  </si>
  <si>
    <t>RNA5S4</t>
  </si>
  <si>
    <t>ENSG00000200624</t>
  </si>
  <si>
    <t>RNA5S6</t>
  </si>
  <si>
    <t>ENSG00000201355</t>
  </si>
  <si>
    <t>RNA5S14</t>
  </si>
  <si>
    <t>ENSG00000201588</t>
  </si>
  <si>
    <t>RNA5S2</t>
  </si>
  <si>
    <t>ENSG00000201925</t>
  </si>
  <si>
    <t>RNA5S15</t>
  </si>
  <si>
    <t>ENSG00000202257</t>
  </si>
  <si>
    <t>RNA5S16</t>
  </si>
  <si>
    <t>ENSG00000202521</t>
  </si>
  <si>
    <t>RNA5S7</t>
  </si>
  <si>
    <t>ENSG00000202526</t>
  </si>
  <si>
    <t>RNA5S13</t>
  </si>
  <si>
    <t>ENSG00000196167</t>
  </si>
  <si>
    <t>COLCA1</t>
  </si>
  <si>
    <t>ENSG00000178075</t>
  </si>
  <si>
    <t>GRAMD1C</t>
  </si>
  <si>
    <t>ENSG00000182463</t>
  </si>
  <si>
    <t>TSHZ2</t>
  </si>
  <si>
    <t>ENSG00000050030</t>
  </si>
  <si>
    <t>NEXMIF</t>
  </si>
  <si>
    <t>ENSG00000271858</t>
  </si>
  <si>
    <t>CYB561D2</t>
  </si>
  <si>
    <t>ENSG00000256948</t>
  </si>
  <si>
    <t>ENSG00000117791</t>
  </si>
  <si>
    <t>MTARC2</t>
  </si>
  <si>
    <t>ENSG00000184911</t>
  </si>
  <si>
    <t>DMRTC1B</t>
  </si>
  <si>
    <t>ENSG00000206417</t>
  </si>
  <si>
    <t>ENSG00000235174</t>
  </si>
  <si>
    <t>ENSG00000226751</t>
  </si>
  <si>
    <t>ENSG00000231233</t>
  </si>
  <si>
    <t>ENSG00000241106</t>
  </si>
  <si>
    <t>HLA-DOB</t>
  </si>
  <si>
    <t>ENSG00000109436</t>
  </si>
  <si>
    <t>TBC1D9</t>
  </si>
  <si>
    <t>ENSG00000251867</t>
  </si>
  <si>
    <t>ENSG00000233255</t>
  </si>
  <si>
    <t>ENSG00000241644</t>
  </si>
  <si>
    <t>INMT</t>
  </si>
  <si>
    <t>ENSG00000104067</t>
  </si>
  <si>
    <t>TJP1</t>
  </si>
  <si>
    <t>ENSG00000259319</t>
  </si>
  <si>
    <t>ENSG00000186300</t>
  </si>
  <si>
    <t>ZNF555</t>
  </si>
  <si>
    <t>ENSG00000249948</t>
  </si>
  <si>
    <t>GBA3</t>
  </si>
  <si>
    <t>ENSG00000151490</t>
  </si>
  <si>
    <t>PTPRO</t>
  </si>
  <si>
    <t>ENSG00000112782</t>
  </si>
  <si>
    <t>CLIC5</t>
  </si>
  <si>
    <t>ENSG00000184205</t>
  </si>
  <si>
    <t>TSPYL2</t>
  </si>
  <si>
    <t>ENSG00000127528</t>
  </si>
  <si>
    <t>KLF2</t>
  </si>
  <si>
    <t>ENSG00000138640</t>
  </si>
  <si>
    <t>FAM13A</t>
  </si>
  <si>
    <t>ENSG00000144619</t>
  </si>
  <si>
    <t>CNTN4</t>
  </si>
  <si>
    <t>ENSG00000128573</t>
  </si>
  <si>
    <t>FOXP2</t>
  </si>
  <si>
    <t>ENSG00000064763</t>
  </si>
  <si>
    <t>FAR2</t>
  </si>
  <si>
    <t>ENSG00000174123</t>
  </si>
  <si>
    <t>TLR10</t>
  </si>
  <si>
    <t>ENSG00000165259</t>
  </si>
  <si>
    <t>HDX</t>
  </si>
  <si>
    <t>ENSG00000134532</t>
  </si>
  <si>
    <t>SOX5</t>
  </si>
  <si>
    <t>ENSG00000154874</t>
  </si>
  <si>
    <t>CCDC144B</t>
  </si>
  <si>
    <t>ENSG00000198832</t>
  </si>
  <si>
    <t>SELENOM</t>
  </si>
  <si>
    <t>ENSG00000267107</t>
  </si>
  <si>
    <t>PCAT19</t>
  </si>
  <si>
    <t>ENSG00000105737</t>
  </si>
  <si>
    <t>GRIK5</t>
  </si>
  <si>
    <t>ENSG00000125968</t>
  </si>
  <si>
    <t>ID1</t>
  </si>
  <si>
    <t>ENSG00000186056</t>
  </si>
  <si>
    <t>MATN1-AS1</t>
  </si>
  <si>
    <t>ENSG00000223601</t>
  </si>
  <si>
    <t>EBLN1</t>
  </si>
  <si>
    <t>ENSG00000132837</t>
  </si>
  <si>
    <t>DMGDH</t>
  </si>
  <si>
    <t>ENSG00000128016</t>
  </si>
  <si>
    <t>ZFP36</t>
  </si>
  <si>
    <t>ENSG00000067082</t>
  </si>
  <si>
    <t>KLF6</t>
  </si>
  <si>
    <t>ENSG00000247774</t>
  </si>
  <si>
    <t>PCED1B-AS1</t>
  </si>
  <si>
    <t>ENSG00000213075</t>
  </si>
  <si>
    <t>RPL31P11</t>
  </si>
  <si>
    <t>ENSG00000097096</t>
  </si>
  <si>
    <t>SYDE2</t>
  </si>
  <si>
    <t>ENSG00000188906</t>
  </si>
  <si>
    <t>LRRK2</t>
  </si>
  <si>
    <t>ENSG00000267519</t>
  </si>
  <si>
    <t>ENSG00000203734</t>
  </si>
  <si>
    <t>ECT2L</t>
  </si>
  <si>
    <t>ENSG00000156466</t>
  </si>
  <si>
    <t>GDF6</t>
  </si>
  <si>
    <t>ENSG00000104324</t>
  </si>
  <si>
    <t>CPQ</t>
  </si>
  <si>
    <t>ENSG00000135298</t>
  </si>
  <si>
    <t>ADGRB3</t>
  </si>
  <si>
    <t>ENSG00000174912</t>
  </si>
  <si>
    <t>ENSG00000218052</t>
  </si>
  <si>
    <t>ADAMTS7P4</t>
  </si>
  <si>
    <t>ENSG00000137936</t>
  </si>
  <si>
    <t>BCAR3</t>
  </si>
  <si>
    <t>ENSG00000254870</t>
  </si>
  <si>
    <t>ATP6V1G2-DDX39B</t>
  </si>
  <si>
    <t>ENSG00000177839</t>
  </si>
  <si>
    <t>PCDHB9</t>
  </si>
  <si>
    <t>ENSG00000131016</t>
  </si>
  <si>
    <t>AKAP12</t>
  </si>
  <si>
    <t>ENSG00000258352</t>
  </si>
  <si>
    <t>ENSG00000080561</t>
  </si>
  <si>
    <t>MID2</t>
  </si>
  <si>
    <t>ENSG00000138378</t>
  </si>
  <si>
    <t>STAT4</t>
  </si>
  <si>
    <t>ENSG00000142178</t>
  </si>
  <si>
    <t>SIK1</t>
  </si>
  <si>
    <t>ENSG00000244682</t>
  </si>
  <si>
    <t>ENSG00000260317</t>
  </si>
  <si>
    <t>ENSG00000123612</t>
  </si>
  <si>
    <t>ACVR1C</t>
  </si>
  <si>
    <t>ENSG00000138119</t>
  </si>
  <si>
    <t>MYOF</t>
  </si>
  <si>
    <t>ENSG00000182759</t>
  </si>
  <si>
    <t>ENSG00000091972</t>
  </si>
  <si>
    <t>CD200</t>
  </si>
  <si>
    <t>ENSG00000225217</t>
  </si>
  <si>
    <t>ENSG00000166603</t>
  </si>
  <si>
    <t>MC4R</t>
  </si>
  <si>
    <t>ENSG00000078018</t>
  </si>
  <si>
    <t>MAP2</t>
  </si>
  <si>
    <t>ENSG00000198416</t>
  </si>
  <si>
    <t>ENSG00000170160</t>
  </si>
  <si>
    <t>CCDC144A</t>
  </si>
  <si>
    <t>ENSG00000119508</t>
  </si>
  <si>
    <t>NR4A3</t>
  </si>
  <si>
    <t>ENSG00000214140</t>
  </si>
  <si>
    <t>PRCD</t>
  </si>
  <si>
    <t>ENSG00000137078</t>
  </si>
  <si>
    <t>SIT1</t>
  </si>
  <si>
    <t>ENSG00000136014</t>
  </si>
  <si>
    <t>USP44</t>
  </si>
  <si>
    <t>ENSG00000240979</t>
  </si>
  <si>
    <t>ENSG00000163631</t>
  </si>
  <si>
    <t>ALB</t>
  </si>
  <si>
    <t>ENSG00000110092</t>
  </si>
  <si>
    <t>ENSG00000135604</t>
  </si>
  <si>
    <t>STX11</t>
  </si>
  <si>
    <t>ENSG00000081377</t>
  </si>
  <si>
    <t>CDC14B</t>
  </si>
  <si>
    <t>ENSG00000228261</t>
  </si>
  <si>
    <t>ENSG00000154099</t>
  </si>
  <si>
    <t>DNAAF1</t>
  </si>
  <si>
    <t>ENSG00000168671</t>
  </si>
  <si>
    <t>UGT3A2</t>
  </si>
  <si>
    <t>ENSG00000169213</t>
  </si>
  <si>
    <t>RAB3B</t>
  </si>
  <si>
    <t>ENSG00000125409</t>
  </si>
  <si>
    <t>TEKT3</t>
  </si>
  <si>
    <t>ENSG00000185112</t>
  </si>
  <si>
    <t>FAM43A</t>
  </si>
  <si>
    <t>ENSG00000241163</t>
  </si>
  <si>
    <t>LINC00877</t>
  </si>
  <si>
    <t>ENSG00000184588</t>
  </si>
  <si>
    <t>PDE4B</t>
  </si>
  <si>
    <t>ENSG00000130518</t>
  </si>
  <si>
    <t>IQCN</t>
  </si>
  <si>
    <t>ENSG00000273018</t>
  </si>
  <si>
    <t>FAM106A</t>
  </si>
  <si>
    <t>ENSG00000198650</t>
  </si>
  <si>
    <t>TAT</t>
  </si>
  <si>
    <t>ENSG00000108387</t>
  </si>
  <si>
    <t>SEPTIN4</t>
  </si>
  <si>
    <t>ENSG00000147642</t>
  </si>
  <si>
    <t>SYBU</t>
  </si>
  <si>
    <t>ENSG00000070087</t>
  </si>
  <si>
    <t>PFN2</t>
  </si>
  <si>
    <t>ENSG00000162746</t>
  </si>
  <si>
    <t>FCRLB</t>
  </si>
  <si>
    <t>ENSG00000087074</t>
  </si>
  <si>
    <t>PPP1R15A</t>
  </si>
  <si>
    <t>ENSG00000108551</t>
  </si>
  <si>
    <t>RASD1</t>
  </si>
  <si>
    <t>ENSG00000179715</t>
  </si>
  <si>
    <t>PCED1B</t>
  </si>
  <si>
    <t>ENSG00000228962</t>
  </si>
  <si>
    <t>ENSG00000104341</t>
  </si>
  <si>
    <t>LAPTM4B</t>
  </si>
  <si>
    <t>ENSG00000163624</t>
  </si>
  <si>
    <t>CDS1</t>
  </si>
  <si>
    <t>ENSG00000169184</t>
  </si>
  <si>
    <t>MN1</t>
  </si>
  <si>
    <t>ENSG00000196482</t>
  </si>
  <si>
    <t>ESRRG</t>
  </si>
  <si>
    <t>ENSG00000122035</t>
  </si>
  <si>
    <t>RASL11A</t>
  </si>
  <si>
    <t>ENSG00000185345</t>
  </si>
  <si>
    <t>PRKN</t>
  </si>
  <si>
    <t>ENSG00000141316</t>
  </si>
  <si>
    <t>SPACA3</t>
  </si>
  <si>
    <t>ENSG00000171813</t>
  </si>
  <si>
    <t>PWWP2B</t>
  </si>
  <si>
    <t>ENSG00000146192</t>
  </si>
  <si>
    <t>FGD2</t>
  </si>
  <si>
    <t>ENSG00000143545</t>
  </si>
  <si>
    <t>RAB13</t>
  </si>
  <si>
    <t>ENSG00000152784</t>
  </si>
  <si>
    <t>PRDM8</t>
  </si>
  <si>
    <t>ENSG00000250327</t>
  </si>
  <si>
    <t>RPSAP70</t>
  </si>
  <si>
    <t>ENSG00000145632</t>
  </si>
  <si>
    <t>PLK2</t>
  </si>
  <si>
    <t>ENSG00000150556</t>
  </si>
  <si>
    <t>LYPD6B</t>
  </si>
  <si>
    <t>ENSG00000155974</t>
  </si>
  <si>
    <t>GRIP1</t>
  </si>
  <si>
    <t>ENSG00000265817</t>
  </si>
  <si>
    <t>FSBP</t>
  </si>
  <si>
    <t>ENSG00000144031</t>
  </si>
  <si>
    <t>ANKRD53</t>
  </si>
  <si>
    <t>ENSG00000176697</t>
  </si>
  <si>
    <t>BDNF</t>
  </si>
  <si>
    <t>ENSG00000120875</t>
  </si>
  <si>
    <t>DUSP4</t>
  </si>
  <si>
    <t>ENSG00000164344</t>
  </si>
  <si>
    <t>KLKB1</t>
  </si>
  <si>
    <t>ENSG00000155307</t>
  </si>
  <si>
    <t>SAMSN1</t>
  </si>
  <si>
    <t>ENSG00000139193</t>
  </si>
  <si>
    <t>CD27</t>
  </si>
  <si>
    <t>ENSG00000166897</t>
  </si>
  <si>
    <t>ELFN2</t>
  </si>
  <si>
    <t>ENSG00000177606</t>
  </si>
  <si>
    <t>JUN</t>
  </si>
  <si>
    <t>ENSG00000071242</t>
  </si>
  <si>
    <t>RPS6KA2</t>
  </si>
  <si>
    <t>ENSG00000145147</t>
  </si>
  <si>
    <t>SLIT2</t>
  </si>
  <si>
    <t>ENSG00000205929</t>
  </si>
  <si>
    <t>C21orf62</t>
  </si>
  <si>
    <t>ENSG00000230500</t>
  </si>
  <si>
    <t>ENSG00000104081</t>
  </si>
  <si>
    <t>BMF</t>
  </si>
  <si>
    <t>ENSG00000226571</t>
  </si>
  <si>
    <t>ENSG00000114251</t>
  </si>
  <si>
    <t>WNT5A</t>
  </si>
  <si>
    <t>ENSG00000248991</t>
  </si>
  <si>
    <t>ENSG00000154898</t>
  </si>
  <si>
    <t>ENSG00000229228</t>
  </si>
  <si>
    <t>LINC00582</t>
  </si>
  <si>
    <t>ENSG00000197329</t>
  </si>
  <si>
    <t>PELI1</t>
  </si>
  <si>
    <t>ENSG00000103316</t>
  </si>
  <si>
    <t>CRYM</t>
  </si>
  <si>
    <t>ENSG00000215811</t>
  </si>
  <si>
    <t>BTNL10</t>
  </si>
  <si>
    <t>ENSG00000078589</t>
  </si>
  <si>
    <t>P2RY10</t>
  </si>
  <si>
    <t>ENSG00000179603</t>
  </si>
  <si>
    <t>GRM8</t>
  </si>
  <si>
    <t>ENSG00000235631</t>
  </si>
  <si>
    <t>RNF148</t>
  </si>
  <si>
    <t>ENSG00000210196</t>
  </si>
  <si>
    <t>ENSG00000130600</t>
  </si>
  <si>
    <t>H19</t>
  </si>
  <si>
    <t>ENSG00000196159</t>
  </si>
  <si>
    <t>FAT4</t>
  </si>
  <si>
    <t>ENSG00000267543</t>
  </si>
  <si>
    <t>ENSG00000164197</t>
  </si>
  <si>
    <t>RNF180</t>
  </si>
  <si>
    <t>ENSG00000144868</t>
  </si>
  <si>
    <t>TMEM108</t>
  </si>
  <si>
    <t>ENSG00000189423</t>
  </si>
  <si>
    <t>ENSG00000258130</t>
  </si>
  <si>
    <t>LOC613038</t>
  </si>
  <si>
    <t>ENSG00000186847</t>
  </si>
  <si>
    <t>KRT14</t>
  </si>
  <si>
    <t>ENSG00000146666</t>
  </si>
  <si>
    <t>LINC00525</t>
  </si>
  <si>
    <t>ENSG00000231858</t>
  </si>
  <si>
    <t>LOC105373805</t>
  </si>
  <si>
    <t>ENSG00000162595</t>
  </si>
  <si>
    <t>DIRAS3</t>
  </si>
  <si>
    <t>ENSG00000165899</t>
  </si>
  <si>
    <t>OTOGL</t>
  </si>
  <si>
    <t>ENSG00000153060</t>
  </si>
  <si>
    <t>TEKT5</t>
  </si>
  <si>
    <t>ENSG00000122733</t>
  </si>
  <si>
    <t>PHF24</t>
  </si>
  <si>
    <t>ENSG00000260693</t>
  </si>
  <si>
    <t>ENSG00000271730</t>
  </si>
  <si>
    <t>ENSG00000116741</t>
  </si>
  <si>
    <t>RGS2</t>
  </si>
  <si>
    <t>ENSG00000260205</t>
  </si>
  <si>
    <t>ENSG00000175505</t>
  </si>
  <si>
    <t>CLCF1</t>
  </si>
  <si>
    <t>ENSG00000271894</t>
  </si>
  <si>
    <t>ENSG00000182601</t>
  </si>
  <si>
    <t>HS3ST4</t>
  </si>
  <si>
    <t>ENSG00000196458</t>
  </si>
  <si>
    <t>ZNF605</t>
  </si>
  <si>
    <t>ENSG00000272024</t>
  </si>
  <si>
    <t>ENSG00000228590</t>
  </si>
  <si>
    <t>MIR4432HG</t>
  </si>
  <si>
    <t>ENSG00000132185</t>
  </si>
  <si>
    <t>FCRLA</t>
  </si>
  <si>
    <t>ENSG00000104413</t>
  </si>
  <si>
    <t>ESRP1</t>
  </si>
  <si>
    <t>ENSG00000226979</t>
  </si>
  <si>
    <t>LTA</t>
  </si>
  <si>
    <t>ENSG00000135069</t>
  </si>
  <si>
    <t>PSAT1</t>
  </si>
  <si>
    <t>ENSG00000255864</t>
  </si>
  <si>
    <t>ENSG00000205189</t>
  </si>
  <si>
    <t>ZBTB10</t>
  </si>
  <si>
    <t>ENSG00000255471</t>
  </si>
  <si>
    <t>ENSG00000196781</t>
  </si>
  <si>
    <t>TLE1</t>
  </si>
  <si>
    <t>ENSG00000065809</t>
  </si>
  <si>
    <t>FAM107B</t>
  </si>
  <si>
    <t>ENSG00000106952</t>
  </si>
  <si>
    <t>TNFSF8</t>
  </si>
  <si>
    <t>ENSG00000184305</t>
  </si>
  <si>
    <t>CCSER1</t>
  </si>
  <si>
    <t>ENSG00000115896</t>
  </si>
  <si>
    <t>PLCL1</t>
  </si>
  <si>
    <t>ENSG00000177025</t>
  </si>
  <si>
    <t>C19orf18</t>
  </si>
  <si>
    <t>ENSG00000159167</t>
  </si>
  <si>
    <t>STC1</t>
  </si>
  <si>
    <t>ENSG00000263740</t>
  </si>
  <si>
    <t>RN7SL4P</t>
  </si>
  <si>
    <t>ENSG00000112799</t>
  </si>
  <si>
    <t>LY86</t>
  </si>
  <si>
    <t>ENSG00000253671</t>
  </si>
  <si>
    <t>LOC101930275</t>
  </si>
  <si>
    <t>ENSG00000230910</t>
  </si>
  <si>
    <t>ENSG00000167642</t>
  </si>
  <si>
    <t>SPINT2</t>
  </si>
  <si>
    <t>ENSG00000241935</t>
  </si>
  <si>
    <t>HOGA1</t>
  </si>
  <si>
    <t>ENSG00000185338</t>
  </si>
  <si>
    <t>SOCS1</t>
  </si>
  <si>
    <t>ENSG00000197705</t>
  </si>
  <si>
    <t>KLHL14</t>
  </si>
  <si>
    <t>ENSG00000187824</t>
  </si>
  <si>
    <t>TMEM220</t>
  </si>
  <si>
    <t>ENSG00000224945</t>
  </si>
  <si>
    <t>ENSG00000165685</t>
  </si>
  <si>
    <t>TMEM52B</t>
  </si>
  <si>
    <t>ENSG00000172548</t>
  </si>
  <si>
    <t>NIPAL4</t>
  </si>
  <si>
    <t>ENSG00000197584</t>
  </si>
  <si>
    <t>KCNMB2</t>
  </si>
  <si>
    <t>ENSG00000186265</t>
  </si>
  <si>
    <t>BTLA</t>
  </si>
  <si>
    <t>ENSG00000197385</t>
  </si>
  <si>
    <t>ZNF860</t>
  </si>
  <si>
    <t>ENSG00000128536</t>
  </si>
  <si>
    <t>CDHR3</t>
  </si>
  <si>
    <t>ENSG00000273179</t>
  </si>
  <si>
    <t>ENSG00000153234</t>
  </si>
  <si>
    <t>NR4A2</t>
  </si>
  <si>
    <t>ENSG00000245205</t>
  </si>
  <si>
    <t>EEF1A1P4</t>
  </si>
  <si>
    <t>ENSG00000240505</t>
  </si>
  <si>
    <t>TNFRSF13B</t>
  </si>
  <si>
    <t>ENSG00000128045</t>
  </si>
  <si>
    <t>RASL11B</t>
  </si>
  <si>
    <t>ENSG00000228158</t>
  </si>
  <si>
    <t>ENSG00000102554</t>
  </si>
  <si>
    <t>KLF5</t>
  </si>
  <si>
    <t>ENSG00000182489</t>
  </si>
  <si>
    <t>XKRX</t>
  </si>
  <si>
    <t>ENSG00000183230</t>
  </si>
  <si>
    <t>CTNNA3</t>
  </si>
  <si>
    <t>ENSG00000197558</t>
  </si>
  <si>
    <t>SSPOP</t>
  </si>
  <si>
    <t>ENSG00000265263</t>
  </si>
  <si>
    <t>ENSG00000150625</t>
  </si>
  <si>
    <t>GPM6A</t>
  </si>
  <si>
    <t>ENSG00000206077</t>
  </si>
  <si>
    <t>ZDHHC11B</t>
  </si>
  <si>
    <t>ENSG00000118523</t>
  </si>
  <si>
    <t>CCN2</t>
  </si>
  <si>
    <t>ENSG00000109819</t>
  </si>
  <si>
    <t>PPARGC1A</t>
  </si>
  <si>
    <t>ENSG00000260093</t>
  </si>
  <si>
    <t>ENSG00000255730</t>
  </si>
  <si>
    <t>ENSG00000170743</t>
  </si>
  <si>
    <t>SYT9</t>
  </si>
  <si>
    <t>ENSG00000236051</t>
  </si>
  <si>
    <t>MYCBP2-AS1</t>
  </si>
  <si>
    <t>ENSG00000176490</t>
  </si>
  <si>
    <t>DIRAS1</t>
  </si>
  <si>
    <t>ENSG00000270096</t>
  </si>
  <si>
    <t>Table S1</t>
  </si>
  <si>
    <t>Table S2</t>
  </si>
  <si>
    <t>Table S3</t>
  </si>
  <si>
    <t>Table S4</t>
  </si>
  <si>
    <t>Table S5</t>
  </si>
  <si>
    <t>Table S6</t>
  </si>
  <si>
    <t>Table S7</t>
  </si>
  <si>
    <t>Table S8</t>
  </si>
  <si>
    <t>Table S9</t>
  </si>
  <si>
    <t>Table S10</t>
  </si>
  <si>
    <t>Table S11</t>
  </si>
  <si>
    <r>
      <t>MPR /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 (Body)_x0000_"/>
      </rPr>
      <t>R maint</t>
    </r>
  </si>
  <si>
    <r>
      <rPr>
        <sz val="10"/>
        <color theme="1"/>
        <rFont val="Arial"/>
        <family val="2"/>
      </rPr>
      <t xml:space="preserve">ATM, NCOR1, </t>
    </r>
    <r>
      <rPr>
        <sz val="10"/>
        <color rgb="FF00B0F0"/>
        <rFont val="Arial"/>
        <family val="2"/>
      </rPr>
      <t xml:space="preserve">NRAS Q61K(sub) </t>
    </r>
    <r>
      <rPr>
        <sz val="10"/>
        <color theme="1"/>
        <rFont val="Arial"/>
        <family val="2"/>
      </rPr>
      <t>/ gain 1q21</t>
    </r>
  </si>
  <si>
    <t>TTD = Time to death or to last control (patients still alive) from latest sample. Bold: Patients with a end-stage disease sample (&lt;12 months from death)</t>
  </si>
  <si>
    <t>PFS</t>
  </si>
  <si>
    <t>WHSC1</t>
  </si>
  <si>
    <r>
      <rPr>
        <vertAlign val="superscript"/>
        <sz val="12"/>
        <color theme="1"/>
        <rFont val="Calibri (Body)"/>
      </rPr>
      <t>$</t>
    </r>
    <r>
      <rPr>
        <sz val="12"/>
        <color theme="1"/>
        <rFont val="Calibri"/>
        <family val="2"/>
        <scheme val="minor"/>
      </rPr>
      <t xml:space="preserve"> Cytogenetic risk, High Risk (HR); t(4;14), t(14;16) or del17p detected by FISH (in-house cohort) </t>
    </r>
    <r>
      <rPr>
        <sz val="12"/>
        <color theme="1"/>
        <rFont val="Calibri (Body)_x0000_"/>
      </rPr>
      <t>or canonical translocation from long insert WGS (CoMMpass)</t>
    </r>
  </si>
  <si>
    <t xml:space="preserve">PFS: Time to first progression (from diagnosis). Only included for diagnosis-progression patients. </t>
  </si>
  <si>
    <t>Relapse &lt; 2y; yes: relapse within 24 months from diagnosis, if not: no. For patients with many relapses, first sample are used for this definition. *Patient has progressed within 24 months but no BM sample available for that time</t>
  </si>
  <si>
    <t>PI S1</t>
  </si>
  <si>
    <t>PI LS</t>
  </si>
  <si>
    <t>RNA depth*</t>
  </si>
  <si>
    <t xml:space="preserve">*For estimates of RNA depth and RNA alt frequency; for in-house cohort; see methods. For CoMMpass samples, data were from the file "MMRF_CoMMpass_IA13a_IGV_All_Canonical_Variants.mut". </t>
  </si>
  <si>
    <t>unknown</t>
  </si>
  <si>
    <t xml:space="preserve">FISHseq: Canonical Translocations identified by long-insert WGS. </t>
  </si>
  <si>
    <t>FISHseq</t>
  </si>
  <si>
    <t>CNV</t>
  </si>
  <si>
    <t>Treatment S2-S3</t>
  </si>
  <si>
    <t>Best response</t>
  </si>
  <si>
    <t>OS/Last follow-up (months)</t>
  </si>
  <si>
    <t>Intervening treatment* S1-S2</t>
  </si>
  <si>
    <t>*Treatment:</t>
  </si>
  <si>
    <t>HDM</t>
  </si>
  <si>
    <t>HDM:high dose melphalan (ASCT)</t>
  </si>
  <si>
    <t xml:space="preserve">VD/R </t>
  </si>
  <si>
    <t>HDM/T</t>
  </si>
  <si>
    <t>VCD/V</t>
  </si>
  <si>
    <t>VCD/VRCD/VCD/HDM/R/RD</t>
  </si>
  <si>
    <t>VCD/VD/VCD/VRD</t>
  </si>
  <si>
    <t>VD/R/RD/R</t>
  </si>
  <si>
    <t>HDM/VRD/VCD</t>
  </si>
  <si>
    <t>VCD/VRCD/HDM/RD</t>
  </si>
  <si>
    <t>VMP</t>
  </si>
  <si>
    <t>VRD</t>
  </si>
  <si>
    <t>VRD/RD</t>
  </si>
  <si>
    <t>VCD/VD/RD</t>
  </si>
  <si>
    <t>VD/VRD</t>
  </si>
  <si>
    <t>VRD/HDM/HDM</t>
  </si>
  <si>
    <t>Pom:Imnovid/pomalidomide</t>
  </si>
  <si>
    <t>VRD/VRCD/Carf/VRD/CarfT</t>
  </si>
  <si>
    <t>VCD/R/CarfD/CarfPomD</t>
  </si>
  <si>
    <t>VRD/VRCD/Carf/Pom</t>
  </si>
  <si>
    <t>CarfMPD</t>
  </si>
  <si>
    <t>VRD/CarfD</t>
  </si>
  <si>
    <t>Carf: carfilzomib</t>
  </si>
  <si>
    <t xml:space="preserve">R </t>
  </si>
  <si>
    <t>CarfIbu/CarfIbuD/CarfD</t>
  </si>
  <si>
    <t>CarfRD/PomD/RPembD</t>
  </si>
  <si>
    <t>CarfRD</t>
  </si>
  <si>
    <t>RPanoD</t>
  </si>
  <si>
    <t>CarfPomD</t>
  </si>
  <si>
    <t>IxaRD</t>
  </si>
  <si>
    <t>CarfPomD/Carf</t>
  </si>
  <si>
    <t>Dara</t>
  </si>
  <si>
    <t>Dara/CarfPomD</t>
  </si>
  <si>
    <t>PomDara</t>
  </si>
  <si>
    <t>IDA: IDASANUTLIN-D</t>
  </si>
  <si>
    <t>DIxaIDA</t>
  </si>
  <si>
    <t>SelD</t>
  </si>
  <si>
    <t>Pano: panobinostat</t>
  </si>
  <si>
    <t>Pemb: pembrolizumab</t>
  </si>
  <si>
    <t>Sel: selinexor</t>
  </si>
  <si>
    <t>R:revlimid/lenalidomide</t>
  </si>
  <si>
    <t>t(6;14)</t>
  </si>
  <si>
    <t>t(12;14)</t>
  </si>
  <si>
    <t>t(14;20)</t>
  </si>
  <si>
    <t>t(8;14)</t>
  </si>
  <si>
    <t>del13q</t>
  </si>
  <si>
    <t>del17p</t>
  </si>
  <si>
    <r>
      <rPr>
        <b/>
        <sz val="14"/>
        <color rgb="FF000000"/>
        <rFont val="Calibri"/>
        <family val="2"/>
        <scheme val="minor"/>
      </rPr>
      <t>Table S1</t>
    </r>
    <r>
      <rPr>
        <sz val="14"/>
        <color rgb="FF000000"/>
        <rFont val="Calibri"/>
        <family val="2"/>
        <scheme val="minor"/>
      </rPr>
      <t xml:space="preserve">. Overview of analysis in samples from A) St.Olavs / Rotterdam, and B) IA13 CoMMpass cohort. PI: Proliferative index, TFD: Time from diagnosis of symtomatic MM (months).Sample type in Table A) All BM samples except *: PB. E: early, L: late, P1: 1st progression. PI: proliferative index, ssGSEA: single-sample GSEA. </t>
    </r>
  </si>
  <si>
    <t>S: Sample, TSD: Time since diagnosis. D = Diagnosis = diagnosis symptomatic MM (before first treatment). P = progression</t>
  </si>
  <si>
    <t>Patient age</t>
  </si>
  <si>
    <t>IgD</t>
  </si>
  <si>
    <t>CD/HDM,VCD/HDM</t>
  </si>
  <si>
    <t>Abnormalities FISH: * = tested for t(4;14) and del17 only. ** = tested for t(4;14), del17 and del13. *** = tested for t(4;14), del17, del13, t(11;14). $ = tested for del13, del17p, t(4;14), t(11;14), t(14;16). nd = not detected</t>
  </si>
  <si>
    <t>Interval S2-S3 (months)</t>
  </si>
  <si>
    <t>Intervening treatment S4-S5</t>
  </si>
  <si>
    <t>PRKD2, KRAS A146P, FAM46C / gain 1q21</t>
  </si>
  <si>
    <t>ATM, FAM46C / gain 1q21</t>
  </si>
  <si>
    <t>ATM, FAM46C, CYLD (sub) / gain 1q21</t>
  </si>
  <si>
    <t>Ven: venetoclax</t>
  </si>
  <si>
    <t>VRD/HDM/R/VenD</t>
  </si>
  <si>
    <t>Exome CN</t>
  </si>
  <si>
    <t>* = FISH: tested for t(4;14) only.</t>
  </si>
  <si>
    <t>RNAseq: No expression of WHSC1 or FGFR3 (TPM&lt;3)</t>
  </si>
  <si>
    <t>Ig-T/HRD: cytogenetic subgroup, based on RNAseq-Ig-T data and CNV data (from WES) (HRD).</t>
  </si>
  <si>
    <t>Ig-T/HRD: cytogenetic subgroup</t>
  </si>
  <si>
    <t xml:space="preserve">If both a HRD Call and a canonical translocation found, translocation is chosen for the cytogenetic group. </t>
  </si>
  <si>
    <t>*Driver gene: Identified myeloma driver gene (Maura et al, Nature Communications, 2019; Waker B et al, Blood, 2018) [4,5]</t>
  </si>
  <si>
    <t>ESD pair</t>
  </si>
  <si>
    <r>
      <rPr>
        <b/>
        <sz val="14"/>
        <color theme="1"/>
        <rFont val="Calibri"/>
        <family val="2"/>
        <scheme val="minor"/>
      </rPr>
      <t>Table S9</t>
    </r>
    <r>
      <rPr>
        <sz val="14"/>
        <color theme="1"/>
        <rFont val="Calibri"/>
        <family val="2"/>
        <scheme val="minor"/>
      </rPr>
      <t xml:space="preserve">. Overview ssGSEA pathway data of selected Hallmark genesets. Includes also measured NFkB index (NKkBi) and gene expression levels for </t>
    </r>
    <r>
      <rPr>
        <i/>
        <sz val="14"/>
        <color theme="1"/>
        <rFont val="Calibri"/>
        <family val="2"/>
        <scheme val="minor"/>
      </rPr>
      <t xml:space="preserve">MYC </t>
    </r>
    <r>
      <rPr>
        <sz val="14"/>
        <color theme="1"/>
        <rFont val="Calibri"/>
        <family val="2"/>
        <scheme val="minor"/>
      </rPr>
      <t>(TPM). S1: Early sample, LS: Latest sample. ESD: End stage disease.</t>
    </r>
  </si>
  <si>
    <r>
      <t>NRAS Q61K/</t>
    </r>
    <r>
      <rPr>
        <sz val="10"/>
        <color rgb="FFFF0000"/>
        <rFont val="Arial"/>
        <family val="2"/>
      </rPr>
      <t>amp1q21</t>
    </r>
  </si>
  <si>
    <r>
      <t xml:space="preserve">NRAS Q61K, </t>
    </r>
    <r>
      <rPr>
        <sz val="10"/>
        <color rgb="FFFF0000"/>
        <rFont val="Arial"/>
        <family val="2"/>
      </rPr>
      <t>DTX1(sub)</t>
    </r>
    <r>
      <rPr>
        <sz val="10"/>
        <color theme="1"/>
        <rFont val="Arial"/>
        <family val="2"/>
      </rPr>
      <t xml:space="preserve">* / </t>
    </r>
    <r>
      <rPr>
        <sz val="10"/>
        <color rgb="FFFF0000"/>
        <rFont val="Arial"/>
        <family val="2"/>
      </rPr>
      <t>amp1q21</t>
    </r>
  </si>
  <si>
    <r>
      <t>PRKD2, NRAS G12D /</t>
    </r>
    <r>
      <rPr>
        <sz val="10"/>
        <color rgb="FFFF0000"/>
        <rFont val="Arial"/>
        <family val="2"/>
      </rPr>
      <t>amp1q21</t>
    </r>
  </si>
  <si>
    <t>PRKD2, NRAS G12D / amp1q21</t>
  </si>
  <si>
    <r>
      <t xml:space="preserve">BRAF(sub) </t>
    </r>
    <r>
      <rPr>
        <sz val="10"/>
        <color theme="1"/>
        <rFont val="Arial"/>
        <family val="2"/>
      </rPr>
      <t>/ amp1q21</t>
    </r>
  </si>
  <si>
    <r>
      <rPr>
        <sz val="10"/>
        <color rgb="FF00B0F0"/>
        <rFont val="Arial"/>
        <family val="2"/>
      </rPr>
      <t>BRAF(sub),</t>
    </r>
    <r>
      <rPr>
        <sz val="10"/>
        <color rgb="FFFF0000"/>
        <rFont val="Arial"/>
        <family val="2"/>
      </rPr>
      <t xml:space="preserve"> PTPN11*</t>
    </r>
    <r>
      <rPr>
        <sz val="10"/>
        <color theme="1"/>
        <rFont val="Arial"/>
        <family val="2"/>
      </rPr>
      <t>,</t>
    </r>
    <r>
      <rPr>
        <sz val="10"/>
        <color rgb="FFFF0000"/>
        <rFont val="Arial"/>
        <family val="2"/>
      </rPr>
      <t xml:space="preserve"> KRAS Q61H(sub)</t>
    </r>
    <r>
      <rPr>
        <sz val="10"/>
        <color theme="1"/>
        <rFont val="Arial"/>
        <family val="2"/>
      </rPr>
      <t xml:space="preserve"> / </t>
    </r>
    <r>
      <rPr>
        <sz val="10"/>
        <color rgb="FF00B0F0"/>
        <rFont val="Arial"/>
        <family val="2"/>
      </rPr>
      <t>amp1q21</t>
    </r>
  </si>
  <si>
    <r>
      <t xml:space="preserve">ATM, NCOR1, </t>
    </r>
    <r>
      <rPr>
        <sz val="10"/>
        <color rgb="FFFF0000"/>
        <rFont val="Arial"/>
        <family val="2"/>
      </rPr>
      <t>KRAS D119H(sub)</t>
    </r>
    <r>
      <rPr>
        <sz val="10"/>
        <color theme="1"/>
        <rFont val="Arial"/>
        <family val="2"/>
      </rPr>
      <t xml:space="preserve"> / </t>
    </r>
    <r>
      <rPr>
        <sz val="10"/>
        <color rgb="FFFF0000"/>
        <rFont val="Arial"/>
        <family val="2"/>
      </rPr>
      <t>amp1q21</t>
    </r>
  </si>
  <si>
    <t>KRAS G12A, KLHL6 / amp1q21</t>
  </si>
  <si>
    <r>
      <t xml:space="preserve">KRAS G12A, KLHL6, </t>
    </r>
    <r>
      <rPr>
        <sz val="10"/>
        <color rgb="FFFF0000"/>
        <rFont val="Arial"/>
        <family val="2"/>
      </rPr>
      <t>IRF4</t>
    </r>
    <r>
      <rPr>
        <sz val="10"/>
        <color theme="1"/>
        <rFont val="Arial"/>
        <family val="2"/>
      </rPr>
      <t xml:space="preserve"> / amp1q21, </t>
    </r>
    <r>
      <rPr>
        <sz val="10"/>
        <color rgb="FFFF0000"/>
        <rFont val="Arial"/>
        <family val="2"/>
      </rPr>
      <t>del1p22</t>
    </r>
  </si>
  <si>
    <t>KRAS G12A, KLHL6, IRF4 / amp1q21, del1p22</t>
  </si>
  <si>
    <r>
      <t xml:space="preserve">KRAS G12D, RFTN1, </t>
    </r>
    <r>
      <rPr>
        <i/>
        <sz val="10"/>
        <color theme="1"/>
        <rFont val="Arial"/>
        <family val="2"/>
      </rPr>
      <t>ZNF827</t>
    </r>
    <r>
      <rPr>
        <sz val="10"/>
        <color theme="1"/>
        <rFont val="Arial"/>
        <family val="2"/>
      </rPr>
      <t xml:space="preserve">, </t>
    </r>
    <r>
      <rPr>
        <sz val="10"/>
        <color rgb="FF00B0F0"/>
        <rFont val="Arial"/>
        <family val="2"/>
      </rPr>
      <t>PIK3CA</t>
    </r>
    <r>
      <rPr>
        <sz val="10"/>
        <color theme="9" tint="-0.249977111117893"/>
        <rFont val="Arial"/>
        <family val="2"/>
      </rPr>
      <t xml:space="preserve">, </t>
    </r>
    <r>
      <rPr>
        <sz val="10"/>
        <color rgb="FF00B0F0"/>
        <rFont val="Arial"/>
        <family val="2"/>
      </rPr>
      <t>KMT2B(sub)</t>
    </r>
    <r>
      <rPr>
        <sz val="10"/>
        <color theme="1"/>
        <rFont val="Arial"/>
        <family val="2"/>
      </rPr>
      <t xml:space="preserve"> / amp1q21, del1p22</t>
    </r>
  </si>
  <si>
    <r>
      <t xml:space="preserve">NRAS Q61K, UBR5, </t>
    </r>
    <r>
      <rPr>
        <sz val="10"/>
        <color rgb="FFFF0000"/>
        <rFont val="Arial"/>
        <family val="2"/>
      </rPr>
      <t>RB1(sp)</t>
    </r>
    <r>
      <rPr>
        <sz val="10"/>
        <color theme="1"/>
        <rFont val="Arial"/>
        <family val="2"/>
      </rPr>
      <t xml:space="preserve"> / </t>
    </r>
    <r>
      <rPr>
        <sz val="10"/>
        <color rgb="FFFF0000"/>
        <rFont val="Arial"/>
        <family val="2"/>
      </rPr>
      <t>amp1q21</t>
    </r>
  </si>
  <si>
    <t>KRAS Q61H / amp1q21</t>
  </si>
  <si>
    <r>
      <t xml:space="preserve">HIST1H1E, </t>
    </r>
    <r>
      <rPr>
        <sz val="10"/>
        <color rgb="FFFF0000"/>
        <rFont val="Arial"/>
        <family val="2"/>
      </rPr>
      <t>KRAS Q61L(sub)</t>
    </r>
    <r>
      <rPr>
        <sz val="10"/>
        <color theme="1"/>
        <rFont val="Arial"/>
        <family val="2"/>
      </rPr>
      <t xml:space="preserve"> / </t>
    </r>
    <r>
      <rPr>
        <sz val="10"/>
        <color rgb="FFFF0000"/>
        <rFont val="Arial"/>
        <family val="2"/>
      </rPr>
      <t>amp1q21</t>
    </r>
  </si>
  <si>
    <r>
      <t>Included CN abberations:  del17p13(</t>
    </r>
    <r>
      <rPr>
        <sz val="12"/>
        <color theme="1"/>
        <rFont val="Calibri (Body)"/>
      </rPr>
      <t>§=</t>
    </r>
    <r>
      <rPr>
        <sz val="12"/>
        <color theme="1"/>
        <rFont val="Calibri"/>
        <family val="2"/>
        <scheme val="minor"/>
      </rPr>
      <t>not affecting TP53 gene), del1p22, gain1q21(&gt;2 copies), amp1q(&gt;=4 copies, including CKS1B region)</t>
    </r>
  </si>
  <si>
    <t>Red: appearing at progression, or increasing from subclonal to clonal (at least 5x increase), and increase from gain1q to amp1q. Blue: Decreasing (at least 5x) or lost at later stage, or change from an amp1q to an gain1q</t>
  </si>
  <si>
    <r>
      <rPr>
        <sz val="10"/>
        <color theme="1"/>
        <rFont val="Arial"/>
        <family val="2"/>
      </rPr>
      <t>PRKD2, KRAS A146P,</t>
    </r>
    <r>
      <rPr>
        <sz val="10"/>
        <color rgb="FFFF0000"/>
        <rFont val="Arial"/>
        <family val="2"/>
      </rPr>
      <t xml:space="preserve"> NCOR1(sub), TP53(sub), IRF4* </t>
    </r>
    <r>
      <rPr>
        <sz val="10"/>
        <color theme="1"/>
        <rFont val="Arial"/>
        <family val="2"/>
      </rPr>
      <t xml:space="preserve">/ </t>
    </r>
    <r>
      <rPr>
        <sz val="10"/>
        <color rgb="FFFF0000"/>
        <rFont val="Arial"/>
        <family val="2"/>
      </rPr>
      <t>amp1q21</t>
    </r>
  </si>
  <si>
    <r>
      <rPr>
        <sz val="10"/>
        <color rgb="FF00B0F0"/>
        <rFont val="Arial"/>
        <family val="2"/>
      </rPr>
      <t>POT1</t>
    </r>
    <r>
      <rPr>
        <sz val="10"/>
        <color theme="1"/>
        <rFont val="Arial"/>
        <family val="2"/>
      </rPr>
      <t xml:space="preserve"> / </t>
    </r>
    <r>
      <rPr>
        <sz val="10"/>
        <color rgb="FF00B0F0"/>
        <rFont val="Arial"/>
        <family val="2"/>
      </rPr>
      <t>amp1q21</t>
    </r>
    <r>
      <rPr>
        <sz val="10"/>
        <color theme="1"/>
        <rFont val="Arial"/>
        <family val="2"/>
      </rPr>
      <t>, del1p22</t>
    </r>
  </si>
  <si>
    <r>
      <rPr>
        <i/>
        <sz val="10"/>
        <color rgb="FFFF0000"/>
        <rFont val="Arial"/>
        <family val="2"/>
      </rPr>
      <t>CAND1</t>
    </r>
    <r>
      <rPr>
        <sz val="10"/>
        <color theme="1"/>
        <rFont val="Arial"/>
        <family val="2"/>
      </rPr>
      <t xml:space="preserve"> / gain1q21, del1p22</t>
    </r>
  </si>
  <si>
    <r>
      <t xml:space="preserve">KRAS G12D, RFTN1, </t>
    </r>
    <r>
      <rPr>
        <i/>
        <sz val="10"/>
        <color theme="1"/>
        <rFont val="Arial"/>
        <family val="2"/>
      </rPr>
      <t>ZNF827</t>
    </r>
    <r>
      <rPr>
        <sz val="10"/>
        <color theme="1"/>
        <rFont val="Arial"/>
        <family val="2"/>
      </rPr>
      <t xml:space="preserve">, </t>
    </r>
    <r>
      <rPr>
        <sz val="10"/>
        <color rgb="FFFF0000"/>
        <rFont val="Arial"/>
        <family val="2"/>
      </rPr>
      <t>FAM46C</t>
    </r>
    <r>
      <rPr>
        <sz val="10"/>
        <color theme="1"/>
        <rFont val="Arial"/>
        <family val="2"/>
      </rPr>
      <t xml:space="preserve"> / amp1q21, del1p22</t>
    </r>
  </si>
  <si>
    <t>Table S12</t>
  </si>
  <si>
    <t xml:space="preserve">Table summarizing genomic quality metrics of samples, WES and RNAseq data. </t>
  </si>
  <si>
    <t xml:space="preserve">*Found at low frequency (&lt;5 % CCF(SNVs)/AF(InDel) at another sample timepoint. </t>
  </si>
  <si>
    <r>
      <rPr>
        <vertAlign val="superscript"/>
        <sz val="12"/>
        <color theme="1"/>
        <rFont val="Calibri (Body)"/>
      </rPr>
      <t>§</t>
    </r>
    <r>
      <rPr>
        <sz val="12"/>
        <color theme="1"/>
        <rFont val="Calibri"/>
        <family val="2"/>
        <scheme val="minor"/>
      </rPr>
      <t xml:space="preserve"> change in PI (Proliferative Index; see methods) from first to last sample. Bold=change &gt;0.4.</t>
    </r>
  </si>
  <si>
    <r>
      <t>DIS3, PRKD2</t>
    </r>
    <r>
      <rPr>
        <sz val="10"/>
        <color theme="9" tint="-0.249977111117893"/>
        <rFont val="Arial"/>
        <family val="2"/>
      </rPr>
      <t xml:space="preserve">, </t>
    </r>
    <r>
      <rPr>
        <sz val="10"/>
        <color theme="1"/>
        <rFont val="Arial"/>
        <family val="2"/>
      </rPr>
      <t>TCL1A, RPL5</t>
    </r>
    <r>
      <rPr>
        <sz val="9"/>
        <color theme="1"/>
        <rFont val="Arial"/>
        <family val="2"/>
      </rPr>
      <t>(InDel, sub)</t>
    </r>
    <r>
      <rPr>
        <sz val="10"/>
        <color theme="1"/>
        <rFont val="Arial"/>
        <family val="2"/>
      </rPr>
      <t xml:space="preserve"> / amp1q21</t>
    </r>
  </si>
  <si>
    <r>
      <t>DIS3, PRKD2</t>
    </r>
    <r>
      <rPr>
        <sz val="10"/>
        <color theme="9" tint="-0.249977111117893"/>
        <rFont val="Arial"/>
        <family val="2"/>
      </rPr>
      <t xml:space="preserve">, </t>
    </r>
    <r>
      <rPr>
        <sz val="10"/>
        <color theme="1"/>
        <rFont val="Arial"/>
        <family val="2"/>
      </rPr>
      <t xml:space="preserve">TCL1A, RPL5(InDel, sub), </t>
    </r>
    <r>
      <rPr>
        <sz val="10"/>
        <color rgb="FFFF0000"/>
        <rFont val="Arial"/>
        <family val="2"/>
      </rPr>
      <t>ATM</t>
    </r>
    <r>
      <rPr>
        <sz val="10"/>
        <color theme="1"/>
        <rFont val="Arial"/>
        <family val="2"/>
      </rPr>
      <t>(sub) / amp1q21</t>
    </r>
  </si>
  <si>
    <t>DIS3, PRKD2,TCL1A, RPL5(InDel, sub), ATM / amp1q21</t>
  </si>
  <si>
    <t>KRAS G13D, SP140, HIST1H1B,BHLHE41(InDel, sub) / del1p22, gain1q21</t>
  </si>
  <si>
    <r>
      <rPr>
        <sz val="10"/>
        <color theme="1"/>
        <rFont val="Arial"/>
        <family val="2"/>
      </rPr>
      <t xml:space="preserve">KRAS G13D, SP140, HIST1H1B, BHLHE41(InDel, sub), </t>
    </r>
    <r>
      <rPr>
        <sz val="10"/>
        <color rgb="FFFF0000"/>
        <rFont val="Arial"/>
        <family val="2"/>
      </rPr>
      <t xml:space="preserve">UBR5(sub) </t>
    </r>
    <r>
      <rPr>
        <sz val="10"/>
        <color theme="1"/>
        <rFont val="Arial"/>
        <family val="2"/>
      </rPr>
      <t xml:space="preserve">/del1p22, </t>
    </r>
    <r>
      <rPr>
        <sz val="10"/>
        <color rgb="FFFF0000"/>
        <rFont val="Arial"/>
        <family val="2"/>
      </rPr>
      <t>amp1q21</t>
    </r>
    <r>
      <rPr>
        <sz val="10"/>
        <color theme="1"/>
        <rFont val="Arial"/>
        <family val="2"/>
      </rPr>
      <t xml:space="preserve">, </t>
    </r>
    <r>
      <rPr>
        <sz val="10"/>
        <color rgb="FFFF0000"/>
        <rFont val="Arial"/>
        <family val="2"/>
      </rPr>
      <t>del17p13</t>
    </r>
  </si>
  <si>
    <r>
      <t>DUSP2, FAM46C</t>
    </r>
    <r>
      <rPr>
        <sz val="9"/>
        <color theme="1"/>
        <rFont val="Arial"/>
        <family val="2"/>
      </rPr>
      <t>(InDel)</t>
    </r>
    <r>
      <rPr>
        <sz val="10"/>
        <color theme="1"/>
        <rFont val="Arial"/>
        <family val="2"/>
      </rPr>
      <t xml:space="preserve"> / del1p22, amp1q21</t>
    </r>
  </si>
  <si>
    <r>
      <t xml:space="preserve">DUSP2, FAM46C(InDel), </t>
    </r>
    <r>
      <rPr>
        <sz val="10"/>
        <color rgb="FFFF0000"/>
        <rFont val="Arial"/>
        <family val="2"/>
      </rPr>
      <t>NFKBIA</t>
    </r>
    <r>
      <rPr>
        <sz val="9"/>
        <color rgb="FFFF0000"/>
        <rFont val="Arial"/>
        <family val="2"/>
      </rPr>
      <t>(InDel, sub)</t>
    </r>
    <r>
      <rPr>
        <sz val="10"/>
        <color theme="1"/>
        <rFont val="Arial"/>
        <family val="2"/>
      </rPr>
      <t xml:space="preserve"> / del1p22, amp1q21</t>
    </r>
  </si>
  <si>
    <r>
      <rPr>
        <sz val="10"/>
        <color rgb="FF00B0F0"/>
        <rFont val="Arial"/>
        <family val="2"/>
      </rPr>
      <t xml:space="preserve">KMT2C(sub), </t>
    </r>
    <r>
      <rPr>
        <sz val="10"/>
        <color theme="1"/>
        <rFont val="Arial"/>
        <family val="2"/>
      </rPr>
      <t>ZNF292</t>
    </r>
    <r>
      <rPr>
        <sz val="9"/>
        <color theme="1"/>
        <rFont val="Arial"/>
        <family val="2"/>
      </rPr>
      <t>(InDel)</t>
    </r>
    <r>
      <rPr>
        <sz val="10"/>
        <color theme="1"/>
        <rFont val="Arial"/>
        <family val="2"/>
      </rPr>
      <t xml:space="preserve"> / del1p22, </t>
    </r>
    <r>
      <rPr>
        <sz val="10"/>
        <color rgb="FF00B0F0"/>
        <rFont val="Arial"/>
        <family val="2"/>
      </rPr>
      <t>amp1q21</t>
    </r>
  </si>
  <si>
    <r>
      <rPr>
        <sz val="10"/>
        <color theme="1"/>
        <rFont val="Arial"/>
        <family val="2"/>
      </rPr>
      <t>ZNF292(InDel),</t>
    </r>
    <r>
      <rPr>
        <sz val="10"/>
        <color rgb="FFFF0000"/>
        <rFont val="Arial"/>
        <family val="2"/>
      </rPr>
      <t xml:space="preserve"> FAM46C, FGFR3, KRAS Q61H </t>
    </r>
    <r>
      <rPr>
        <sz val="10"/>
        <color theme="1"/>
        <rFont val="Arial"/>
        <family val="2"/>
      </rPr>
      <t>/ del1p22, gain1q21</t>
    </r>
  </si>
  <si>
    <r>
      <t>NRAS Q61R, NCOR1(sp), RPL10</t>
    </r>
    <r>
      <rPr>
        <sz val="10"/>
        <color theme="9" tint="-0.249977111117893"/>
        <rFont val="Arial"/>
        <family val="2"/>
      </rPr>
      <t xml:space="preserve">, </t>
    </r>
    <r>
      <rPr>
        <sz val="10"/>
        <color rgb="FFFF0000"/>
        <rFont val="Arial"/>
        <family val="2"/>
      </rPr>
      <t>BHLHE41(InDel)</t>
    </r>
    <r>
      <rPr>
        <sz val="10"/>
        <color theme="9" tint="-0.249977111117893"/>
        <rFont val="Arial"/>
        <family val="2"/>
      </rPr>
      <t xml:space="preserve">, </t>
    </r>
    <r>
      <rPr>
        <i/>
        <sz val="10"/>
        <color rgb="FFFF0000"/>
        <rFont val="Arial"/>
        <family val="2"/>
      </rPr>
      <t>CUL4B</t>
    </r>
    <r>
      <rPr>
        <sz val="10"/>
        <color rgb="FFFF0000"/>
        <rFont val="Arial"/>
        <family val="2"/>
      </rPr>
      <t xml:space="preserve"> / gain1q21</t>
    </r>
  </si>
  <si>
    <r>
      <t>NRAS Q61R(sub), TRAF3</t>
    </r>
    <r>
      <rPr>
        <sz val="9"/>
        <color theme="1"/>
        <rFont val="Arial"/>
        <family val="2"/>
      </rPr>
      <t>(InDel)</t>
    </r>
    <r>
      <rPr>
        <sz val="10"/>
        <color theme="1"/>
        <rFont val="Arial"/>
        <family val="2"/>
      </rPr>
      <t xml:space="preserve"> / gain1q21</t>
    </r>
  </si>
  <si>
    <r>
      <t xml:space="preserve">NRAS Q61R, TRAF3(InDel)  / </t>
    </r>
    <r>
      <rPr>
        <sz val="10"/>
        <color rgb="FFFF0000"/>
        <rFont val="Arial"/>
        <family val="2"/>
      </rPr>
      <t>amp1q21</t>
    </r>
  </si>
  <si>
    <r>
      <t xml:space="preserve">KRAS Q61H, DUSP2, IRF4, </t>
    </r>
    <r>
      <rPr>
        <sz val="10"/>
        <color rgb="FFFF0000"/>
        <rFont val="Arial"/>
        <family val="2"/>
      </rPr>
      <t>KMT2C</t>
    </r>
    <r>
      <rPr>
        <sz val="9"/>
        <color rgb="FFFF0000"/>
        <rFont val="Arial"/>
        <family val="2"/>
      </rPr>
      <t>(InDel, sub)</t>
    </r>
  </si>
  <si>
    <r>
      <rPr>
        <sz val="10"/>
        <color theme="1"/>
        <rFont val="Arial"/>
        <family val="2"/>
      </rPr>
      <t>HIST1H1B</t>
    </r>
    <r>
      <rPr>
        <sz val="9"/>
        <color theme="1"/>
        <rFont val="Arial"/>
        <family val="2"/>
      </rPr>
      <t>(InDel)</t>
    </r>
  </si>
  <si>
    <r>
      <t xml:space="preserve">TP53, </t>
    </r>
    <r>
      <rPr>
        <i/>
        <sz val="10"/>
        <color theme="1"/>
        <rFont val="Arial"/>
        <family val="2"/>
      </rPr>
      <t>UBE2G1(sub)</t>
    </r>
    <r>
      <rPr>
        <sz val="10"/>
        <color theme="1"/>
        <rFont val="Arial"/>
        <family val="2"/>
      </rPr>
      <t xml:space="preserve">, </t>
    </r>
    <r>
      <rPr>
        <sz val="10"/>
        <color rgb="FF00B0F0"/>
        <rFont val="Arial"/>
        <family val="2"/>
      </rPr>
      <t xml:space="preserve">IRF4, </t>
    </r>
    <r>
      <rPr>
        <sz val="10"/>
        <color theme="1"/>
        <rFont val="Arial"/>
        <family val="2"/>
      </rPr>
      <t>ZNF292</t>
    </r>
    <r>
      <rPr>
        <sz val="9"/>
        <color theme="1"/>
        <rFont val="Arial"/>
        <family val="2"/>
      </rPr>
      <t>(InDel)</t>
    </r>
    <r>
      <rPr>
        <sz val="10"/>
        <color theme="1"/>
        <rFont val="Arial"/>
        <family val="2"/>
      </rPr>
      <t xml:space="preserve"> / del17p13</t>
    </r>
    <r>
      <rPr>
        <vertAlign val="superscript"/>
        <sz val="10"/>
        <color theme="1"/>
        <rFont val="Arial"/>
        <family val="2"/>
      </rPr>
      <t>§</t>
    </r>
    <r>
      <rPr>
        <sz val="10"/>
        <color theme="1"/>
        <rFont val="Arial"/>
        <family val="2"/>
      </rPr>
      <t xml:space="preserve">, </t>
    </r>
    <r>
      <rPr>
        <sz val="10"/>
        <color rgb="FF00B0F0"/>
        <rFont val="Arial"/>
        <family val="2"/>
      </rPr>
      <t>gain1q21</t>
    </r>
  </si>
  <si>
    <r>
      <t xml:space="preserve">TP53, </t>
    </r>
    <r>
      <rPr>
        <i/>
        <sz val="10"/>
        <color theme="1"/>
        <rFont val="Arial"/>
        <family val="2"/>
      </rPr>
      <t xml:space="preserve">UBE2G1, </t>
    </r>
    <r>
      <rPr>
        <sz val="10"/>
        <color theme="1"/>
        <rFont val="Arial"/>
        <family val="2"/>
      </rPr>
      <t>ZNF292(InDel)  / del17p13</t>
    </r>
    <r>
      <rPr>
        <vertAlign val="superscript"/>
        <sz val="10"/>
        <color theme="1"/>
        <rFont val="Arial"/>
        <family val="2"/>
      </rPr>
      <t>§</t>
    </r>
  </si>
  <si>
    <r>
      <t xml:space="preserve">TRAF3, </t>
    </r>
    <r>
      <rPr>
        <sz val="10"/>
        <color rgb="FF00B0F0"/>
        <rFont val="Arial"/>
        <family val="2"/>
      </rPr>
      <t>KRAS</t>
    </r>
    <r>
      <rPr>
        <sz val="9"/>
        <color rgb="FF00B0F0"/>
        <rFont val="Arial"/>
        <family val="2"/>
      </rPr>
      <t>(InDel, sub)</t>
    </r>
  </si>
  <si>
    <r>
      <t>NRAS G12D, FAM46C</t>
    </r>
    <r>
      <rPr>
        <sz val="9"/>
        <color theme="1"/>
        <rFont val="Arial"/>
        <family val="2"/>
      </rPr>
      <t>(InDel)</t>
    </r>
    <r>
      <rPr>
        <sz val="10"/>
        <color theme="1"/>
        <rFont val="Arial"/>
        <family val="2"/>
      </rPr>
      <t xml:space="preserve">, NCOR1(sub), FUBP1(sub) </t>
    </r>
  </si>
  <si>
    <t xml:space="preserve">NRAS G12D, FAM46C(InDel), NCOR1(sub), FUBP1(sub) </t>
  </si>
  <si>
    <r>
      <t xml:space="preserve">TET2, DUSP2, KRAS Q61H, XBP1, </t>
    </r>
    <r>
      <rPr>
        <i/>
        <sz val="10"/>
        <color rgb="FFFF0000"/>
        <rFont val="Arial"/>
        <family val="2"/>
      </rPr>
      <t>EIF4A3</t>
    </r>
    <r>
      <rPr>
        <i/>
        <sz val="10"/>
        <color theme="1"/>
        <rFont val="Arial"/>
        <family val="2"/>
      </rPr>
      <t>(sub)</t>
    </r>
    <r>
      <rPr>
        <sz val="10"/>
        <color theme="1"/>
        <rFont val="Arial"/>
        <family val="2"/>
      </rPr>
      <t xml:space="preserve">, </t>
    </r>
    <r>
      <rPr>
        <sz val="10"/>
        <color rgb="FFFF0000"/>
        <rFont val="Arial"/>
        <family val="2"/>
      </rPr>
      <t>CDKN1B</t>
    </r>
    <r>
      <rPr>
        <sz val="10"/>
        <color theme="1"/>
        <rFont val="Arial"/>
        <family val="2"/>
      </rPr>
      <t xml:space="preserve">(sub)*, </t>
    </r>
    <r>
      <rPr>
        <sz val="10"/>
        <color rgb="FFFF0000"/>
        <rFont val="Arial"/>
        <family val="2"/>
      </rPr>
      <t>SP140</t>
    </r>
    <r>
      <rPr>
        <sz val="9"/>
        <color rgb="FFFF0000"/>
        <rFont val="Arial"/>
        <family val="2"/>
      </rPr>
      <t>(InDel, sub)</t>
    </r>
    <r>
      <rPr>
        <sz val="10"/>
        <color theme="1"/>
        <rFont val="Arial"/>
        <family val="2"/>
      </rPr>
      <t xml:space="preserve"> / gain 1q21</t>
    </r>
  </si>
  <si>
    <r>
      <t xml:space="preserve">CYLD, USP7, RB1(InDel), </t>
    </r>
    <r>
      <rPr>
        <sz val="10"/>
        <color rgb="FF00B0F0"/>
        <rFont val="Arial"/>
        <family val="2"/>
      </rPr>
      <t>NRAS G12A</t>
    </r>
    <r>
      <rPr>
        <sz val="10"/>
        <color theme="1"/>
        <rFont val="Arial"/>
        <family val="2"/>
      </rPr>
      <t xml:space="preserve"> / gain 1q21</t>
    </r>
  </si>
  <si>
    <r>
      <t>CYLD,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USP7,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RB1(InDel)</t>
    </r>
    <r>
      <rPr>
        <sz val="10"/>
        <color rgb="FFFF0000"/>
        <rFont val="Arial"/>
        <family val="2"/>
      </rPr>
      <t xml:space="preserve">, NRAS G12D, EP300, TP53/del17p, </t>
    </r>
    <r>
      <rPr>
        <sz val="10"/>
        <color theme="1"/>
        <rFont val="Arial"/>
        <family val="2"/>
      </rPr>
      <t>gain 1q21</t>
    </r>
  </si>
  <si>
    <r>
      <t>CYLD, USP7, RB1</t>
    </r>
    <r>
      <rPr>
        <sz val="9"/>
        <color theme="1"/>
        <rFont val="Arial"/>
        <family val="2"/>
      </rPr>
      <t>(InDel)</t>
    </r>
    <r>
      <rPr>
        <sz val="10"/>
        <color theme="1"/>
        <rFont val="Arial"/>
        <family val="2"/>
      </rPr>
      <t xml:space="preserve">, </t>
    </r>
    <r>
      <rPr>
        <sz val="10"/>
        <color rgb="FF00B0F0"/>
        <rFont val="Arial"/>
        <family val="2"/>
      </rPr>
      <t>XBP1</t>
    </r>
    <r>
      <rPr>
        <sz val="9"/>
        <color rgb="FF00B0F0"/>
        <rFont val="Arial"/>
        <family val="2"/>
      </rPr>
      <t>(InDel, sub)</t>
    </r>
    <r>
      <rPr>
        <sz val="9"/>
        <color theme="1"/>
        <rFont val="Arial"/>
        <family val="2"/>
      </rPr>
      <t>,</t>
    </r>
    <r>
      <rPr>
        <sz val="10"/>
        <color theme="1"/>
        <rFont val="Arial"/>
        <family val="2"/>
      </rPr>
      <t xml:space="preserve"> </t>
    </r>
    <r>
      <rPr>
        <sz val="10"/>
        <color rgb="FF00B0F0"/>
        <rFont val="Arial"/>
        <family val="2"/>
      </rPr>
      <t>NRAS G12A(sub)</t>
    </r>
    <r>
      <rPr>
        <sz val="10"/>
        <color theme="1"/>
        <rFont val="Arial"/>
        <family val="2"/>
      </rPr>
      <t xml:space="preserve">, </t>
    </r>
    <r>
      <rPr>
        <sz val="10"/>
        <color rgb="FF00B0F0"/>
        <rFont val="Arial"/>
        <family val="2"/>
      </rPr>
      <t>CDKN1B (sub)</t>
    </r>
    <r>
      <rPr>
        <sz val="10"/>
        <color theme="1"/>
        <rFont val="Arial"/>
        <family val="2"/>
      </rPr>
      <t>* / gain 1q21</t>
    </r>
  </si>
  <si>
    <r>
      <t xml:space="preserve">NRAS Q61K, </t>
    </r>
    <r>
      <rPr>
        <i/>
        <sz val="10"/>
        <color rgb="FFFF0000"/>
        <rFont val="Arial"/>
        <family val="2"/>
      </rPr>
      <t>CUL4B(</t>
    </r>
    <r>
      <rPr>
        <i/>
        <sz val="9"/>
        <color rgb="FFFF0000"/>
        <rFont val="Arial"/>
        <family val="2"/>
      </rPr>
      <t>InDel, sub)</t>
    </r>
    <r>
      <rPr>
        <sz val="9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/del1p22</t>
    </r>
  </si>
  <si>
    <r>
      <t>KRAS G13D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CUL4B(InDel, sub)</t>
    </r>
    <r>
      <rPr>
        <sz val="10"/>
        <color theme="1"/>
        <rFont val="Arial"/>
        <family val="2"/>
      </rPr>
      <t>, NRAS Q61K(sub) / del1p22</t>
    </r>
  </si>
  <si>
    <r>
      <t>DIS3, FGFR3</t>
    </r>
    <r>
      <rPr>
        <sz val="9"/>
        <color theme="1"/>
        <rFont val="Arial"/>
        <family val="2"/>
      </rPr>
      <t>(InDel, sub)</t>
    </r>
    <r>
      <rPr>
        <sz val="10"/>
        <color theme="1"/>
        <rFont val="Arial"/>
        <family val="2"/>
      </rPr>
      <t xml:space="preserve"> / amp1q21, del1p22</t>
    </r>
  </si>
  <si>
    <r>
      <t xml:space="preserve">DIS3, FGFR3(InDel, sub), </t>
    </r>
    <r>
      <rPr>
        <sz val="10"/>
        <color rgb="FFFF0000"/>
        <rFont val="Arial"/>
        <family val="2"/>
      </rPr>
      <t>NF1</t>
    </r>
    <r>
      <rPr>
        <sz val="10"/>
        <color theme="1"/>
        <rFont val="Arial"/>
        <family val="2"/>
      </rPr>
      <t>(sub)* / amp1q21, del1p22</t>
    </r>
  </si>
  <si>
    <r>
      <t xml:space="preserve">DUSP2, NRAS Q61R, TET2(sp), </t>
    </r>
    <r>
      <rPr>
        <sz val="10"/>
        <color rgb="FFFF0000"/>
        <rFont val="Arial"/>
        <family val="2"/>
      </rPr>
      <t xml:space="preserve">IRF4, </t>
    </r>
    <r>
      <rPr>
        <i/>
        <sz val="10"/>
        <color rgb="FFFF0000"/>
        <rFont val="Arial"/>
        <family val="2"/>
      </rPr>
      <t>PSMD1</t>
    </r>
    <r>
      <rPr>
        <i/>
        <sz val="9"/>
        <color rgb="FFFF0000"/>
        <rFont val="Arial"/>
        <family val="2"/>
      </rPr>
      <t>(InDel,sub)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/ </t>
    </r>
    <r>
      <rPr>
        <sz val="10"/>
        <color rgb="FFFF0000"/>
        <rFont val="Arial"/>
        <family val="2"/>
      </rPr>
      <t xml:space="preserve">amp1q21 </t>
    </r>
  </si>
  <si>
    <r>
      <t>BRAF, KMT2C</t>
    </r>
    <r>
      <rPr>
        <sz val="9"/>
        <color theme="1"/>
        <rFont val="Arial"/>
        <family val="2"/>
      </rPr>
      <t>(InDel),</t>
    </r>
    <r>
      <rPr>
        <sz val="10"/>
        <color theme="1"/>
        <rFont val="Arial"/>
        <family val="2"/>
      </rPr>
      <t xml:space="preserve"> RPL10(sub), </t>
    </r>
    <r>
      <rPr>
        <sz val="10"/>
        <color rgb="FF00B0F0"/>
        <rFont val="Arial"/>
        <family val="2"/>
      </rPr>
      <t>UBR5</t>
    </r>
    <r>
      <rPr>
        <sz val="9"/>
        <color rgb="FF00B0F0"/>
        <rFont val="Arial"/>
        <family val="2"/>
      </rPr>
      <t>(InDel, sub)</t>
    </r>
    <r>
      <rPr>
        <sz val="10"/>
        <color theme="1"/>
        <rFont val="Arial"/>
        <family val="2"/>
      </rPr>
      <t xml:space="preserve"> / gain 1q21</t>
    </r>
  </si>
  <si>
    <r>
      <rPr>
        <sz val="10"/>
        <color theme="1"/>
        <rFont val="Arial"/>
        <family val="2"/>
      </rPr>
      <t>BRAF,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KMT2C(InDel),</t>
    </r>
    <r>
      <rPr>
        <sz val="10"/>
        <color rgb="FFFF0000"/>
        <rFont val="Arial"/>
        <family val="2"/>
      </rPr>
      <t xml:space="preserve"> RPL10, RB1(sp), FAM46C</t>
    </r>
    <r>
      <rPr>
        <sz val="9"/>
        <color rgb="FFFF0000"/>
        <rFont val="Arial"/>
        <family val="2"/>
      </rPr>
      <t>(InDel, sub)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/ gain 1q21</t>
    </r>
  </si>
  <si>
    <t>RP, MPV</t>
  </si>
  <si>
    <t>Morphology/Flow*</t>
  </si>
  <si>
    <t>Facets/Sequenza*</t>
  </si>
  <si>
    <t>Facets/Sequenca*</t>
  </si>
  <si>
    <t>Purity stain</t>
  </si>
  <si>
    <t>Purity CN</t>
  </si>
  <si>
    <t>Ploidy</t>
  </si>
  <si>
    <t>Total reads (M)</t>
  </si>
  <si>
    <t>PF reads aligned (M)</t>
  </si>
  <si>
    <t>Median depth on target</t>
  </si>
  <si>
    <t>Median depth on target Normal</t>
  </si>
  <si>
    <t>Reads (M)</t>
  </si>
  <si>
    <t>% PF</t>
  </si>
  <si>
    <t>% Duplications</t>
  </si>
  <si>
    <t>% Aligned</t>
  </si>
  <si>
    <t>Aligned (M)</t>
  </si>
  <si>
    <t>PD 1</t>
  </si>
  <si>
    <t>#</t>
  </si>
  <si>
    <t>PD 2</t>
  </si>
  <si>
    <t>PD 3*</t>
  </si>
  <si>
    <t>PD 5</t>
  </si>
  <si>
    <t>PD 6</t>
  </si>
  <si>
    <t>PD 3</t>
  </si>
  <si>
    <t>0.94*</t>
  </si>
  <si>
    <t>3.1*</t>
  </si>
  <si>
    <t>0.5*</t>
  </si>
  <si>
    <t>3*</t>
  </si>
  <si>
    <t>91*</t>
  </si>
  <si>
    <t>92*</t>
  </si>
  <si>
    <t>98*</t>
  </si>
  <si>
    <t>96*</t>
  </si>
  <si>
    <t>94*</t>
  </si>
  <si>
    <t>&gt;80*</t>
  </si>
  <si>
    <t>99*</t>
  </si>
  <si>
    <t>0.97*</t>
  </si>
  <si>
    <t>2.3*</t>
  </si>
  <si>
    <t>0.98*</t>
  </si>
  <si>
    <t>2.2*</t>
  </si>
  <si>
    <t>1*</t>
  </si>
  <si>
    <t>2.5*</t>
  </si>
  <si>
    <t>93*</t>
  </si>
  <si>
    <t>100*</t>
  </si>
  <si>
    <t>97*</t>
  </si>
  <si>
    <t>84*</t>
  </si>
  <si>
    <t>86*</t>
  </si>
  <si>
    <t>80*</t>
  </si>
  <si>
    <t>PD 4</t>
  </si>
  <si>
    <t>*</t>
  </si>
  <si>
    <t>0.93*</t>
  </si>
  <si>
    <t>2.4*</t>
  </si>
  <si>
    <r>
      <t>ACTG1, USP7</t>
    </r>
    <r>
      <rPr>
        <sz val="10"/>
        <color theme="9" tint="-0.249977111117893"/>
        <rFont val="Arial"/>
        <family val="2"/>
      </rPr>
      <t xml:space="preserve">, </t>
    </r>
    <r>
      <rPr>
        <sz val="10"/>
        <color theme="1"/>
        <rFont val="Arial"/>
        <family val="2"/>
      </rPr>
      <t>DTX1</t>
    </r>
    <r>
      <rPr>
        <sz val="10"/>
        <color theme="9" tint="-0.249977111117893"/>
        <rFont val="Arial"/>
        <family val="2"/>
      </rPr>
      <t xml:space="preserve">, </t>
    </r>
    <r>
      <rPr>
        <sz val="10"/>
        <color theme="1"/>
        <rFont val="Arial"/>
        <family val="2"/>
      </rPr>
      <t xml:space="preserve">HIST1H1D, </t>
    </r>
    <r>
      <rPr>
        <sz val="10"/>
        <color rgb="FF00B0F0"/>
        <rFont val="Arial"/>
        <family val="2"/>
      </rPr>
      <t>ARID1A</t>
    </r>
    <r>
      <rPr>
        <sz val="9"/>
        <color rgb="FF00B0F0"/>
        <rFont val="Arial"/>
        <family val="2"/>
      </rPr>
      <t>(InDel,sub)</t>
    </r>
    <r>
      <rPr>
        <sz val="10"/>
        <color rgb="FF00B0F0"/>
        <rFont val="Arial"/>
        <family val="2"/>
      </rPr>
      <t xml:space="preserve"> </t>
    </r>
    <r>
      <rPr>
        <sz val="10"/>
        <color theme="1"/>
        <rFont val="Arial"/>
        <family val="2"/>
      </rPr>
      <t>/ gain1q21</t>
    </r>
  </si>
  <si>
    <r>
      <rPr>
        <sz val="10"/>
        <color rgb="FF00B0F0"/>
        <rFont val="Arial"/>
        <family val="2"/>
      </rPr>
      <t>ARID1A(InDel,sub)</t>
    </r>
    <r>
      <rPr>
        <sz val="10"/>
        <color theme="1"/>
        <rFont val="Arial"/>
        <family val="2"/>
      </rPr>
      <t xml:space="preserve"> / del17p13</t>
    </r>
  </si>
  <si>
    <r>
      <t xml:space="preserve">DUSP2, KRAS Q61H, XBP1, TET2, </t>
    </r>
    <r>
      <rPr>
        <sz val="10"/>
        <color rgb="FFFF0000"/>
        <rFont val="Arial"/>
        <family val="2"/>
      </rPr>
      <t>HUWE1(InDel, sub)</t>
    </r>
    <r>
      <rPr>
        <sz val="10"/>
        <color theme="1"/>
        <rFont val="Arial"/>
        <family val="2"/>
      </rPr>
      <t xml:space="preserve"> / gain 1q21</t>
    </r>
  </si>
  <si>
    <r>
      <t xml:space="preserve">KRAS A146V, </t>
    </r>
    <r>
      <rPr>
        <sz val="10"/>
        <color rgb="FF00B0F0"/>
        <rFont val="Arial"/>
        <family val="2"/>
      </rPr>
      <t xml:space="preserve">HUWE1(InDel, sub) </t>
    </r>
  </si>
  <si>
    <r>
      <t xml:space="preserve">NRAS Q61K, </t>
    </r>
    <r>
      <rPr>
        <sz val="10"/>
        <color rgb="FF00B0F0"/>
        <rFont val="Arial"/>
        <family val="2"/>
      </rPr>
      <t>ARID1A</t>
    </r>
    <r>
      <rPr>
        <sz val="9"/>
        <color rgb="FF00B0F0"/>
        <rFont val="Arial"/>
        <family val="2"/>
      </rPr>
      <t>(InDel, sub)</t>
    </r>
    <r>
      <rPr>
        <sz val="10"/>
        <color theme="1"/>
        <rFont val="Arial"/>
        <family val="2"/>
      </rPr>
      <t xml:space="preserve">, </t>
    </r>
    <r>
      <rPr>
        <sz val="10"/>
        <color rgb="FF00B0F0"/>
        <rFont val="Arial"/>
        <family val="2"/>
      </rPr>
      <t>DIS3(InDel, sub)</t>
    </r>
  </si>
  <si>
    <t>WES - Normal (germline sample)</t>
  </si>
  <si>
    <t>*RNAseq not performed. Raw Counts files downloaded from MMRF Researcher gateway. PF: reads passing filter. M : Million</t>
  </si>
  <si>
    <r>
      <rPr>
        <vertAlign val="superscript"/>
        <sz val="12"/>
        <color theme="1"/>
        <rFont val="Calibri (Body)"/>
      </rPr>
      <t>#</t>
    </r>
    <r>
      <rPr>
        <sz val="12"/>
        <color theme="1"/>
        <rFont val="Calibri"/>
        <family val="2"/>
        <scheme val="minor"/>
      </rPr>
      <t xml:space="preserve"> change in PI (Proliferative Index; see methods) from first to last sample. Bold=change &gt;0.4 </t>
    </r>
  </si>
  <si>
    <t>PI: Proliferative index, measured using a gene expression signature (Zhan et al.,Blood, 2006).</t>
  </si>
  <si>
    <r>
      <rPr>
        <b/>
        <sz val="14"/>
        <color rgb="FF000000"/>
        <rFont val="Calibri"/>
        <family val="2"/>
        <scheme val="minor"/>
      </rPr>
      <t>Table S10.</t>
    </r>
    <r>
      <rPr>
        <sz val="14"/>
        <color rgb="FF000000"/>
        <rFont val="Calibri"/>
        <family val="2"/>
        <scheme val="minor"/>
      </rPr>
      <t xml:space="preserve"> Table showing the Proliferative Index for the earliest and latest sample, and evolution patterns.</t>
    </r>
  </si>
  <si>
    <r>
      <rPr>
        <b/>
        <sz val="14"/>
        <color rgb="FF000000"/>
        <rFont val="Calibri"/>
        <family val="2"/>
        <scheme val="minor"/>
      </rPr>
      <t>Table S8</t>
    </r>
    <r>
      <rPr>
        <sz val="14"/>
        <color rgb="FF000000"/>
        <rFont val="Calibri"/>
        <family val="2"/>
        <scheme val="minor"/>
      </rPr>
      <t xml:space="preserve">. Proliferative index for all included samples with RNAseq data, in addition to other sample information. </t>
    </r>
  </si>
  <si>
    <r>
      <rPr>
        <b/>
        <sz val="14"/>
        <color rgb="FF000000"/>
        <rFont val="Calibri"/>
        <family val="2"/>
        <scheme val="minor"/>
      </rPr>
      <t>Table S7</t>
    </r>
    <r>
      <rPr>
        <sz val="14"/>
        <color rgb="FF000000"/>
        <rFont val="Calibri"/>
        <family val="2"/>
        <scheme val="minor"/>
      </rPr>
      <t xml:space="preserve">. Genes differentially expressed between latest available progression sample and earliest(first) sample. For included samples, see Table S1. Only genes with Fold Change &gt;1.5 and adj p-value&lt;0.05 are shown. </t>
    </r>
  </si>
  <si>
    <r>
      <rPr>
        <b/>
        <sz val="14"/>
        <color theme="1"/>
        <rFont val="Calibri"/>
        <family val="2"/>
        <scheme val="minor"/>
      </rPr>
      <t>Table S6</t>
    </r>
    <r>
      <rPr>
        <sz val="14"/>
        <color theme="1"/>
        <rFont val="Calibri"/>
        <family val="2"/>
        <scheme val="minor"/>
      </rPr>
      <t>. List of all detected exonic and splicing SNVs in all samples in the in-house cohort</t>
    </r>
  </si>
  <si>
    <r>
      <rPr>
        <b/>
        <sz val="14"/>
        <color rgb="FF000000"/>
        <rFont val="Calibri"/>
        <family val="2"/>
        <scheme val="minor"/>
      </rPr>
      <t>Table S5</t>
    </r>
    <r>
      <rPr>
        <sz val="14"/>
        <color rgb="FF000000"/>
        <rFont val="Calibri"/>
        <family val="2"/>
        <scheme val="minor"/>
      </rPr>
      <t>. Evolution patterns, SNVs and CNA in all samples</t>
    </r>
  </si>
  <si>
    <r>
      <rPr>
        <b/>
        <sz val="14"/>
        <color theme="1"/>
        <rFont val="Calibri"/>
        <family val="2"/>
        <scheme val="minor"/>
      </rPr>
      <t>Table S4</t>
    </r>
    <r>
      <rPr>
        <sz val="14"/>
        <color theme="1"/>
        <rFont val="Calibri"/>
        <family val="2"/>
        <scheme val="minor"/>
      </rPr>
      <t>. Driver genes according to references*</t>
    </r>
  </si>
  <si>
    <r>
      <rPr>
        <b/>
        <sz val="14"/>
        <color theme="1"/>
        <rFont val="Calibri"/>
        <family val="2"/>
        <scheme val="minor"/>
      </rPr>
      <t>Table S3</t>
    </r>
    <r>
      <rPr>
        <sz val="14"/>
        <color theme="1"/>
        <rFont val="Calibri"/>
        <family val="2"/>
        <scheme val="minor"/>
      </rPr>
      <t xml:space="preserve">. B) Clinical data for the patients included from the IA13 CoMMpass study. FISHseq: Canonical Translocations identified by long-insert Whole Genome Sequencing. S:Sample, nd: not detected. NA: no data. Survival data was updated using the IA16 CoMMpass version. </t>
    </r>
  </si>
  <si>
    <r>
      <rPr>
        <b/>
        <sz val="14"/>
        <color theme="1"/>
        <rFont val="Calibri"/>
        <family val="2"/>
        <scheme val="minor"/>
      </rPr>
      <t>Table S3</t>
    </r>
    <r>
      <rPr>
        <sz val="14"/>
        <color theme="1"/>
        <rFont val="Calibri"/>
        <family val="2"/>
        <scheme val="minor"/>
      </rPr>
      <t xml:space="preserve">. A) Clinical data for the patients included ifrom St.Olavs hospital and Rotterdam (in-house cohort). </t>
    </r>
  </si>
  <si>
    <t>RNA expression are shown for samples with genomic mutation present, both whether the gene is  expressed (RNA depth) and whether the mutated allele is expressed (RNA alt freq).</t>
  </si>
  <si>
    <t xml:space="preserve">Comparison of Cytogenetic subgroup with a) FISH data for in-house samples, and b) long-insert WGS for CoMMpass samples. </t>
  </si>
  <si>
    <t xml:space="preserve">Mutations in ABC transporters, nuclear exportins, relevant treatment targets including CD38, BCL2 and SLAMF7 (Figure 5), CGA genes, HLA I and II genes and inhibitory and stimulatory receptors (Figure 6A). </t>
  </si>
  <si>
    <t xml:space="preserve">Overview of included patient samples from A) "in-house" and B) the MMRF CoMMpass study. </t>
  </si>
  <si>
    <t xml:space="preserve">Ig-T/HRD: cytogenetic subroup, see Supplementary Table S12. </t>
  </si>
  <si>
    <t># mutations/CNAs for all included tumor samples. Mutations included are 80 MM driver genes (Supplementary Table 4), non-italic, and mutations suggested to be involved in IMID/Proteasome Inhibitor drug resistance (REF [29,30,31] in manuscript), in italic. Only non-synonymous SNVs with CCF&gt;5% and indels with VAF &gt;5% are included, categorized to exonic or splicing(sp). SNVs with CCF &lt; 60% or indels with VAF &lt; 30% were classified as subclonal (sub).</t>
  </si>
  <si>
    <t xml:space="preserve">See excel file: "Table S6". </t>
  </si>
  <si>
    <r>
      <rPr>
        <sz val="12"/>
        <color theme="1"/>
        <rFont val="Calibri (Body)"/>
      </rPr>
      <t xml:space="preserve">Ig-T/HRD: </t>
    </r>
    <r>
      <rPr>
        <sz val="12"/>
        <color theme="1"/>
        <rFont val="Calibri"/>
        <family val="2"/>
        <scheme val="minor"/>
      </rPr>
      <t xml:space="preserve">Cytogenetic subgroup, includes t(11;14)/CCND1, t(12;14)/ CCND2, t(6;14)/CCND3, t(4;14)/WHSC1(NSD2/MMSET), t(8;14)/MAFA (see Supplementary Table 12). </t>
    </r>
  </si>
  <si>
    <r>
      <rPr>
        <sz val="12"/>
        <color theme="1"/>
        <rFont val="Calibri (Body)"/>
      </rPr>
      <t>Cytogenetic</t>
    </r>
    <r>
      <rPr>
        <sz val="12"/>
        <color theme="1"/>
        <rFont val="Calibri"/>
        <family val="2"/>
        <scheme val="minor"/>
      </rPr>
      <t xml:space="preserve"> subgroup (Suplementary Table 12) </t>
    </r>
  </si>
  <si>
    <r>
      <rPr>
        <b/>
        <sz val="14"/>
        <color theme="1"/>
        <rFont val="Calibri"/>
        <family val="2"/>
        <scheme val="minor"/>
      </rPr>
      <t>Table S11</t>
    </r>
    <r>
      <rPr>
        <sz val="14"/>
        <color theme="1"/>
        <rFont val="Calibri"/>
        <family val="2"/>
        <scheme val="minor"/>
      </rPr>
      <t xml:space="preserve">. Mutations in ABCB transporters, nuclear exportins, relevant treatment targets including CD38, BCL2 and SLAMF7 (Figure 5), CGA genes and inhibitory and stimulatory receptors (Figure 6A). </t>
    </r>
  </si>
  <si>
    <t>RNA expression are shown for samples with genomic mutation present, when available. NA: no data, CCF: Cancer Cell Fraction</t>
  </si>
  <si>
    <r>
      <rPr>
        <b/>
        <sz val="14"/>
        <color theme="1"/>
        <rFont val="Calibri"/>
        <family val="2"/>
        <scheme val="minor"/>
      </rPr>
      <t>Table S12</t>
    </r>
    <r>
      <rPr>
        <sz val="14"/>
        <color theme="1"/>
        <rFont val="Calibri"/>
        <family val="2"/>
        <scheme val="minor"/>
      </rPr>
      <t>. Comparison of Translocation subgroup with detected primary translocations from a) FISH data for own-institutional samples, and b) long-insert WGS for CoMMpass samples. Nd: not detected. NA: no data</t>
    </r>
  </si>
  <si>
    <t>Dara: daratumumab</t>
  </si>
  <si>
    <t>List of all detected exonic and splicing SNVs in all samples in the in-house cohort</t>
  </si>
  <si>
    <r>
      <rPr>
        <b/>
        <sz val="12"/>
        <color rgb="FF000000"/>
        <rFont val="Calibri"/>
        <family val="2"/>
        <scheme val="minor"/>
      </rPr>
      <t>Table S2</t>
    </r>
    <r>
      <rPr>
        <sz val="12"/>
        <color rgb="FF000000"/>
        <rFont val="Calibri"/>
        <family val="2"/>
        <scheme val="minor"/>
      </rPr>
      <t xml:space="preserve">. CN Purity and Ploidy were performed using both Facets and Sequenza for all samples. Facets values are shown in the table and used in the dpClust analysis, exept *Sequenza values used (due to either sample failed or untrustable results in Facets). #not included in RNAseq analysis.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</si>
</sst>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mbria"/>
      <family val="1"/>
    </font>
    <font>
      <sz val="10"/>
      <color rgb="FF000000"/>
      <name val="Cambria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Times New Roman"/>
      <family val="1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Calibri (Body)"/>
    </font>
    <font>
      <b/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  <font>
      <sz val="12"/>
      <color theme="1"/>
      <name val="Calibri (Body)_x0000_"/>
    </font>
    <font>
      <i/>
      <sz val="10"/>
      <color theme="1"/>
      <name val="Calibri (Body)_x0000_"/>
    </font>
    <font>
      <b/>
      <vertAlign val="superscript"/>
      <sz val="11"/>
      <name val="Times New Roman"/>
      <family val="1"/>
    </font>
    <font>
      <sz val="12"/>
      <color theme="1"/>
      <name val="Calibri (Body)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sz val="10"/>
      <color theme="9" tint="-0.249977111117893"/>
      <name val="Arial"/>
      <family val="2"/>
    </font>
    <font>
      <i/>
      <sz val="10"/>
      <color rgb="FFFF0000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2"/>
      <color theme="1"/>
      <name val="Calibri Light"/>
      <family val="2"/>
      <scheme val="major"/>
    </font>
    <font>
      <vertAlign val="superscript"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theme="1"/>
      <name val="Calibri (Body)_x0000_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color rgb="FF00B0F0"/>
      <name val="Arial"/>
      <family val="2"/>
    </font>
    <font>
      <i/>
      <sz val="9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333333"/>
      <name val="Helvetica Neue"/>
      <family val="2"/>
    </font>
    <font>
      <sz val="10.8"/>
      <color rgb="FF333333"/>
      <name val="Helvetica Neue"/>
      <family val="2"/>
    </font>
    <font>
      <sz val="12"/>
      <color rgb="FF33333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 (Body)_x0000_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20">
    <xf numFmtId="0" fontId="0" fillId="0" borderId="0"/>
    <xf numFmtId="0" fontId="20" fillId="5" borderId="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9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0" xfId="0" applyNumberFormat="1" applyBorder="1"/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7" fillId="0" borderId="0" xfId="0" applyFont="1"/>
    <xf numFmtId="0" fontId="9" fillId="0" borderId="0" xfId="0" applyFont="1"/>
    <xf numFmtId="0" fontId="0" fillId="0" borderId="0" xfId="0" applyFont="1" applyFill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2" fontId="0" fillId="0" borderId="0" xfId="0" applyNumberFormat="1"/>
    <xf numFmtId="2" fontId="1" fillId="0" borderId="0" xfId="0" applyNumberFormat="1" applyFont="1"/>
    <xf numFmtId="0" fontId="1" fillId="0" borderId="0" xfId="0" applyFont="1" applyFill="1"/>
    <xf numFmtId="2" fontId="0" fillId="0" borderId="0" xfId="0" applyNumberFormat="1" applyFont="1"/>
    <xf numFmtId="0" fontId="1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2" fillId="0" borderId="0" xfId="0" applyFont="1" applyFill="1"/>
    <xf numFmtId="49" fontId="0" fillId="0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Fill="1" applyAlignment="1"/>
    <xf numFmtId="0" fontId="8" fillId="0" borderId="0" xfId="0" applyFont="1" applyFill="1" applyAlignment="1"/>
    <xf numFmtId="0" fontId="0" fillId="0" borderId="0" xfId="0" applyFill="1" applyAlignment="1"/>
    <xf numFmtId="0" fontId="8" fillId="0" borderId="0" xfId="0" applyFont="1" applyFill="1" applyAlignment="1" applyProtection="1"/>
    <xf numFmtId="0" fontId="13" fillId="0" borderId="0" xfId="0" applyFo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Font="1" applyFill="1" applyAlignment="1"/>
    <xf numFmtId="0" fontId="0" fillId="2" borderId="0" xfId="0" applyFill="1" applyAlignment="1"/>
    <xf numFmtId="0" fontId="0" fillId="3" borderId="0" xfId="0" applyFill="1" applyBorder="1" applyAlignment="1"/>
    <xf numFmtId="0" fontId="0" fillId="3" borderId="0" xfId="0" applyFill="1" applyAlignment="1"/>
    <xf numFmtId="0" fontId="12" fillId="0" borderId="0" xfId="0" applyFont="1"/>
    <xf numFmtId="0" fontId="0" fillId="0" borderId="0" xfId="0" applyFont="1" applyFill="1" applyBorder="1"/>
    <xf numFmtId="0" fontId="0" fillId="2" borderId="0" xfId="0" applyFont="1" applyFill="1" applyBorder="1"/>
    <xf numFmtId="0" fontId="0" fillId="3" borderId="0" xfId="0" applyFill="1" applyBorder="1"/>
    <xf numFmtId="0" fontId="0" fillId="4" borderId="0" xfId="0" applyFill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1" fontId="0" fillId="0" borderId="0" xfId="0" applyNumberFormat="1" applyFill="1"/>
    <xf numFmtId="0" fontId="0" fillId="0" borderId="0" xfId="1" applyFont="1" applyFill="1" applyBorder="1"/>
    <xf numFmtId="0" fontId="14" fillId="0" borderId="0" xfId="0" applyFont="1"/>
    <xf numFmtId="1" fontId="0" fillId="0" borderId="0" xfId="0" applyNumberFormat="1"/>
    <xf numFmtId="11" fontId="0" fillId="0" borderId="0" xfId="0" applyNumberFormat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0" fillId="2" borderId="0" xfId="0" applyFill="1" applyBorder="1" applyAlignment="1"/>
    <xf numFmtId="0" fontId="23" fillId="0" borderId="0" xfId="0" applyFont="1"/>
    <xf numFmtId="49" fontId="0" fillId="0" borderId="0" xfId="0" applyNumberFormat="1" applyFill="1"/>
    <xf numFmtId="49" fontId="0" fillId="0" borderId="0" xfId="0" applyNumberFormat="1" applyFill="1" applyBorder="1"/>
    <xf numFmtId="0" fontId="0" fillId="0" borderId="0" xfId="0" applyAlignment="1">
      <alignment horizontal="left"/>
    </xf>
    <xf numFmtId="2" fontId="25" fillId="0" borderId="0" xfId="0" applyNumberFormat="1" applyFont="1" applyFill="1" applyAlignment="1">
      <alignment horizontal="center"/>
    </xf>
    <xf numFmtId="49" fontId="0" fillId="0" borderId="0" xfId="0" applyNumberFormat="1"/>
    <xf numFmtId="49" fontId="0" fillId="0" borderId="0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4" fontId="0" fillId="0" borderId="0" xfId="0" applyNumberFormat="1" applyFill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1" fontId="12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0" fontId="4" fillId="0" borderId="0" xfId="0" applyFont="1"/>
    <xf numFmtId="0" fontId="26" fillId="0" borderId="0" xfId="0" applyFont="1" applyAlignment="1">
      <alignment horizontal="center"/>
    </xf>
    <xf numFmtId="0" fontId="9" fillId="0" borderId="0" xfId="0" applyFont="1" applyFill="1"/>
    <xf numFmtId="0" fontId="26" fillId="0" borderId="0" xfId="0" applyFont="1" applyFill="1" applyAlignment="1">
      <alignment horizontal="left"/>
    </xf>
    <xf numFmtId="0" fontId="27" fillId="0" borderId="0" xfId="0" applyFont="1" applyFill="1"/>
    <xf numFmtId="16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Fill="1" applyAlignment="1">
      <alignment horizontal="center"/>
    </xf>
    <xf numFmtId="0" fontId="1" fillId="6" borderId="0" xfId="0" applyFont="1" applyFill="1" applyAlignment="1"/>
    <xf numFmtId="0" fontId="0" fillId="6" borderId="0" xfId="0" applyFill="1" applyAlignment="1"/>
    <xf numFmtId="0" fontId="0" fillId="0" borderId="2" xfId="0" applyBorder="1"/>
    <xf numFmtId="164" fontId="0" fillId="0" borderId="0" xfId="0" applyNumberFormat="1" applyFont="1" applyAlignment="1">
      <alignment horizontal="center"/>
    </xf>
    <xf numFmtId="1" fontId="0" fillId="0" borderId="0" xfId="0" applyNumberFormat="1" applyFont="1" applyFill="1" applyAlignment="1">
      <alignment horizontal="center"/>
    </xf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4" fillId="0" borderId="0" xfId="0" applyFont="1" applyFill="1"/>
    <xf numFmtId="0" fontId="24" fillId="0" borderId="0" xfId="0" applyFont="1" applyFill="1" applyBorder="1" applyAlignment="1"/>
    <xf numFmtId="0" fontId="24" fillId="0" borderId="0" xfId="0" applyFont="1" applyFill="1" applyAlignment="1"/>
    <xf numFmtId="0" fontId="28" fillId="0" borderId="0" xfId="0" applyFont="1" applyFill="1" applyAlignment="1"/>
    <xf numFmtId="0" fontId="24" fillId="0" borderId="0" xfId="0" applyFont="1"/>
    <xf numFmtId="0" fontId="28" fillId="0" borderId="0" xfId="0" applyFont="1" applyFill="1" applyBorder="1" applyAlignment="1"/>
    <xf numFmtId="0" fontId="24" fillId="0" borderId="0" xfId="0" applyFont="1" applyBorder="1"/>
    <xf numFmtId="0" fontId="29" fillId="0" borderId="0" xfId="0" applyFont="1" applyFill="1" applyAlignment="1"/>
    <xf numFmtId="0" fontId="29" fillId="0" borderId="0" xfId="0" applyFont="1" applyBorder="1"/>
    <xf numFmtId="0" fontId="24" fillId="0" borderId="0" xfId="0" applyFont="1" applyFill="1" applyBorder="1"/>
    <xf numFmtId="0" fontId="28" fillId="0" borderId="0" xfId="0" applyFont="1" applyFill="1" applyBorder="1"/>
    <xf numFmtId="0" fontId="29" fillId="0" borderId="0" xfId="0" applyFont="1" applyFill="1"/>
    <xf numFmtId="0" fontId="30" fillId="0" borderId="0" xfId="0" applyFont="1"/>
    <xf numFmtId="0" fontId="29" fillId="0" borderId="0" xfId="0" applyFont="1" applyFill="1" applyBorder="1"/>
    <xf numFmtId="0" fontId="30" fillId="0" borderId="0" xfId="0" applyFont="1" applyFill="1" applyBorder="1"/>
    <xf numFmtId="0" fontId="29" fillId="0" borderId="0" xfId="0" applyFont="1"/>
    <xf numFmtId="0" fontId="28" fillId="0" borderId="0" xfId="0" applyFont="1"/>
    <xf numFmtId="0" fontId="0" fillId="0" borderId="0" xfId="0" applyFont="1" applyFill="1" applyAlignment="1">
      <alignment horizontal="right"/>
    </xf>
    <xf numFmtId="0" fontId="34" fillId="0" borderId="0" xfId="0" applyFont="1"/>
    <xf numFmtId="0" fontId="34" fillId="0" borderId="0" xfId="0" applyFont="1" applyFill="1"/>
    <xf numFmtId="0" fontId="19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165" fontId="5" fillId="0" borderId="0" xfId="0" applyNumberFormat="1" applyFont="1" applyFill="1"/>
    <xf numFmtId="1" fontId="19" fillId="0" borderId="0" xfId="0" applyNumberFormat="1" applyFont="1"/>
    <xf numFmtId="165" fontId="19" fillId="0" borderId="0" xfId="0" applyNumberFormat="1" applyFont="1" applyFill="1"/>
    <xf numFmtId="0" fontId="36" fillId="0" borderId="0" xfId="0" applyFont="1" applyAlignment="1">
      <alignment horizontal="right"/>
    </xf>
    <xf numFmtId="0" fontId="14" fillId="0" borderId="0" xfId="0" applyFont="1" applyFill="1" applyAlignment="1">
      <alignment horizontal="right"/>
    </xf>
    <xf numFmtId="2" fontId="0" fillId="0" borderId="0" xfId="0" applyNumberFormat="1" applyFill="1" applyBorder="1"/>
    <xf numFmtId="0" fontId="36" fillId="0" borderId="0" xfId="0" applyFont="1" applyFill="1"/>
    <xf numFmtId="1" fontId="1" fillId="0" borderId="0" xfId="0" applyNumberFormat="1" applyFont="1" applyFill="1" applyBorder="1" applyAlignment="1">
      <alignment horizontal="center"/>
    </xf>
    <xf numFmtId="0" fontId="37" fillId="0" borderId="0" xfId="0" applyFont="1"/>
    <xf numFmtId="0" fontId="38" fillId="0" borderId="0" xfId="0" applyFont="1"/>
    <xf numFmtId="0" fontId="38" fillId="0" borderId="0" xfId="0" applyFont="1" applyBorder="1"/>
    <xf numFmtId="0" fontId="0" fillId="0" borderId="3" xfId="0" applyBorder="1"/>
    <xf numFmtId="11" fontId="0" fillId="0" borderId="3" xfId="0" applyNumberFormat="1" applyBorder="1"/>
    <xf numFmtId="0" fontId="9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2" fontId="25" fillId="7" borderId="0" xfId="0" applyNumberFormat="1" applyFont="1" applyFill="1" applyAlignment="1">
      <alignment horizontal="center"/>
    </xf>
    <xf numFmtId="2" fontId="25" fillId="3" borderId="0" xfId="0" applyNumberFormat="1" applyFont="1" applyFill="1" applyAlignment="1">
      <alignment horizontal="center"/>
    </xf>
    <xf numFmtId="0" fontId="43" fillId="0" borderId="0" xfId="0" applyFont="1" applyFill="1"/>
    <xf numFmtId="0" fontId="43" fillId="0" borderId="0" xfId="0" applyFont="1" applyFill="1" applyAlignment="1">
      <alignment horizontal="left"/>
    </xf>
    <xf numFmtId="0" fontId="14" fillId="0" borderId="0" xfId="0" applyFont="1" applyFill="1"/>
    <xf numFmtId="3" fontId="5" fillId="0" borderId="0" xfId="0" applyNumberFormat="1" applyFont="1" applyFill="1"/>
    <xf numFmtId="3" fontId="19" fillId="0" borderId="0" xfId="0" applyNumberFormat="1" applyFont="1" applyFill="1"/>
    <xf numFmtId="0" fontId="7" fillId="0" borderId="0" xfId="0" applyFont="1" applyFill="1"/>
    <xf numFmtId="0" fontId="48" fillId="8" borderId="4" xfId="0" applyFont="1" applyFill="1" applyBorder="1" applyAlignment="1">
      <alignment horizontal="center"/>
    </xf>
    <xf numFmtId="0" fontId="49" fillId="8" borderId="4" xfId="0" applyFont="1" applyFill="1" applyBorder="1" applyAlignment="1">
      <alignment horizontal="center"/>
    </xf>
    <xf numFmtId="49" fontId="49" fillId="8" borderId="4" xfId="0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Fill="1" applyBorder="1"/>
    <xf numFmtId="0" fontId="50" fillId="0" borderId="1" xfId="0" applyFont="1" applyBorder="1"/>
    <xf numFmtId="0" fontId="50" fillId="0" borderId="0" xfId="0" applyFont="1"/>
    <xf numFmtId="165" fontId="51" fillId="0" borderId="0" xfId="0" applyNumberFormat="1" applyFont="1"/>
    <xf numFmtId="10" fontId="51" fillId="0" borderId="0" xfId="0" applyNumberFormat="1" applyFont="1"/>
    <xf numFmtId="0" fontId="51" fillId="0" borderId="0" xfId="0" applyFont="1"/>
    <xf numFmtId="165" fontId="51" fillId="0" borderId="1" xfId="0" applyNumberFormat="1" applyFont="1" applyBorder="1"/>
    <xf numFmtId="10" fontId="51" fillId="0" borderId="1" xfId="0" applyNumberFormat="1" applyFont="1" applyBorder="1"/>
    <xf numFmtId="0" fontId="0" fillId="0" borderId="0" xfId="0" applyFill="1" applyAlignment="1">
      <alignment horizontal="right"/>
    </xf>
    <xf numFmtId="0" fontId="5" fillId="0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0" fontId="52" fillId="0" borderId="0" xfId="0" applyFont="1" applyFill="1"/>
    <xf numFmtId="0" fontId="53" fillId="0" borderId="0" xfId="0" applyFont="1" applyFill="1" applyAlignment="1">
      <alignment horizontal="right"/>
    </xf>
    <xf numFmtId="10" fontId="51" fillId="0" borderId="1" xfId="0" applyNumberFormat="1" applyFont="1" applyFill="1" applyBorder="1"/>
    <xf numFmtId="0" fontId="51" fillId="0" borderId="0" xfId="0" applyFont="1" applyFill="1"/>
    <xf numFmtId="0" fontId="19" fillId="0" borderId="1" xfId="0" applyFont="1" applyFill="1" applyBorder="1" applyAlignment="1">
      <alignment horizontal="right"/>
    </xf>
    <xf numFmtId="0" fontId="53" fillId="0" borderId="1" xfId="0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54" fillId="0" borderId="0" xfId="0" applyFont="1" applyAlignment="1">
      <alignment horizontal="righ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54" fillId="0" borderId="1" xfId="0" applyFont="1" applyBorder="1" applyAlignment="1">
      <alignment horizontal="right"/>
    </xf>
    <xf numFmtId="2" fontId="0" fillId="0" borderId="1" xfId="0" applyNumberFormat="1" applyBorder="1"/>
    <xf numFmtId="1" fontId="0" fillId="0" borderId="1" xfId="0" applyNumberFormat="1" applyBorder="1"/>
    <xf numFmtId="4" fontId="51" fillId="0" borderId="1" xfId="0" applyNumberFormat="1" applyFont="1" applyFill="1" applyBorder="1"/>
    <xf numFmtId="0" fontId="56" fillId="0" borderId="1" xfId="0" applyFont="1" applyFill="1" applyBorder="1" applyAlignment="1">
      <alignment horizontal="center"/>
    </xf>
  </cellXfs>
  <cellStyles count="2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  <cellStyle name="Note" xfId="1" builtinId="10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 (Body)_x0000_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border outline="0">
        <left style="thin">
          <color theme="1"/>
        </left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8" displayName="Table58" ref="A4:I73" totalsRowShown="0" headerRowDxfId="32" dataDxfId="31">
  <tableColumns count="9">
    <tableColumn id="1" xr3:uid="{00000000-0010-0000-0000-000001000000}" name="Patient_ID" dataDxfId="30"/>
    <tableColumn id="2" xr3:uid="{00000000-0010-0000-0000-000002000000}" name="Sample type" dataDxfId="29"/>
    <tableColumn id="8" xr3:uid="{00000000-0010-0000-0000-000008000000}" name="TFD" dataDxfId="28"/>
    <tableColumn id="3" xr3:uid="{00000000-0010-0000-0000-000003000000}" name="WES" dataDxfId="27"/>
    <tableColumn id="4" xr3:uid="{00000000-0010-0000-0000-000004000000}" name="RNAseq" dataDxfId="26"/>
    <tableColumn id="5" xr3:uid="{00000000-0010-0000-0000-000005000000}" name="DESeq (E-L)" dataDxfId="25"/>
    <tableColumn id="10" xr3:uid="{B76DFD60-B294-0642-AB15-84E1E1621BBF}" name="DESeq (D-P1)" dataDxfId="24"/>
    <tableColumn id="6" xr3:uid="{00000000-0010-0000-0000-000006000000}" name="PI/ssGSEA " dataDxfId="23"/>
    <tableColumn id="7" xr3:uid="{00000000-0010-0000-0000-000007000000}" name="Clonality analysis" dataDxfId="22"/>
  </tableColumns>
  <tableStyleInfo name="TableStyleLight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134" displayName="Table134" ref="L4:V63" totalsRowShown="0" headerRowDxfId="21" dataDxfId="20">
  <tableColumns count="11">
    <tableColumn id="19" xr3:uid="{E5076DE6-AE3B-E540-A9D3-82B7B4334E61}" name="Patient_ID" dataDxfId="19"/>
    <tableColumn id="1" xr3:uid="{00000000-0010-0000-0100-000001000000}" name="MMRF_ID" dataDxfId="18"/>
    <tableColumn id="2" xr3:uid="{00000000-0010-0000-0100-000002000000}" name="Sample" dataDxfId="17"/>
    <tableColumn id="8" xr3:uid="{00000000-0010-0000-0100-000008000000}" name="Sample type" dataDxfId="16"/>
    <tableColumn id="9" xr3:uid="{00000000-0010-0000-0100-000009000000}" name="TFD" dataDxfId="15"/>
    <tableColumn id="4" xr3:uid="{00000000-0010-0000-0100-000004000000}" name="WES " dataDxfId="14"/>
    <tableColumn id="3" xr3:uid="{00000000-0010-0000-0100-000003000000}" name="RNAseq" dataDxfId="13"/>
    <tableColumn id="5" xr3:uid="{00000000-0010-0000-0100-000005000000}" name="DESeq (E-L)" dataDxfId="12"/>
    <tableColumn id="10" xr3:uid="{D38CA494-267A-C54A-B8D8-0D11E3405211}" name="DESeq (D-P1)" dataDxfId="11"/>
    <tableColumn id="6" xr3:uid="{00000000-0010-0000-0100-000006000000}" name="PI/ssGSEA " dataDxfId="10"/>
    <tableColumn id="7" xr3:uid="{00000000-0010-0000-0100-000007000000}" name="Clonality analysis" dataDxfId="9"/>
  </tableColumns>
  <tableStyleInfo name="TableStyleLight8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F18C916-F4B6-E941-ACE2-4C3A227DA571}" name="Table15" displayName="Table15" ref="A4:P132" totalsRowShown="0" tableBorderDxfId="8">
  <tableColumns count="16">
    <tableColumn id="1" xr3:uid="{1A803735-AC5D-C64F-8A60-526ECE22827E}" name="Patient_ID" dataDxfId="7"/>
    <tableColumn id="2" xr3:uid="{5EFBF7EB-C2B9-0E4A-8CC0-D7D879EC1B42}" name="Sample" dataDxfId="6"/>
    <tableColumn id="3" xr3:uid="{73CC554C-1665-7F43-BA4A-99D7D0D9C494}" name="WES" dataDxfId="5"/>
    <tableColumn id="4" xr3:uid="{3610CAC0-A388-4C43-BDE2-D65A37B8CC25}" name="RNAseq"/>
    <tableColumn id="5" xr3:uid="{5BC4BE18-581C-784D-8126-4685852B9BD1}" name="Purity stain" dataDxfId="4"/>
    <tableColumn id="6" xr3:uid="{21C5D101-4BD1-A448-821C-80F82AA6C004}" name="Purity CN"/>
    <tableColumn id="7" xr3:uid="{9336B7F5-3BEF-574E-91D1-42CBA0AF4811}" name="Ploidy"/>
    <tableColumn id="20" xr3:uid="{DB58FB98-73E7-DB45-976F-163547B9AD49}" name="Total reads (M)" dataDxfId="3"/>
    <tableColumn id="21" xr3:uid="{EC0417F9-8D2C-D84E-A362-85D13D7B44E9}" name="PF reads aligned (M)" dataDxfId="2"/>
    <tableColumn id="17" xr3:uid="{E550C7BA-AF10-374B-B378-463F99092869}" name="Median depth on target" dataDxfId="1"/>
    <tableColumn id="16" xr3:uid="{24F50770-F52B-1B4D-9A9F-EA176F58CD4A}" name="Median depth on target Normal"/>
    <tableColumn id="10" xr3:uid="{D8A5803F-97EE-4B4A-B5B9-E329099272DB}" name="Reads (M)"/>
    <tableColumn id="11" xr3:uid="{86F31B47-26A9-8B4D-98C4-DDFCEFDAD985}" name="% PF"/>
    <tableColumn id="12" xr3:uid="{95D83307-F1BB-DA42-931E-20D34ECA3A7D}" name="% Duplications"/>
    <tableColumn id="13" xr3:uid="{CC46210E-7089-2D43-8DF7-BABB5ACF99EE}" name="% Aligned"/>
    <tableColumn id="14" xr3:uid="{2CB7385F-A15E-754E-8191-C127D39FECDE}" name="Aligned (M)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1" displayName="Table1" ref="D5:AC38" totalsRowShown="0" headerRowDxfId="0">
  <tableColumns count="26">
    <tableColumn id="1" xr3:uid="{00000000-0010-0000-0200-000001000000}" name="Ig class"/>
    <tableColumn id="5" xr3:uid="{B6C2D938-E7C9-3249-8FFE-A67BC4C5118B}" name="light chain"/>
    <tableColumn id="11" xr3:uid="{FD5C2EB1-0143-024F-B707-FF5494BFFDC0}" name="Abnormalities FISH"/>
    <tableColumn id="22" xr3:uid="{00000000-0010-0000-0200-000016000000}" name="ISS"/>
    <tableColumn id="21" xr3:uid="{00000000-0010-0000-0200-000015000000}" name="R-ISS"/>
    <tableColumn id="33" xr3:uid="{00000000-0010-0000-0200-000021000000}" name="Response initial treatment"/>
    <tableColumn id="40" xr3:uid="{00000000-0010-0000-0200-000028000000}" name="S1 - TSD "/>
    <tableColumn id="36" xr3:uid="{00000000-0010-0000-0200-000024000000}" name="Treatment prior to S1"/>
    <tableColumn id="4" xr3:uid="{9527AAC0-B3A2-1442-AE99-710BFCF220EC}" name="IMID received S1-2"/>
    <tableColumn id="2" xr3:uid="{1368CEEB-572F-1E43-8678-2E9F45704F9F}" name="PI received S1-2"/>
    <tableColumn id="7" xr3:uid="{D4DC2FA7-7DC8-0044-8708-91DE12A9305A}" name="HDM received S1-2"/>
    <tableColumn id="37" xr3:uid="{00000000-0010-0000-0200-000025000000}" name="Intervening treatment* S1-S2"/>
    <tableColumn id="43" xr3:uid="{00000000-0010-0000-0200-00002B000000}" name="Best response S1-S2"/>
    <tableColumn id="12" xr3:uid="{5102A8A0-C96C-0949-B87D-7CA72D0F7742}" name="Interval S1-S2 (months)"/>
    <tableColumn id="10" xr3:uid="{21B9CD97-13B1-FA4D-B1CB-B4D246A136C0}" name="IMID received S2-3"/>
    <tableColumn id="9" xr3:uid="{F17281F1-3725-364C-95C3-EC62411609F0}" name="PI received S2-3"/>
    <tableColumn id="8" xr3:uid="{0C167D98-75C8-D44E-AFE2-01B0F27068CA}" name="HDM received S2-3"/>
    <tableColumn id="39" xr3:uid="{00000000-0010-0000-0200-000027000000}" name="Intervening treatment S2-S3"/>
    <tableColumn id="41" xr3:uid="{00000000-0010-0000-0200-000029000000}" name="Best response S2-S3"/>
    <tableColumn id="13" xr3:uid="{AC565979-CD55-6749-A509-669891394844}" name="Interval S2-S3 (months)"/>
    <tableColumn id="29" xr3:uid="{00000000-0010-0000-0200-00001D000000}" name="Intervening treatment S3-S4"/>
    <tableColumn id="42" xr3:uid="{00000000-0010-0000-0200-00002A000000}" name="Best response S3-S4"/>
    <tableColumn id="30" xr3:uid="{00000000-0010-0000-0200-00001E000000}" name="Intervening treatment S4-S5"/>
    <tableColumn id="31" xr3:uid="{00000000-0010-0000-0200-00001F000000}" name="PFS, months"/>
    <tableColumn id="18" xr3:uid="{00000000-0010-0000-0200-000012000000}" name="death occured (y=1)"/>
    <tableColumn id="19" xr3:uid="{00000000-0010-0000-0200-000013000000}" name="OS, month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F4DE-D617-DA42-84D3-6889F5A20150}">
  <sheetPr>
    <pageSetUpPr fitToPage="1"/>
  </sheetPr>
  <dimension ref="A1:B40"/>
  <sheetViews>
    <sheetView tabSelected="1" zoomScaleNormal="100" workbookViewId="0">
      <selection activeCell="D1" sqref="D1"/>
    </sheetView>
  </sheetViews>
  <sheetFormatPr baseColWidth="10" defaultRowHeight="16"/>
  <sheetData>
    <row r="1" spans="1:2" ht="19">
      <c r="A1" s="145" t="s">
        <v>600</v>
      </c>
      <c r="B1" s="64"/>
    </row>
    <row r="2" spans="1:2" ht="19">
      <c r="A2" s="64"/>
      <c r="B2" s="64"/>
    </row>
    <row r="3" spans="1:2" ht="19">
      <c r="A3" s="146" t="s">
        <v>3218</v>
      </c>
      <c r="B3" s="64"/>
    </row>
    <row r="4" spans="1:2" ht="19">
      <c r="A4" s="64" t="s">
        <v>3443</v>
      </c>
      <c r="B4" s="64"/>
    </row>
    <row r="5" spans="1:2" ht="19">
      <c r="A5" s="64"/>
      <c r="B5" s="64"/>
    </row>
    <row r="6" spans="1:2" ht="19">
      <c r="A6" s="146" t="s">
        <v>3219</v>
      </c>
      <c r="B6" s="64"/>
    </row>
    <row r="7" spans="1:2" ht="19">
      <c r="A7" s="64" t="s">
        <v>3340</v>
      </c>
      <c r="B7" s="64"/>
    </row>
    <row r="8" spans="1:2" ht="19">
      <c r="A8" s="64"/>
      <c r="B8" s="64"/>
    </row>
    <row r="9" spans="1:2" ht="19">
      <c r="A9" s="146" t="s">
        <v>3220</v>
      </c>
      <c r="B9" s="64"/>
    </row>
    <row r="10" spans="1:2" ht="19">
      <c r="A10" s="64" t="s">
        <v>601</v>
      </c>
      <c r="B10" s="64"/>
    </row>
    <row r="11" spans="1:2" ht="19">
      <c r="A11" s="64"/>
      <c r="B11" s="64"/>
    </row>
    <row r="12" spans="1:2" ht="19">
      <c r="A12" s="146" t="s">
        <v>3221</v>
      </c>
      <c r="B12" s="64"/>
    </row>
    <row r="13" spans="1:2" ht="19">
      <c r="A13" s="64" t="s">
        <v>605</v>
      </c>
      <c r="B13" s="64"/>
    </row>
    <row r="14" spans="1:2" ht="19">
      <c r="A14" s="64"/>
      <c r="B14" s="64"/>
    </row>
    <row r="15" spans="1:2" ht="19">
      <c r="A15" s="146" t="s">
        <v>3222</v>
      </c>
      <c r="B15" s="64"/>
    </row>
    <row r="16" spans="1:2" ht="19">
      <c r="A16" s="64" t="s">
        <v>602</v>
      </c>
      <c r="B16" s="64"/>
    </row>
    <row r="17" spans="1:2" ht="19">
      <c r="A17" s="64"/>
      <c r="B17" s="64"/>
    </row>
    <row r="18" spans="1:2" ht="19">
      <c r="A18" s="146" t="s">
        <v>3223</v>
      </c>
      <c r="B18" s="64"/>
    </row>
    <row r="19" spans="1:2" ht="19">
      <c r="A19" s="64" t="s">
        <v>3453</v>
      </c>
      <c r="B19" s="64"/>
    </row>
    <row r="20" spans="1:2" ht="19">
      <c r="A20" s="64"/>
      <c r="B20" s="64"/>
    </row>
    <row r="21" spans="1:2" ht="19">
      <c r="A21" s="146" t="s">
        <v>3224</v>
      </c>
      <c r="B21" s="64"/>
    </row>
    <row r="22" spans="1:2" ht="19">
      <c r="A22" s="64" t="s">
        <v>606</v>
      </c>
      <c r="B22" s="64"/>
    </row>
    <row r="23" spans="1:2" ht="19">
      <c r="A23" s="64" t="s">
        <v>607</v>
      </c>
      <c r="B23" s="64"/>
    </row>
    <row r="24" spans="1:2" ht="19">
      <c r="A24" s="64"/>
      <c r="B24" s="64"/>
    </row>
    <row r="25" spans="1:2" ht="19">
      <c r="A25" s="147" t="s">
        <v>3225</v>
      </c>
      <c r="B25" s="64"/>
    </row>
    <row r="26" spans="1:2" ht="19">
      <c r="A26" s="64" t="s">
        <v>603</v>
      </c>
      <c r="B26" s="64"/>
    </row>
    <row r="27" spans="1:2" ht="19">
      <c r="A27" s="64"/>
      <c r="B27" s="64"/>
    </row>
    <row r="28" spans="1:2" ht="19">
      <c r="A28" s="146" t="s">
        <v>3226</v>
      </c>
      <c r="B28" s="64"/>
    </row>
    <row r="29" spans="1:2" ht="19">
      <c r="A29" s="64" t="s">
        <v>608</v>
      </c>
      <c r="B29" s="64"/>
    </row>
    <row r="30" spans="1:2" ht="19">
      <c r="A30" s="64"/>
      <c r="B30" s="64"/>
    </row>
    <row r="31" spans="1:2" ht="19">
      <c r="A31" s="146" t="s">
        <v>3227</v>
      </c>
      <c r="B31" s="64"/>
    </row>
    <row r="32" spans="1:2" ht="19">
      <c r="A32" s="64" t="s">
        <v>604</v>
      </c>
      <c r="B32" s="64"/>
    </row>
    <row r="33" spans="1:2" ht="19">
      <c r="A33" s="64"/>
      <c r="B33" s="64"/>
    </row>
    <row r="34" spans="1:2" ht="19">
      <c r="A34" s="146" t="s">
        <v>3228</v>
      </c>
      <c r="B34" s="64"/>
    </row>
    <row r="35" spans="1:2" ht="19">
      <c r="A35" s="64" t="s">
        <v>3442</v>
      </c>
      <c r="B35" s="64"/>
    </row>
    <row r="36" spans="1:2" ht="19">
      <c r="A36" s="64" t="s">
        <v>3440</v>
      </c>
      <c r="B36" s="64"/>
    </row>
    <row r="37" spans="1:2" ht="19">
      <c r="A37" s="64"/>
      <c r="B37" s="64"/>
    </row>
    <row r="38" spans="1:2" ht="19">
      <c r="A38" s="146" t="s">
        <v>3339</v>
      </c>
      <c r="B38" s="64"/>
    </row>
    <row r="39" spans="1:2" ht="19">
      <c r="A39" s="64" t="s">
        <v>3441</v>
      </c>
      <c r="B39" s="64"/>
    </row>
    <row r="40" spans="1:2" ht="19">
      <c r="A40" s="64"/>
      <c r="B40" s="64"/>
    </row>
  </sheetData>
  <pageMargins left="0.7" right="0.7" top="0.75" bottom="0.75" header="0.3" footer="0.3"/>
  <pageSetup paperSize="9" scale="63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63"/>
  <sheetViews>
    <sheetView workbookViewId="0">
      <selection activeCell="K1" sqref="K1"/>
    </sheetView>
  </sheetViews>
  <sheetFormatPr baseColWidth="10" defaultColWidth="11" defaultRowHeight="16"/>
  <cols>
    <col min="1" max="1" width="14.1640625" customWidth="1"/>
    <col min="8" max="8" width="9" customWidth="1"/>
    <col min="9" max="9" width="6.6640625" customWidth="1"/>
    <col min="10" max="10" width="23.33203125" customWidth="1"/>
    <col min="11" max="11" width="11.83203125" customWidth="1"/>
    <col min="12" max="13" width="10.33203125" customWidth="1"/>
    <col min="14" max="14" width="10.5" customWidth="1"/>
    <col min="15" max="15" width="10.1640625" customWidth="1"/>
    <col min="16" max="16" width="14.5" customWidth="1"/>
    <col min="17" max="17" width="15.1640625" customWidth="1"/>
    <col min="18" max="18" width="5.6640625" customWidth="1"/>
    <col min="19" max="19" width="8.1640625" customWidth="1"/>
    <col min="24" max="24" width="10.83203125" customWidth="1"/>
    <col min="25" max="26" width="12" customWidth="1"/>
    <col min="27" max="27" width="10.5" customWidth="1"/>
    <col min="28" max="28" width="10.83203125" customWidth="1"/>
    <col min="29" max="29" width="9.83203125" customWidth="1"/>
    <col min="30" max="30" width="12.83203125" customWidth="1"/>
    <col min="31" max="31" width="8" customWidth="1"/>
    <col min="32" max="32" width="7.1640625" customWidth="1"/>
    <col min="33" max="33" width="5.6640625" customWidth="1"/>
    <col min="34" max="34" width="16.33203125" customWidth="1"/>
    <col min="35" max="35" width="10.83203125" customWidth="1"/>
  </cols>
  <sheetData>
    <row r="1" spans="1:22" ht="19">
      <c r="A1" s="151" t="s">
        <v>3433</v>
      </c>
    </row>
    <row r="2" spans="1:22">
      <c r="A2" s="1"/>
    </row>
    <row r="3" spans="1:22" ht="19">
      <c r="A3" s="31" t="s">
        <v>111</v>
      </c>
      <c r="B3" s="31" t="s">
        <v>9</v>
      </c>
      <c r="C3" s="31" t="s">
        <v>312</v>
      </c>
      <c r="D3" s="31" t="s">
        <v>312</v>
      </c>
      <c r="E3" s="31" t="s">
        <v>312</v>
      </c>
      <c r="F3" s="31" t="s">
        <v>312</v>
      </c>
      <c r="G3" s="32" t="s">
        <v>112</v>
      </c>
      <c r="H3" s="31" t="s">
        <v>120</v>
      </c>
      <c r="I3" s="31" t="s">
        <v>3232</v>
      </c>
      <c r="J3" s="31" t="s">
        <v>483</v>
      </c>
      <c r="K3" s="31" t="s">
        <v>170</v>
      </c>
      <c r="L3" s="31" t="s">
        <v>294</v>
      </c>
      <c r="M3" s="31" t="s">
        <v>295</v>
      </c>
      <c r="N3" s="31" t="s">
        <v>113</v>
      </c>
      <c r="O3" s="31" t="s">
        <v>303</v>
      </c>
      <c r="P3" s="31" t="s">
        <v>582</v>
      </c>
      <c r="Q3" s="31" t="s">
        <v>583</v>
      </c>
      <c r="R3" s="31" t="s">
        <v>114</v>
      </c>
      <c r="S3" s="31" t="s">
        <v>115</v>
      </c>
    </row>
    <row r="4" spans="1:22">
      <c r="A4" s="24">
        <v>65</v>
      </c>
      <c r="B4" s="39">
        <v>0.9747456377166368</v>
      </c>
      <c r="C4" s="39">
        <v>3.9089373756229833</v>
      </c>
      <c r="D4" s="91"/>
      <c r="E4" s="39"/>
      <c r="G4" s="35">
        <f>C4-B4</f>
        <v>2.9341917379063465</v>
      </c>
      <c r="H4" s="25">
        <v>22</v>
      </c>
      <c r="I4" s="25">
        <v>19</v>
      </c>
      <c r="J4" s="25" t="s">
        <v>363</v>
      </c>
      <c r="K4" t="s">
        <v>108</v>
      </c>
      <c r="L4" t="s">
        <v>296</v>
      </c>
      <c r="M4" t="s">
        <v>160</v>
      </c>
      <c r="O4" t="s">
        <v>290</v>
      </c>
      <c r="P4" t="s">
        <v>363</v>
      </c>
      <c r="Q4" t="s">
        <v>364</v>
      </c>
      <c r="R4" s="94" t="s">
        <v>117</v>
      </c>
      <c r="S4" s="42">
        <v>0.19999999999999929</v>
      </c>
    </row>
    <row r="5" spans="1:22">
      <c r="A5" s="24">
        <v>63</v>
      </c>
      <c r="B5" s="39">
        <v>1.8715524489425623</v>
      </c>
      <c r="C5" s="39">
        <v>4.6586202075484771</v>
      </c>
      <c r="D5" s="91"/>
      <c r="E5" s="39"/>
      <c r="G5" s="35">
        <f>C5-B5</f>
        <v>2.7870677586059145</v>
      </c>
      <c r="H5" s="40">
        <v>15</v>
      </c>
      <c r="I5" s="40">
        <v>3</v>
      </c>
      <c r="J5" s="40" t="s">
        <v>364</v>
      </c>
      <c r="K5" t="s">
        <v>3294</v>
      </c>
      <c r="L5" t="s">
        <v>160</v>
      </c>
      <c r="M5" t="s">
        <v>296</v>
      </c>
      <c r="N5" t="s">
        <v>125</v>
      </c>
      <c r="O5" t="s">
        <v>290</v>
      </c>
      <c r="P5" t="s">
        <v>363</v>
      </c>
      <c r="Q5" t="s">
        <v>365</v>
      </c>
      <c r="R5" s="92" t="s">
        <v>117</v>
      </c>
      <c r="S5" s="38">
        <v>3</v>
      </c>
      <c r="U5" s="114"/>
      <c r="V5" s="103"/>
    </row>
    <row r="6" spans="1:22">
      <c r="A6" s="78">
        <v>27</v>
      </c>
      <c r="B6" s="39">
        <v>1.4822544862153784</v>
      </c>
      <c r="C6" s="39">
        <v>5.512738689072477</v>
      </c>
      <c r="D6" s="39">
        <v>3.9783450831048999</v>
      </c>
      <c r="E6" s="34"/>
      <c r="F6" s="34"/>
      <c r="G6" s="35">
        <v>2.4960905968895215</v>
      </c>
      <c r="H6" s="47" t="s">
        <v>370</v>
      </c>
      <c r="I6" s="47">
        <v>17</v>
      </c>
      <c r="J6" s="47" t="s">
        <v>363</v>
      </c>
      <c r="K6" t="s">
        <v>141</v>
      </c>
      <c r="L6" t="s">
        <v>160</v>
      </c>
      <c r="M6" t="s">
        <v>296</v>
      </c>
      <c r="N6" t="s">
        <v>118</v>
      </c>
      <c r="O6" t="s">
        <v>290</v>
      </c>
      <c r="P6" t="s">
        <v>363</v>
      </c>
      <c r="Q6" t="s">
        <v>364</v>
      </c>
      <c r="R6" s="92" t="s">
        <v>117</v>
      </c>
      <c r="S6" s="38">
        <v>1</v>
      </c>
    </row>
    <row r="7" spans="1:22">
      <c r="A7" s="78">
        <v>31</v>
      </c>
      <c r="B7" s="39">
        <v>1.0957469108390832</v>
      </c>
      <c r="C7" s="39">
        <v>2.0192667567234754</v>
      </c>
      <c r="D7" s="39">
        <v>3.1437678261665827</v>
      </c>
      <c r="E7" s="34"/>
      <c r="F7" s="34"/>
      <c r="G7" s="35">
        <v>2.0480209153274993</v>
      </c>
      <c r="H7" s="47" t="s">
        <v>371</v>
      </c>
      <c r="I7" s="47">
        <v>12</v>
      </c>
      <c r="J7" s="106" t="s">
        <v>363</v>
      </c>
      <c r="K7" t="s">
        <v>141</v>
      </c>
      <c r="L7" t="s">
        <v>160</v>
      </c>
      <c r="M7" t="s">
        <v>297</v>
      </c>
      <c r="N7" t="s">
        <v>118</v>
      </c>
      <c r="O7" t="s">
        <v>290</v>
      </c>
      <c r="P7" t="s">
        <v>363</v>
      </c>
      <c r="Q7" t="s">
        <v>364</v>
      </c>
      <c r="R7" s="92" t="s">
        <v>117</v>
      </c>
      <c r="S7" s="38">
        <v>1</v>
      </c>
      <c r="U7" s="23"/>
      <c r="V7" s="101"/>
    </row>
    <row r="8" spans="1:22">
      <c r="A8" s="78">
        <v>20</v>
      </c>
      <c r="B8" s="39">
        <v>1.8881247701281187</v>
      </c>
      <c r="C8" s="39">
        <v>4.2045379297445793</v>
      </c>
      <c r="D8" s="34"/>
      <c r="E8" s="34"/>
      <c r="F8" s="34"/>
      <c r="G8" s="35">
        <f>C8-B8</f>
        <v>2.3164131596164603</v>
      </c>
      <c r="H8" s="47">
        <v>50</v>
      </c>
      <c r="I8" s="47">
        <v>13</v>
      </c>
      <c r="J8" s="47" t="s">
        <v>364</v>
      </c>
      <c r="K8" t="s">
        <v>287</v>
      </c>
      <c r="L8" t="s">
        <v>298</v>
      </c>
      <c r="M8" t="s">
        <v>160</v>
      </c>
      <c r="O8" t="s">
        <v>290</v>
      </c>
      <c r="P8" t="s">
        <v>365</v>
      </c>
      <c r="Q8" t="s">
        <v>364</v>
      </c>
      <c r="R8" s="92" t="s">
        <v>117</v>
      </c>
      <c r="S8" s="38">
        <v>2</v>
      </c>
    </row>
    <row r="9" spans="1:22">
      <c r="A9" s="24">
        <v>60</v>
      </c>
      <c r="B9" s="39">
        <v>1.5171422770150707</v>
      </c>
      <c r="C9" s="39">
        <v>4.1671140758142418</v>
      </c>
      <c r="D9" s="91"/>
      <c r="E9" s="39"/>
      <c r="G9" s="35">
        <f>C9-B9</f>
        <v>2.6499717987991711</v>
      </c>
      <c r="H9" s="40">
        <v>18</v>
      </c>
      <c r="I9" s="40">
        <v>11</v>
      </c>
      <c r="J9" s="40" t="s">
        <v>364</v>
      </c>
      <c r="K9" t="s">
        <v>108</v>
      </c>
      <c r="L9" t="s">
        <v>296</v>
      </c>
      <c r="M9" t="s">
        <v>160</v>
      </c>
      <c r="O9" t="s">
        <v>116</v>
      </c>
      <c r="P9" t="s">
        <v>363</v>
      </c>
      <c r="Q9" t="s">
        <v>365</v>
      </c>
      <c r="R9" s="92" t="s">
        <v>117</v>
      </c>
      <c r="S9" s="38">
        <v>0</v>
      </c>
      <c r="U9" s="23"/>
      <c r="V9" s="101"/>
    </row>
    <row r="10" spans="1:22">
      <c r="A10" s="78">
        <v>28</v>
      </c>
      <c r="B10" s="39">
        <v>1.885061775254359</v>
      </c>
      <c r="C10" s="39">
        <v>4.4909876562123481</v>
      </c>
      <c r="D10" s="34"/>
      <c r="E10" s="34"/>
      <c r="F10" s="34"/>
      <c r="G10" s="35">
        <v>2.6059258809579893</v>
      </c>
      <c r="H10" s="47">
        <v>9</v>
      </c>
      <c r="I10" s="47">
        <v>9</v>
      </c>
      <c r="J10" s="47" t="s">
        <v>363</v>
      </c>
      <c r="K10" t="s">
        <v>108</v>
      </c>
      <c r="L10" t="s">
        <v>160</v>
      </c>
      <c r="M10" t="s">
        <v>297</v>
      </c>
      <c r="N10" s="29"/>
      <c r="O10" t="s">
        <v>116</v>
      </c>
      <c r="P10" t="s">
        <v>363</v>
      </c>
      <c r="Q10" t="s">
        <v>363</v>
      </c>
      <c r="R10" s="93" t="s">
        <v>117</v>
      </c>
      <c r="S10" s="40">
        <v>19</v>
      </c>
      <c r="U10" s="23"/>
      <c r="V10" s="101"/>
    </row>
    <row r="11" spans="1:22">
      <c r="A11" s="24">
        <v>46</v>
      </c>
      <c r="B11" s="39">
        <v>1.87599662759501</v>
      </c>
      <c r="C11" s="39">
        <v>4.3411254518624203</v>
      </c>
      <c r="D11" s="91"/>
      <c r="E11" s="39"/>
      <c r="G11" s="35">
        <f t="shared" ref="G11:G19" si="0">C11-B11</f>
        <v>2.4651288242674103</v>
      </c>
      <c r="H11" s="40">
        <v>18</v>
      </c>
      <c r="I11" s="40">
        <v>7</v>
      </c>
      <c r="J11" s="40" t="s">
        <v>364</v>
      </c>
      <c r="K11" s="30" t="s">
        <v>3241</v>
      </c>
      <c r="L11" s="30" t="s">
        <v>296</v>
      </c>
      <c r="M11" s="30" t="s">
        <v>298</v>
      </c>
      <c r="O11" t="s">
        <v>116</v>
      </c>
      <c r="P11" t="s">
        <v>363</v>
      </c>
      <c r="Q11" t="s">
        <v>365</v>
      </c>
      <c r="R11" s="92" t="s">
        <v>117</v>
      </c>
      <c r="S11" s="38">
        <v>3</v>
      </c>
      <c r="U11" s="23"/>
      <c r="V11" s="23"/>
    </row>
    <row r="12" spans="1:22">
      <c r="A12" s="24">
        <v>51</v>
      </c>
      <c r="B12" s="39">
        <v>1.0716367011769643</v>
      </c>
      <c r="C12" s="39">
        <v>3.1648934851766373</v>
      </c>
      <c r="D12" s="91"/>
      <c r="E12" s="39"/>
      <c r="G12" s="35">
        <f t="shared" si="0"/>
        <v>2.093256783999673</v>
      </c>
      <c r="H12" s="40">
        <v>18</v>
      </c>
      <c r="I12" s="40">
        <v>9</v>
      </c>
      <c r="J12" s="40" t="s">
        <v>364</v>
      </c>
      <c r="K12" t="s">
        <v>108</v>
      </c>
      <c r="L12" t="s">
        <v>296</v>
      </c>
      <c r="M12" t="s">
        <v>297</v>
      </c>
      <c r="O12" t="s">
        <v>116</v>
      </c>
      <c r="P12" t="s">
        <v>363</v>
      </c>
      <c r="Q12" t="s">
        <v>365</v>
      </c>
      <c r="R12" s="92" t="s">
        <v>117</v>
      </c>
      <c r="S12" s="38">
        <v>1</v>
      </c>
      <c r="U12" s="23"/>
      <c r="V12" s="101"/>
    </row>
    <row r="13" spans="1:22">
      <c r="A13" s="24">
        <v>49</v>
      </c>
      <c r="B13" s="39">
        <v>1.6009108338303286</v>
      </c>
      <c r="C13" s="39">
        <v>3.6226193618678537</v>
      </c>
      <c r="D13" s="91"/>
      <c r="E13" s="39"/>
      <c r="G13" s="35">
        <f t="shared" si="0"/>
        <v>2.0217085280375251</v>
      </c>
      <c r="H13" s="40">
        <v>18</v>
      </c>
      <c r="I13" s="40">
        <v>10</v>
      </c>
      <c r="J13" s="40" t="s">
        <v>364</v>
      </c>
      <c r="K13" t="s">
        <v>108</v>
      </c>
      <c r="L13" t="s">
        <v>296</v>
      </c>
      <c r="M13" t="s">
        <v>160</v>
      </c>
      <c r="O13" t="s">
        <v>116</v>
      </c>
      <c r="P13" t="s">
        <v>363</v>
      </c>
      <c r="Q13" t="s">
        <v>365</v>
      </c>
      <c r="R13" s="92" t="s">
        <v>117</v>
      </c>
      <c r="S13" s="38">
        <v>0</v>
      </c>
      <c r="U13" s="23"/>
      <c r="V13" s="101"/>
    </row>
    <row r="14" spans="1:22">
      <c r="A14" s="24">
        <v>55</v>
      </c>
      <c r="B14" s="39">
        <v>0.84389851712692121</v>
      </c>
      <c r="C14" s="39">
        <v>2.3262472734340487</v>
      </c>
      <c r="D14" s="91"/>
      <c r="E14" s="39"/>
      <c r="G14" s="35">
        <f t="shared" si="0"/>
        <v>1.4823487563071276</v>
      </c>
      <c r="H14" s="40">
        <v>18</v>
      </c>
      <c r="I14" s="40">
        <v>17</v>
      </c>
      <c r="J14" s="40" t="s">
        <v>363</v>
      </c>
      <c r="K14" t="s">
        <v>108</v>
      </c>
      <c r="L14" t="s">
        <v>160</v>
      </c>
      <c r="M14" t="s">
        <v>296</v>
      </c>
      <c r="O14" t="s">
        <v>116</v>
      </c>
      <c r="P14" t="s">
        <v>363</v>
      </c>
      <c r="Q14" t="s">
        <v>364</v>
      </c>
      <c r="R14" s="93" t="s">
        <v>119</v>
      </c>
      <c r="S14" s="112" t="s">
        <v>400</v>
      </c>
      <c r="U14" s="23"/>
      <c r="V14" s="101"/>
    </row>
    <row r="15" spans="1:22">
      <c r="A15" s="24">
        <v>58</v>
      </c>
      <c r="B15" s="39">
        <v>2.5236075433565581</v>
      </c>
      <c r="C15" s="39">
        <v>3.9318129899341554</v>
      </c>
      <c r="D15" s="91"/>
      <c r="E15" s="39"/>
      <c r="G15" s="35">
        <f t="shared" si="0"/>
        <v>1.4082054465775973</v>
      </c>
      <c r="H15" s="40">
        <v>9</v>
      </c>
      <c r="I15" s="40">
        <v>8</v>
      </c>
      <c r="J15" s="40" t="s">
        <v>363</v>
      </c>
      <c r="K15" t="s">
        <v>108</v>
      </c>
      <c r="L15" t="s">
        <v>160</v>
      </c>
      <c r="M15" t="s">
        <v>296</v>
      </c>
      <c r="O15" t="s">
        <v>116</v>
      </c>
      <c r="P15" t="s">
        <v>363</v>
      </c>
      <c r="Q15" t="s">
        <v>363</v>
      </c>
      <c r="R15" s="92" t="s">
        <v>117</v>
      </c>
      <c r="S15" s="38">
        <v>4</v>
      </c>
    </row>
    <row r="16" spans="1:22">
      <c r="A16" s="24">
        <v>50</v>
      </c>
      <c r="B16" s="39">
        <v>1.4506035785760703</v>
      </c>
      <c r="C16" s="39">
        <v>2.8966692660962421</v>
      </c>
      <c r="D16" s="91"/>
      <c r="E16" s="39"/>
      <c r="G16" s="35">
        <f t="shared" si="0"/>
        <v>1.4460656875201718</v>
      </c>
      <c r="H16" s="25">
        <v>36</v>
      </c>
      <c r="I16" s="25">
        <v>2</v>
      </c>
      <c r="J16" s="25" t="s">
        <v>364</v>
      </c>
      <c r="K16" t="s">
        <v>287</v>
      </c>
      <c r="L16" t="s">
        <v>298</v>
      </c>
      <c r="M16" t="s">
        <v>160</v>
      </c>
      <c r="O16" t="s">
        <v>116</v>
      </c>
      <c r="P16" t="s">
        <v>365</v>
      </c>
      <c r="Q16" t="s">
        <v>365</v>
      </c>
      <c r="R16" s="95" t="s">
        <v>119</v>
      </c>
      <c r="S16" s="112" t="s">
        <v>403</v>
      </c>
      <c r="U16" s="23"/>
      <c r="V16" s="101"/>
    </row>
    <row r="17" spans="1:22">
      <c r="A17" s="24">
        <v>52</v>
      </c>
      <c r="B17" s="39">
        <v>1.3503720376199133</v>
      </c>
      <c r="C17" s="39">
        <v>4.4099942343834782</v>
      </c>
      <c r="D17" s="91"/>
      <c r="E17" s="39"/>
      <c r="G17" s="35">
        <f t="shared" si="0"/>
        <v>3.0596221967635646</v>
      </c>
      <c r="H17" s="25">
        <v>39</v>
      </c>
      <c r="I17" s="25">
        <v>36</v>
      </c>
      <c r="J17" s="25" t="s">
        <v>364</v>
      </c>
      <c r="K17" t="s">
        <v>108</v>
      </c>
      <c r="L17" t="s">
        <v>297</v>
      </c>
      <c r="M17" t="s">
        <v>160</v>
      </c>
      <c r="O17" t="s">
        <v>116</v>
      </c>
      <c r="P17" t="s">
        <v>364</v>
      </c>
      <c r="Q17" t="s">
        <v>364</v>
      </c>
      <c r="R17" s="95" t="s">
        <v>119</v>
      </c>
      <c r="S17" s="112" t="s">
        <v>402</v>
      </c>
      <c r="U17" s="23"/>
      <c r="V17" s="23"/>
    </row>
    <row r="18" spans="1:22">
      <c r="A18" s="24">
        <v>54</v>
      </c>
      <c r="B18" s="39">
        <v>1.849428486391868</v>
      </c>
      <c r="C18" s="39">
        <v>3.3810688674539033</v>
      </c>
      <c r="D18" s="91"/>
      <c r="E18" s="39"/>
      <c r="G18" s="35">
        <f t="shared" si="0"/>
        <v>1.5316403810620354</v>
      </c>
      <c r="H18" s="25">
        <v>33</v>
      </c>
      <c r="I18" s="25">
        <v>32</v>
      </c>
      <c r="J18" s="25" t="s">
        <v>363</v>
      </c>
      <c r="K18" t="s">
        <v>3291</v>
      </c>
      <c r="L18" t="s">
        <v>160</v>
      </c>
      <c r="M18" t="s">
        <v>299</v>
      </c>
      <c r="O18" t="s">
        <v>116</v>
      </c>
      <c r="P18" t="s">
        <v>364</v>
      </c>
      <c r="Q18" t="s">
        <v>364</v>
      </c>
      <c r="R18" s="95" t="s">
        <v>119</v>
      </c>
      <c r="S18" s="112" t="s">
        <v>165</v>
      </c>
    </row>
    <row r="19" spans="1:22">
      <c r="A19" s="24">
        <v>53</v>
      </c>
      <c r="B19" s="39">
        <v>0.62896778833059552</v>
      </c>
      <c r="C19" s="39">
        <v>2.1442948032061562</v>
      </c>
      <c r="D19" s="91"/>
      <c r="E19" s="39"/>
      <c r="G19" s="35">
        <f t="shared" si="0"/>
        <v>1.5153270148755607</v>
      </c>
      <c r="H19" s="25">
        <v>42</v>
      </c>
      <c r="I19" s="25">
        <v>42</v>
      </c>
      <c r="J19" s="25" t="s">
        <v>363</v>
      </c>
      <c r="K19" t="s">
        <v>108</v>
      </c>
      <c r="L19" t="s">
        <v>296</v>
      </c>
      <c r="M19" t="s">
        <v>160</v>
      </c>
      <c r="O19" t="s">
        <v>116</v>
      </c>
      <c r="P19" t="s">
        <v>364</v>
      </c>
      <c r="Q19" t="s">
        <v>364</v>
      </c>
      <c r="R19" s="95" t="s">
        <v>119</v>
      </c>
      <c r="S19" s="110" t="s">
        <v>397</v>
      </c>
      <c r="U19" s="23"/>
      <c r="V19" s="23"/>
    </row>
    <row r="20" spans="1:22">
      <c r="A20" s="78">
        <v>18</v>
      </c>
      <c r="B20" s="39">
        <v>2.3115622643989648</v>
      </c>
      <c r="C20" s="39">
        <v>2.3424651908772316</v>
      </c>
      <c r="D20" s="39">
        <v>3.6638928733361693</v>
      </c>
      <c r="E20" s="34"/>
      <c r="F20" s="34"/>
      <c r="G20" s="35">
        <f>D20-B20</f>
        <v>1.3523306089372045</v>
      </c>
      <c r="H20" s="47" t="s">
        <v>367</v>
      </c>
      <c r="I20" s="47">
        <v>16</v>
      </c>
      <c r="J20" s="47" t="s">
        <v>363</v>
      </c>
      <c r="K20" t="s">
        <v>108</v>
      </c>
      <c r="L20" t="s">
        <v>160</v>
      </c>
      <c r="M20" t="s">
        <v>296</v>
      </c>
      <c r="O20" t="s">
        <v>116</v>
      </c>
      <c r="P20" t="s">
        <v>363</v>
      </c>
      <c r="Q20" t="s">
        <v>364</v>
      </c>
      <c r="R20" s="92" t="s">
        <v>117</v>
      </c>
      <c r="S20" s="38">
        <v>0</v>
      </c>
    </row>
    <row r="21" spans="1:22">
      <c r="A21" s="78">
        <v>10</v>
      </c>
      <c r="B21" s="39">
        <v>1.8057820588453743</v>
      </c>
      <c r="C21" s="39">
        <v>3.0186995991252599</v>
      </c>
      <c r="D21" s="34"/>
      <c r="E21" s="34"/>
      <c r="F21" s="34"/>
      <c r="G21" s="35">
        <f>C21-B21</f>
        <v>1.2129175402798855</v>
      </c>
      <c r="H21" s="47">
        <v>16</v>
      </c>
      <c r="I21" s="47">
        <v>11</v>
      </c>
      <c r="J21" s="106" t="s">
        <v>363</v>
      </c>
      <c r="K21" t="s">
        <v>141</v>
      </c>
      <c r="L21" t="s">
        <v>160</v>
      </c>
      <c r="M21" t="s">
        <v>296</v>
      </c>
      <c r="N21" t="s">
        <v>118</v>
      </c>
      <c r="O21" t="s">
        <v>290</v>
      </c>
      <c r="P21" t="s">
        <v>363</v>
      </c>
      <c r="Q21" t="s">
        <v>364</v>
      </c>
      <c r="R21" s="93" t="s">
        <v>117</v>
      </c>
      <c r="S21" s="40">
        <v>19</v>
      </c>
      <c r="U21" s="23"/>
      <c r="V21" s="101"/>
    </row>
    <row r="22" spans="1:22">
      <c r="A22" s="78">
        <v>24</v>
      </c>
      <c r="B22" s="39">
        <v>0.34536672929339074</v>
      </c>
      <c r="C22" s="39">
        <v>1.4193272253771574</v>
      </c>
      <c r="D22" s="34"/>
      <c r="E22" s="34"/>
      <c r="F22" s="34"/>
      <c r="G22" s="35">
        <v>1.0739604960837665</v>
      </c>
      <c r="H22" s="47">
        <v>24</v>
      </c>
      <c r="I22" s="47">
        <v>2</v>
      </c>
      <c r="J22" s="47" t="s">
        <v>364</v>
      </c>
      <c r="K22" t="s">
        <v>287</v>
      </c>
      <c r="L22" t="s">
        <v>296</v>
      </c>
      <c r="M22" t="s">
        <v>160</v>
      </c>
      <c r="O22" t="s">
        <v>290</v>
      </c>
      <c r="P22" t="s">
        <v>363</v>
      </c>
      <c r="Q22" t="s">
        <v>365</v>
      </c>
      <c r="R22" s="92" t="s">
        <v>117</v>
      </c>
      <c r="S22" s="38">
        <v>10</v>
      </c>
    </row>
    <row r="23" spans="1:22">
      <c r="A23" s="78">
        <v>15</v>
      </c>
      <c r="B23" s="39">
        <v>1.3688272593617106</v>
      </c>
      <c r="C23" s="39">
        <v>1.6153534078669258</v>
      </c>
      <c r="D23" s="39">
        <v>2.2683649817582747</v>
      </c>
      <c r="E23" s="34"/>
      <c r="F23" s="34"/>
      <c r="G23" s="35">
        <f>D23-B23</f>
        <v>0.89953772239656415</v>
      </c>
      <c r="H23" s="47" t="s">
        <v>377</v>
      </c>
      <c r="I23" s="47">
        <v>45</v>
      </c>
      <c r="J23" s="106" t="s">
        <v>363</v>
      </c>
      <c r="K23" s="23" t="s">
        <v>108</v>
      </c>
      <c r="L23" t="s">
        <v>296</v>
      </c>
      <c r="M23" t="s">
        <v>160</v>
      </c>
      <c r="N23" s="23" t="s">
        <v>118</v>
      </c>
      <c r="O23" t="s">
        <v>290</v>
      </c>
      <c r="P23" t="s">
        <v>364</v>
      </c>
      <c r="Q23" t="s">
        <v>364</v>
      </c>
      <c r="R23" s="78" t="s">
        <v>117</v>
      </c>
      <c r="S23" s="40">
        <v>46</v>
      </c>
      <c r="U23" s="23"/>
      <c r="V23" s="23"/>
    </row>
    <row r="24" spans="1:22">
      <c r="A24" s="78">
        <v>26</v>
      </c>
      <c r="B24" s="34">
        <v>2.5058760733715792</v>
      </c>
      <c r="C24" s="34">
        <v>2.1294682050823655</v>
      </c>
      <c r="D24" s="34">
        <v>3.2829918452139379</v>
      </c>
      <c r="E24" s="34"/>
      <c r="F24" s="34"/>
      <c r="G24" s="35">
        <v>0.77711577184235869</v>
      </c>
      <c r="H24" s="104" t="s">
        <v>369</v>
      </c>
      <c r="I24" s="47">
        <v>13</v>
      </c>
      <c r="J24" s="47" t="s">
        <v>363</v>
      </c>
      <c r="K24" t="s">
        <v>108</v>
      </c>
      <c r="L24" t="s">
        <v>160</v>
      </c>
      <c r="M24" t="s">
        <v>296</v>
      </c>
      <c r="O24" t="s">
        <v>290</v>
      </c>
      <c r="P24" t="s">
        <v>363</v>
      </c>
      <c r="Q24" t="s">
        <v>364</v>
      </c>
      <c r="R24" s="92" t="s">
        <v>117</v>
      </c>
      <c r="S24" s="38">
        <v>1</v>
      </c>
    </row>
    <row r="25" spans="1:22">
      <c r="A25" s="78">
        <v>34</v>
      </c>
      <c r="B25" s="34"/>
      <c r="C25" s="39">
        <v>2.5492564000884808</v>
      </c>
      <c r="D25" s="39">
        <v>2.6927155351327343</v>
      </c>
      <c r="E25" s="39">
        <v>3.4569635446733398</v>
      </c>
      <c r="F25" s="39">
        <v>3.2971823070113406</v>
      </c>
      <c r="G25" s="35">
        <v>0.74792590692285987</v>
      </c>
      <c r="H25" s="105" t="s">
        <v>373</v>
      </c>
      <c r="I25" s="47" t="s">
        <v>13</v>
      </c>
      <c r="J25" s="47" t="s">
        <v>364</v>
      </c>
      <c r="K25" t="s">
        <v>108</v>
      </c>
      <c r="L25" t="s">
        <v>160</v>
      </c>
      <c r="M25" t="s">
        <v>160</v>
      </c>
      <c r="O25" t="s">
        <v>116</v>
      </c>
      <c r="P25" t="s">
        <v>364</v>
      </c>
      <c r="Q25" t="s">
        <v>364</v>
      </c>
      <c r="R25" s="92" t="s">
        <v>117</v>
      </c>
      <c r="S25" s="41">
        <v>2</v>
      </c>
    </row>
    <row r="26" spans="1:22">
      <c r="A26" s="78">
        <v>32</v>
      </c>
      <c r="B26" s="39">
        <v>0.23038519442362707</v>
      </c>
      <c r="C26" s="39">
        <v>0.91980324312182293</v>
      </c>
      <c r="D26" s="34"/>
      <c r="E26" s="34"/>
      <c r="F26" s="34"/>
      <c r="G26" s="35">
        <v>0.6894180486981959</v>
      </c>
      <c r="H26" s="47">
        <v>18</v>
      </c>
      <c r="I26" s="47">
        <v>18</v>
      </c>
      <c r="J26" s="47" t="s">
        <v>363</v>
      </c>
      <c r="K26" t="s">
        <v>108</v>
      </c>
      <c r="L26" t="s">
        <v>297</v>
      </c>
      <c r="M26" t="s">
        <v>160</v>
      </c>
      <c r="O26" t="s">
        <v>116</v>
      </c>
      <c r="P26" t="s">
        <v>363</v>
      </c>
      <c r="Q26" t="s">
        <v>364</v>
      </c>
      <c r="R26" s="92" t="s">
        <v>117</v>
      </c>
      <c r="S26" s="38">
        <v>1</v>
      </c>
      <c r="U26" s="23"/>
      <c r="V26" s="101"/>
    </row>
    <row r="27" spans="1:22">
      <c r="A27" s="24">
        <v>42</v>
      </c>
      <c r="B27" s="39">
        <v>1.2576470207979082</v>
      </c>
      <c r="C27" s="39">
        <v>1.9035367918268209</v>
      </c>
      <c r="D27" s="91"/>
      <c r="E27" s="39"/>
      <c r="G27" s="35">
        <f>C27-B27</f>
        <v>0.64588977102891265</v>
      </c>
      <c r="H27" s="40">
        <v>30</v>
      </c>
      <c r="I27" s="40">
        <v>26</v>
      </c>
      <c r="J27" s="25" t="s">
        <v>363</v>
      </c>
      <c r="K27" t="s">
        <v>108</v>
      </c>
      <c r="L27" t="s">
        <v>160</v>
      </c>
      <c r="M27" t="s">
        <v>297</v>
      </c>
      <c r="O27" t="s">
        <v>116</v>
      </c>
      <c r="P27" t="s">
        <v>364</v>
      </c>
      <c r="Q27" t="s">
        <v>364</v>
      </c>
      <c r="R27" s="93" t="s">
        <v>117</v>
      </c>
      <c r="S27" s="113">
        <v>38</v>
      </c>
      <c r="U27" s="23"/>
      <c r="V27" s="101"/>
    </row>
    <row r="28" spans="1:22">
      <c r="A28" s="78">
        <v>23</v>
      </c>
      <c r="B28" s="39">
        <v>0.5338747755094333</v>
      </c>
      <c r="C28" s="39">
        <v>0.39741318140620019</v>
      </c>
      <c r="D28" s="39">
        <v>1.0514488453172293</v>
      </c>
      <c r="E28" s="34"/>
      <c r="F28" s="34"/>
      <c r="G28" s="35">
        <v>0.51757406980779597</v>
      </c>
      <c r="H28" s="47" t="s">
        <v>376</v>
      </c>
      <c r="I28" s="47">
        <v>25</v>
      </c>
      <c r="J28" s="47" t="s">
        <v>363</v>
      </c>
      <c r="K28" t="s">
        <v>108</v>
      </c>
      <c r="L28" t="s">
        <v>297</v>
      </c>
      <c r="M28" t="s">
        <v>160</v>
      </c>
      <c r="N28" s="29"/>
      <c r="O28" t="s">
        <v>116</v>
      </c>
      <c r="P28" t="s">
        <v>364</v>
      </c>
      <c r="Q28" t="s">
        <v>364</v>
      </c>
      <c r="R28" s="24" t="s">
        <v>117</v>
      </c>
      <c r="S28" s="40">
        <v>14</v>
      </c>
    </row>
    <row r="29" spans="1:22">
      <c r="A29" s="78">
        <v>8</v>
      </c>
      <c r="B29" s="34"/>
      <c r="C29" s="39">
        <v>1.2676145578061957</v>
      </c>
      <c r="D29" s="39">
        <v>1.7618661459637566</v>
      </c>
      <c r="E29" s="34"/>
      <c r="F29" s="34"/>
      <c r="G29" s="35">
        <v>0.49425158815756087</v>
      </c>
      <c r="H29" s="47">
        <v>9</v>
      </c>
      <c r="I29" s="47" t="s">
        <v>13</v>
      </c>
      <c r="J29" s="47" t="s">
        <v>364</v>
      </c>
      <c r="K29" t="s">
        <v>287</v>
      </c>
      <c r="L29" t="s">
        <v>298</v>
      </c>
      <c r="M29" t="s">
        <v>160</v>
      </c>
      <c r="O29" t="s">
        <v>116</v>
      </c>
      <c r="P29" t="s">
        <v>364</v>
      </c>
      <c r="Q29" t="s">
        <v>364</v>
      </c>
      <c r="R29" s="92" t="s">
        <v>117</v>
      </c>
      <c r="S29" s="38">
        <v>4</v>
      </c>
    </row>
    <row r="30" spans="1:22">
      <c r="A30" s="78">
        <v>25</v>
      </c>
      <c r="B30" s="39">
        <v>0.34383803572256355</v>
      </c>
      <c r="C30" s="39">
        <v>0.8445604472540218</v>
      </c>
      <c r="D30" s="39">
        <v>0.83436562712476359</v>
      </c>
      <c r="E30" s="34"/>
      <c r="F30" s="34"/>
      <c r="G30" s="35">
        <v>0.49052759140220004</v>
      </c>
      <c r="H30" s="47" t="s">
        <v>368</v>
      </c>
      <c r="I30" s="47">
        <v>9</v>
      </c>
      <c r="J30" s="47" t="s">
        <v>364</v>
      </c>
      <c r="K30" t="s">
        <v>108</v>
      </c>
      <c r="L30" t="s">
        <v>297</v>
      </c>
      <c r="M30" t="s">
        <v>160</v>
      </c>
      <c r="N30" s="29"/>
      <c r="O30" t="s">
        <v>116</v>
      </c>
      <c r="P30" t="s">
        <v>363</v>
      </c>
      <c r="Q30" t="s">
        <v>364</v>
      </c>
      <c r="R30" s="24" t="s">
        <v>117</v>
      </c>
      <c r="S30" s="40">
        <v>27</v>
      </c>
      <c r="U30" s="23"/>
      <c r="V30" s="101"/>
    </row>
    <row r="31" spans="1:22">
      <c r="A31" s="24">
        <v>47</v>
      </c>
      <c r="B31" s="39">
        <v>1.8083449546653634</v>
      </c>
      <c r="C31" s="39">
        <v>2.2302929634752577</v>
      </c>
      <c r="D31" s="91"/>
      <c r="E31" s="39"/>
      <c r="G31" s="35">
        <f>C31-B31</f>
        <v>0.42194800880989436</v>
      </c>
      <c r="H31" s="40">
        <v>21</v>
      </c>
      <c r="I31" s="40">
        <v>19</v>
      </c>
      <c r="J31" s="40" t="s">
        <v>363</v>
      </c>
      <c r="K31" t="s">
        <v>141</v>
      </c>
      <c r="L31" t="s">
        <v>160</v>
      </c>
      <c r="M31" t="s">
        <v>296</v>
      </c>
      <c r="N31" t="s">
        <v>118</v>
      </c>
      <c r="O31" t="s">
        <v>290</v>
      </c>
      <c r="P31" t="s">
        <v>363</v>
      </c>
      <c r="Q31" t="s">
        <v>364</v>
      </c>
      <c r="R31" s="39" t="s">
        <v>117</v>
      </c>
      <c r="S31" s="113">
        <v>31</v>
      </c>
      <c r="U31" s="23"/>
      <c r="V31" s="101"/>
    </row>
    <row r="32" spans="1:22">
      <c r="A32" s="24">
        <v>61</v>
      </c>
      <c r="B32" s="39">
        <v>2.8671487359163343</v>
      </c>
      <c r="C32" s="39">
        <v>3.2095308470297184</v>
      </c>
      <c r="D32" s="91"/>
      <c r="E32" s="39"/>
      <c r="G32" s="37">
        <f>C32-B32</f>
        <v>0.34238211111338401</v>
      </c>
      <c r="H32" s="40">
        <v>15</v>
      </c>
      <c r="I32" s="40">
        <v>15</v>
      </c>
      <c r="J32" s="40" t="s">
        <v>363</v>
      </c>
      <c r="K32" t="s">
        <v>287</v>
      </c>
      <c r="L32" t="s">
        <v>298</v>
      </c>
      <c r="M32" t="s">
        <v>160</v>
      </c>
      <c r="N32" t="s">
        <v>125</v>
      </c>
      <c r="O32" t="s">
        <v>290</v>
      </c>
      <c r="P32" t="s">
        <v>363</v>
      </c>
      <c r="Q32" t="s">
        <v>364</v>
      </c>
      <c r="R32" s="93" t="s">
        <v>117</v>
      </c>
      <c r="S32" s="46">
        <v>21.466666666666669</v>
      </c>
    </row>
    <row r="33" spans="1:22">
      <c r="A33" s="24">
        <v>59</v>
      </c>
      <c r="B33" s="39">
        <v>0.98009776638546697</v>
      </c>
      <c r="C33" s="39">
        <v>1.2942192501069045</v>
      </c>
      <c r="D33" s="91"/>
      <c r="E33" s="39"/>
      <c r="G33" s="37">
        <f>C33-B33</f>
        <v>0.31412148372143756</v>
      </c>
      <c r="H33" s="40">
        <v>18</v>
      </c>
      <c r="I33" s="40">
        <v>11</v>
      </c>
      <c r="J33" s="40" t="s">
        <v>364</v>
      </c>
      <c r="K33" t="s">
        <v>141</v>
      </c>
      <c r="L33" t="s">
        <v>160</v>
      </c>
      <c r="M33" t="s">
        <v>296</v>
      </c>
      <c r="N33" t="s">
        <v>118</v>
      </c>
      <c r="O33" t="s">
        <v>290</v>
      </c>
      <c r="P33" t="s">
        <v>363</v>
      </c>
      <c r="Q33" t="s">
        <v>364</v>
      </c>
      <c r="R33" s="93" t="s">
        <v>119</v>
      </c>
      <c r="S33" s="110" t="s">
        <v>399</v>
      </c>
    </row>
    <row r="34" spans="1:22">
      <c r="A34" s="78">
        <v>4</v>
      </c>
      <c r="B34" s="39">
        <v>1.660752887962468</v>
      </c>
      <c r="C34" s="39">
        <v>1.9416437770368276</v>
      </c>
      <c r="D34" s="34"/>
      <c r="E34" s="34"/>
      <c r="F34" s="34"/>
      <c r="G34" s="37">
        <v>0.28089088907435955</v>
      </c>
      <c r="H34" s="47">
        <v>39</v>
      </c>
      <c r="I34" s="47">
        <v>21</v>
      </c>
      <c r="J34" s="47" t="s">
        <v>364</v>
      </c>
      <c r="K34" t="s">
        <v>287</v>
      </c>
      <c r="L34" t="s">
        <v>298</v>
      </c>
      <c r="M34" t="s">
        <v>160</v>
      </c>
      <c r="O34" t="s">
        <v>290</v>
      </c>
      <c r="P34" t="s">
        <v>365</v>
      </c>
      <c r="Q34" t="s">
        <v>364</v>
      </c>
      <c r="R34" s="92" t="s">
        <v>117</v>
      </c>
      <c r="S34" s="38">
        <v>6</v>
      </c>
    </row>
    <row r="35" spans="1:22">
      <c r="A35" s="78">
        <v>9</v>
      </c>
      <c r="B35" s="39">
        <v>0.95728242669900976</v>
      </c>
      <c r="C35" s="39">
        <v>1.2083717239202965</v>
      </c>
      <c r="D35" s="34"/>
      <c r="E35" s="34"/>
      <c r="F35" s="34"/>
      <c r="G35" s="37">
        <v>0.2510892972212867</v>
      </c>
      <c r="H35" s="47">
        <v>38</v>
      </c>
      <c r="I35" s="47">
        <v>27</v>
      </c>
      <c r="J35" s="47" t="s">
        <v>364</v>
      </c>
      <c r="K35" t="s">
        <v>287</v>
      </c>
      <c r="L35" t="s">
        <v>298</v>
      </c>
      <c r="M35" t="s">
        <v>160</v>
      </c>
      <c r="N35" s="29"/>
      <c r="O35" t="s">
        <v>116</v>
      </c>
      <c r="P35" t="s">
        <v>364</v>
      </c>
      <c r="Q35" t="s">
        <v>364</v>
      </c>
      <c r="R35" s="24" t="s">
        <v>119</v>
      </c>
      <c r="S35" s="40" t="s">
        <v>406</v>
      </c>
    </row>
    <row r="36" spans="1:22">
      <c r="A36" s="24">
        <v>43</v>
      </c>
      <c r="B36" s="39">
        <v>1.1046116288090859</v>
      </c>
      <c r="C36" s="39">
        <v>1.6020504756579435</v>
      </c>
      <c r="D36" s="39">
        <v>1.3460469876176631</v>
      </c>
      <c r="E36" s="39"/>
      <c r="G36" s="34">
        <f>D36-B36</f>
        <v>0.24143535880857714</v>
      </c>
      <c r="H36" s="40" t="s">
        <v>372</v>
      </c>
      <c r="I36" s="40">
        <v>29</v>
      </c>
      <c r="J36" s="40" t="s">
        <v>363</v>
      </c>
      <c r="K36" t="s">
        <v>141</v>
      </c>
      <c r="L36" t="s">
        <v>160</v>
      </c>
      <c r="M36" t="s">
        <v>296</v>
      </c>
      <c r="N36" t="s">
        <v>118</v>
      </c>
      <c r="O36" t="s">
        <v>290</v>
      </c>
      <c r="P36" t="s">
        <v>364</v>
      </c>
      <c r="Q36" t="s">
        <v>364</v>
      </c>
      <c r="R36" s="93" t="s">
        <v>117</v>
      </c>
      <c r="S36" s="40">
        <v>21</v>
      </c>
    </row>
    <row r="37" spans="1:22">
      <c r="A37" s="24">
        <v>48</v>
      </c>
      <c r="B37" s="39">
        <v>1.6529599237189416</v>
      </c>
      <c r="C37" s="39">
        <v>1.8360403463365025</v>
      </c>
      <c r="D37" s="91"/>
      <c r="E37" s="39"/>
      <c r="G37" s="37">
        <f>C37-B37</f>
        <v>0.18308042261756086</v>
      </c>
      <c r="H37" s="40">
        <v>18</v>
      </c>
      <c r="I37" s="40">
        <v>17</v>
      </c>
      <c r="J37" s="40" t="s">
        <v>363</v>
      </c>
      <c r="K37" t="s">
        <v>108</v>
      </c>
      <c r="L37" t="s">
        <v>160</v>
      </c>
      <c r="M37" t="s">
        <v>296</v>
      </c>
      <c r="O37" t="s">
        <v>116</v>
      </c>
      <c r="P37" t="s">
        <v>363</v>
      </c>
      <c r="Q37" t="s">
        <v>364</v>
      </c>
      <c r="R37" s="92" t="s">
        <v>117</v>
      </c>
      <c r="S37" s="42">
        <v>5.466666666666665</v>
      </c>
      <c r="U37" s="23"/>
      <c r="V37" s="101"/>
    </row>
    <row r="38" spans="1:22">
      <c r="A38" s="78">
        <v>30</v>
      </c>
      <c r="B38" s="39">
        <v>0.46412708109213052</v>
      </c>
      <c r="C38" s="39">
        <v>0.61634529874326405</v>
      </c>
      <c r="D38" s="34"/>
      <c r="E38" s="34"/>
      <c r="F38" s="34"/>
      <c r="G38" s="37">
        <v>0.15221821765113352</v>
      </c>
      <c r="H38" s="47">
        <v>12</v>
      </c>
      <c r="I38" s="47">
        <v>11</v>
      </c>
      <c r="J38" s="47" t="s">
        <v>363</v>
      </c>
      <c r="K38" t="s">
        <v>108</v>
      </c>
      <c r="L38" t="s">
        <v>297</v>
      </c>
      <c r="M38" t="s">
        <v>160</v>
      </c>
      <c r="N38" s="29"/>
      <c r="O38" t="s">
        <v>116</v>
      </c>
      <c r="P38" t="s">
        <v>363</v>
      </c>
      <c r="Q38" t="s">
        <v>363</v>
      </c>
      <c r="R38" s="24" t="s">
        <v>119</v>
      </c>
      <c r="S38" s="40" t="s">
        <v>405</v>
      </c>
      <c r="U38" s="23"/>
      <c r="V38" s="101"/>
    </row>
    <row r="39" spans="1:22">
      <c r="A39" s="24">
        <v>45</v>
      </c>
      <c r="B39" s="39">
        <v>1.2910158292284715</v>
      </c>
      <c r="C39" s="39">
        <v>1.386051113331223</v>
      </c>
      <c r="D39" s="91"/>
      <c r="E39" s="39"/>
      <c r="G39" s="34">
        <f>C39-B39</f>
        <v>9.5035284102751527E-2</v>
      </c>
      <c r="H39" s="25">
        <v>36</v>
      </c>
      <c r="I39" s="25">
        <v>37</v>
      </c>
      <c r="J39" s="25" t="s">
        <v>363</v>
      </c>
      <c r="K39" t="s">
        <v>287</v>
      </c>
      <c r="L39" t="s">
        <v>298</v>
      </c>
      <c r="M39" t="s">
        <v>160</v>
      </c>
      <c r="O39" t="s">
        <v>116</v>
      </c>
      <c r="P39" t="s">
        <v>364</v>
      </c>
      <c r="Q39" t="s">
        <v>364</v>
      </c>
      <c r="R39" s="95" t="s">
        <v>119</v>
      </c>
      <c r="S39" s="40" t="s">
        <v>164</v>
      </c>
      <c r="U39" s="23"/>
      <c r="V39" s="101"/>
    </row>
    <row r="40" spans="1:22">
      <c r="A40" s="78">
        <v>29</v>
      </c>
      <c r="B40" s="39">
        <v>0.4929681212914323</v>
      </c>
      <c r="C40" s="39">
        <v>0.48421937512621027</v>
      </c>
      <c r="D40" s="34"/>
      <c r="E40" s="34"/>
      <c r="F40" s="34"/>
      <c r="G40" s="34">
        <v>-8.7487461652220322E-3</v>
      </c>
      <c r="H40" s="47">
        <v>5</v>
      </c>
      <c r="I40" s="47">
        <v>5</v>
      </c>
      <c r="J40" s="47" t="s">
        <v>363</v>
      </c>
      <c r="K40" t="s">
        <v>108</v>
      </c>
      <c r="L40" t="s">
        <v>297</v>
      </c>
      <c r="M40" t="s">
        <v>160</v>
      </c>
      <c r="N40" s="29"/>
      <c r="O40" t="s">
        <v>116</v>
      </c>
      <c r="P40" t="s">
        <v>363</v>
      </c>
      <c r="Q40" t="s">
        <v>363</v>
      </c>
      <c r="R40" s="93" t="s">
        <v>117</v>
      </c>
      <c r="S40" s="40">
        <v>20</v>
      </c>
    </row>
    <row r="41" spans="1:22">
      <c r="A41" s="78">
        <v>33</v>
      </c>
      <c r="B41" s="39">
        <v>0.93129879397056614</v>
      </c>
      <c r="C41" s="39">
        <v>0.87471686408055715</v>
      </c>
      <c r="D41" s="34"/>
      <c r="E41" s="34"/>
      <c r="F41" s="34"/>
      <c r="G41" s="34">
        <v>-5.6581929890008986E-2</v>
      </c>
      <c r="H41" s="47">
        <v>18</v>
      </c>
      <c r="I41" s="47">
        <v>16</v>
      </c>
      <c r="J41" s="106" t="s">
        <v>363</v>
      </c>
      <c r="K41" t="s">
        <v>287</v>
      </c>
      <c r="L41" t="s">
        <v>298</v>
      </c>
      <c r="M41" t="s">
        <v>160</v>
      </c>
      <c r="N41" s="29"/>
      <c r="O41" t="s">
        <v>116</v>
      </c>
      <c r="P41" t="s">
        <v>363</v>
      </c>
      <c r="Q41" t="s">
        <v>364</v>
      </c>
      <c r="R41" s="24" t="s">
        <v>117</v>
      </c>
      <c r="S41" s="40">
        <v>22</v>
      </c>
      <c r="U41" s="23"/>
      <c r="V41" s="101"/>
    </row>
    <row r="42" spans="1:22">
      <c r="A42" s="24">
        <v>35</v>
      </c>
      <c r="B42" s="34"/>
      <c r="C42" s="39">
        <v>0.99699108545016779</v>
      </c>
      <c r="D42" s="39">
        <v>0.92842148915909428</v>
      </c>
      <c r="E42" s="34"/>
      <c r="F42" s="34"/>
      <c r="G42" s="34">
        <v>-6.8569596291073509E-2</v>
      </c>
      <c r="H42" s="47">
        <v>24</v>
      </c>
      <c r="I42" s="47" t="s">
        <v>13</v>
      </c>
      <c r="J42" s="47" t="s">
        <v>364</v>
      </c>
      <c r="K42" t="s">
        <v>108</v>
      </c>
      <c r="L42" t="s">
        <v>297</v>
      </c>
      <c r="M42" t="s">
        <v>160</v>
      </c>
      <c r="N42" s="29"/>
      <c r="O42" t="s">
        <v>116</v>
      </c>
      <c r="P42" t="s">
        <v>364</v>
      </c>
      <c r="Q42" t="s">
        <v>364</v>
      </c>
      <c r="R42" s="93" t="s">
        <v>117</v>
      </c>
      <c r="S42" s="25">
        <v>26</v>
      </c>
      <c r="U42" s="23"/>
      <c r="V42" s="101"/>
    </row>
    <row r="43" spans="1:22">
      <c r="A43" s="24">
        <v>40</v>
      </c>
      <c r="B43" s="39">
        <v>1.7463889154613026</v>
      </c>
      <c r="C43" s="39">
        <v>1.6483302261637518</v>
      </c>
      <c r="D43" s="39">
        <v>1.1846169215003515</v>
      </c>
      <c r="E43" s="39">
        <v>1.6748012816432547</v>
      </c>
      <c r="G43" s="34">
        <f>E43-B43</f>
        <v>-7.1587633818047891E-2</v>
      </c>
      <c r="H43" s="45" t="s">
        <v>366</v>
      </c>
      <c r="I43" s="45" t="s">
        <v>374</v>
      </c>
      <c r="J43" s="45" t="s">
        <v>363</v>
      </c>
      <c r="K43" t="s">
        <v>287</v>
      </c>
      <c r="L43" t="s">
        <v>298</v>
      </c>
      <c r="M43" t="s">
        <v>160</v>
      </c>
      <c r="O43" t="s">
        <v>116</v>
      </c>
      <c r="P43" t="s">
        <v>363</v>
      </c>
      <c r="Q43" t="s">
        <v>364</v>
      </c>
      <c r="R43" s="93" t="s">
        <v>119</v>
      </c>
      <c r="S43" s="112" t="s">
        <v>401</v>
      </c>
      <c r="U43" s="23"/>
      <c r="V43" s="101"/>
    </row>
    <row r="44" spans="1:22">
      <c r="A44" s="24">
        <v>66</v>
      </c>
      <c r="B44" s="39">
        <v>2.1645040555076145</v>
      </c>
      <c r="C44" s="39">
        <v>1.8706827134690867</v>
      </c>
      <c r="D44" s="91"/>
      <c r="E44" s="39"/>
      <c r="G44" s="34">
        <f>C44-B44</f>
        <v>-0.29382134203852783</v>
      </c>
      <c r="H44" s="25">
        <v>21</v>
      </c>
      <c r="I44" s="25">
        <v>7</v>
      </c>
      <c r="J44" s="25" t="s">
        <v>364</v>
      </c>
      <c r="K44" t="s">
        <v>108</v>
      </c>
      <c r="L44" t="s">
        <v>296</v>
      </c>
      <c r="M44" t="s">
        <v>296</v>
      </c>
      <c r="O44" t="s">
        <v>116</v>
      </c>
      <c r="P44" t="s">
        <v>363</v>
      </c>
      <c r="Q44" t="s">
        <v>365</v>
      </c>
      <c r="R44" s="95" t="s">
        <v>117</v>
      </c>
      <c r="S44" s="40">
        <v>19</v>
      </c>
    </row>
    <row r="45" spans="1:22">
      <c r="A45" s="78">
        <v>36</v>
      </c>
      <c r="B45" s="34"/>
      <c r="C45" s="34">
        <v>1.495714881869735</v>
      </c>
      <c r="D45" s="34">
        <v>1.1204334121401047</v>
      </c>
      <c r="E45" s="34"/>
      <c r="F45" s="34"/>
      <c r="G45" s="37">
        <v>-0.37528146972963028</v>
      </c>
      <c r="H45" s="47">
        <v>36</v>
      </c>
      <c r="I45" s="47" t="s">
        <v>13</v>
      </c>
      <c r="J45" s="47" t="s">
        <v>364</v>
      </c>
      <c r="K45" t="s">
        <v>108</v>
      </c>
      <c r="L45" t="s">
        <v>297</v>
      </c>
      <c r="M45" t="s">
        <v>160</v>
      </c>
      <c r="N45" s="29"/>
      <c r="O45" t="s">
        <v>116</v>
      </c>
      <c r="P45" t="s">
        <v>364</v>
      </c>
      <c r="Q45" t="s">
        <v>364</v>
      </c>
      <c r="R45" s="24" t="s">
        <v>117</v>
      </c>
      <c r="S45" s="40">
        <v>48</v>
      </c>
    </row>
    <row r="46" spans="1:22">
      <c r="A46" s="24">
        <v>67</v>
      </c>
      <c r="B46" s="39">
        <v>1.1965749039567617</v>
      </c>
      <c r="C46" s="39">
        <v>0.77878859456734473</v>
      </c>
      <c r="D46" s="91"/>
      <c r="E46" s="39"/>
      <c r="G46" s="35">
        <f t="shared" ref="G46:G52" si="1">C46-B46</f>
        <v>-0.41778630938941697</v>
      </c>
      <c r="H46" s="25">
        <v>18</v>
      </c>
      <c r="I46" s="25">
        <v>19</v>
      </c>
      <c r="J46" s="25" t="s">
        <v>364</v>
      </c>
      <c r="K46" t="s">
        <v>108</v>
      </c>
      <c r="L46" t="s">
        <v>160</v>
      </c>
      <c r="M46" t="s">
        <v>297</v>
      </c>
      <c r="O46" t="s">
        <v>116</v>
      </c>
      <c r="P46" t="s">
        <v>363</v>
      </c>
      <c r="Q46" t="s">
        <v>364</v>
      </c>
      <c r="R46" s="95" t="s">
        <v>119</v>
      </c>
      <c r="S46" s="112" t="s">
        <v>404</v>
      </c>
    </row>
    <row r="47" spans="1:22">
      <c r="A47" s="24">
        <v>44</v>
      </c>
      <c r="B47" s="39">
        <v>2.2771968109192922</v>
      </c>
      <c r="C47" s="39">
        <v>1.7947559751268656</v>
      </c>
      <c r="D47" s="91"/>
      <c r="E47" s="39"/>
      <c r="G47" s="35">
        <f t="shared" si="1"/>
        <v>-0.48244083579242658</v>
      </c>
      <c r="H47" s="25">
        <v>45</v>
      </c>
      <c r="I47" s="25">
        <v>5</v>
      </c>
      <c r="J47" s="25" t="s">
        <v>364</v>
      </c>
      <c r="K47" t="s">
        <v>287</v>
      </c>
      <c r="L47" t="s">
        <v>298</v>
      </c>
      <c r="M47" t="s">
        <v>160</v>
      </c>
      <c r="O47" t="s">
        <v>116</v>
      </c>
      <c r="P47" t="s">
        <v>365</v>
      </c>
      <c r="Q47" t="s">
        <v>365</v>
      </c>
      <c r="R47" s="95" t="s">
        <v>119</v>
      </c>
      <c r="S47" s="113">
        <v>22</v>
      </c>
    </row>
    <row r="48" spans="1:22">
      <c r="A48" s="24">
        <v>57</v>
      </c>
      <c r="B48" s="39">
        <v>2.2099187694663596</v>
      </c>
      <c r="C48" s="39">
        <v>1.6832671486839947</v>
      </c>
      <c r="D48" s="91"/>
      <c r="E48" s="39"/>
      <c r="G48" s="35">
        <f t="shared" si="1"/>
        <v>-0.52665162078236483</v>
      </c>
      <c r="H48" s="25">
        <v>27</v>
      </c>
      <c r="I48" s="25">
        <v>26</v>
      </c>
      <c r="J48" s="25" t="s">
        <v>363</v>
      </c>
      <c r="K48" t="s">
        <v>3292</v>
      </c>
      <c r="L48" t="s">
        <v>160</v>
      </c>
      <c r="M48" t="s">
        <v>298</v>
      </c>
      <c r="O48" t="s">
        <v>116</v>
      </c>
      <c r="P48" t="s">
        <v>364</v>
      </c>
      <c r="Q48" t="s">
        <v>364</v>
      </c>
      <c r="R48" s="95" t="s">
        <v>119</v>
      </c>
      <c r="S48" s="110" t="s">
        <v>398</v>
      </c>
    </row>
    <row r="49" spans="1:22">
      <c r="A49" s="24">
        <v>62</v>
      </c>
      <c r="B49" s="39">
        <v>2.0904974780946031</v>
      </c>
      <c r="C49" s="39">
        <v>1.5331787001208654</v>
      </c>
      <c r="D49" s="39"/>
      <c r="E49" s="39"/>
      <c r="G49" s="35">
        <f t="shared" si="1"/>
        <v>-0.55731877797373763</v>
      </c>
      <c r="H49" s="44" t="s">
        <v>393</v>
      </c>
      <c r="I49" s="44" t="s">
        <v>375</v>
      </c>
      <c r="J49" s="44" t="s">
        <v>364</v>
      </c>
      <c r="K49" t="s">
        <v>141</v>
      </c>
      <c r="L49" t="s">
        <v>297</v>
      </c>
      <c r="M49" t="s">
        <v>298</v>
      </c>
      <c r="N49" t="s">
        <v>118</v>
      </c>
      <c r="O49" t="s">
        <v>290</v>
      </c>
      <c r="P49" t="s">
        <v>365</v>
      </c>
      <c r="Q49" t="s">
        <v>364</v>
      </c>
      <c r="R49" s="94" t="s">
        <v>117</v>
      </c>
      <c r="S49" s="144">
        <v>6</v>
      </c>
    </row>
    <row r="50" spans="1:22">
      <c r="A50" s="24">
        <v>41</v>
      </c>
      <c r="B50" s="39">
        <v>1.6412561598693605</v>
      </c>
      <c r="C50" s="39">
        <v>1.0684704430115792</v>
      </c>
      <c r="D50" s="91"/>
      <c r="E50" s="39"/>
      <c r="G50" s="35">
        <f t="shared" si="1"/>
        <v>-0.57278571685778124</v>
      </c>
      <c r="H50" s="40">
        <v>36</v>
      </c>
      <c r="I50" s="40">
        <v>18</v>
      </c>
      <c r="J50" s="40" t="s">
        <v>364</v>
      </c>
      <c r="K50" t="s">
        <v>141</v>
      </c>
      <c r="L50" t="s">
        <v>297</v>
      </c>
      <c r="M50" t="s">
        <v>297</v>
      </c>
      <c r="N50" t="s">
        <v>118</v>
      </c>
      <c r="O50" t="s">
        <v>290</v>
      </c>
      <c r="P50" t="s">
        <v>365</v>
      </c>
      <c r="Q50" t="s">
        <v>364</v>
      </c>
      <c r="R50" s="93" t="s">
        <v>117</v>
      </c>
      <c r="S50" s="111">
        <v>29</v>
      </c>
    </row>
    <row r="51" spans="1:22">
      <c r="A51" s="24">
        <v>56</v>
      </c>
      <c r="B51" s="39">
        <v>2.4602497435638071</v>
      </c>
      <c r="C51" s="39">
        <v>1.134856005980488</v>
      </c>
      <c r="D51" s="91"/>
      <c r="E51" s="39"/>
      <c r="G51" s="35">
        <f t="shared" si="1"/>
        <v>-1.3253937375833191</v>
      </c>
      <c r="H51" s="40">
        <v>15</v>
      </c>
      <c r="I51" s="40">
        <v>15</v>
      </c>
      <c r="J51" s="40" t="s">
        <v>363</v>
      </c>
      <c r="K51" t="s">
        <v>287</v>
      </c>
      <c r="L51" t="s">
        <v>298</v>
      </c>
      <c r="M51" t="s">
        <v>160</v>
      </c>
      <c r="O51" t="s">
        <v>116</v>
      </c>
      <c r="P51" t="s">
        <v>363</v>
      </c>
      <c r="Q51" t="s">
        <v>364</v>
      </c>
      <c r="R51" s="93" t="s">
        <v>119</v>
      </c>
      <c r="S51" s="112" t="s">
        <v>398</v>
      </c>
    </row>
    <row r="52" spans="1:22">
      <c r="A52" s="24">
        <v>64</v>
      </c>
      <c r="B52" s="39">
        <v>3.6024646211619964</v>
      </c>
      <c r="C52" s="39">
        <v>1.654842834474104</v>
      </c>
      <c r="D52" s="91"/>
      <c r="E52" s="39"/>
      <c r="G52" s="35">
        <f t="shared" si="1"/>
        <v>-1.9476217866878924</v>
      </c>
      <c r="H52" s="40">
        <v>3</v>
      </c>
      <c r="I52" s="40">
        <v>3</v>
      </c>
      <c r="J52" s="40" t="s">
        <v>363</v>
      </c>
      <c r="K52" t="s">
        <v>141</v>
      </c>
      <c r="L52" t="s">
        <v>160</v>
      </c>
      <c r="M52" t="s">
        <v>296</v>
      </c>
      <c r="N52" t="s">
        <v>118</v>
      </c>
      <c r="O52" t="s">
        <v>290</v>
      </c>
      <c r="P52" t="s">
        <v>363</v>
      </c>
      <c r="Q52" t="s">
        <v>363</v>
      </c>
      <c r="R52" s="92" t="s">
        <v>117</v>
      </c>
      <c r="S52" s="42">
        <v>9.9666666666666668</v>
      </c>
      <c r="U52" s="23"/>
      <c r="V52" s="101"/>
    </row>
    <row r="53" spans="1:22">
      <c r="U53" s="23"/>
      <c r="V53" s="101"/>
    </row>
    <row r="54" spans="1:22" ht="19">
      <c r="A54" t="s">
        <v>3342</v>
      </c>
    </row>
    <row r="55" spans="1:22" ht="19">
      <c r="A55" t="s">
        <v>3234</v>
      </c>
    </row>
    <row r="56" spans="1:22">
      <c r="A56" t="s">
        <v>3447</v>
      </c>
    </row>
    <row r="57" spans="1:22">
      <c r="A57" t="s">
        <v>305</v>
      </c>
    </row>
    <row r="58" spans="1:22">
      <c r="A58" t="s">
        <v>3235</v>
      </c>
    </row>
    <row r="59" spans="1:22">
      <c r="A59" t="s">
        <v>485</v>
      </c>
    </row>
    <row r="60" spans="1:22">
      <c r="A60" t="s">
        <v>486</v>
      </c>
    </row>
    <row r="61" spans="1:22">
      <c r="A61" t="s">
        <v>300</v>
      </c>
    </row>
    <row r="62" spans="1:22">
      <c r="A62" t="s">
        <v>3236</v>
      </c>
    </row>
    <row r="63" spans="1:22">
      <c r="A63" t="s">
        <v>484</v>
      </c>
    </row>
  </sheetData>
  <sortState ref="A4:V19">
    <sortCondition ref="O4:O19"/>
    <sortCondition descending="1" ref="P4:P19"/>
  </sortState>
  <conditionalFormatting sqref="D16:F16 E4:F4 B5 D5:F5 E6:F6 D7:F9 E10:F10 D11:F12 E13:F13 D14:F14 B13:B15 E15:F15">
    <cfRule type="colorScale" priority="3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6:F16 F8 D8 E4:F4 B5 D5:F5 E6:F6 D7:F7 D9:F9 E10:F10 D11:F12 E13:F13 D14:F14 B13:B15 E15:F15">
    <cfRule type="colorScale" priority="3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4:D4">
    <cfRule type="colorScale" priority="2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">
    <cfRule type="colorScale" priority="2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6:D6">
    <cfRule type="colorScale" priority="2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7:C7">
    <cfRule type="colorScale" priority="2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8:C8">
    <cfRule type="colorScale" priority="1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9:C9">
    <cfRule type="colorScale" priority="1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0:D10">
    <cfRule type="colorScale" priority="1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1:C11">
    <cfRule type="colorScale" priority="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2:C12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3:D13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4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5:D15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6:C16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40:D49 D27:D38 D20:D24 D17:E17 D18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7:E17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4:F16">
    <cfRule type="colorScale" priority="57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4:F5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7:E52">
    <cfRule type="colorScale" priority="73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scale="50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C73"/>
  <sheetViews>
    <sheetView zoomScale="89" zoomScaleNormal="89" workbookViewId="0">
      <selection activeCell="AD30" sqref="AD30"/>
    </sheetView>
  </sheetViews>
  <sheetFormatPr baseColWidth="10" defaultColWidth="11" defaultRowHeight="16"/>
  <cols>
    <col min="1" max="2" width="11" customWidth="1"/>
    <col min="3" max="3" width="9" customWidth="1"/>
    <col min="4" max="4" width="11.5" customWidth="1"/>
    <col min="5" max="5" width="11.1640625" style="23" customWidth="1"/>
    <col min="6" max="6" width="11" customWidth="1"/>
    <col min="7" max="8" width="12.33203125" customWidth="1"/>
    <col min="9" max="9" width="11" style="23" customWidth="1"/>
    <col min="10" max="10" width="11.1640625" customWidth="1"/>
    <col min="11" max="11" width="10.5" customWidth="1"/>
    <col min="12" max="12" width="7.5" style="23" customWidth="1"/>
    <col min="13" max="13" width="10" style="23" customWidth="1"/>
    <col min="14" max="14" width="9.5" customWidth="1"/>
    <col min="15" max="15" width="6.83203125" customWidth="1"/>
    <col min="16" max="16" width="15.5" customWidth="1"/>
    <col min="17" max="17" width="16" customWidth="1"/>
    <col min="18" max="18" width="11" customWidth="1"/>
    <col min="19" max="19" width="13.1640625" customWidth="1"/>
    <col min="20" max="20" width="13.6640625" customWidth="1"/>
    <col min="21" max="21" width="11" customWidth="1"/>
    <col min="22" max="22" width="15.1640625" customWidth="1"/>
    <col min="23" max="23" width="15" customWidth="1"/>
    <col min="24" max="24" width="11" customWidth="1"/>
    <col min="25" max="26" width="12.6640625" customWidth="1"/>
    <col min="27" max="27" width="11" customWidth="1"/>
    <col min="28" max="28" width="12.33203125" customWidth="1"/>
    <col min="29" max="29" width="12.6640625" customWidth="1"/>
    <col min="30" max="30" width="11" customWidth="1"/>
    <col min="31" max="31" width="11.6640625" customWidth="1"/>
    <col min="32" max="32" width="12" customWidth="1"/>
    <col min="33" max="33" width="11" customWidth="1"/>
    <col min="34" max="34" width="14" customWidth="1"/>
    <col min="35" max="35" width="13.83203125" customWidth="1"/>
    <col min="36" max="39" width="11" customWidth="1"/>
    <col min="40" max="40" width="12" customWidth="1"/>
    <col min="41" max="41" width="11.6640625" customWidth="1"/>
    <col min="42" max="42" width="11" customWidth="1"/>
    <col min="43" max="43" width="15.33203125" customWidth="1"/>
    <col min="44" max="44" width="16" customWidth="1"/>
    <col min="45" max="46" width="11" customWidth="1"/>
    <col min="47" max="47" width="12.33203125" customWidth="1"/>
    <col min="48" max="48" width="12" customWidth="1"/>
    <col min="49" max="50" width="11" customWidth="1"/>
    <col min="51" max="51" width="12.6640625" customWidth="1"/>
    <col min="52" max="52" width="13" customWidth="1"/>
  </cols>
  <sheetData>
    <row r="1" spans="1:54" ht="19">
      <c r="A1" s="64" t="s">
        <v>3318</v>
      </c>
      <c r="D1" s="23"/>
      <c r="I1"/>
      <c r="J1" s="23"/>
      <c r="K1" s="23"/>
      <c r="N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</row>
    <row r="2" spans="1:54">
      <c r="D2" s="23"/>
      <c r="G2" t="s">
        <v>313</v>
      </c>
      <c r="I2"/>
      <c r="J2" t="s">
        <v>313</v>
      </c>
      <c r="L2"/>
      <c r="M2" t="s">
        <v>313</v>
      </c>
      <c r="P2" t="s">
        <v>313</v>
      </c>
      <c r="Q2" s="23"/>
      <c r="R2" s="23"/>
      <c r="S2" t="s">
        <v>313</v>
      </c>
      <c r="T2" s="23"/>
      <c r="U2" s="23"/>
      <c r="V2" t="s">
        <v>313</v>
      </c>
      <c r="W2" s="23"/>
      <c r="X2" s="23"/>
      <c r="Y2" t="s">
        <v>313</v>
      </c>
      <c r="AB2" t="s">
        <v>313</v>
      </c>
      <c r="AC2" s="23"/>
      <c r="AD2" s="23"/>
      <c r="AE2" t="s">
        <v>313</v>
      </c>
      <c r="AF2" s="23"/>
      <c r="AG2" s="23"/>
      <c r="AH2" t="s">
        <v>313</v>
      </c>
      <c r="AI2" s="23"/>
      <c r="AJ2" s="23"/>
      <c r="AK2" t="s">
        <v>313</v>
      </c>
      <c r="AL2" s="23"/>
      <c r="AM2" s="23"/>
      <c r="AN2" t="s">
        <v>313</v>
      </c>
      <c r="AO2" s="23"/>
      <c r="AP2" s="23"/>
      <c r="AQ2" t="s">
        <v>313</v>
      </c>
      <c r="AR2" s="23"/>
      <c r="AS2" s="23"/>
      <c r="AT2" s="23"/>
      <c r="AU2" s="23"/>
    </row>
    <row r="3" spans="1:54">
      <c r="A3" s="31" t="s">
        <v>111</v>
      </c>
      <c r="B3" s="31" t="s">
        <v>170</v>
      </c>
      <c r="C3" s="31" t="s">
        <v>3317</v>
      </c>
      <c r="D3" s="36" t="s">
        <v>3237</v>
      </c>
      <c r="E3" s="36" t="s">
        <v>3238</v>
      </c>
      <c r="F3" s="31" t="s">
        <v>304</v>
      </c>
      <c r="G3" s="31" t="s">
        <v>314</v>
      </c>
      <c r="H3" s="31" t="s">
        <v>514</v>
      </c>
      <c r="I3" s="31" t="s">
        <v>315</v>
      </c>
      <c r="J3" s="31" t="s">
        <v>316</v>
      </c>
      <c r="K3" s="31" t="s">
        <v>515</v>
      </c>
      <c r="L3" s="31" t="s">
        <v>315</v>
      </c>
      <c r="M3" s="31" t="s">
        <v>317</v>
      </c>
      <c r="N3" s="31" t="s">
        <v>516</v>
      </c>
      <c r="O3" s="31" t="s">
        <v>315</v>
      </c>
      <c r="P3" s="31" t="s">
        <v>318</v>
      </c>
      <c r="Q3" s="31" t="s">
        <v>517</v>
      </c>
      <c r="R3" s="31" t="s">
        <v>315</v>
      </c>
      <c r="S3" s="31" t="s">
        <v>319</v>
      </c>
      <c r="T3" s="31" t="s">
        <v>518</v>
      </c>
      <c r="U3" s="31" t="s">
        <v>315</v>
      </c>
      <c r="V3" s="31" t="s">
        <v>320</v>
      </c>
      <c r="W3" s="31" t="s">
        <v>519</v>
      </c>
      <c r="X3" s="31" t="s">
        <v>315</v>
      </c>
      <c r="Y3" s="31" t="s">
        <v>321</v>
      </c>
      <c r="Z3" s="31" t="s">
        <v>520</v>
      </c>
      <c r="AA3" s="31" t="s">
        <v>315</v>
      </c>
      <c r="AB3" s="31" t="s">
        <v>322</v>
      </c>
      <c r="AC3" s="31" t="s">
        <v>521</v>
      </c>
      <c r="AD3" s="31" t="s">
        <v>315</v>
      </c>
      <c r="AE3" s="31" t="s">
        <v>323</v>
      </c>
      <c r="AF3" s="31" t="s">
        <v>522</v>
      </c>
      <c r="AG3" s="31" t="s">
        <v>315</v>
      </c>
      <c r="AH3" s="31" t="s">
        <v>532</v>
      </c>
      <c r="AI3" s="31" t="s">
        <v>533</v>
      </c>
      <c r="AJ3" s="31" t="s">
        <v>315</v>
      </c>
      <c r="AK3" s="31" t="s">
        <v>324</v>
      </c>
      <c r="AL3" s="31" t="s">
        <v>523</v>
      </c>
      <c r="AM3" s="31" t="s">
        <v>315</v>
      </c>
      <c r="AN3" s="31" t="s">
        <v>325</v>
      </c>
      <c r="AO3" s="31" t="s">
        <v>524</v>
      </c>
      <c r="AP3" s="31" t="s">
        <v>315</v>
      </c>
      <c r="AQ3" s="31" t="s">
        <v>326</v>
      </c>
      <c r="AR3" s="31" t="s">
        <v>525</v>
      </c>
      <c r="AS3" s="31" t="s">
        <v>315</v>
      </c>
      <c r="AT3" s="36"/>
      <c r="AU3" s="36" t="s">
        <v>526</v>
      </c>
      <c r="AV3" s="154" t="s">
        <v>527</v>
      </c>
      <c r="AW3" s="155" t="s">
        <v>528</v>
      </c>
      <c r="AX3" s="31"/>
      <c r="AY3" s="31" t="s">
        <v>529</v>
      </c>
      <c r="AZ3" s="31" t="s">
        <v>530</v>
      </c>
      <c r="BA3" s="31" t="s">
        <v>315</v>
      </c>
      <c r="BB3" s="31" t="s">
        <v>531</v>
      </c>
    </row>
    <row r="4" spans="1:54">
      <c r="A4" s="78">
        <v>63</v>
      </c>
      <c r="B4" t="s">
        <v>3294</v>
      </c>
      <c r="C4" t="s">
        <v>7</v>
      </c>
      <c r="D4" s="39">
        <v>1.8715524489425623</v>
      </c>
      <c r="E4" s="39">
        <v>4.6586202075484771</v>
      </c>
      <c r="F4" s="37">
        <f>E4-D4</f>
        <v>2.7870677586059145</v>
      </c>
      <c r="G4" s="70">
        <v>-623.42739455476897</v>
      </c>
      <c r="H4" s="70">
        <v>182.72337003019001</v>
      </c>
      <c r="I4" s="97">
        <f t="shared" ref="I4:I35" si="0">(H4)-(G4)</f>
        <v>806.15076458495901</v>
      </c>
      <c r="J4" s="70">
        <v>-1012.5843888514599</v>
      </c>
      <c r="K4" s="70">
        <v>663.75077346806995</v>
      </c>
      <c r="L4" s="97">
        <f t="shared" ref="L4:L35" si="1">(K4)-(J4)</f>
        <v>1676.3351623195299</v>
      </c>
      <c r="M4" s="70">
        <v>-758.31718860512899</v>
      </c>
      <c r="N4" s="70">
        <v>474.737336633594</v>
      </c>
      <c r="O4" s="97">
        <f t="shared" ref="O4:O35" si="2">(N4)-(M4)</f>
        <v>1233.054525238723</v>
      </c>
      <c r="P4" s="70">
        <v>-1057.83138214057</v>
      </c>
      <c r="Q4" s="70">
        <v>840.20102994966805</v>
      </c>
      <c r="R4" s="97">
        <f t="shared" ref="R4:R35" si="3">(Q4)-(P4)</f>
        <v>1898.032412090238</v>
      </c>
      <c r="S4" s="70">
        <v>-616.52808713893899</v>
      </c>
      <c r="T4" s="70">
        <v>564.06994789830605</v>
      </c>
      <c r="U4" s="97">
        <f t="shared" ref="U4:U35" si="4">(T4)-(S4)</f>
        <v>1180.5980350372452</v>
      </c>
      <c r="V4" s="70">
        <v>-565.910937146386</v>
      </c>
      <c r="W4" s="70">
        <v>30.7760906422678</v>
      </c>
      <c r="X4" s="97">
        <f t="shared" ref="X4:X35" si="5">(W4)-(V4)</f>
        <v>596.68702778865384</v>
      </c>
      <c r="Y4" s="70">
        <v>-313.65720514541903</v>
      </c>
      <c r="Z4" s="70">
        <v>-842.43454593748697</v>
      </c>
      <c r="AA4" s="97">
        <f t="shared" ref="AA4:AA35" si="6">(Z4)-(Y4)</f>
        <v>-528.77734079206789</v>
      </c>
      <c r="AB4" s="70">
        <v>-546.51908033260804</v>
      </c>
      <c r="AC4" s="70">
        <v>-319.75979083758699</v>
      </c>
      <c r="AD4" s="97">
        <f t="shared" ref="AD4:AD35" si="7">(AC4)-(AB4)</f>
        <v>226.75928949502105</v>
      </c>
      <c r="AE4" s="97">
        <v>-528.38721526660595</v>
      </c>
      <c r="AF4" s="97">
        <v>-217.644708012492</v>
      </c>
      <c r="AG4" s="97">
        <f t="shared" ref="AG4:AG35" si="8">(AF4)-(AE4)</f>
        <v>310.74250725411395</v>
      </c>
      <c r="AH4" s="97">
        <v>-403.81680846173998</v>
      </c>
      <c r="AI4" s="97">
        <v>-196.960791205531</v>
      </c>
      <c r="AJ4" s="97">
        <f t="shared" ref="AJ4:AJ35" si="9">(AI4)-(AH4)</f>
        <v>206.85601725620899</v>
      </c>
      <c r="AK4" s="97">
        <v>-665.87574993923204</v>
      </c>
      <c r="AL4" s="97">
        <v>-311.13523862064301</v>
      </c>
      <c r="AM4" s="97">
        <f t="shared" ref="AM4:AM35" si="10">(AL4)-(AK4)</f>
        <v>354.74051131858903</v>
      </c>
      <c r="AN4" s="97">
        <v>-487.18271464238802</v>
      </c>
      <c r="AO4" s="97">
        <v>-725.22759890214195</v>
      </c>
      <c r="AP4" s="97">
        <f t="shared" ref="AP4:AP35" si="11">(AO4)-(AN4)</f>
        <v>-238.04488425975393</v>
      </c>
      <c r="AQ4" s="97">
        <v>-603.67076854389995</v>
      </c>
      <c r="AR4" s="97">
        <v>93.949602266305504</v>
      </c>
      <c r="AS4" s="97">
        <f t="shared" ref="AS4:AS35" si="12">(AR4)-(AQ4)</f>
        <v>697.62037081020549</v>
      </c>
      <c r="AT4" s="23"/>
      <c r="AU4" s="39">
        <v>24.3277</v>
      </c>
      <c r="AV4" s="39">
        <v>118.855</v>
      </c>
      <c r="AW4" s="152">
        <v>4.885583100745241</v>
      </c>
      <c r="AY4" s="34">
        <v>1.52809071125491</v>
      </c>
      <c r="AZ4" s="34">
        <v>1.9000492084553799</v>
      </c>
      <c r="BA4" s="37">
        <v>0.37195849720046992</v>
      </c>
    </row>
    <row r="5" spans="1:54">
      <c r="A5" s="78">
        <v>28</v>
      </c>
      <c r="B5" t="s">
        <v>108</v>
      </c>
      <c r="D5" s="39">
        <v>1.885061775254359</v>
      </c>
      <c r="E5" s="39">
        <v>4.4909876562123481</v>
      </c>
      <c r="F5" s="37">
        <v>2.6059258809579893</v>
      </c>
      <c r="G5" s="70">
        <v>-173.80368531311001</v>
      </c>
      <c r="H5" s="70">
        <v>255.924342661689</v>
      </c>
      <c r="I5" s="97">
        <f t="shared" si="0"/>
        <v>429.72802797479903</v>
      </c>
      <c r="J5" s="70">
        <v>289.202668921385</v>
      </c>
      <c r="K5" s="70">
        <v>680.06315566323099</v>
      </c>
      <c r="L5" s="97">
        <f t="shared" si="1"/>
        <v>390.86048674184599</v>
      </c>
      <c r="M5" s="70">
        <v>87.108724837406598</v>
      </c>
      <c r="N5" s="70">
        <v>815.74493219450301</v>
      </c>
      <c r="O5" s="97">
        <f t="shared" si="2"/>
        <v>728.6362073570964</v>
      </c>
      <c r="P5" s="70">
        <v>265.60466274667999</v>
      </c>
      <c r="Q5" s="70">
        <v>975.92896289463999</v>
      </c>
      <c r="R5" s="97">
        <f t="shared" si="3"/>
        <v>710.32430014796</v>
      </c>
      <c r="S5" s="70">
        <v>-16.515591193290302</v>
      </c>
      <c r="T5" s="70">
        <v>491.85787336097502</v>
      </c>
      <c r="U5" s="97">
        <f t="shared" si="4"/>
        <v>508.3734645542653</v>
      </c>
      <c r="V5" s="70">
        <v>-189.03401380765101</v>
      </c>
      <c r="W5" s="70">
        <v>239.300723952472</v>
      </c>
      <c r="X5" s="97">
        <f t="shared" si="5"/>
        <v>428.33473776012301</v>
      </c>
      <c r="Y5" s="70">
        <v>-777.80170628787005</v>
      </c>
      <c r="Z5" s="70">
        <v>-360.31766950619999</v>
      </c>
      <c r="AA5" s="97">
        <f t="shared" si="6"/>
        <v>417.48403678167006</v>
      </c>
      <c r="AB5" s="70">
        <v>-227.55495285494101</v>
      </c>
      <c r="AC5" s="70">
        <v>-251.52795314411401</v>
      </c>
      <c r="AD5" s="97">
        <f t="shared" si="7"/>
        <v>-23.973000289173001</v>
      </c>
      <c r="AE5" s="97">
        <v>-586.08274469771197</v>
      </c>
      <c r="AF5" s="97">
        <v>-482.30592252535303</v>
      </c>
      <c r="AG5" s="97">
        <f t="shared" si="8"/>
        <v>103.77682217235895</v>
      </c>
      <c r="AH5" s="97">
        <v>-487.32953721951799</v>
      </c>
      <c r="AI5" s="97">
        <v>57.8445907294916</v>
      </c>
      <c r="AJ5" s="97">
        <f t="shared" si="9"/>
        <v>545.17412794900963</v>
      </c>
      <c r="AK5" s="97">
        <v>-38.4995223010568</v>
      </c>
      <c r="AL5" s="97">
        <v>368.03526922474799</v>
      </c>
      <c r="AM5" s="97">
        <f t="shared" si="10"/>
        <v>406.53479152580479</v>
      </c>
      <c r="AN5" s="97">
        <v>-719.46147263356102</v>
      </c>
      <c r="AO5" s="97">
        <v>-267.52161251967999</v>
      </c>
      <c r="AP5" s="97">
        <f t="shared" si="11"/>
        <v>451.93986011388102</v>
      </c>
      <c r="AQ5" s="97">
        <v>-426.98072070098402</v>
      </c>
      <c r="AR5" s="97">
        <v>-366.44251453809301</v>
      </c>
      <c r="AS5" s="97">
        <f t="shared" si="12"/>
        <v>60.538206162891015</v>
      </c>
      <c r="AT5" s="23"/>
      <c r="AU5" s="39">
        <v>126.259703</v>
      </c>
      <c r="AV5" s="39">
        <v>141.97751500000001</v>
      </c>
      <c r="AW5" s="79">
        <v>1.1244879532149701</v>
      </c>
      <c r="AY5" s="34">
        <v>1.2437521756150101</v>
      </c>
      <c r="AZ5" s="34">
        <v>1.1738445837109199</v>
      </c>
      <c r="BA5" s="37">
        <v>-6.9907591904090127E-2</v>
      </c>
    </row>
    <row r="6" spans="1:54">
      <c r="A6" s="78">
        <v>52</v>
      </c>
      <c r="B6" t="s">
        <v>108</v>
      </c>
      <c r="D6" s="39">
        <v>1.3503720376199133</v>
      </c>
      <c r="E6" s="39">
        <v>4.4099942343834782</v>
      </c>
      <c r="F6" s="37">
        <f>E6-D6</f>
        <v>3.0596221967635646</v>
      </c>
      <c r="G6" s="70">
        <v>-766.42796384075803</v>
      </c>
      <c r="H6" s="70">
        <v>428.27906237217502</v>
      </c>
      <c r="I6" s="97">
        <f t="shared" si="0"/>
        <v>1194.707026212933</v>
      </c>
      <c r="J6" s="70">
        <v>129.85879307368</v>
      </c>
      <c r="K6" s="70">
        <v>842.24466287470705</v>
      </c>
      <c r="L6" s="97">
        <f t="shared" si="1"/>
        <v>712.38586980102707</v>
      </c>
      <c r="M6" s="70">
        <v>-668.70037482576095</v>
      </c>
      <c r="N6" s="70">
        <v>624.93221219517795</v>
      </c>
      <c r="O6" s="97">
        <f t="shared" si="2"/>
        <v>1293.6325870209389</v>
      </c>
      <c r="P6" s="70">
        <v>-675.91237649139896</v>
      </c>
      <c r="Q6" s="70">
        <v>1038.4816336925101</v>
      </c>
      <c r="R6" s="97">
        <f t="shared" si="3"/>
        <v>1714.3940101839089</v>
      </c>
      <c r="S6" s="70">
        <v>-901.44882440889603</v>
      </c>
      <c r="T6" s="70">
        <v>673.87213744961798</v>
      </c>
      <c r="U6" s="97">
        <f t="shared" si="4"/>
        <v>1575.320961858514</v>
      </c>
      <c r="V6" s="70">
        <v>-565.25279719503703</v>
      </c>
      <c r="W6" s="70">
        <v>177.13353921610801</v>
      </c>
      <c r="X6" s="97">
        <f t="shared" si="5"/>
        <v>742.38633641114507</v>
      </c>
      <c r="Y6" s="70">
        <v>-176.36717237007099</v>
      </c>
      <c r="Z6" s="70">
        <v>-1015.21289577497</v>
      </c>
      <c r="AA6" s="97">
        <f t="shared" si="6"/>
        <v>-838.84572340489899</v>
      </c>
      <c r="AB6" s="70">
        <v>-380.749070626905</v>
      </c>
      <c r="AC6" s="70">
        <v>-524.21893349397601</v>
      </c>
      <c r="AD6" s="97">
        <f t="shared" si="7"/>
        <v>-143.46986286707101</v>
      </c>
      <c r="AE6" s="97">
        <v>-242.736086432273</v>
      </c>
      <c r="AF6" s="97">
        <v>-618.97237398197103</v>
      </c>
      <c r="AG6" s="97">
        <f t="shared" si="8"/>
        <v>-376.23628754969803</v>
      </c>
      <c r="AH6" s="97">
        <v>2.3469803760120498</v>
      </c>
      <c r="AI6" s="97">
        <v>-377.17575398703798</v>
      </c>
      <c r="AJ6" s="97">
        <f t="shared" si="9"/>
        <v>-379.52273436305001</v>
      </c>
      <c r="AK6" s="97">
        <v>-56.7501848711712</v>
      </c>
      <c r="AL6" s="97">
        <v>-1.4762374085563501</v>
      </c>
      <c r="AM6" s="97">
        <f t="shared" si="10"/>
        <v>55.273947462614849</v>
      </c>
      <c r="AN6" s="97">
        <v>-167.505383762131</v>
      </c>
      <c r="AO6" s="97">
        <v>-708.84052210722302</v>
      </c>
      <c r="AP6" s="97">
        <f t="shared" si="11"/>
        <v>-541.33513834509199</v>
      </c>
      <c r="AQ6" s="97">
        <v>-282.46813509820402</v>
      </c>
      <c r="AR6" s="97">
        <v>-186.65098585614501</v>
      </c>
      <c r="AS6" s="97">
        <f t="shared" si="12"/>
        <v>95.817149242059003</v>
      </c>
      <c r="AT6" s="23"/>
      <c r="AU6" s="39">
        <v>33.1678</v>
      </c>
      <c r="AV6" s="39">
        <v>102.922</v>
      </c>
      <c r="AW6" s="152">
        <v>3.1030698448495229</v>
      </c>
      <c r="AY6" s="34">
        <v>1.1932284063951999</v>
      </c>
      <c r="AZ6" s="34">
        <v>1.0945742564362499</v>
      </c>
      <c r="BA6" s="37">
        <v>-9.8654149958949944E-2</v>
      </c>
    </row>
    <row r="7" spans="1:54">
      <c r="A7" s="78">
        <v>46</v>
      </c>
      <c r="B7" s="159" t="s">
        <v>3241</v>
      </c>
      <c r="C7" s="43" t="s">
        <v>7</v>
      </c>
      <c r="D7" s="39">
        <v>1.87599662759501</v>
      </c>
      <c r="E7" s="39">
        <v>4.3411254518624203</v>
      </c>
      <c r="F7" s="37">
        <f>E7-D7</f>
        <v>2.4651288242674103</v>
      </c>
      <c r="G7" s="70">
        <v>-290.14027029894299</v>
      </c>
      <c r="H7" s="70">
        <v>209.056420147225</v>
      </c>
      <c r="I7" s="97">
        <f t="shared" si="0"/>
        <v>499.19669044616796</v>
      </c>
      <c r="J7" s="70">
        <v>-494.08432704090097</v>
      </c>
      <c r="K7" s="70">
        <v>648.27469493876094</v>
      </c>
      <c r="L7" s="97">
        <f t="shared" si="1"/>
        <v>1142.359021979662</v>
      </c>
      <c r="M7" s="70">
        <v>-332.09097851680201</v>
      </c>
      <c r="N7" s="70">
        <v>511.080202138478</v>
      </c>
      <c r="O7" s="97">
        <f t="shared" si="2"/>
        <v>843.17118065528007</v>
      </c>
      <c r="P7" s="70">
        <v>-309.259047077297</v>
      </c>
      <c r="Q7" s="70">
        <v>985.77600480439799</v>
      </c>
      <c r="R7" s="97">
        <f t="shared" si="3"/>
        <v>1295.0350518816949</v>
      </c>
      <c r="S7" s="70">
        <v>-371.18016551673298</v>
      </c>
      <c r="T7" s="70">
        <v>681.22221640117402</v>
      </c>
      <c r="U7" s="97">
        <f t="shared" si="4"/>
        <v>1052.402381917907</v>
      </c>
      <c r="V7" s="70">
        <v>-288.12490751262902</v>
      </c>
      <c r="W7" s="70">
        <v>36.119900900941097</v>
      </c>
      <c r="X7" s="97">
        <f t="shared" si="5"/>
        <v>324.24480841357013</v>
      </c>
      <c r="Y7" s="70">
        <v>-8.0025239652355804</v>
      </c>
      <c r="Z7" s="70">
        <v>-552.68738737551701</v>
      </c>
      <c r="AA7" s="97">
        <f t="shared" si="6"/>
        <v>-544.68486341028142</v>
      </c>
      <c r="AB7" s="70">
        <v>-113.654073809542</v>
      </c>
      <c r="AC7" s="70">
        <v>-402.088509411112</v>
      </c>
      <c r="AD7" s="97">
        <f t="shared" si="7"/>
        <v>-288.43443560156999</v>
      </c>
      <c r="AE7" s="97">
        <v>-207.06874311942701</v>
      </c>
      <c r="AF7" s="97">
        <v>-460.99769594447503</v>
      </c>
      <c r="AG7" s="97">
        <f t="shared" si="8"/>
        <v>-253.92895282504801</v>
      </c>
      <c r="AH7" s="97">
        <v>-138.465471010431</v>
      </c>
      <c r="AI7" s="97">
        <v>-465.25083160469001</v>
      </c>
      <c r="AJ7" s="97">
        <f t="shared" si="9"/>
        <v>-326.78536059425903</v>
      </c>
      <c r="AK7" s="97">
        <v>105.059998907829</v>
      </c>
      <c r="AL7" s="97">
        <v>-27.5122989723288</v>
      </c>
      <c r="AM7" s="97">
        <f t="shared" si="10"/>
        <v>-132.57229788015781</v>
      </c>
      <c r="AN7" s="97">
        <v>-82.355954622731304</v>
      </c>
      <c r="AO7" s="97">
        <v>-548.31597867022197</v>
      </c>
      <c r="AP7" s="97">
        <f t="shared" si="11"/>
        <v>-465.96002404749066</v>
      </c>
      <c r="AQ7" s="97">
        <v>-330.414590250657</v>
      </c>
      <c r="AR7" s="97">
        <v>-69.374331680752306</v>
      </c>
      <c r="AS7" s="97">
        <f t="shared" si="12"/>
        <v>261.04025856990472</v>
      </c>
      <c r="AT7" s="23"/>
      <c r="AU7" s="39">
        <v>91.162899999999993</v>
      </c>
      <c r="AV7" s="39">
        <v>45.9373</v>
      </c>
      <c r="AW7" s="79">
        <v>0.50390345195249386</v>
      </c>
      <c r="AY7" s="34">
        <v>2.0369303301723698</v>
      </c>
      <c r="AZ7" s="34">
        <v>1.73503431705728</v>
      </c>
      <c r="BA7" s="37">
        <v>-0.30189601311508985</v>
      </c>
    </row>
    <row r="8" spans="1:54">
      <c r="A8" s="78">
        <v>20</v>
      </c>
      <c r="B8" t="s">
        <v>287</v>
      </c>
      <c r="C8" t="s">
        <v>7</v>
      </c>
      <c r="D8" s="39">
        <v>1.8881247701281187</v>
      </c>
      <c r="E8" s="39">
        <v>4.2045379297445793</v>
      </c>
      <c r="F8" s="37">
        <v>2.3164131596164603</v>
      </c>
      <c r="G8" s="70">
        <v>-565.89384165890897</v>
      </c>
      <c r="H8" s="70">
        <v>443.75479146078402</v>
      </c>
      <c r="I8" s="97">
        <f t="shared" si="0"/>
        <v>1009.6486331196929</v>
      </c>
      <c r="J8" s="70">
        <v>-639.43613974137998</v>
      </c>
      <c r="K8" s="70">
        <v>725.89247242854105</v>
      </c>
      <c r="L8" s="97">
        <f t="shared" si="1"/>
        <v>1365.3286121699211</v>
      </c>
      <c r="M8" s="70">
        <v>-666.22663905631896</v>
      </c>
      <c r="N8" s="70">
        <v>533.165742915858</v>
      </c>
      <c r="O8" s="97">
        <f t="shared" si="2"/>
        <v>1199.392381972177</v>
      </c>
      <c r="P8" s="70">
        <v>-1058.13013283655</v>
      </c>
      <c r="Q8" s="70">
        <v>908.94334563978896</v>
      </c>
      <c r="R8" s="97">
        <f t="shared" si="3"/>
        <v>1967.073478476339</v>
      </c>
      <c r="S8" s="70">
        <v>-701.91091460373798</v>
      </c>
      <c r="T8" s="70">
        <v>517.84386364857198</v>
      </c>
      <c r="U8" s="97">
        <f t="shared" si="4"/>
        <v>1219.75477825231</v>
      </c>
      <c r="V8" s="70">
        <v>-533.28640866941601</v>
      </c>
      <c r="W8" s="70">
        <v>126.441282662299</v>
      </c>
      <c r="X8" s="97">
        <f t="shared" si="5"/>
        <v>659.72769133171505</v>
      </c>
      <c r="Y8" s="70">
        <v>-217.179456712068</v>
      </c>
      <c r="Z8" s="70">
        <v>-728.00507761968004</v>
      </c>
      <c r="AA8" s="97">
        <f t="shared" si="6"/>
        <v>-510.82562090761201</v>
      </c>
      <c r="AB8" s="70">
        <v>-205.23096518313099</v>
      </c>
      <c r="AC8" s="70">
        <v>-294.83850255678601</v>
      </c>
      <c r="AD8" s="97">
        <f t="shared" si="7"/>
        <v>-89.60753737365502</v>
      </c>
      <c r="AE8" s="97">
        <v>-545.26770858654004</v>
      </c>
      <c r="AF8" s="97">
        <v>-422.767243756862</v>
      </c>
      <c r="AG8" s="97">
        <f t="shared" si="8"/>
        <v>122.50046482967804</v>
      </c>
      <c r="AH8" s="97">
        <v>89.786547339549998</v>
      </c>
      <c r="AI8" s="97">
        <v>38.551753781029497</v>
      </c>
      <c r="AJ8" s="97">
        <f t="shared" si="9"/>
        <v>-51.234793558520501</v>
      </c>
      <c r="AK8" s="97">
        <v>300.98435536632502</v>
      </c>
      <c r="AL8" s="97">
        <v>399.567112778291</v>
      </c>
      <c r="AM8" s="97">
        <f t="shared" si="10"/>
        <v>98.582757411965986</v>
      </c>
      <c r="AN8" s="97">
        <v>-318.218540305163</v>
      </c>
      <c r="AO8" s="97">
        <v>-498.12492539612902</v>
      </c>
      <c r="AP8" s="97">
        <f t="shared" si="11"/>
        <v>-179.90638509096601</v>
      </c>
      <c r="AQ8" s="97">
        <v>258.320317124474</v>
      </c>
      <c r="AR8" s="97">
        <v>431.05623604517501</v>
      </c>
      <c r="AS8" s="97">
        <f t="shared" si="12"/>
        <v>172.73591892070101</v>
      </c>
      <c r="AT8" s="23"/>
      <c r="AU8" s="39">
        <v>8.6350130000000007</v>
      </c>
      <c r="AV8" s="39">
        <v>54.545037999999998</v>
      </c>
      <c r="AW8" s="152">
        <v>7.7828562620577406</v>
      </c>
      <c r="AY8" s="34">
        <v>1.15844594562924</v>
      </c>
      <c r="AZ8" s="34">
        <v>0.98593530487235104</v>
      </c>
      <c r="BA8" s="37">
        <v>-0.17251064075688893</v>
      </c>
    </row>
    <row r="9" spans="1:54">
      <c r="A9" s="78">
        <v>60</v>
      </c>
      <c r="B9" t="s">
        <v>108</v>
      </c>
      <c r="C9" t="s">
        <v>7</v>
      </c>
      <c r="D9" s="39">
        <v>1.5171422770150707</v>
      </c>
      <c r="E9" s="39">
        <v>4.1671140758142418</v>
      </c>
      <c r="F9" s="37">
        <f>E9-D9</f>
        <v>2.6499717987991711</v>
      </c>
      <c r="G9" s="70">
        <v>-699.57758129474803</v>
      </c>
      <c r="H9" s="70">
        <v>-17.608335523432501</v>
      </c>
      <c r="I9" s="97">
        <f t="shared" si="0"/>
        <v>681.96924577131551</v>
      </c>
      <c r="J9" s="70">
        <v>-440.64276281455301</v>
      </c>
      <c r="K9" s="70">
        <v>271.93948018833498</v>
      </c>
      <c r="L9" s="97">
        <f t="shared" si="1"/>
        <v>712.58224300288794</v>
      </c>
      <c r="M9" s="70">
        <v>-646.40309810301596</v>
      </c>
      <c r="N9" s="70">
        <v>222.239046235979</v>
      </c>
      <c r="O9" s="97">
        <f t="shared" si="2"/>
        <v>868.64214433899497</v>
      </c>
      <c r="P9" s="70">
        <v>-916.89467896501606</v>
      </c>
      <c r="Q9" s="70">
        <v>432.04886655830597</v>
      </c>
      <c r="R9" s="97">
        <f t="shared" si="3"/>
        <v>1348.943545523322</v>
      </c>
      <c r="S9" s="70">
        <v>-538.70881689258795</v>
      </c>
      <c r="T9" s="70">
        <v>250.445366949868</v>
      </c>
      <c r="U9" s="97">
        <f t="shared" si="4"/>
        <v>789.15418384245595</v>
      </c>
      <c r="V9" s="70">
        <v>-311.84119527763102</v>
      </c>
      <c r="W9" s="70">
        <v>-75.517088381005493</v>
      </c>
      <c r="X9" s="97">
        <f t="shared" si="5"/>
        <v>236.32410689662552</v>
      </c>
      <c r="Y9" s="70">
        <v>-164.997028536096</v>
      </c>
      <c r="Z9" s="70">
        <v>-1019.97692556474</v>
      </c>
      <c r="AA9" s="97">
        <f t="shared" si="6"/>
        <v>-854.97989702864402</v>
      </c>
      <c r="AB9" s="70">
        <v>-230.02932842245801</v>
      </c>
      <c r="AC9" s="70">
        <v>-205.21846517379799</v>
      </c>
      <c r="AD9" s="97">
        <f t="shared" si="7"/>
        <v>24.810863248660013</v>
      </c>
      <c r="AE9" s="97">
        <v>-115.945314613164</v>
      </c>
      <c r="AF9" s="97">
        <v>-397.06153832595902</v>
      </c>
      <c r="AG9" s="97">
        <f t="shared" si="8"/>
        <v>-281.11622371279503</v>
      </c>
      <c r="AH9" s="97">
        <v>-254.05923200473799</v>
      </c>
      <c r="AI9" s="97">
        <v>-311.62117554542402</v>
      </c>
      <c r="AJ9" s="97">
        <f t="shared" si="9"/>
        <v>-57.56194354068603</v>
      </c>
      <c r="AK9" s="97">
        <v>-301.07519923853903</v>
      </c>
      <c r="AL9" s="97">
        <v>-106.14124902743301</v>
      </c>
      <c r="AM9" s="97">
        <f t="shared" si="10"/>
        <v>194.93395021110604</v>
      </c>
      <c r="AN9" s="97">
        <v>-225.36958060016801</v>
      </c>
      <c r="AO9" s="97">
        <v>-616.70898776874105</v>
      </c>
      <c r="AP9" s="97">
        <f t="shared" si="11"/>
        <v>-391.33940716857308</v>
      </c>
      <c r="AQ9" s="97">
        <v>-174.094509122218</v>
      </c>
      <c r="AR9" s="97">
        <v>46.779146349675599</v>
      </c>
      <c r="AS9" s="97">
        <f t="shared" si="12"/>
        <v>220.87365547189358</v>
      </c>
      <c r="AT9" s="23"/>
      <c r="AU9" s="39">
        <v>48.847799999999999</v>
      </c>
      <c r="AV9" s="39">
        <v>104.76600000000001</v>
      </c>
      <c r="AW9" s="79">
        <v>2.1447434684878339</v>
      </c>
      <c r="AY9" s="34">
        <v>1.9763549784313299</v>
      </c>
      <c r="AZ9" s="34">
        <v>2.1710103285634799</v>
      </c>
      <c r="BA9" s="37">
        <v>0.19465535013214996</v>
      </c>
    </row>
    <row r="10" spans="1:54">
      <c r="A10" s="78">
        <v>27</v>
      </c>
      <c r="B10" t="s">
        <v>141</v>
      </c>
      <c r="C10" t="s">
        <v>7</v>
      </c>
      <c r="D10" s="39">
        <v>1.4822544862153784</v>
      </c>
      <c r="E10" s="39">
        <v>3.9783450831048999</v>
      </c>
      <c r="F10" s="37">
        <v>2.4960905968895215</v>
      </c>
      <c r="G10" s="70">
        <v>-826.86855164526105</v>
      </c>
      <c r="H10" s="70">
        <v>166.43505655795599</v>
      </c>
      <c r="I10" s="97">
        <f t="shared" si="0"/>
        <v>993.30360820321698</v>
      </c>
      <c r="J10" s="70">
        <v>-1078.7628237603401</v>
      </c>
      <c r="K10" s="70">
        <v>765.79821696660701</v>
      </c>
      <c r="L10" s="97">
        <f t="shared" si="1"/>
        <v>1844.5610407269471</v>
      </c>
      <c r="M10" s="70">
        <v>-775.17193584756399</v>
      </c>
      <c r="N10" s="70">
        <v>432.48537051455799</v>
      </c>
      <c r="O10" s="97">
        <f t="shared" si="2"/>
        <v>1207.657306362122</v>
      </c>
      <c r="P10" s="70">
        <v>-936.24112004972596</v>
      </c>
      <c r="Q10" s="70">
        <v>815.00132855791003</v>
      </c>
      <c r="R10" s="97">
        <f t="shared" si="3"/>
        <v>1751.2424486076361</v>
      </c>
      <c r="S10" s="70">
        <v>-782.64772094995703</v>
      </c>
      <c r="T10" s="70">
        <v>558.18203728982303</v>
      </c>
      <c r="U10" s="97">
        <f t="shared" si="4"/>
        <v>1340.8297582397799</v>
      </c>
      <c r="V10" s="70">
        <v>-488.442944393343</v>
      </c>
      <c r="W10" s="70">
        <v>90.294501565916704</v>
      </c>
      <c r="X10" s="97">
        <f t="shared" si="5"/>
        <v>578.73744595925973</v>
      </c>
      <c r="Y10" s="70">
        <v>-263.95308969583999</v>
      </c>
      <c r="Z10" s="70">
        <v>-679.24740594708601</v>
      </c>
      <c r="AA10" s="97">
        <f t="shared" si="6"/>
        <v>-415.29431625124602</v>
      </c>
      <c r="AB10" s="70">
        <v>280.35930892077801</v>
      </c>
      <c r="AC10" s="70">
        <v>-281.18061946862201</v>
      </c>
      <c r="AD10" s="97">
        <f t="shared" si="7"/>
        <v>-561.53992838940007</v>
      </c>
      <c r="AE10" s="97">
        <v>258.77570161531497</v>
      </c>
      <c r="AF10" s="97">
        <v>-33.512822394386802</v>
      </c>
      <c r="AG10" s="97">
        <f t="shared" si="8"/>
        <v>-292.28852400970175</v>
      </c>
      <c r="AH10" s="97">
        <v>190.38590260036901</v>
      </c>
      <c r="AI10" s="97">
        <v>-24.493407477216099</v>
      </c>
      <c r="AJ10" s="97">
        <f t="shared" si="9"/>
        <v>-214.8793100775851</v>
      </c>
      <c r="AK10" s="97">
        <v>56.966790202282503</v>
      </c>
      <c r="AL10" s="97">
        <v>216.28355509116801</v>
      </c>
      <c r="AM10" s="97">
        <f t="shared" si="10"/>
        <v>159.3167648888855</v>
      </c>
      <c r="AN10" s="97">
        <v>72.778117567696398</v>
      </c>
      <c r="AO10" s="97">
        <v>-298.10187790054903</v>
      </c>
      <c r="AP10" s="97">
        <f t="shared" si="11"/>
        <v>-370.8799954682454</v>
      </c>
      <c r="AQ10" s="97">
        <v>38.876884833258202</v>
      </c>
      <c r="AR10" s="97">
        <v>381.020100342668</v>
      </c>
      <c r="AS10" s="97">
        <f t="shared" si="12"/>
        <v>342.1432155094098</v>
      </c>
      <c r="AT10" s="23"/>
      <c r="AU10" s="39">
        <v>5.6038160000000001</v>
      </c>
      <c r="AV10" s="39">
        <v>85.412583999999995</v>
      </c>
      <c r="AW10" s="152">
        <v>15.241860903355855</v>
      </c>
      <c r="AY10" s="34">
        <v>1.3210264562115901</v>
      </c>
      <c r="AZ10" s="34">
        <v>1.1747676285822499</v>
      </c>
      <c r="BA10" s="37">
        <v>-0.14625882762934017</v>
      </c>
    </row>
    <row r="11" spans="1:54">
      <c r="A11" s="78">
        <v>58</v>
      </c>
      <c r="B11" t="s">
        <v>108</v>
      </c>
      <c r="C11" t="s">
        <v>7</v>
      </c>
      <c r="D11" s="39">
        <v>2.5236075433565581</v>
      </c>
      <c r="E11" s="39">
        <v>3.9318129899341554</v>
      </c>
      <c r="F11" s="37">
        <f>E11-D11</f>
        <v>1.4082054465775973</v>
      </c>
      <c r="G11" s="70">
        <v>-506.19235275322302</v>
      </c>
      <c r="H11" s="70">
        <v>141.78228736955299</v>
      </c>
      <c r="I11" s="97">
        <f t="shared" si="0"/>
        <v>647.97464012277601</v>
      </c>
      <c r="J11" s="70">
        <v>146.36349313666599</v>
      </c>
      <c r="K11" s="70">
        <v>636.978560278092</v>
      </c>
      <c r="L11" s="97">
        <f t="shared" si="1"/>
        <v>490.61506714142604</v>
      </c>
      <c r="M11" s="70">
        <v>-642.34599274090397</v>
      </c>
      <c r="N11" s="70">
        <v>415.74331787137902</v>
      </c>
      <c r="O11" s="97">
        <f t="shared" si="2"/>
        <v>1058.089310612283</v>
      </c>
      <c r="P11" s="70">
        <v>-387.47359576611001</v>
      </c>
      <c r="Q11" s="70">
        <v>892.27058899454801</v>
      </c>
      <c r="R11" s="97">
        <f t="shared" si="3"/>
        <v>1279.7441847606581</v>
      </c>
      <c r="S11" s="70">
        <v>-633.657059010083</v>
      </c>
      <c r="T11" s="70">
        <v>545.53742559716602</v>
      </c>
      <c r="U11" s="97">
        <f t="shared" si="4"/>
        <v>1179.194484607249</v>
      </c>
      <c r="V11" s="70">
        <v>-420.49777632837998</v>
      </c>
      <c r="W11" s="70">
        <v>-76.591036861759804</v>
      </c>
      <c r="X11" s="97">
        <f t="shared" si="5"/>
        <v>343.90673946662019</v>
      </c>
      <c r="Y11" s="70">
        <v>-529.833229370651</v>
      </c>
      <c r="Z11" s="70">
        <v>-1099.3156741917701</v>
      </c>
      <c r="AA11" s="97">
        <f t="shared" si="6"/>
        <v>-569.48244482111909</v>
      </c>
      <c r="AB11" s="70">
        <v>-348.83111368775201</v>
      </c>
      <c r="AC11" s="70">
        <v>-598.91893682204704</v>
      </c>
      <c r="AD11" s="97">
        <f t="shared" si="7"/>
        <v>-250.08782313429504</v>
      </c>
      <c r="AE11" s="97">
        <v>-319.99317042991402</v>
      </c>
      <c r="AF11" s="97">
        <v>-737.27449537230405</v>
      </c>
      <c r="AG11" s="97">
        <f t="shared" si="8"/>
        <v>-417.28132494239003</v>
      </c>
      <c r="AH11" s="97">
        <v>-135.068840096424</v>
      </c>
      <c r="AI11" s="97">
        <v>-593.748604487595</v>
      </c>
      <c r="AJ11" s="97">
        <f t="shared" si="9"/>
        <v>-458.67976439117103</v>
      </c>
      <c r="AK11" s="97">
        <v>-280.77417657663301</v>
      </c>
      <c r="AL11" s="97">
        <v>-702.65884926011495</v>
      </c>
      <c r="AM11" s="97">
        <f t="shared" si="10"/>
        <v>-421.88467268348194</v>
      </c>
      <c r="AN11" s="97">
        <v>-387.905906341491</v>
      </c>
      <c r="AO11" s="97">
        <v>-849.94482058494395</v>
      </c>
      <c r="AP11" s="97">
        <f t="shared" si="11"/>
        <v>-462.03891424345295</v>
      </c>
      <c r="AQ11" s="97">
        <v>-414.90141510590502</v>
      </c>
      <c r="AR11" s="97">
        <v>-802.93854576572198</v>
      </c>
      <c r="AS11" s="97">
        <f t="shared" si="12"/>
        <v>-388.03713065981697</v>
      </c>
      <c r="AT11" s="23"/>
      <c r="AU11" s="39">
        <v>15.6425</v>
      </c>
      <c r="AV11" s="39">
        <v>71.627700000000004</v>
      </c>
      <c r="AW11" s="152">
        <v>4.5790442704171328</v>
      </c>
      <c r="AY11" s="34">
        <v>0.98526278701987402</v>
      </c>
      <c r="AZ11" s="34">
        <v>0.77735330308668504</v>
      </c>
      <c r="BA11" s="37">
        <v>-0.20790948393318898</v>
      </c>
    </row>
    <row r="12" spans="1:54">
      <c r="A12" s="78">
        <v>65</v>
      </c>
      <c r="B12" t="s">
        <v>108</v>
      </c>
      <c r="C12" t="s">
        <v>7</v>
      </c>
      <c r="D12" s="39">
        <v>0.9747456377166368</v>
      </c>
      <c r="E12" s="39">
        <v>3.9089373756229833</v>
      </c>
      <c r="F12" s="37">
        <f>E12-D12</f>
        <v>2.9341917379063465</v>
      </c>
      <c r="G12" s="70">
        <v>-612.49690866531296</v>
      </c>
      <c r="H12" s="70">
        <v>591.48722083527502</v>
      </c>
      <c r="I12" s="97">
        <f t="shared" si="0"/>
        <v>1203.9841295005881</v>
      </c>
      <c r="J12" s="70">
        <v>-413.40299438140602</v>
      </c>
      <c r="K12" s="70">
        <v>708.72023669917598</v>
      </c>
      <c r="L12" s="97">
        <f t="shared" si="1"/>
        <v>1122.1232310805819</v>
      </c>
      <c r="M12" s="70">
        <v>-898.80973702338997</v>
      </c>
      <c r="N12" s="70">
        <v>575.51068098510302</v>
      </c>
      <c r="O12" s="97">
        <f t="shared" si="2"/>
        <v>1474.3204180084931</v>
      </c>
      <c r="P12" s="70">
        <v>-658.18114239763804</v>
      </c>
      <c r="Q12" s="70">
        <v>921.46052684803101</v>
      </c>
      <c r="R12" s="97">
        <f t="shared" si="3"/>
        <v>1579.6416692456692</v>
      </c>
      <c r="S12" s="70">
        <v>-1022.5736945063099</v>
      </c>
      <c r="T12" s="70">
        <v>555.263287644196</v>
      </c>
      <c r="U12" s="97">
        <f t="shared" si="4"/>
        <v>1577.8369821505059</v>
      </c>
      <c r="V12" s="70">
        <v>-516.821386982891</v>
      </c>
      <c r="W12" s="70">
        <v>198.09118329824099</v>
      </c>
      <c r="X12" s="97">
        <f t="shared" si="5"/>
        <v>714.91257028113205</v>
      </c>
      <c r="Y12" s="70">
        <v>-802.31295928118402</v>
      </c>
      <c r="Z12" s="70">
        <v>-988.07525169888299</v>
      </c>
      <c r="AA12" s="97">
        <f t="shared" si="6"/>
        <v>-185.76229241769897</v>
      </c>
      <c r="AB12" s="70">
        <v>-186.92126856169901</v>
      </c>
      <c r="AC12" s="70">
        <v>-410.42537543941103</v>
      </c>
      <c r="AD12" s="97">
        <f t="shared" si="7"/>
        <v>-223.50410687771202</v>
      </c>
      <c r="AE12" s="97">
        <v>-314.41103390786998</v>
      </c>
      <c r="AF12" s="97">
        <v>-758.42642515914804</v>
      </c>
      <c r="AG12" s="97">
        <f t="shared" si="8"/>
        <v>-444.01539125127806</v>
      </c>
      <c r="AH12" s="97">
        <v>-50.258987976434597</v>
      </c>
      <c r="AI12" s="97">
        <v>-409.29601612602801</v>
      </c>
      <c r="AJ12" s="97">
        <f t="shared" si="9"/>
        <v>-359.03702814959343</v>
      </c>
      <c r="AK12" s="97">
        <v>128.82911294096601</v>
      </c>
      <c r="AL12" s="97">
        <v>-384.37485559486498</v>
      </c>
      <c r="AM12" s="97">
        <f t="shared" si="10"/>
        <v>-513.203968535831</v>
      </c>
      <c r="AN12" s="97">
        <v>-455.557066762879</v>
      </c>
      <c r="AO12" s="97">
        <v>-781.30895565349101</v>
      </c>
      <c r="AP12" s="97">
        <f t="shared" si="11"/>
        <v>-325.75188889061201</v>
      </c>
      <c r="AQ12" s="97">
        <v>-11.8687428139589</v>
      </c>
      <c r="AR12" s="97">
        <v>-328.33667760506199</v>
      </c>
      <c r="AS12" s="97">
        <f t="shared" si="12"/>
        <v>-316.46793479110312</v>
      </c>
      <c r="AT12" s="23"/>
      <c r="AU12" s="39">
        <v>137.251</v>
      </c>
      <c r="AV12" s="39">
        <v>84.123199999999997</v>
      </c>
      <c r="AW12" s="79">
        <v>0.61291502429854783</v>
      </c>
      <c r="AY12" s="34">
        <v>1.0663537469356701</v>
      </c>
      <c r="AZ12" s="34">
        <v>0.80377093370474295</v>
      </c>
      <c r="BA12" s="37">
        <v>-0.26258281323092714</v>
      </c>
    </row>
    <row r="13" spans="1:54">
      <c r="A13" s="78">
        <v>18</v>
      </c>
      <c r="B13" t="s">
        <v>108</v>
      </c>
      <c r="C13" t="s">
        <v>7</v>
      </c>
      <c r="D13" s="39">
        <v>2.3115622643989648</v>
      </c>
      <c r="E13" s="39">
        <v>3.6638928733361693</v>
      </c>
      <c r="F13" s="37">
        <v>1.3523306089372045</v>
      </c>
      <c r="G13" s="70">
        <v>-628.54183544171599</v>
      </c>
      <c r="H13" s="70">
        <v>-73.763196701955195</v>
      </c>
      <c r="I13" s="97">
        <f t="shared" si="0"/>
        <v>554.77863873976082</v>
      </c>
      <c r="J13" s="70">
        <v>318.834345690536</v>
      </c>
      <c r="K13" s="70">
        <v>112.17389738919201</v>
      </c>
      <c r="L13" s="97">
        <f t="shared" si="1"/>
        <v>-206.66044830134399</v>
      </c>
      <c r="M13" s="70">
        <v>-536.97414358211995</v>
      </c>
      <c r="N13" s="70">
        <v>-101.283644359023</v>
      </c>
      <c r="O13" s="97">
        <f t="shared" si="2"/>
        <v>435.69049922309694</v>
      </c>
      <c r="P13" s="70">
        <v>-132.96235070833899</v>
      </c>
      <c r="Q13" s="70">
        <v>223.487574007044</v>
      </c>
      <c r="R13" s="97">
        <f t="shared" si="3"/>
        <v>356.44992471538296</v>
      </c>
      <c r="S13" s="70">
        <v>31.840252892813801</v>
      </c>
      <c r="T13" s="70">
        <v>297.83332858432601</v>
      </c>
      <c r="U13" s="97">
        <f t="shared" si="4"/>
        <v>265.99307569151222</v>
      </c>
      <c r="V13" s="70">
        <v>-109.351279118798</v>
      </c>
      <c r="W13" s="70">
        <v>-15.8375727006028</v>
      </c>
      <c r="X13" s="97">
        <f t="shared" si="5"/>
        <v>93.513706418195198</v>
      </c>
      <c r="Y13" s="70">
        <v>177.43064970798099</v>
      </c>
      <c r="Z13" s="70">
        <v>-326.93550658897198</v>
      </c>
      <c r="AA13" s="97">
        <f t="shared" si="6"/>
        <v>-504.36615629695297</v>
      </c>
      <c r="AB13" s="70">
        <v>251.022223983808</v>
      </c>
      <c r="AC13" s="70">
        <v>-28.649996346417701</v>
      </c>
      <c r="AD13" s="97">
        <f t="shared" si="7"/>
        <v>-279.67222033022568</v>
      </c>
      <c r="AE13" s="97">
        <v>210.52698011048099</v>
      </c>
      <c r="AF13" s="97">
        <v>-40.845482183651598</v>
      </c>
      <c r="AG13" s="97">
        <f t="shared" si="8"/>
        <v>-251.37246229413259</v>
      </c>
      <c r="AH13" s="97">
        <v>7.8571323497638401</v>
      </c>
      <c r="AI13" s="97">
        <v>-181.680767347677</v>
      </c>
      <c r="AJ13" s="97">
        <f t="shared" si="9"/>
        <v>-189.53789969744085</v>
      </c>
      <c r="AK13" s="97">
        <v>171.34750960599399</v>
      </c>
      <c r="AL13" s="97">
        <v>-72.633743314410196</v>
      </c>
      <c r="AM13" s="97">
        <f t="shared" si="10"/>
        <v>-243.98125292040419</v>
      </c>
      <c r="AN13" s="97">
        <v>70.438315872342798</v>
      </c>
      <c r="AO13" s="97">
        <v>-320.23877724765498</v>
      </c>
      <c r="AP13" s="97">
        <f t="shared" si="11"/>
        <v>-390.67709311999778</v>
      </c>
      <c r="AQ13" s="97">
        <v>259.21744314353799</v>
      </c>
      <c r="AR13" s="97">
        <v>138.44292084241701</v>
      </c>
      <c r="AS13" s="97">
        <f t="shared" si="12"/>
        <v>-120.77452230112098</v>
      </c>
      <c r="AT13" s="23"/>
      <c r="AU13" s="39">
        <v>28.076498999999998</v>
      </c>
      <c r="AV13" s="39">
        <v>50.084904999999999</v>
      </c>
      <c r="AW13" s="79">
        <v>1.7838728753182511</v>
      </c>
      <c r="AY13" s="34">
        <v>1.97174513001605</v>
      </c>
      <c r="AZ13" s="34">
        <v>1.97405090937286</v>
      </c>
      <c r="BA13" s="37">
        <v>2.3057793568099783E-3</v>
      </c>
      <c r="BB13" t="s">
        <v>534</v>
      </c>
    </row>
    <row r="14" spans="1:54">
      <c r="A14" s="78">
        <v>49</v>
      </c>
      <c r="B14" t="s">
        <v>108</v>
      </c>
      <c r="C14" t="s">
        <v>7</v>
      </c>
      <c r="D14" s="39">
        <v>1.6009108338303286</v>
      </c>
      <c r="E14" s="98">
        <v>3.6</v>
      </c>
      <c r="F14" s="37">
        <f>E14-D14</f>
        <v>1.9990891661696715</v>
      </c>
      <c r="G14" s="70">
        <v>-240.553926213582</v>
      </c>
      <c r="H14" s="70">
        <v>-18.1077554392878</v>
      </c>
      <c r="I14" s="97">
        <f t="shared" si="0"/>
        <v>222.44617077429422</v>
      </c>
      <c r="J14" s="70">
        <v>290.08062360018499</v>
      </c>
      <c r="K14" s="70">
        <v>500.10643856596403</v>
      </c>
      <c r="L14" s="97">
        <f t="shared" si="1"/>
        <v>210.02581496577903</v>
      </c>
      <c r="M14" s="70">
        <v>1.57284117245279</v>
      </c>
      <c r="N14" s="70">
        <v>259.419504401739</v>
      </c>
      <c r="O14" s="97">
        <f t="shared" si="2"/>
        <v>257.84666322928621</v>
      </c>
      <c r="P14" s="70">
        <v>207.40600178994899</v>
      </c>
      <c r="Q14" s="70">
        <v>453.14938150509698</v>
      </c>
      <c r="R14" s="97">
        <f t="shared" si="3"/>
        <v>245.743379715148</v>
      </c>
      <c r="S14" s="70">
        <v>-147.264965698374</v>
      </c>
      <c r="T14" s="70">
        <v>305.31758936155302</v>
      </c>
      <c r="U14" s="97">
        <f t="shared" si="4"/>
        <v>452.58255505992702</v>
      </c>
      <c r="V14" s="70">
        <v>-74.778469359278205</v>
      </c>
      <c r="W14" s="70">
        <v>-29.729862729824099</v>
      </c>
      <c r="X14" s="97">
        <f t="shared" si="5"/>
        <v>45.048606629454106</v>
      </c>
      <c r="Y14" s="70">
        <v>-905.62386558455205</v>
      </c>
      <c r="Z14" s="70">
        <v>-396.41042937770698</v>
      </c>
      <c r="AA14" s="97">
        <f t="shared" si="6"/>
        <v>509.21343620684507</v>
      </c>
      <c r="AB14" s="70">
        <v>-470.54886248951698</v>
      </c>
      <c r="AC14" s="70">
        <v>46.803979678330101</v>
      </c>
      <c r="AD14" s="97">
        <f t="shared" si="7"/>
        <v>517.35284216784703</v>
      </c>
      <c r="AE14" s="97">
        <v>-276.40689916337101</v>
      </c>
      <c r="AF14" s="97">
        <v>18.7307879753108</v>
      </c>
      <c r="AG14" s="97">
        <f t="shared" si="8"/>
        <v>295.13768713868183</v>
      </c>
      <c r="AH14" s="97">
        <v>-209.19901564985301</v>
      </c>
      <c r="AI14" s="97">
        <v>-82.278904161072305</v>
      </c>
      <c r="AJ14" s="97">
        <f t="shared" si="9"/>
        <v>126.92011148878071</v>
      </c>
      <c r="AK14" s="97">
        <v>-260.688668394866</v>
      </c>
      <c r="AL14" s="97">
        <v>-135.32838236982499</v>
      </c>
      <c r="AM14" s="97">
        <f t="shared" si="10"/>
        <v>125.36028602504101</v>
      </c>
      <c r="AN14" s="97">
        <v>-432.481968004257</v>
      </c>
      <c r="AO14" s="97">
        <v>-208.50754356939399</v>
      </c>
      <c r="AP14" s="97">
        <f t="shared" si="11"/>
        <v>223.97442443486301</v>
      </c>
      <c r="AQ14" s="97">
        <v>-7.7217440542637199</v>
      </c>
      <c r="AR14" s="97">
        <v>192.87001290738101</v>
      </c>
      <c r="AS14" s="97">
        <f t="shared" si="12"/>
        <v>200.59175696164473</v>
      </c>
      <c r="AT14" s="23"/>
      <c r="AU14" s="39">
        <v>113.489</v>
      </c>
      <c r="AV14" s="39">
        <v>261.11099999999999</v>
      </c>
      <c r="AW14" s="79">
        <v>2.3007604261205929</v>
      </c>
      <c r="AY14" s="34">
        <v>1.1727054424911501</v>
      </c>
      <c r="AZ14" s="34">
        <v>1.4595503200462401</v>
      </c>
      <c r="BA14" s="37">
        <v>0.28684487755509003</v>
      </c>
    </row>
    <row r="15" spans="1:54">
      <c r="A15" s="78">
        <v>54</v>
      </c>
      <c r="B15" t="s">
        <v>3291</v>
      </c>
      <c r="D15" s="39">
        <v>1.849428486391868</v>
      </c>
      <c r="E15" s="39">
        <v>3.3810688674539033</v>
      </c>
      <c r="F15" s="37">
        <f>E15-D15</f>
        <v>1.5316403810620354</v>
      </c>
      <c r="G15" s="70">
        <v>-592.24391767729401</v>
      </c>
      <c r="H15" s="70">
        <v>-169.43955695987401</v>
      </c>
      <c r="I15" s="97">
        <f t="shared" si="0"/>
        <v>422.80436071741997</v>
      </c>
      <c r="J15" s="70">
        <v>-387.75291377412498</v>
      </c>
      <c r="K15" s="70">
        <v>-142.604348985722</v>
      </c>
      <c r="L15" s="97">
        <f t="shared" si="1"/>
        <v>245.14856478840298</v>
      </c>
      <c r="M15" s="70">
        <v>-574.62828093564406</v>
      </c>
      <c r="N15" s="70">
        <v>-68.332285874116906</v>
      </c>
      <c r="O15" s="97">
        <f t="shared" si="2"/>
        <v>506.29599506152715</v>
      </c>
      <c r="P15" s="70">
        <v>-669.89175500567603</v>
      </c>
      <c r="Q15" s="70">
        <v>110.191228181152</v>
      </c>
      <c r="R15" s="97">
        <f t="shared" si="3"/>
        <v>780.08298318682807</v>
      </c>
      <c r="S15" s="70">
        <v>-327.44560482875897</v>
      </c>
      <c r="T15" s="70">
        <v>138.091213959485</v>
      </c>
      <c r="U15" s="97">
        <f t="shared" si="4"/>
        <v>465.53681878824398</v>
      </c>
      <c r="V15" s="70">
        <v>-317.08038274545299</v>
      </c>
      <c r="W15" s="70">
        <v>-87.5433440989312</v>
      </c>
      <c r="X15" s="97">
        <f t="shared" si="5"/>
        <v>229.53703864652181</v>
      </c>
      <c r="Y15" s="70">
        <v>-87.376141977664005</v>
      </c>
      <c r="Z15" s="70">
        <v>-477.83207895238598</v>
      </c>
      <c r="AA15" s="97">
        <f t="shared" si="6"/>
        <v>-390.45593697472196</v>
      </c>
      <c r="AB15" s="70">
        <v>-25.264806057755901</v>
      </c>
      <c r="AC15" s="70">
        <v>34.729926304638397</v>
      </c>
      <c r="AD15" s="97">
        <f t="shared" si="7"/>
        <v>59.994732362394302</v>
      </c>
      <c r="AE15" s="97">
        <v>-100.23755844146901</v>
      </c>
      <c r="AF15" s="97">
        <v>-21.6501688895199</v>
      </c>
      <c r="AG15" s="97">
        <f t="shared" si="8"/>
        <v>78.587389551949101</v>
      </c>
      <c r="AH15" s="97">
        <v>-343.32571873081798</v>
      </c>
      <c r="AI15" s="97">
        <v>-411.26391178567201</v>
      </c>
      <c r="AJ15" s="97">
        <f t="shared" si="9"/>
        <v>-67.938193054854025</v>
      </c>
      <c r="AK15" s="97">
        <v>-356.84416801497099</v>
      </c>
      <c r="AL15" s="97">
        <v>-166.70523109099199</v>
      </c>
      <c r="AM15" s="97">
        <f t="shared" si="10"/>
        <v>190.138936923979</v>
      </c>
      <c r="AN15" s="97">
        <v>-93.715156749767999</v>
      </c>
      <c r="AO15" s="97">
        <v>-277.28950146311303</v>
      </c>
      <c r="AP15" s="97">
        <f t="shared" si="11"/>
        <v>-183.57434471334503</v>
      </c>
      <c r="AQ15" s="97">
        <v>-460.146216046978</v>
      </c>
      <c r="AR15" s="97">
        <v>-140.72359980532099</v>
      </c>
      <c r="AS15" s="97">
        <f t="shared" si="12"/>
        <v>319.42261624165701</v>
      </c>
      <c r="AT15" s="23"/>
      <c r="AU15" s="39">
        <v>22.6721</v>
      </c>
      <c r="AV15" s="39">
        <v>11.169499999999999</v>
      </c>
      <c r="AW15" s="79">
        <v>0.49265396676973017</v>
      </c>
      <c r="AY15" s="34">
        <v>1.7364371108685399</v>
      </c>
      <c r="AZ15" s="34">
        <v>1.82323640950993</v>
      </c>
      <c r="BA15" s="37">
        <v>8.6799298641390132E-2</v>
      </c>
    </row>
    <row r="16" spans="1:54">
      <c r="A16" s="78">
        <v>34</v>
      </c>
      <c r="B16" t="s">
        <v>108</v>
      </c>
      <c r="C16" t="s">
        <v>7</v>
      </c>
      <c r="D16" s="39">
        <v>2.5492564000884808</v>
      </c>
      <c r="E16" s="39">
        <v>3.2971823070113406</v>
      </c>
      <c r="F16" s="37">
        <v>0.74792590692285987</v>
      </c>
      <c r="G16" s="70">
        <v>-89.346454830646707</v>
      </c>
      <c r="H16" s="70">
        <v>26.427447862888901</v>
      </c>
      <c r="I16" s="97">
        <f t="shared" si="0"/>
        <v>115.7739026935356</v>
      </c>
      <c r="J16" s="70">
        <v>384.77017410367</v>
      </c>
      <c r="K16" s="70">
        <v>233.27507642084001</v>
      </c>
      <c r="L16" s="97">
        <f t="shared" si="1"/>
        <v>-151.49509768282999</v>
      </c>
      <c r="M16" s="70">
        <v>-276.69038752479401</v>
      </c>
      <c r="N16" s="70">
        <v>19.209578870931701</v>
      </c>
      <c r="O16" s="97">
        <f t="shared" si="2"/>
        <v>295.8999663957257</v>
      </c>
      <c r="P16" s="70">
        <v>-117.067096851996</v>
      </c>
      <c r="Q16" s="70">
        <v>130.76475185222699</v>
      </c>
      <c r="R16" s="97">
        <f t="shared" si="3"/>
        <v>247.83184870422298</v>
      </c>
      <c r="S16" s="70">
        <v>-23.6349312013337</v>
      </c>
      <c r="T16" s="70">
        <v>47.701631380583798</v>
      </c>
      <c r="U16" s="97">
        <f t="shared" si="4"/>
        <v>71.336562581917491</v>
      </c>
      <c r="V16" s="70">
        <v>-36.576403855056398</v>
      </c>
      <c r="W16" s="70">
        <v>63.717207281072596</v>
      </c>
      <c r="X16" s="97">
        <f t="shared" si="5"/>
        <v>100.29361113612899</v>
      </c>
      <c r="Y16" s="70">
        <v>-810.263047421171</v>
      </c>
      <c r="Z16" s="70">
        <v>-824.29582292251405</v>
      </c>
      <c r="AA16" s="97">
        <f t="shared" si="6"/>
        <v>-14.032775501343053</v>
      </c>
      <c r="AB16" s="70">
        <v>-484.09865271021903</v>
      </c>
      <c r="AC16" s="70">
        <v>-288.10743118984902</v>
      </c>
      <c r="AD16" s="97">
        <f t="shared" si="7"/>
        <v>195.99122152037</v>
      </c>
      <c r="AE16" s="97">
        <v>-603.297230895707</v>
      </c>
      <c r="AF16" s="97">
        <v>-387.905106784049</v>
      </c>
      <c r="AG16" s="97">
        <f t="shared" si="8"/>
        <v>215.39212411165801</v>
      </c>
      <c r="AH16" s="97">
        <v>-573.603039807134</v>
      </c>
      <c r="AI16" s="97">
        <v>-390.07439704251999</v>
      </c>
      <c r="AJ16" s="97">
        <f t="shared" si="9"/>
        <v>183.52864276461401</v>
      </c>
      <c r="AK16" s="97">
        <v>-485.74674697446301</v>
      </c>
      <c r="AL16" s="97">
        <v>-150.45515343442199</v>
      </c>
      <c r="AM16" s="97">
        <f t="shared" si="10"/>
        <v>335.29159354004105</v>
      </c>
      <c r="AN16" s="97">
        <v>-590.90828623907396</v>
      </c>
      <c r="AO16" s="97">
        <v>-589.12619237839397</v>
      </c>
      <c r="AP16" s="97">
        <f t="shared" si="11"/>
        <v>1.7820938606799928</v>
      </c>
      <c r="AQ16" s="97">
        <v>-412.52488771388602</v>
      </c>
      <c r="AR16" s="97">
        <v>-137.43116205371601</v>
      </c>
      <c r="AS16" s="97">
        <f t="shared" si="12"/>
        <v>275.09372566016998</v>
      </c>
      <c r="AT16" s="23"/>
      <c r="AU16" s="39">
        <v>4.9178759999999997</v>
      </c>
      <c r="AV16" s="39">
        <v>25.680069</v>
      </c>
      <c r="AW16" s="153">
        <v>5.2217805003623514</v>
      </c>
      <c r="AY16" s="34">
        <v>0.95368229562086004</v>
      </c>
      <c r="AZ16" s="34">
        <v>1.3538445232674701</v>
      </c>
      <c r="BA16" s="37">
        <v>0.40016222764661002</v>
      </c>
    </row>
    <row r="17" spans="1:55">
      <c r="A17" s="78">
        <v>26</v>
      </c>
      <c r="B17" t="s">
        <v>108</v>
      </c>
      <c r="C17" t="s">
        <v>7</v>
      </c>
      <c r="D17" s="39">
        <v>2.5058760733715792</v>
      </c>
      <c r="E17" s="39">
        <v>3.2829918452139379</v>
      </c>
      <c r="F17" s="37">
        <v>0.77711577184235869</v>
      </c>
      <c r="G17" s="70">
        <v>-293.056811325453</v>
      </c>
      <c r="H17" s="70">
        <v>-66.156515824703305</v>
      </c>
      <c r="I17" s="97">
        <f t="shared" si="0"/>
        <v>226.90029550074968</v>
      </c>
      <c r="J17" s="70">
        <v>-328.57913175161002</v>
      </c>
      <c r="K17" s="70">
        <v>-142.987049073853</v>
      </c>
      <c r="L17" s="97">
        <f t="shared" si="1"/>
        <v>185.59208267775702</v>
      </c>
      <c r="M17" s="70">
        <v>-327.689539907675</v>
      </c>
      <c r="N17" s="70">
        <v>92.247872467657899</v>
      </c>
      <c r="O17" s="97">
        <f t="shared" si="2"/>
        <v>419.93741237533288</v>
      </c>
      <c r="P17" s="70">
        <v>-242.53444674826201</v>
      </c>
      <c r="Q17" s="70">
        <v>538.57935882495099</v>
      </c>
      <c r="R17" s="97">
        <f t="shared" si="3"/>
        <v>781.11380557321297</v>
      </c>
      <c r="S17" s="70">
        <v>-155.062670401578</v>
      </c>
      <c r="T17" s="70">
        <v>442.082382000564</v>
      </c>
      <c r="U17" s="97">
        <f t="shared" si="4"/>
        <v>597.14505240214203</v>
      </c>
      <c r="V17" s="70">
        <v>-186.28849558665101</v>
      </c>
      <c r="W17" s="70">
        <v>-146.04801124163001</v>
      </c>
      <c r="X17" s="97">
        <f t="shared" si="5"/>
        <v>40.240484345021002</v>
      </c>
      <c r="Y17" s="70">
        <v>-967.85541979727896</v>
      </c>
      <c r="Z17" s="70">
        <v>-767.63258507564206</v>
      </c>
      <c r="AA17" s="97">
        <f t="shared" si="6"/>
        <v>200.2228347216369</v>
      </c>
      <c r="AB17" s="70">
        <v>-642.43262582592104</v>
      </c>
      <c r="AC17" s="70">
        <v>-363.04562715479801</v>
      </c>
      <c r="AD17" s="97">
        <f t="shared" si="7"/>
        <v>279.38699867112302</v>
      </c>
      <c r="AE17" s="97">
        <v>-493.76471710027698</v>
      </c>
      <c r="AF17" s="97">
        <v>45.089941478706798</v>
      </c>
      <c r="AG17" s="97">
        <f t="shared" si="8"/>
        <v>538.85465857898373</v>
      </c>
      <c r="AH17" s="97">
        <v>-474.94946575166603</v>
      </c>
      <c r="AI17" s="97">
        <v>-182.66059615628501</v>
      </c>
      <c r="AJ17" s="97">
        <f t="shared" si="9"/>
        <v>292.28886959538102</v>
      </c>
      <c r="AK17" s="97">
        <v>-516.23977555850104</v>
      </c>
      <c r="AL17" s="97">
        <v>-86.286434913342703</v>
      </c>
      <c r="AM17" s="97">
        <f t="shared" si="10"/>
        <v>429.95334064515833</v>
      </c>
      <c r="AN17" s="97">
        <v>-716.25174466599401</v>
      </c>
      <c r="AO17" s="97">
        <v>-496.79891533005201</v>
      </c>
      <c r="AP17" s="97">
        <f t="shared" si="11"/>
        <v>219.452829335942</v>
      </c>
      <c r="AQ17" s="97">
        <v>-489.374411313172</v>
      </c>
      <c r="AR17" s="97">
        <v>-277.84776013781197</v>
      </c>
      <c r="AS17" s="97">
        <f t="shared" si="12"/>
        <v>211.52665117536003</v>
      </c>
      <c r="AT17" s="23"/>
      <c r="AU17" s="39">
        <v>12.739838000000001</v>
      </c>
      <c r="AV17" s="39">
        <v>26.078956999999999</v>
      </c>
      <c r="AW17" s="79">
        <v>2.0470399231136218</v>
      </c>
      <c r="AY17" s="34">
        <v>1.23239858947166</v>
      </c>
      <c r="AZ17" s="34">
        <v>1.08218107933304</v>
      </c>
      <c r="BA17" s="37">
        <v>-0.15021751013862006</v>
      </c>
    </row>
    <row r="18" spans="1:55">
      <c r="A18" s="78">
        <v>61</v>
      </c>
      <c r="B18" t="s">
        <v>287</v>
      </c>
      <c r="D18" s="39">
        <v>2.8671487359163343</v>
      </c>
      <c r="E18" s="39">
        <v>3.2095308470297184</v>
      </c>
      <c r="F18" s="37">
        <f>E18-D18</f>
        <v>0.34238211111338401</v>
      </c>
      <c r="G18" s="70">
        <v>174.86885680551501</v>
      </c>
      <c r="H18" s="70">
        <v>170.32867575080601</v>
      </c>
      <c r="I18" s="97">
        <f t="shared" si="0"/>
        <v>-4.5401810547089951</v>
      </c>
      <c r="J18" s="70">
        <v>488.295993138401</v>
      </c>
      <c r="K18" s="70">
        <v>281.61787370958098</v>
      </c>
      <c r="L18" s="97">
        <f t="shared" si="1"/>
        <v>-206.67811942882003</v>
      </c>
      <c r="M18" s="70">
        <v>240.17269432425999</v>
      </c>
      <c r="N18" s="70">
        <v>319.32800122993098</v>
      </c>
      <c r="O18" s="97">
        <f t="shared" si="2"/>
        <v>79.155306905670983</v>
      </c>
      <c r="P18" s="70">
        <v>372.45667951676</v>
      </c>
      <c r="Q18" s="70">
        <v>281.39163067922698</v>
      </c>
      <c r="R18" s="97">
        <f t="shared" si="3"/>
        <v>-91.065048837533027</v>
      </c>
      <c r="S18" s="70">
        <v>367.36547807681097</v>
      </c>
      <c r="T18" s="70">
        <v>239.12916795482499</v>
      </c>
      <c r="U18" s="97">
        <f t="shared" si="4"/>
        <v>-128.23631012198598</v>
      </c>
      <c r="V18" s="70">
        <v>128.98469996162601</v>
      </c>
      <c r="W18" s="70">
        <v>225.65437061711401</v>
      </c>
      <c r="X18" s="97">
        <f t="shared" si="5"/>
        <v>96.669670655488005</v>
      </c>
      <c r="Y18" s="70">
        <v>-251.26715719340001</v>
      </c>
      <c r="Z18" s="70">
        <v>-193.50438566014299</v>
      </c>
      <c r="AA18" s="97">
        <f t="shared" si="6"/>
        <v>57.762771533257023</v>
      </c>
      <c r="AB18" s="70">
        <v>-128.68040614391299</v>
      </c>
      <c r="AC18" s="70">
        <v>-118.315653784522</v>
      </c>
      <c r="AD18" s="97">
        <f t="shared" si="7"/>
        <v>10.364752359390991</v>
      </c>
      <c r="AE18" s="97">
        <v>-267.63445974697697</v>
      </c>
      <c r="AF18" s="97">
        <v>-202.32725105194001</v>
      </c>
      <c r="AG18" s="97">
        <f t="shared" si="8"/>
        <v>65.307208695036962</v>
      </c>
      <c r="AH18" s="97">
        <v>-0.146536949105325</v>
      </c>
      <c r="AI18" s="97">
        <v>27.597526626624798</v>
      </c>
      <c r="AJ18" s="97">
        <f t="shared" si="9"/>
        <v>27.744063575730124</v>
      </c>
      <c r="AK18" s="97">
        <v>453.65650869443101</v>
      </c>
      <c r="AL18" s="97">
        <v>382.96187499602701</v>
      </c>
      <c r="AM18" s="97">
        <f t="shared" si="10"/>
        <v>-70.694633698404004</v>
      </c>
      <c r="AN18" s="97">
        <v>182.62505667826699</v>
      </c>
      <c r="AO18" s="97">
        <v>13.3248165252663</v>
      </c>
      <c r="AP18" s="97">
        <f t="shared" si="11"/>
        <v>-169.30024015300069</v>
      </c>
      <c r="AQ18" s="97">
        <v>382.61616917529301</v>
      </c>
      <c r="AR18" s="97">
        <v>395.61176585596002</v>
      </c>
      <c r="AS18" s="97">
        <f t="shared" si="12"/>
        <v>12.995596680667006</v>
      </c>
      <c r="AT18" s="23"/>
      <c r="AU18" s="39">
        <v>0.27200999999999997</v>
      </c>
      <c r="AV18" s="39">
        <v>0.37294699999999997</v>
      </c>
      <c r="AW18" s="79">
        <v>1.3710782691812802</v>
      </c>
      <c r="AY18" s="34">
        <v>1.5800380154575699</v>
      </c>
      <c r="AZ18" s="34">
        <v>1.7740850517972599</v>
      </c>
      <c r="BA18" s="37">
        <v>0.19404703633969</v>
      </c>
    </row>
    <row r="19" spans="1:55">
      <c r="A19" s="78">
        <v>51</v>
      </c>
      <c r="B19" t="s">
        <v>108</v>
      </c>
      <c r="C19" t="s">
        <v>7</v>
      </c>
      <c r="D19" s="39">
        <v>1.0716367011769643</v>
      </c>
      <c r="E19" s="39">
        <v>3.1648934851766373</v>
      </c>
      <c r="F19" s="37">
        <f>E19-D19</f>
        <v>2.093256783999673</v>
      </c>
      <c r="G19" s="70">
        <v>-668.85568949087303</v>
      </c>
      <c r="H19" s="70">
        <v>-103.417757456917</v>
      </c>
      <c r="I19" s="97">
        <f t="shared" si="0"/>
        <v>565.43793203395603</v>
      </c>
      <c r="J19" s="70">
        <v>-1089.9460792874399</v>
      </c>
      <c r="K19" s="70">
        <v>-537.20227151107201</v>
      </c>
      <c r="L19" s="97">
        <f t="shared" si="1"/>
        <v>552.74380777636793</v>
      </c>
      <c r="M19" s="70">
        <v>-911.63534281802799</v>
      </c>
      <c r="N19" s="70">
        <v>86.109108101783605</v>
      </c>
      <c r="O19" s="97">
        <f t="shared" si="2"/>
        <v>997.74445091981158</v>
      </c>
      <c r="P19" s="70">
        <v>-1327.8556260157</v>
      </c>
      <c r="Q19" s="70">
        <v>-407.81838416627397</v>
      </c>
      <c r="R19" s="97">
        <f t="shared" si="3"/>
        <v>920.03724184942598</v>
      </c>
      <c r="S19" s="70">
        <v>-906.12202275463198</v>
      </c>
      <c r="T19" s="70">
        <v>-265.933327927562</v>
      </c>
      <c r="U19" s="97">
        <f t="shared" si="4"/>
        <v>640.18869482706998</v>
      </c>
      <c r="V19" s="70">
        <v>-475.61699727158799</v>
      </c>
      <c r="W19" s="70">
        <v>-216.53340933168599</v>
      </c>
      <c r="X19" s="97">
        <f t="shared" si="5"/>
        <v>259.08358793990203</v>
      </c>
      <c r="Y19" s="70">
        <v>-546.01371389697294</v>
      </c>
      <c r="Z19" s="70">
        <v>-635.669986783946</v>
      </c>
      <c r="AA19" s="97">
        <f t="shared" si="6"/>
        <v>-89.656272886973056</v>
      </c>
      <c r="AB19" s="70">
        <v>-120.609302996732</v>
      </c>
      <c r="AC19" s="70">
        <v>-177.2184473531</v>
      </c>
      <c r="AD19" s="97">
        <f t="shared" si="7"/>
        <v>-56.609144356368006</v>
      </c>
      <c r="AE19" s="97">
        <v>-263.73861597058902</v>
      </c>
      <c r="AF19" s="97">
        <v>-350.36859971045499</v>
      </c>
      <c r="AG19" s="97">
        <f t="shared" si="8"/>
        <v>-86.629983739865963</v>
      </c>
      <c r="AH19" s="97">
        <v>-323.09804497128403</v>
      </c>
      <c r="AI19" s="97">
        <v>-257.02979081114398</v>
      </c>
      <c r="AJ19" s="97">
        <f t="shared" si="9"/>
        <v>66.068254160140043</v>
      </c>
      <c r="AK19" s="97">
        <v>-678.94857877118</v>
      </c>
      <c r="AL19" s="97">
        <v>-367.337442989284</v>
      </c>
      <c r="AM19" s="97">
        <f t="shared" si="10"/>
        <v>311.611135781896</v>
      </c>
      <c r="AN19" s="97">
        <v>-480.33848072339202</v>
      </c>
      <c r="AO19" s="97">
        <v>-562.12966904697896</v>
      </c>
      <c r="AP19" s="97">
        <f t="shared" si="11"/>
        <v>-81.791188323586937</v>
      </c>
      <c r="AQ19" s="97">
        <v>-630.21362012930604</v>
      </c>
      <c r="AR19" s="97">
        <v>-204.711540582266</v>
      </c>
      <c r="AS19" s="97">
        <f t="shared" si="12"/>
        <v>425.50207954704001</v>
      </c>
      <c r="AT19" s="23"/>
      <c r="AU19" s="39">
        <v>9.6306600000000007</v>
      </c>
      <c r="AV19" s="39">
        <v>9.4672800000000006</v>
      </c>
      <c r="AW19" s="79">
        <v>0.98303543059354181</v>
      </c>
      <c r="AY19" s="34">
        <v>1.3167152605439501</v>
      </c>
      <c r="AZ19" s="34">
        <v>1.3229913991942399</v>
      </c>
      <c r="BA19" s="37">
        <v>6.2761386502898642E-3</v>
      </c>
    </row>
    <row r="20" spans="1:55">
      <c r="A20" s="78">
        <v>31</v>
      </c>
      <c r="B20" t="s">
        <v>141</v>
      </c>
      <c r="C20" t="s">
        <v>7</v>
      </c>
      <c r="D20" s="39">
        <v>1.0957469108390832</v>
      </c>
      <c r="E20" s="39">
        <v>3.1437678261665827</v>
      </c>
      <c r="F20" s="37">
        <v>2.0480209153274993</v>
      </c>
      <c r="G20" s="70">
        <v>-627.78373099307805</v>
      </c>
      <c r="H20" s="70">
        <v>162.02193645338801</v>
      </c>
      <c r="I20" s="97">
        <f t="shared" si="0"/>
        <v>789.80566744646603</v>
      </c>
      <c r="J20" s="70">
        <v>-918.21610372623104</v>
      </c>
      <c r="K20" s="70">
        <v>-370.98360046006599</v>
      </c>
      <c r="L20" s="97">
        <f t="shared" si="1"/>
        <v>547.23250326616505</v>
      </c>
      <c r="M20" s="70">
        <v>-882.89146682293097</v>
      </c>
      <c r="N20" s="70">
        <v>119.15804044171701</v>
      </c>
      <c r="O20" s="97">
        <f t="shared" si="2"/>
        <v>1002.049507264648</v>
      </c>
      <c r="P20" s="70">
        <v>-1192.9578517821201</v>
      </c>
      <c r="Q20" s="70">
        <v>53.577521049386803</v>
      </c>
      <c r="R20" s="97">
        <f t="shared" si="3"/>
        <v>1246.5353728315069</v>
      </c>
      <c r="S20" s="70">
        <v>-974.70563502978496</v>
      </c>
      <c r="T20" s="70">
        <v>168.07848028634501</v>
      </c>
      <c r="U20" s="97">
        <f t="shared" si="4"/>
        <v>1142.7841153161301</v>
      </c>
      <c r="V20" s="70">
        <v>-447.07713653052099</v>
      </c>
      <c r="W20" s="70">
        <v>41.403940060394802</v>
      </c>
      <c r="X20" s="97">
        <f t="shared" si="5"/>
        <v>488.48107659091579</v>
      </c>
      <c r="Y20" s="70">
        <v>-862.89914028424096</v>
      </c>
      <c r="Z20" s="70">
        <v>-1126.0917345533901</v>
      </c>
      <c r="AA20" s="97">
        <f t="shared" si="6"/>
        <v>-263.19259426914914</v>
      </c>
      <c r="AB20" s="70">
        <v>-635.27172461976295</v>
      </c>
      <c r="AC20" s="70">
        <v>-381.63297141021502</v>
      </c>
      <c r="AD20" s="97">
        <f t="shared" si="7"/>
        <v>253.63875320954793</v>
      </c>
      <c r="AE20" s="97">
        <v>-753.93055871217996</v>
      </c>
      <c r="AF20" s="97">
        <v>-633.10601178322804</v>
      </c>
      <c r="AG20" s="97">
        <f t="shared" si="8"/>
        <v>120.82454692895192</v>
      </c>
      <c r="AH20" s="97">
        <v>-679.46772218316505</v>
      </c>
      <c r="AI20" s="97">
        <v>-529.61096194900904</v>
      </c>
      <c r="AJ20" s="97">
        <f t="shared" si="9"/>
        <v>149.85676023415601</v>
      </c>
      <c r="AK20" s="97">
        <v>-871.55365543546304</v>
      </c>
      <c r="AL20" s="97">
        <v>-520.02764097204397</v>
      </c>
      <c r="AM20" s="97">
        <f t="shared" si="10"/>
        <v>351.52601446341907</v>
      </c>
      <c r="AN20" s="97">
        <v>-899.01401016121497</v>
      </c>
      <c r="AO20" s="97">
        <v>-854.10046976937599</v>
      </c>
      <c r="AP20" s="97">
        <f t="shared" si="11"/>
        <v>44.913540391838978</v>
      </c>
      <c r="AQ20" s="97">
        <v>-841.21513188763197</v>
      </c>
      <c r="AR20" s="97">
        <v>-290.083562230322</v>
      </c>
      <c r="AS20" s="97">
        <f t="shared" si="12"/>
        <v>551.13156965730991</v>
      </c>
      <c r="AT20" s="23"/>
      <c r="AU20" s="39">
        <v>14.519959</v>
      </c>
      <c r="AV20" s="39">
        <v>56.754927000000002</v>
      </c>
      <c r="AW20" s="152">
        <v>3.9087525660368603</v>
      </c>
      <c r="AY20" s="34">
        <v>0.84040337783338903</v>
      </c>
      <c r="AZ20" s="34">
        <v>0.99337086659197305</v>
      </c>
      <c r="BA20" s="37">
        <v>0.15296748875858401</v>
      </c>
    </row>
    <row r="21" spans="1:55">
      <c r="A21" s="78">
        <v>10</v>
      </c>
      <c r="B21" t="s">
        <v>141</v>
      </c>
      <c r="D21" s="39">
        <v>1.8057820588453743</v>
      </c>
      <c r="E21" s="39">
        <v>3.0186995991252599</v>
      </c>
      <c r="F21" s="37">
        <v>1.2129175402798855</v>
      </c>
      <c r="G21" s="70">
        <v>-668.856877857982</v>
      </c>
      <c r="H21" s="70">
        <v>-364.681201271406</v>
      </c>
      <c r="I21" s="97">
        <f t="shared" si="0"/>
        <v>304.175676586576</v>
      </c>
      <c r="J21" s="70">
        <v>-648.11426357006803</v>
      </c>
      <c r="K21" s="70">
        <v>-556.269833581282</v>
      </c>
      <c r="L21" s="97">
        <f t="shared" si="1"/>
        <v>91.844429988786032</v>
      </c>
      <c r="M21" s="70">
        <v>-849.77706077776304</v>
      </c>
      <c r="N21" s="70">
        <v>-544.19517090887496</v>
      </c>
      <c r="O21" s="97">
        <f t="shared" si="2"/>
        <v>305.58188986888808</v>
      </c>
      <c r="P21" s="70">
        <v>-1165.7941888177099</v>
      </c>
      <c r="Q21" s="70">
        <v>-885.40069161094198</v>
      </c>
      <c r="R21" s="97">
        <f t="shared" si="3"/>
        <v>280.39349720676796</v>
      </c>
      <c r="S21" s="70">
        <v>-771.807296643266</v>
      </c>
      <c r="T21" s="70">
        <v>-497.24785598226401</v>
      </c>
      <c r="U21" s="97">
        <f t="shared" si="4"/>
        <v>274.55944066100199</v>
      </c>
      <c r="V21" s="70">
        <v>-439.13801300783598</v>
      </c>
      <c r="W21" s="70">
        <v>-360.08742541540101</v>
      </c>
      <c r="X21" s="97">
        <f t="shared" si="5"/>
        <v>79.050587592434965</v>
      </c>
      <c r="Y21" s="70">
        <v>-297.712335989645</v>
      </c>
      <c r="Z21" s="70">
        <v>-346.32075647985903</v>
      </c>
      <c r="AA21" s="97">
        <f t="shared" si="6"/>
        <v>-48.60842049021403</v>
      </c>
      <c r="AB21" s="70">
        <v>-295.74370182785401</v>
      </c>
      <c r="AC21" s="70">
        <v>-361.41818592342003</v>
      </c>
      <c r="AD21" s="97">
        <f t="shared" si="7"/>
        <v>-65.674484095566015</v>
      </c>
      <c r="AE21" s="97">
        <v>-292.18542253645097</v>
      </c>
      <c r="AF21" s="97">
        <v>-420.50800678330302</v>
      </c>
      <c r="AG21" s="97">
        <f t="shared" si="8"/>
        <v>-128.32258424685205</v>
      </c>
      <c r="AH21" s="97">
        <v>-287.16847388670197</v>
      </c>
      <c r="AI21" s="97">
        <v>-293.01198479782198</v>
      </c>
      <c r="AJ21" s="97">
        <f t="shared" si="9"/>
        <v>-5.8435109111200063</v>
      </c>
      <c r="AK21" s="97">
        <v>-463.39335700092101</v>
      </c>
      <c r="AL21" s="97">
        <v>-565.13456760436395</v>
      </c>
      <c r="AM21" s="97">
        <f t="shared" si="10"/>
        <v>-101.74121060344294</v>
      </c>
      <c r="AN21" s="97">
        <v>-396.23886664299499</v>
      </c>
      <c r="AO21" s="97">
        <v>-498.60121156000298</v>
      </c>
      <c r="AP21" s="97">
        <f t="shared" si="11"/>
        <v>-102.36234491700799</v>
      </c>
      <c r="AQ21" s="97">
        <v>-469.89609662912397</v>
      </c>
      <c r="AR21" s="97">
        <v>-468.66717638400002</v>
      </c>
      <c r="AS21" s="97">
        <f t="shared" si="12"/>
        <v>1.2289202451239589</v>
      </c>
      <c r="AT21" s="23"/>
      <c r="AU21" s="39">
        <v>27.794591</v>
      </c>
      <c r="AV21" s="39">
        <v>21.252068999999999</v>
      </c>
      <c r="AW21" s="79">
        <v>0.76461168289902159</v>
      </c>
      <c r="AY21" s="34">
        <v>1.8018371164151099</v>
      </c>
      <c r="AZ21" s="34">
        <v>1.7623731308989099</v>
      </c>
      <c r="BA21" s="37">
        <v>-3.9463985516200006E-2</v>
      </c>
    </row>
    <row r="22" spans="1:55">
      <c r="A22" s="78">
        <v>50</v>
      </c>
      <c r="B22" t="s">
        <v>287</v>
      </c>
      <c r="D22" s="39">
        <v>1.4506035785760703</v>
      </c>
      <c r="E22" s="39">
        <v>2.8966692660962421</v>
      </c>
      <c r="F22" s="37">
        <f>E22-D22</f>
        <v>1.4460656875201718</v>
      </c>
      <c r="G22" s="70">
        <v>-439.05820889121202</v>
      </c>
      <c r="H22" s="70">
        <v>-276.93969388250503</v>
      </c>
      <c r="I22" s="97">
        <f t="shared" si="0"/>
        <v>162.11851500870699</v>
      </c>
      <c r="J22" s="70">
        <v>-683.64057348693302</v>
      </c>
      <c r="K22" s="70">
        <v>113.279284172104</v>
      </c>
      <c r="L22" s="97">
        <f t="shared" si="1"/>
        <v>796.91985765903701</v>
      </c>
      <c r="M22" s="70">
        <v>-438.28754440655001</v>
      </c>
      <c r="N22" s="70">
        <v>-194.49003418350401</v>
      </c>
      <c r="O22" s="97">
        <f t="shared" si="2"/>
        <v>243.797510223046</v>
      </c>
      <c r="P22" s="70">
        <v>-570.00044987818899</v>
      </c>
      <c r="Q22" s="70">
        <v>-181.528665298786</v>
      </c>
      <c r="R22" s="97">
        <f t="shared" si="3"/>
        <v>388.47178457940299</v>
      </c>
      <c r="S22" s="70">
        <v>-408.39428579418501</v>
      </c>
      <c r="T22" s="70">
        <v>155.77347460215</v>
      </c>
      <c r="U22" s="97">
        <f t="shared" si="4"/>
        <v>564.16776039633498</v>
      </c>
      <c r="V22" s="70">
        <v>-288.18213707373098</v>
      </c>
      <c r="W22" s="70">
        <v>-96.085750290831598</v>
      </c>
      <c r="X22" s="97">
        <f t="shared" si="5"/>
        <v>192.0963867828994</v>
      </c>
      <c r="Y22" s="70">
        <v>-17.173172343845799</v>
      </c>
      <c r="Z22" s="70">
        <v>-426.49508136015902</v>
      </c>
      <c r="AA22" s="97">
        <f t="shared" si="6"/>
        <v>-409.32190901631321</v>
      </c>
      <c r="AB22" s="70">
        <v>-56.405282767519502</v>
      </c>
      <c r="AC22" s="70">
        <v>-86.671713231822295</v>
      </c>
      <c r="AD22" s="97">
        <f t="shared" si="7"/>
        <v>-30.266430464302793</v>
      </c>
      <c r="AE22" s="97">
        <v>-6.6508129346304301</v>
      </c>
      <c r="AF22" s="97">
        <v>-112.004436312613</v>
      </c>
      <c r="AG22" s="97">
        <f t="shared" si="8"/>
        <v>-105.35362337798256</v>
      </c>
      <c r="AH22" s="97">
        <v>125.233343780575</v>
      </c>
      <c r="AI22" s="97">
        <v>-251.79268767155401</v>
      </c>
      <c r="AJ22" s="97">
        <f t="shared" si="9"/>
        <v>-377.02603145212902</v>
      </c>
      <c r="AK22" s="97">
        <v>15.7840451196292</v>
      </c>
      <c r="AL22" s="97">
        <v>-50.845235236135899</v>
      </c>
      <c r="AM22" s="97">
        <f t="shared" si="10"/>
        <v>-66.629280355765104</v>
      </c>
      <c r="AN22" s="97">
        <v>-70.068334884134799</v>
      </c>
      <c r="AO22" s="97">
        <v>-222.18842216255399</v>
      </c>
      <c r="AP22" s="97">
        <f t="shared" si="11"/>
        <v>-152.12008727841919</v>
      </c>
      <c r="AQ22" s="97">
        <v>215.668208465357</v>
      </c>
      <c r="AR22" s="97">
        <v>237.77131466056099</v>
      </c>
      <c r="AS22" s="97">
        <f t="shared" si="12"/>
        <v>22.103106195203992</v>
      </c>
      <c r="AT22" s="23"/>
      <c r="AU22" s="39">
        <v>17.373000000000001</v>
      </c>
      <c r="AV22" s="39">
        <v>13.881</v>
      </c>
      <c r="AW22" s="79">
        <v>0.79899844586427216</v>
      </c>
      <c r="AY22" s="34">
        <v>1.2340506228213901</v>
      </c>
      <c r="AZ22" s="34">
        <v>1.4230955086802299</v>
      </c>
      <c r="BA22" s="37">
        <v>0.18904488585883983</v>
      </c>
    </row>
    <row r="23" spans="1:55">
      <c r="A23" s="78">
        <v>55</v>
      </c>
      <c r="B23" t="s">
        <v>108</v>
      </c>
      <c r="D23" s="39">
        <v>0.84389851712692121</v>
      </c>
      <c r="E23" s="39">
        <v>2.3262472734340487</v>
      </c>
      <c r="F23" s="37">
        <f>E23-D23</f>
        <v>1.4823487563071276</v>
      </c>
      <c r="G23" s="70">
        <v>-884.62022714782802</v>
      </c>
      <c r="H23" s="70">
        <v>-402.91836769690002</v>
      </c>
      <c r="I23" s="97">
        <f t="shared" si="0"/>
        <v>481.701859450928</v>
      </c>
      <c r="J23" s="70">
        <v>-663.48894253165099</v>
      </c>
      <c r="K23" s="70">
        <v>-95.194247388445305</v>
      </c>
      <c r="L23" s="97">
        <f t="shared" si="1"/>
        <v>568.29469514320567</v>
      </c>
      <c r="M23" s="70">
        <v>-1041.5243245722199</v>
      </c>
      <c r="N23" s="70">
        <v>-483.41062136593399</v>
      </c>
      <c r="O23" s="97">
        <f t="shared" si="2"/>
        <v>558.11370320628589</v>
      </c>
      <c r="P23" s="70">
        <v>-1242.9308553691101</v>
      </c>
      <c r="Q23" s="70">
        <v>-595.52196512125295</v>
      </c>
      <c r="R23" s="97">
        <f t="shared" si="3"/>
        <v>647.40889024785713</v>
      </c>
      <c r="S23" s="70">
        <v>-916.11303916490897</v>
      </c>
      <c r="T23" s="70">
        <v>-374.59535371627999</v>
      </c>
      <c r="U23" s="97">
        <f t="shared" si="4"/>
        <v>541.51768544862898</v>
      </c>
      <c r="V23" s="70">
        <v>-370.77870099393999</v>
      </c>
      <c r="W23" s="70">
        <v>16.809395121461002</v>
      </c>
      <c r="X23" s="97">
        <f t="shared" si="5"/>
        <v>387.58809611540102</v>
      </c>
      <c r="Y23" s="70">
        <v>-175.31237345958201</v>
      </c>
      <c r="Z23" s="70">
        <v>-526.85789008854499</v>
      </c>
      <c r="AA23" s="97">
        <f t="shared" si="6"/>
        <v>-351.54551662896301</v>
      </c>
      <c r="AB23" s="70">
        <v>-418.90667781614701</v>
      </c>
      <c r="AC23" s="70">
        <v>-247.19414406324199</v>
      </c>
      <c r="AD23" s="97">
        <f t="shared" si="7"/>
        <v>171.71253375290502</v>
      </c>
      <c r="AE23" s="97">
        <v>-159.332147271971</v>
      </c>
      <c r="AF23" s="97">
        <v>-440.22105386105198</v>
      </c>
      <c r="AG23" s="97">
        <f t="shared" si="8"/>
        <v>-280.88890658908099</v>
      </c>
      <c r="AH23" s="97">
        <v>-37.0188967818276</v>
      </c>
      <c r="AI23" s="97">
        <v>-33.831718137565503</v>
      </c>
      <c r="AJ23" s="97">
        <f t="shared" si="9"/>
        <v>3.1871786442620973</v>
      </c>
      <c r="AK23" s="97">
        <v>71.603030908062806</v>
      </c>
      <c r="AL23" s="97">
        <v>-83.977828199526698</v>
      </c>
      <c r="AM23" s="97">
        <f t="shared" si="10"/>
        <v>-155.5808591075895</v>
      </c>
      <c r="AN23" s="97">
        <v>-97.481319472672695</v>
      </c>
      <c r="AO23" s="97">
        <v>-233.93088115096299</v>
      </c>
      <c r="AP23" s="97">
        <f t="shared" si="11"/>
        <v>-136.44956167829031</v>
      </c>
      <c r="AQ23" s="97">
        <v>-220.247707272626</v>
      </c>
      <c r="AR23" s="97">
        <v>-38.7595068535582</v>
      </c>
      <c r="AS23" s="97">
        <f t="shared" si="12"/>
        <v>181.48820041906779</v>
      </c>
      <c r="AT23" s="23"/>
      <c r="AU23" s="39">
        <v>90.011200000000002</v>
      </c>
      <c r="AV23" s="39">
        <v>79.419300000000007</v>
      </c>
      <c r="AW23" s="79">
        <v>0.8823268659900102</v>
      </c>
      <c r="AY23" s="34">
        <v>1.4305551356361501</v>
      </c>
      <c r="AZ23" s="34">
        <v>1.34400661658274</v>
      </c>
      <c r="BA23" s="37">
        <v>-8.65485190534101E-2</v>
      </c>
      <c r="BB23" s="23"/>
      <c r="BC23" s="23"/>
    </row>
    <row r="24" spans="1:55">
      <c r="A24" s="78">
        <v>15</v>
      </c>
      <c r="B24" t="s">
        <v>108</v>
      </c>
      <c r="D24" s="39">
        <v>1.3688272593617106</v>
      </c>
      <c r="E24" s="39">
        <v>2.2683649817582747</v>
      </c>
      <c r="F24" s="37">
        <v>0.89953772239656415</v>
      </c>
      <c r="G24" s="70">
        <v>-264.32941373188601</v>
      </c>
      <c r="H24" s="70">
        <v>-731.20822207468598</v>
      </c>
      <c r="I24" s="96">
        <f t="shared" si="0"/>
        <v>-466.87880834279997</v>
      </c>
      <c r="J24" s="70">
        <v>466.42009531996098</v>
      </c>
      <c r="K24" s="70">
        <v>-368.66686153883899</v>
      </c>
      <c r="L24" s="97">
        <f t="shared" si="1"/>
        <v>-835.08695685880002</v>
      </c>
      <c r="M24" s="70">
        <v>119.77954856126</v>
      </c>
      <c r="N24" s="70">
        <v>-428.225994490093</v>
      </c>
      <c r="O24" s="96">
        <f t="shared" si="2"/>
        <v>-548.00554305135302</v>
      </c>
      <c r="P24" s="70">
        <v>76.260642658823798</v>
      </c>
      <c r="Q24" s="70">
        <v>-393.12026011984</v>
      </c>
      <c r="R24" s="96">
        <f t="shared" si="3"/>
        <v>-469.38090277866377</v>
      </c>
      <c r="S24" s="70">
        <v>-173.47359622438299</v>
      </c>
      <c r="T24" s="70">
        <v>-464.18587369506798</v>
      </c>
      <c r="U24" s="96">
        <f t="shared" si="4"/>
        <v>-290.71227747068497</v>
      </c>
      <c r="V24" s="70">
        <v>81.492742997594902</v>
      </c>
      <c r="W24" s="70">
        <v>-545.720894587467</v>
      </c>
      <c r="X24" s="96">
        <f t="shared" si="5"/>
        <v>-627.21363758506186</v>
      </c>
      <c r="Y24" s="70">
        <v>-705.97391542069897</v>
      </c>
      <c r="Z24" s="70">
        <v>-178.032400942896</v>
      </c>
      <c r="AA24" s="97">
        <f t="shared" si="6"/>
        <v>527.94151447780291</v>
      </c>
      <c r="AB24" s="70">
        <v>-297.13305887322201</v>
      </c>
      <c r="AC24" s="70">
        <v>-889.40821758736399</v>
      </c>
      <c r="AD24" s="97">
        <f t="shared" si="7"/>
        <v>-592.27515871414198</v>
      </c>
      <c r="AE24" s="97">
        <v>-387.62901626233401</v>
      </c>
      <c r="AF24" s="97">
        <v>-449.07403434552202</v>
      </c>
      <c r="AG24" s="97">
        <f t="shared" si="8"/>
        <v>-61.445018083188017</v>
      </c>
      <c r="AH24" s="97">
        <v>-42.980641668184397</v>
      </c>
      <c r="AI24" s="97">
        <v>-398.58063706844899</v>
      </c>
      <c r="AJ24" s="97">
        <f t="shared" si="9"/>
        <v>-355.59999540026462</v>
      </c>
      <c r="AK24" s="97">
        <v>292.96575756794402</v>
      </c>
      <c r="AL24" s="97">
        <v>-338.28272560836501</v>
      </c>
      <c r="AM24" s="97">
        <f t="shared" si="10"/>
        <v>-631.24848317630904</v>
      </c>
      <c r="AN24" s="97">
        <v>-338.62354561901401</v>
      </c>
      <c r="AO24" s="97">
        <v>-208.59925941280801</v>
      </c>
      <c r="AP24" s="97">
        <f t="shared" si="11"/>
        <v>130.024286206206</v>
      </c>
      <c r="AQ24" s="97">
        <v>224.931565112475</v>
      </c>
      <c r="AR24" s="97">
        <v>-530.80027324797902</v>
      </c>
      <c r="AS24" s="97">
        <f t="shared" si="12"/>
        <v>-755.73183836045405</v>
      </c>
      <c r="AT24" s="23"/>
      <c r="AU24" s="39">
        <v>197.90870699999999</v>
      </c>
      <c r="AV24" s="39">
        <v>93.899298000000002</v>
      </c>
      <c r="AW24" s="79">
        <v>0.47445763970354271</v>
      </c>
      <c r="AY24" s="34">
        <v>1.18997562183824</v>
      </c>
      <c r="AZ24" s="34">
        <v>1.14149084830493</v>
      </c>
      <c r="BA24" s="37">
        <v>-4.8484773533310044E-2</v>
      </c>
    </row>
    <row r="25" spans="1:55">
      <c r="A25" s="78">
        <v>47</v>
      </c>
      <c r="B25" t="s">
        <v>141</v>
      </c>
      <c r="D25" s="39">
        <v>1.8083449546653634</v>
      </c>
      <c r="E25" s="39">
        <v>2.2302929634752577</v>
      </c>
      <c r="F25" s="37">
        <f>E25-D25</f>
        <v>0.42194800880989436</v>
      </c>
      <c r="G25" s="70">
        <v>-564.22721708563699</v>
      </c>
      <c r="H25" s="70">
        <v>-492.76098380065503</v>
      </c>
      <c r="I25" s="97">
        <f t="shared" si="0"/>
        <v>71.466233284981968</v>
      </c>
      <c r="J25" s="70">
        <v>-404.94959559611402</v>
      </c>
      <c r="K25" s="70">
        <v>-851.65187435594305</v>
      </c>
      <c r="L25" s="97">
        <f t="shared" si="1"/>
        <v>-446.70227875982903</v>
      </c>
      <c r="M25" s="70">
        <v>-681.55602193796994</v>
      </c>
      <c r="N25" s="70">
        <v>-729.57426720615899</v>
      </c>
      <c r="O25" s="97">
        <f t="shared" si="2"/>
        <v>-48.018245268189048</v>
      </c>
      <c r="P25" s="70">
        <v>-955.811447242432</v>
      </c>
      <c r="Q25" s="70">
        <v>-1146.49699919161</v>
      </c>
      <c r="R25" s="97">
        <f t="shared" si="3"/>
        <v>-190.68555194917803</v>
      </c>
      <c r="S25" s="70">
        <v>-716.45533896792097</v>
      </c>
      <c r="T25" s="70">
        <v>-903.89826149420696</v>
      </c>
      <c r="U25" s="97">
        <f t="shared" si="4"/>
        <v>-187.442922526286</v>
      </c>
      <c r="V25" s="70">
        <v>-451.36686500717701</v>
      </c>
      <c r="W25" s="70">
        <v>-390.84034476146599</v>
      </c>
      <c r="X25" s="97">
        <f t="shared" si="5"/>
        <v>60.526520245711026</v>
      </c>
      <c r="Y25" s="70">
        <v>-43.487572022339798</v>
      </c>
      <c r="Z25" s="70">
        <v>-309.43038182538402</v>
      </c>
      <c r="AA25" s="97">
        <f t="shared" si="6"/>
        <v>-265.94280980304421</v>
      </c>
      <c r="AB25" s="70">
        <v>28.195625904040298</v>
      </c>
      <c r="AC25" s="70">
        <v>-377.116702802899</v>
      </c>
      <c r="AD25" s="97">
        <f t="shared" si="7"/>
        <v>-405.3123287069393</v>
      </c>
      <c r="AE25" s="97">
        <v>57.684936733952199</v>
      </c>
      <c r="AF25" s="97">
        <v>-501.26213491285301</v>
      </c>
      <c r="AG25" s="97">
        <f t="shared" si="8"/>
        <v>-558.94707164680517</v>
      </c>
      <c r="AH25" s="97">
        <v>178.31874280365199</v>
      </c>
      <c r="AI25" s="97">
        <v>-529.39339911783998</v>
      </c>
      <c r="AJ25" s="97">
        <f t="shared" si="9"/>
        <v>-707.71214192149193</v>
      </c>
      <c r="AK25" s="97">
        <v>88.654418855320301</v>
      </c>
      <c r="AL25" s="97">
        <v>-726.61258491263095</v>
      </c>
      <c r="AM25" s="97">
        <f t="shared" si="10"/>
        <v>-815.26700376795122</v>
      </c>
      <c r="AN25" s="97">
        <v>-4.6376609987739199</v>
      </c>
      <c r="AO25" s="97">
        <v>-562.82471738157005</v>
      </c>
      <c r="AP25" s="97">
        <f t="shared" si="11"/>
        <v>-558.18705638279619</v>
      </c>
      <c r="AQ25" s="97">
        <v>298.81707824004502</v>
      </c>
      <c r="AR25" s="97">
        <v>-608.37236770571099</v>
      </c>
      <c r="AS25" s="97">
        <f t="shared" si="12"/>
        <v>-907.18944594575601</v>
      </c>
      <c r="AT25" s="23"/>
      <c r="AU25" s="39">
        <v>13.258100000000001</v>
      </c>
      <c r="AV25" s="39">
        <v>49.361600000000003</v>
      </c>
      <c r="AW25" s="152">
        <v>3.7231277483198952</v>
      </c>
      <c r="AY25" s="34">
        <v>1.65485132559072</v>
      </c>
      <c r="AZ25" s="34">
        <v>1.8777921386236101</v>
      </c>
      <c r="BA25" s="37">
        <v>0.22294081303289004</v>
      </c>
    </row>
    <row r="26" spans="1:55">
      <c r="A26" s="78">
        <v>53</v>
      </c>
      <c r="B26" t="s">
        <v>108</v>
      </c>
      <c r="D26" s="39">
        <v>0.62896778833059552</v>
      </c>
      <c r="E26" s="39">
        <v>2.1442948032061562</v>
      </c>
      <c r="F26" s="37">
        <f>E26-D26</f>
        <v>1.5153270148755607</v>
      </c>
      <c r="G26" s="70">
        <v>-899.47040268038904</v>
      </c>
      <c r="H26" s="70">
        <v>-328.37994523189502</v>
      </c>
      <c r="I26" s="97">
        <f t="shared" si="0"/>
        <v>571.09045744849402</v>
      </c>
      <c r="J26" s="70">
        <v>-535.84636130704598</v>
      </c>
      <c r="K26" s="70">
        <v>597.43273786079203</v>
      </c>
      <c r="L26" s="97">
        <f t="shared" si="1"/>
        <v>1133.279099167838</v>
      </c>
      <c r="M26" s="70">
        <v>-906.00946968141704</v>
      </c>
      <c r="N26" s="70">
        <v>18.583864396744101</v>
      </c>
      <c r="O26" s="97">
        <f t="shared" si="2"/>
        <v>924.59333407816109</v>
      </c>
      <c r="P26" s="70">
        <v>-1270.28500748538</v>
      </c>
      <c r="Q26" s="70">
        <v>329.383415234285</v>
      </c>
      <c r="R26" s="97">
        <f t="shared" si="3"/>
        <v>1599.6684227196649</v>
      </c>
      <c r="S26" s="70">
        <v>-915.32994994518106</v>
      </c>
      <c r="T26" s="70">
        <v>201.51554843642899</v>
      </c>
      <c r="U26" s="97">
        <f t="shared" si="4"/>
        <v>1116.84549838161</v>
      </c>
      <c r="V26" s="70">
        <v>-534.31664262437403</v>
      </c>
      <c r="W26" s="70">
        <v>-79.669808401361195</v>
      </c>
      <c r="X26" s="97">
        <f t="shared" si="5"/>
        <v>454.64683422301283</v>
      </c>
      <c r="Y26" s="70">
        <v>113.026388830022</v>
      </c>
      <c r="Z26" s="70">
        <v>-130.77926470720001</v>
      </c>
      <c r="AA26" s="97">
        <f t="shared" si="6"/>
        <v>-243.80565353722201</v>
      </c>
      <c r="AB26" s="70">
        <v>6.8157449422761198</v>
      </c>
      <c r="AC26" s="70">
        <v>163.110730194562</v>
      </c>
      <c r="AD26" s="97">
        <f t="shared" si="7"/>
        <v>156.29498525228587</v>
      </c>
      <c r="AE26" s="97">
        <v>-4.1817772643864197</v>
      </c>
      <c r="AF26" s="97">
        <v>193.668470196946</v>
      </c>
      <c r="AG26" s="97">
        <f t="shared" si="8"/>
        <v>197.85024746133243</v>
      </c>
      <c r="AH26" s="97">
        <v>37.313563473166198</v>
      </c>
      <c r="AI26" s="97">
        <v>185.05147850045</v>
      </c>
      <c r="AJ26" s="97">
        <f t="shared" si="9"/>
        <v>147.7379150272838</v>
      </c>
      <c r="AK26" s="97">
        <v>-239.23137009423201</v>
      </c>
      <c r="AL26" s="97">
        <v>76.618707485264906</v>
      </c>
      <c r="AM26" s="97">
        <f t="shared" si="10"/>
        <v>315.85007757949688</v>
      </c>
      <c r="AN26" s="97">
        <v>67.103469922563704</v>
      </c>
      <c r="AO26" s="97">
        <v>-0.80572482109539501</v>
      </c>
      <c r="AP26" s="97">
        <f t="shared" si="11"/>
        <v>-67.9091947436591</v>
      </c>
      <c r="AQ26" s="97">
        <v>-516.333709529609</v>
      </c>
      <c r="AR26" s="97">
        <v>236.96662919711599</v>
      </c>
      <c r="AS26" s="97">
        <f t="shared" si="12"/>
        <v>753.30033872672493</v>
      </c>
      <c r="AT26" s="23"/>
      <c r="AU26" s="39">
        <v>20.3612</v>
      </c>
      <c r="AV26" s="39">
        <v>127.13800000000001</v>
      </c>
      <c r="AW26" s="152">
        <v>6.244130994243954</v>
      </c>
      <c r="AY26" s="34">
        <v>1.65008403909803</v>
      </c>
      <c r="AZ26" s="34">
        <v>2.0446902133848202</v>
      </c>
      <c r="BA26" s="37">
        <v>0.39460617428679012</v>
      </c>
      <c r="BB26" t="s">
        <v>535</v>
      </c>
    </row>
    <row r="27" spans="1:55">
      <c r="A27" s="78">
        <v>4</v>
      </c>
      <c r="B27" t="s">
        <v>287</v>
      </c>
      <c r="C27" t="s">
        <v>7</v>
      </c>
      <c r="D27" s="39">
        <v>1.660752887962468</v>
      </c>
      <c r="E27" s="39">
        <v>1.9416437770368276</v>
      </c>
      <c r="F27" s="37">
        <v>0.28089088907435955</v>
      </c>
      <c r="G27" s="70">
        <v>-409.92575377925999</v>
      </c>
      <c r="H27" s="70">
        <v>-328.64743470818098</v>
      </c>
      <c r="I27" s="97">
        <f t="shared" si="0"/>
        <v>81.278319071079011</v>
      </c>
      <c r="J27" s="70">
        <v>-290.79861286126101</v>
      </c>
      <c r="K27" s="70">
        <v>302.054067055198</v>
      </c>
      <c r="L27" s="97">
        <f t="shared" si="1"/>
        <v>592.85267991645901</v>
      </c>
      <c r="M27" s="70">
        <v>-467.354391077363</v>
      </c>
      <c r="N27" s="70">
        <v>-98.421059776938506</v>
      </c>
      <c r="O27" s="97">
        <f t="shared" si="2"/>
        <v>368.93333130042447</v>
      </c>
      <c r="P27" s="70">
        <v>-594.10454377083101</v>
      </c>
      <c r="Q27" s="70">
        <v>-446.01807999797001</v>
      </c>
      <c r="R27" s="97">
        <f t="shared" si="3"/>
        <v>148.08646377286101</v>
      </c>
      <c r="S27" s="70">
        <v>-263.28553627319002</v>
      </c>
      <c r="T27" s="70">
        <v>-106.251672227443</v>
      </c>
      <c r="U27" s="97">
        <f t="shared" si="4"/>
        <v>157.03386404574701</v>
      </c>
      <c r="V27" s="70">
        <v>-207.32306311732501</v>
      </c>
      <c r="W27" s="70">
        <v>139.08252982920399</v>
      </c>
      <c r="X27" s="97">
        <f t="shared" si="5"/>
        <v>346.405592946529</v>
      </c>
      <c r="Y27" s="70">
        <v>-178.414758212793</v>
      </c>
      <c r="Z27" s="70">
        <v>-969.279371009535</v>
      </c>
      <c r="AA27" s="97">
        <f t="shared" si="6"/>
        <v>-790.86461279674199</v>
      </c>
      <c r="AB27" s="70">
        <v>-209.76255412001601</v>
      </c>
      <c r="AC27" s="70">
        <v>-9.1742305645920208</v>
      </c>
      <c r="AD27" s="97">
        <f t="shared" si="7"/>
        <v>200.58832355542398</v>
      </c>
      <c r="AE27" s="97">
        <v>-184.749536010073</v>
      </c>
      <c r="AF27" s="97">
        <v>-50.676103833827</v>
      </c>
      <c r="AG27" s="97">
        <f t="shared" si="8"/>
        <v>134.073432176246</v>
      </c>
      <c r="AH27" s="97">
        <v>-138.939108315737</v>
      </c>
      <c r="AI27" s="97">
        <v>9.7011532071794804</v>
      </c>
      <c r="AJ27" s="97">
        <f t="shared" si="9"/>
        <v>148.64026152291649</v>
      </c>
      <c r="AK27" s="97">
        <v>-440.80002141764697</v>
      </c>
      <c r="AL27" s="97">
        <v>-154.11414598340801</v>
      </c>
      <c r="AM27" s="97">
        <f t="shared" si="10"/>
        <v>286.68587543423894</v>
      </c>
      <c r="AN27" s="97">
        <v>-151.93467413776099</v>
      </c>
      <c r="AO27" s="97">
        <v>-532.81790343778698</v>
      </c>
      <c r="AP27" s="97">
        <f t="shared" si="11"/>
        <v>-380.88322930002596</v>
      </c>
      <c r="AQ27" s="97">
        <v>-317.38396139424702</v>
      </c>
      <c r="AR27" s="97">
        <v>297.74758165011798</v>
      </c>
      <c r="AS27" s="97">
        <f t="shared" si="12"/>
        <v>615.131543044365</v>
      </c>
      <c r="AT27" s="23"/>
      <c r="AU27" s="39">
        <v>13.282909</v>
      </c>
      <c r="AV27" s="39">
        <v>14.109424000000001</v>
      </c>
      <c r="AW27" s="79">
        <v>1.0622239450710684</v>
      </c>
      <c r="AY27" s="34">
        <v>1.65709357045095</v>
      </c>
      <c r="AZ27" s="34">
        <v>1.4821403548429499</v>
      </c>
      <c r="BA27" s="37">
        <v>-0.17495321560800003</v>
      </c>
    </row>
    <row r="28" spans="1:55">
      <c r="A28" s="78">
        <v>42</v>
      </c>
      <c r="B28" t="s">
        <v>108</v>
      </c>
      <c r="D28" s="39">
        <v>1.2576470207979082</v>
      </c>
      <c r="E28" s="39">
        <v>1.9035367918268209</v>
      </c>
      <c r="F28" s="37">
        <f>E28-D28</f>
        <v>0.64588977102891265</v>
      </c>
      <c r="G28" s="70">
        <v>-740.44299427083502</v>
      </c>
      <c r="H28" s="70">
        <v>-497.46007119117399</v>
      </c>
      <c r="I28" s="97">
        <f t="shared" si="0"/>
        <v>242.98292307966102</v>
      </c>
      <c r="J28" s="70">
        <v>-575.12100168407699</v>
      </c>
      <c r="K28" s="70">
        <v>-400.48911858194703</v>
      </c>
      <c r="L28" s="97">
        <f t="shared" si="1"/>
        <v>174.63188310212996</v>
      </c>
      <c r="M28" s="70">
        <v>-639.270067353282</v>
      </c>
      <c r="N28" s="70">
        <v>-385.90108792906199</v>
      </c>
      <c r="O28" s="97">
        <f t="shared" si="2"/>
        <v>253.36897942422002</v>
      </c>
      <c r="P28" s="70">
        <v>-903.33253631835896</v>
      </c>
      <c r="Q28" s="70">
        <v>-542.81003851157004</v>
      </c>
      <c r="R28" s="97">
        <f t="shared" si="3"/>
        <v>360.52249780678892</v>
      </c>
      <c r="S28" s="70">
        <v>-558.30961666196004</v>
      </c>
      <c r="T28" s="70">
        <v>-328.522131544096</v>
      </c>
      <c r="U28" s="97">
        <f t="shared" si="4"/>
        <v>229.78748511786404</v>
      </c>
      <c r="V28" s="70">
        <v>-405.07083278998903</v>
      </c>
      <c r="W28" s="70">
        <v>53.502485844252099</v>
      </c>
      <c r="X28" s="97">
        <f t="shared" si="5"/>
        <v>458.5733186342411</v>
      </c>
      <c r="Y28" s="70">
        <v>-1060.06745667468</v>
      </c>
      <c r="Z28" s="70">
        <v>-953.76867990378503</v>
      </c>
      <c r="AA28" s="97">
        <f t="shared" si="6"/>
        <v>106.29877677089496</v>
      </c>
      <c r="AB28" s="70">
        <v>-394.52334615873798</v>
      </c>
      <c r="AC28" s="70">
        <v>3.2972754958564301</v>
      </c>
      <c r="AD28" s="97">
        <f t="shared" si="7"/>
        <v>397.82062165459439</v>
      </c>
      <c r="AE28" s="97">
        <v>-430.905340817058</v>
      </c>
      <c r="AF28" s="97">
        <v>-283.11203946038199</v>
      </c>
      <c r="AG28" s="97">
        <f t="shared" si="8"/>
        <v>147.79330135667601</v>
      </c>
      <c r="AH28" s="97">
        <v>-431.86031710748</v>
      </c>
      <c r="AI28" s="97">
        <v>-418.48802410004902</v>
      </c>
      <c r="AJ28" s="97">
        <f t="shared" si="9"/>
        <v>13.372293007430983</v>
      </c>
      <c r="AK28" s="97">
        <v>-501.37862283555103</v>
      </c>
      <c r="AL28" s="97">
        <v>-413.38692939378302</v>
      </c>
      <c r="AM28" s="97">
        <f t="shared" si="10"/>
        <v>87.991693441768007</v>
      </c>
      <c r="AN28" s="97">
        <v>-661.38370961321903</v>
      </c>
      <c r="AO28" s="97">
        <v>-395.57989769039602</v>
      </c>
      <c r="AP28" s="97">
        <f t="shared" si="11"/>
        <v>265.803811922823</v>
      </c>
      <c r="AQ28" s="97">
        <v>-466.42114446550102</v>
      </c>
      <c r="AR28" s="97">
        <v>-99.455151346578802</v>
      </c>
      <c r="AS28" s="97">
        <f t="shared" si="12"/>
        <v>366.9659931189222</v>
      </c>
      <c r="AT28" s="23"/>
      <c r="AU28" s="39">
        <v>38.083199999999998</v>
      </c>
      <c r="AV28" s="39">
        <v>39.573999999999998</v>
      </c>
      <c r="AW28" s="79">
        <v>1.0391458700949501</v>
      </c>
      <c r="AY28" s="34">
        <v>1.2048169687474299</v>
      </c>
      <c r="AZ28" s="34">
        <v>1.73556709641041</v>
      </c>
      <c r="BA28" s="37">
        <v>0.53075012766298002</v>
      </c>
      <c r="BB28" t="s">
        <v>536</v>
      </c>
    </row>
    <row r="29" spans="1:55">
      <c r="A29" s="78">
        <v>66</v>
      </c>
      <c r="B29" t="s">
        <v>108</v>
      </c>
      <c r="D29" s="39">
        <v>2.1645040555076145</v>
      </c>
      <c r="E29" s="39">
        <v>1.8706827134690867</v>
      </c>
      <c r="F29" s="37">
        <f>E29-D29</f>
        <v>-0.29382134203852783</v>
      </c>
      <c r="G29" s="70">
        <v>-436.90162289120599</v>
      </c>
      <c r="H29" s="70">
        <v>-301.94095755695099</v>
      </c>
      <c r="I29" s="97">
        <f t="shared" si="0"/>
        <v>134.960665334255</v>
      </c>
      <c r="J29" s="70">
        <v>549.70469869848102</v>
      </c>
      <c r="K29" s="70">
        <v>554.63273095529996</v>
      </c>
      <c r="L29" s="97">
        <f t="shared" si="1"/>
        <v>4.9280322568189376</v>
      </c>
      <c r="M29" s="70">
        <v>-334.65212811121</v>
      </c>
      <c r="N29" s="70">
        <v>-332.11236386094498</v>
      </c>
      <c r="O29" s="97">
        <f t="shared" si="2"/>
        <v>2.5397642502650228</v>
      </c>
      <c r="P29" s="70">
        <v>-258.23176089460401</v>
      </c>
      <c r="Q29" s="70">
        <v>-263.25419356703497</v>
      </c>
      <c r="R29" s="97">
        <f t="shared" si="3"/>
        <v>-5.0224326724309662</v>
      </c>
      <c r="S29" s="70">
        <v>-202.351079296428</v>
      </c>
      <c r="T29" s="70">
        <v>-199.816203583061</v>
      </c>
      <c r="U29" s="97">
        <f t="shared" si="4"/>
        <v>2.5348757133670006</v>
      </c>
      <c r="V29" s="70">
        <v>-44.354698202107699</v>
      </c>
      <c r="W29" s="70">
        <v>138.400751170609</v>
      </c>
      <c r="X29" s="97">
        <f t="shared" si="5"/>
        <v>182.7554493727167</v>
      </c>
      <c r="Y29" s="70">
        <v>-128.84510348187601</v>
      </c>
      <c r="Z29" s="70">
        <v>-390.92449434158402</v>
      </c>
      <c r="AA29" s="97">
        <f t="shared" si="6"/>
        <v>-262.07939085970804</v>
      </c>
      <c r="AB29" s="70">
        <v>206.04381573620699</v>
      </c>
      <c r="AC29" s="70">
        <v>-323.33108271974697</v>
      </c>
      <c r="AD29" s="97">
        <f t="shared" si="7"/>
        <v>-529.37489845595394</v>
      </c>
      <c r="AE29" s="97">
        <v>347.68940292627298</v>
      </c>
      <c r="AF29" s="97">
        <v>-336.07121046870202</v>
      </c>
      <c r="AG29" s="97">
        <f t="shared" si="8"/>
        <v>-683.76061339497505</v>
      </c>
      <c r="AH29" s="97">
        <v>128.311416109433</v>
      </c>
      <c r="AI29" s="97">
        <v>-448.93426087416998</v>
      </c>
      <c r="AJ29" s="97">
        <f t="shared" si="9"/>
        <v>-577.24567698360295</v>
      </c>
      <c r="AK29" s="97">
        <v>-151.945799180346</v>
      </c>
      <c r="AL29" s="97">
        <v>-569.07444242434701</v>
      </c>
      <c r="AM29" s="97">
        <f t="shared" si="10"/>
        <v>-417.12864324400101</v>
      </c>
      <c r="AN29" s="97">
        <v>58.457422804947697</v>
      </c>
      <c r="AO29" s="97">
        <v>-367.29731213715598</v>
      </c>
      <c r="AP29" s="97">
        <f t="shared" si="11"/>
        <v>-425.75473494210371</v>
      </c>
      <c r="AQ29" s="97">
        <v>281.70684674868397</v>
      </c>
      <c r="AR29" s="97">
        <v>-669.9933269265</v>
      </c>
      <c r="AS29" s="97">
        <f t="shared" si="12"/>
        <v>-951.70017367518403</v>
      </c>
      <c r="AT29" s="23"/>
      <c r="AU29" s="39">
        <v>64.840100000000007</v>
      </c>
      <c r="AV29" s="39">
        <v>44.761899999999997</v>
      </c>
      <c r="AW29" s="79">
        <v>0.69034285881730584</v>
      </c>
      <c r="AY29" s="34">
        <v>1.8078026970629399</v>
      </c>
      <c r="AZ29" s="34">
        <v>1.8229134015472599</v>
      </c>
      <c r="BA29" s="37">
        <v>1.5110704484319948E-2</v>
      </c>
    </row>
    <row r="30" spans="1:55">
      <c r="A30" s="78">
        <v>48</v>
      </c>
      <c r="B30" t="s">
        <v>108</v>
      </c>
      <c r="C30" t="s">
        <v>7</v>
      </c>
      <c r="D30" s="39">
        <v>1.6529599237189416</v>
      </c>
      <c r="E30" s="39">
        <v>1.8360403463365025</v>
      </c>
      <c r="F30" s="37">
        <f>E30-D30</f>
        <v>0.18308042261756086</v>
      </c>
      <c r="G30" s="70">
        <v>-750.919462054424</v>
      </c>
      <c r="H30" s="70">
        <v>-596.897603257833</v>
      </c>
      <c r="I30" s="97">
        <f t="shared" si="0"/>
        <v>154.021858796591</v>
      </c>
      <c r="J30" s="70">
        <v>-554.19322902623901</v>
      </c>
      <c r="K30" s="70">
        <v>-508.87777491561098</v>
      </c>
      <c r="L30" s="97">
        <f t="shared" si="1"/>
        <v>45.315454110628025</v>
      </c>
      <c r="M30" s="70">
        <v>-935.04720332968304</v>
      </c>
      <c r="N30" s="70">
        <v>-577.78771100258098</v>
      </c>
      <c r="O30" s="97">
        <f t="shared" si="2"/>
        <v>357.25949232710207</v>
      </c>
      <c r="P30" s="70">
        <v>-1296.8141581243699</v>
      </c>
      <c r="Q30" s="70">
        <v>-533.75706425911096</v>
      </c>
      <c r="R30" s="97">
        <f t="shared" si="3"/>
        <v>763.05709386525893</v>
      </c>
      <c r="S30" s="70">
        <v>-767.03323915735405</v>
      </c>
      <c r="T30" s="70">
        <v>-491.87371784946299</v>
      </c>
      <c r="U30" s="97">
        <f t="shared" si="4"/>
        <v>275.15952130789105</v>
      </c>
      <c r="V30" s="70">
        <v>-552.37256912138605</v>
      </c>
      <c r="W30" s="70">
        <v>-236.66301320314699</v>
      </c>
      <c r="X30" s="97">
        <f t="shared" si="5"/>
        <v>315.70955591823906</v>
      </c>
      <c r="Y30" s="70">
        <v>-167.15021308891701</v>
      </c>
      <c r="Z30" s="70">
        <v>-309.32904267408998</v>
      </c>
      <c r="AA30" s="97">
        <f t="shared" si="6"/>
        <v>-142.17882958517296</v>
      </c>
      <c r="AB30" s="70">
        <v>-126.82089132747799</v>
      </c>
      <c r="AC30" s="70">
        <v>215.82009314480399</v>
      </c>
      <c r="AD30" s="97">
        <f t="shared" si="7"/>
        <v>342.64098447228196</v>
      </c>
      <c r="AE30" s="97">
        <v>36.916872655501997</v>
      </c>
      <c r="AF30" s="97">
        <v>74.8774025430248</v>
      </c>
      <c r="AG30" s="97">
        <f t="shared" si="8"/>
        <v>37.960529887522803</v>
      </c>
      <c r="AH30" s="97">
        <v>59.722567144374402</v>
      </c>
      <c r="AI30" s="97">
        <v>-316.97136698269901</v>
      </c>
      <c r="AJ30" s="97">
        <f t="shared" si="9"/>
        <v>-376.69393412707342</v>
      </c>
      <c r="AK30" s="97">
        <v>430.68472468145501</v>
      </c>
      <c r="AL30" s="97">
        <v>-361.10811831780802</v>
      </c>
      <c r="AM30" s="97">
        <f t="shared" si="10"/>
        <v>-791.79284299926303</v>
      </c>
      <c r="AN30" s="97">
        <v>136.92958141061399</v>
      </c>
      <c r="AO30" s="97">
        <v>-305.22930612685099</v>
      </c>
      <c r="AP30" s="97">
        <f t="shared" si="11"/>
        <v>-442.15888753746498</v>
      </c>
      <c r="AQ30" s="97">
        <v>489.62315384328099</v>
      </c>
      <c r="AR30" s="97">
        <v>-145.71279678754999</v>
      </c>
      <c r="AS30" s="97">
        <f t="shared" si="12"/>
        <v>-635.33595063083101</v>
      </c>
      <c r="AT30" s="23"/>
      <c r="AU30" s="39">
        <v>18.287099999999999</v>
      </c>
      <c r="AV30" s="39">
        <v>50.392400000000002</v>
      </c>
      <c r="AW30" s="79">
        <v>2.7556255502512701</v>
      </c>
      <c r="AY30" s="34">
        <v>1.5589348684237501</v>
      </c>
      <c r="AZ30" s="34">
        <v>1.8159125246145</v>
      </c>
      <c r="BA30" s="37">
        <v>0.25697765619074997</v>
      </c>
    </row>
    <row r="31" spans="1:55">
      <c r="A31" s="78">
        <v>44</v>
      </c>
      <c r="B31" t="s">
        <v>287</v>
      </c>
      <c r="D31" s="39">
        <v>2.2771968109192922</v>
      </c>
      <c r="E31" s="39">
        <v>1.7947559751268656</v>
      </c>
      <c r="F31" s="37">
        <f>E31-D31</f>
        <v>-0.48244083579242658</v>
      </c>
      <c r="G31" s="70">
        <v>-439.48952609224602</v>
      </c>
      <c r="H31" s="70">
        <v>-432.44467848842697</v>
      </c>
      <c r="I31" s="97">
        <f t="shared" si="0"/>
        <v>7.0448476038190506</v>
      </c>
      <c r="J31" s="70">
        <v>-813.78925081125499</v>
      </c>
      <c r="K31" s="70">
        <v>-952.31651808291997</v>
      </c>
      <c r="L31" s="97">
        <f t="shared" si="1"/>
        <v>-138.52726727166498</v>
      </c>
      <c r="M31" s="70">
        <v>-591.16933575559801</v>
      </c>
      <c r="N31" s="70">
        <v>-693.33323667565196</v>
      </c>
      <c r="O31" s="97">
        <f t="shared" si="2"/>
        <v>-102.16390092005395</v>
      </c>
      <c r="P31" s="70">
        <v>-747.17424095384399</v>
      </c>
      <c r="Q31" s="70">
        <v>-707.55212789937798</v>
      </c>
      <c r="R31" s="97">
        <f t="shared" si="3"/>
        <v>39.622113054466013</v>
      </c>
      <c r="S31" s="70">
        <v>-313.04241981272799</v>
      </c>
      <c r="T31" s="70">
        <v>-545.12437402143598</v>
      </c>
      <c r="U31" s="96">
        <f t="shared" si="4"/>
        <v>-232.081954208708</v>
      </c>
      <c r="V31" s="70">
        <v>-150.038024715912</v>
      </c>
      <c r="W31" s="70">
        <v>-381.68629763646197</v>
      </c>
      <c r="X31" s="96">
        <f t="shared" si="5"/>
        <v>-231.64827292054997</v>
      </c>
      <c r="Y31" s="70">
        <v>156.21321240279599</v>
      </c>
      <c r="Z31" s="70">
        <v>48.055461519097598</v>
      </c>
      <c r="AA31" s="97">
        <f t="shared" si="6"/>
        <v>-108.15775088369838</v>
      </c>
      <c r="AB31" s="70">
        <v>30.3192529004656</v>
      </c>
      <c r="AC31" s="70">
        <v>-123.703542254243</v>
      </c>
      <c r="AD31" s="97">
        <f t="shared" si="7"/>
        <v>-154.0227951547086</v>
      </c>
      <c r="AE31" s="97">
        <v>313.07358001663499</v>
      </c>
      <c r="AF31" s="97">
        <v>0.142251910216771</v>
      </c>
      <c r="AG31" s="97">
        <f t="shared" si="8"/>
        <v>-312.93132810641822</v>
      </c>
      <c r="AH31" s="97">
        <v>-101.01731653511</v>
      </c>
      <c r="AI31" s="97">
        <v>-140.510617127009</v>
      </c>
      <c r="AJ31" s="97">
        <f t="shared" si="9"/>
        <v>-39.493300591899001</v>
      </c>
      <c r="AK31" s="97">
        <v>-595.46062307498903</v>
      </c>
      <c r="AL31" s="97">
        <v>-410.85224373821001</v>
      </c>
      <c r="AM31" s="97">
        <f t="shared" si="10"/>
        <v>184.60837933677902</v>
      </c>
      <c r="AN31" s="97">
        <v>3.3626678752630701</v>
      </c>
      <c r="AO31" s="97">
        <v>-156.10317591474799</v>
      </c>
      <c r="AP31" s="97">
        <f t="shared" si="11"/>
        <v>-159.46584379001106</v>
      </c>
      <c r="AQ31" s="97">
        <v>-95.949547215798901</v>
      </c>
      <c r="AR31" s="97">
        <v>-185.80878763327399</v>
      </c>
      <c r="AS31" s="97">
        <f t="shared" si="12"/>
        <v>-89.859240417475092</v>
      </c>
      <c r="AT31" s="23"/>
      <c r="AU31" s="39">
        <v>49.917299999999997</v>
      </c>
      <c r="AV31" s="39">
        <v>83.169499999999999</v>
      </c>
      <c r="AW31" s="79">
        <v>1.6661458051617375</v>
      </c>
      <c r="AY31" s="34">
        <v>1.7648538806846801</v>
      </c>
      <c r="AZ31" s="34">
        <v>1.77478315763989</v>
      </c>
      <c r="BA31" s="37">
        <v>9.9292769552099536E-3</v>
      </c>
      <c r="BB31" t="s">
        <v>537</v>
      </c>
    </row>
    <row r="32" spans="1:55">
      <c r="A32" s="78">
        <v>8</v>
      </c>
      <c r="B32" t="s">
        <v>287</v>
      </c>
      <c r="C32" t="s">
        <v>7</v>
      </c>
      <c r="D32" s="39">
        <v>1.2676145578061957</v>
      </c>
      <c r="E32" s="39">
        <v>1.7618661459637566</v>
      </c>
      <c r="F32" s="37">
        <v>0.49425158815756087</v>
      </c>
      <c r="G32" s="70">
        <v>-987.94926663206502</v>
      </c>
      <c r="H32" s="70">
        <v>-706.47277544687904</v>
      </c>
      <c r="I32" s="97">
        <f t="shared" si="0"/>
        <v>281.47649118518598</v>
      </c>
      <c r="J32" s="70">
        <v>-1700.86081909623</v>
      </c>
      <c r="K32" s="70">
        <v>-906.33608759085098</v>
      </c>
      <c r="L32" s="97">
        <f t="shared" si="1"/>
        <v>794.52473150537901</v>
      </c>
      <c r="M32" s="70">
        <v>-1173.1190010647199</v>
      </c>
      <c r="N32" s="70">
        <v>-905.84389474998795</v>
      </c>
      <c r="O32" s="97">
        <f t="shared" si="2"/>
        <v>267.27510631473194</v>
      </c>
      <c r="P32" s="70">
        <v>-1634.4252867170201</v>
      </c>
      <c r="Q32" s="70">
        <v>-1123.7654917099301</v>
      </c>
      <c r="R32" s="97">
        <f t="shared" si="3"/>
        <v>510.65979500709</v>
      </c>
      <c r="S32" s="70">
        <v>-1158.2987097380001</v>
      </c>
      <c r="T32" s="70">
        <v>-792.58753334482503</v>
      </c>
      <c r="U32" s="97">
        <f t="shared" si="4"/>
        <v>365.71117639317504</v>
      </c>
      <c r="V32" s="70">
        <v>-579.66702419663898</v>
      </c>
      <c r="W32" s="70">
        <v>-477.179540629906</v>
      </c>
      <c r="X32" s="97">
        <f t="shared" si="5"/>
        <v>102.48748356673298</v>
      </c>
      <c r="Y32" s="70">
        <v>157.97842137116899</v>
      </c>
      <c r="Z32" s="70">
        <v>-820.854607493</v>
      </c>
      <c r="AA32" s="97">
        <f t="shared" si="6"/>
        <v>-978.83302886416902</v>
      </c>
      <c r="AB32" s="70">
        <v>-232.64739782738701</v>
      </c>
      <c r="AC32" s="70">
        <v>-615.73044573976802</v>
      </c>
      <c r="AD32" s="97">
        <f t="shared" si="7"/>
        <v>-383.08304791238101</v>
      </c>
      <c r="AE32" s="97">
        <v>62.426211966609998</v>
      </c>
      <c r="AF32" s="97">
        <v>-485.01839080626502</v>
      </c>
      <c r="AG32" s="97">
        <f t="shared" si="8"/>
        <v>-547.44460277287499</v>
      </c>
      <c r="AH32" s="97">
        <v>-394.09701444841801</v>
      </c>
      <c r="AI32" s="97">
        <v>-344.09105418685698</v>
      </c>
      <c r="AJ32" s="97">
        <f t="shared" si="9"/>
        <v>50.005960261561029</v>
      </c>
      <c r="AK32" s="97">
        <v>-560.06366958241802</v>
      </c>
      <c r="AL32" s="97">
        <v>-174.27598525339101</v>
      </c>
      <c r="AM32" s="97">
        <f t="shared" si="10"/>
        <v>385.787684329027</v>
      </c>
      <c r="AN32" s="97">
        <v>51.351362115842001</v>
      </c>
      <c r="AO32" s="97">
        <v>-512.14414539164602</v>
      </c>
      <c r="AP32" s="97">
        <f t="shared" si="11"/>
        <v>-563.49550750748801</v>
      </c>
      <c r="AQ32" s="97">
        <v>-581.61463017249503</v>
      </c>
      <c r="AR32" s="97">
        <v>-194.20215094223801</v>
      </c>
      <c r="AS32" s="97">
        <f t="shared" si="12"/>
        <v>387.41247923025702</v>
      </c>
      <c r="AT32" s="23"/>
      <c r="AU32" s="39">
        <v>38.412900999999998</v>
      </c>
      <c r="AV32" s="39">
        <v>59.853256000000002</v>
      </c>
      <c r="AW32" s="79">
        <v>1.5581550583747894</v>
      </c>
      <c r="AY32" s="34">
        <v>1.6040687113612599</v>
      </c>
      <c r="AZ32" s="34">
        <v>1.0585985210343301</v>
      </c>
      <c r="BA32" s="37">
        <v>-0.54547019032692989</v>
      </c>
    </row>
    <row r="33" spans="1:53">
      <c r="A33" s="78">
        <v>57</v>
      </c>
      <c r="B33" t="s">
        <v>3292</v>
      </c>
      <c r="D33" s="39">
        <v>2.2099187694663596</v>
      </c>
      <c r="E33" s="39">
        <v>1.6832671486839947</v>
      </c>
      <c r="F33" s="37">
        <f>E33-D33</f>
        <v>-0.52665162078236483</v>
      </c>
      <c r="G33" s="70">
        <v>-236.683421864385</v>
      </c>
      <c r="H33" s="70">
        <v>-23.272211389280301</v>
      </c>
      <c r="I33" s="97">
        <f t="shared" si="0"/>
        <v>213.4112104751047</v>
      </c>
      <c r="J33" s="70">
        <v>317.40455197647498</v>
      </c>
      <c r="K33" s="70">
        <v>462.15965507840502</v>
      </c>
      <c r="L33" s="97">
        <f t="shared" si="1"/>
        <v>144.75510310193005</v>
      </c>
      <c r="M33" s="70">
        <v>-298.40345995699698</v>
      </c>
      <c r="N33" s="70">
        <v>-72.9881808831406</v>
      </c>
      <c r="O33" s="97">
        <f t="shared" si="2"/>
        <v>225.41527907385637</v>
      </c>
      <c r="P33" s="70">
        <v>228.83084937939</v>
      </c>
      <c r="Q33" s="70">
        <v>102.759917142219</v>
      </c>
      <c r="R33" s="97">
        <f t="shared" si="3"/>
        <v>-126.07093223717101</v>
      </c>
      <c r="S33" s="70">
        <v>-129.941547294044</v>
      </c>
      <c r="T33" s="70">
        <v>57.2379885646383</v>
      </c>
      <c r="U33" s="97">
        <f t="shared" si="4"/>
        <v>187.1795358586823</v>
      </c>
      <c r="V33" s="70">
        <v>-129.89947872556601</v>
      </c>
      <c r="W33" s="70">
        <v>104.691645527055</v>
      </c>
      <c r="X33" s="97">
        <f t="shared" si="5"/>
        <v>234.591124252621</v>
      </c>
      <c r="Y33" s="70">
        <v>-362.52392471069498</v>
      </c>
      <c r="Z33" s="70">
        <v>-756.43628951990399</v>
      </c>
      <c r="AA33" s="97">
        <f t="shared" si="6"/>
        <v>-393.91236480920901</v>
      </c>
      <c r="AB33" s="70">
        <v>-340.837593493432</v>
      </c>
      <c r="AC33" s="70">
        <v>-658.90871708096404</v>
      </c>
      <c r="AD33" s="97">
        <f t="shared" si="7"/>
        <v>-318.07112358753204</v>
      </c>
      <c r="AE33" s="97">
        <v>-221.608460992207</v>
      </c>
      <c r="AF33" s="97">
        <v>-645.99165894549799</v>
      </c>
      <c r="AG33" s="97">
        <f t="shared" si="8"/>
        <v>-424.38319795329096</v>
      </c>
      <c r="AH33" s="97">
        <v>-151.48814597063301</v>
      </c>
      <c r="AI33" s="97">
        <v>-542.52279120421701</v>
      </c>
      <c r="AJ33" s="97">
        <f t="shared" si="9"/>
        <v>-391.034645233584</v>
      </c>
      <c r="AK33" s="97">
        <v>126.362832905261</v>
      </c>
      <c r="AL33" s="97">
        <v>-475.06967433648703</v>
      </c>
      <c r="AM33" s="97">
        <f t="shared" si="10"/>
        <v>-601.432507241748</v>
      </c>
      <c r="AN33" s="97">
        <v>15.9329869819914</v>
      </c>
      <c r="AO33" s="97">
        <v>-338.398100445436</v>
      </c>
      <c r="AP33" s="97">
        <f t="shared" si="11"/>
        <v>-354.33108742742741</v>
      </c>
      <c r="AQ33" s="97">
        <v>224.64405555016901</v>
      </c>
      <c r="AR33" s="97">
        <v>-330.862536728934</v>
      </c>
      <c r="AS33" s="97">
        <f t="shared" si="12"/>
        <v>-555.50659227910296</v>
      </c>
      <c r="AT33" s="23"/>
      <c r="AU33" s="39">
        <v>115.69199999999999</v>
      </c>
      <c r="AV33" s="39">
        <v>155.10599999999999</v>
      </c>
      <c r="AW33" s="79">
        <v>1.340680427341562</v>
      </c>
      <c r="AY33" s="34">
        <v>1.5885966323845999</v>
      </c>
      <c r="AZ33" s="34">
        <v>1.58233461110179</v>
      </c>
      <c r="BA33" s="37">
        <v>-6.2620212828099486E-3</v>
      </c>
    </row>
    <row r="34" spans="1:53">
      <c r="A34" s="78">
        <v>40</v>
      </c>
      <c r="B34" t="s">
        <v>287</v>
      </c>
      <c r="D34" s="39">
        <v>1.7463889154613026</v>
      </c>
      <c r="E34" s="39">
        <v>1.6748012816432547</v>
      </c>
      <c r="F34" s="37">
        <f>E34-D34</f>
        <v>-7.1587633818047891E-2</v>
      </c>
      <c r="G34" s="70">
        <v>-774.27491009725202</v>
      </c>
      <c r="H34" s="70">
        <v>-470.62381767405998</v>
      </c>
      <c r="I34" s="97">
        <f t="shared" si="0"/>
        <v>303.65109242319204</v>
      </c>
      <c r="J34" s="70">
        <v>-1064.5017229871301</v>
      </c>
      <c r="K34" s="70">
        <v>-964.96856294720396</v>
      </c>
      <c r="L34" s="97">
        <f t="shared" si="1"/>
        <v>99.533160039926088</v>
      </c>
      <c r="M34" s="70">
        <v>-965.79831041559896</v>
      </c>
      <c r="N34" s="70">
        <v>-756.30340199518503</v>
      </c>
      <c r="O34" s="97">
        <f t="shared" si="2"/>
        <v>209.49490842041394</v>
      </c>
      <c r="P34" s="70">
        <v>-1294.0085233212801</v>
      </c>
      <c r="Q34" s="70">
        <v>-1399.00413149579</v>
      </c>
      <c r="R34" s="97">
        <f t="shared" si="3"/>
        <v>-104.99560817450993</v>
      </c>
      <c r="S34" s="70">
        <v>-786.698854437779</v>
      </c>
      <c r="T34" s="70">
        <v>-507.09593523240801</v>
      </c>
      <c r="U34" s="97">
        <f t="shared" si="4"/>
        <v>279.60291920537099</v>
      </c>
      <c r="V34" s="70">
        <v>-542.83132824741699</v>
      </c>
      <c r="W34" s="70">
        <v>-327.65712098838901</v>
      </c>
      <c r="X34" s="97">
        <f t="shared" si="5"/>
        <v>215.17420725902798</v>
      </c>
      <c r="Y34" s="70">
        <v>169.21840351478599</v>
      </c>
      <c r="Z34" s="70">
        <v>-833.65563331132705</v>
      </c>
      <c r="AA34" s="97">
        <f t="shared" si="6"/>
        <v>-1002.8740368261131</v>
      </c>
      <c r="AB34" s="70">
        <v>23.834473533682701</v>
      </c>
      <c r="AC34" s="70">
        <v>-539.96084476578994</v>
      </c>
      <c r="AD34" s="97">
        <f t="shared" si="7"/>
        <v>-563.79531829947268</v>
      </c>
      <c r="AE34" s="97">
        <v>176.39808751238499</v>
      </c>
      <c r="AF34" s="97">
        <v>-331.15744347530898</v>
      </c>
      <c r="AG34" s="97">
        <f t="shared" si="8"/>
        <v>-507.55553098769394</v>
      </c>
      <c r="AH34" s="97">
        <v>-95.254591730042506</v>
      </c>
      <c r="AI34" s="97">
        <v>-409.01966655344</v>
      </c>
      <c r="AJ34" s="97">
        <f t="shared" si="9"/>
        <v>-313.76507482339753</v>
      </c>
      <c r="AK34" s="97">
        <v>-386.54324018911899</v>
      </c>
      <c r="AL34" s="97">
        <v>-725.87556952466696</v>
      </c>
      <c r="AM34" s="97">
        <f t="shared" si="10"/>
        <v>-339.33232933554797</v>
      </c>
      <c r="AN34" s="97">
        <v>125.787305196958</v>
      </c>
      <c r="AO34" s="97">
        <v>-442.17975796099199</v>
      </c>
      <c r="AP34" s="97">
        <f t="shared" si="11"/>
        <v>-567.96706315794995</v>
      </c>
      <c r="AQ34" s="97">
        <v>128.02001421173</v>
      </c>
      <c r="AR34" s="97">
        <v>-432.50078355663499</v>
      </c>
      <c r="AS34" s="97">
        <f t="shared" si="12"/>
        <v>-560.52079776836501</v>
      </c>
      <c r="AT34" s="23"/>
      <c r="AU34" s="39">
        <v>6.1868699999999999</v>
      </c>
      <c r="AV34" s="39">
        <v>4.3458800000000002</v>
      </c>
      <c r="AW34" s="79">
        <v>0.70243596519726459</v>
      </c>
      <c r="AY34" s="34">
        <v>1.19158984285367</v>
      </c>
      <c r="AZ34" s="34">
        <v>1.48846217042365</v>
      </c>
      <c r="BA34" s="37">
        <v>0.29687232756998005</v>
      </c>
    </row>
    <row r="35" spans="1:53">
      <c r="A35" s="78">
        <v>64</v>
      </c>
      <c r="B35" t="s">
        <v>141</v>
      </c>
      <c r="C35" t="s">
        <v>7</v>
      </c>
      <c r="D35" s="39">
        <v>3.6024646211619964</v>
      </c>
      <c r="E35" s="39">
        <v>1.654842834474104</v>
      </c>
      <c r="F35" s="37">
        <f>E35-D35</f>
        <v>-1.9476217866878924</v>
      </c>
      <c r="G35" s="70">
        <v>65.212133882532299</v>
      </c>
      <c r="H35" s="70">
        <v>-273.95830832339698</v>
      </c>
      <c r="I35" s="96">
        <f t="shared" si="0"/>
        <v>-339.17044220592925</v>
      </c>
      <c r="J35" s="70">
        <v>-71.704272001226499</v>
      </c>
      <c r="K35" s="70">
        <v>-142.389273574356</v>
      </c>
      <c r="L35" s="97">
        <f t="shared" si="1"/>
        <v>-70.685001573129497</v>
      </c>
      <c r="M35" s="70">
        <v>173.837901464651</v>
      </c>
      <c r="N35" s="70">
        <v>-366.756112825755</v>
      </c>
      <c r="O35" s="96">
        <f t="shared" si="2"/>
        <v>-540.59401429040599</v>
      </c>
      <c r="P35" s="70">
        <v>107.672139693262</v>
      </c>
      <c r="Q35" s="70">
        <v>-394.933246550447</v>
      </c>
      <c r="R35" s="96">
        <f t="shared" si="3"/>
        <v>-502.60538624370901</v>
      </c>
      <c r="S35" s="70">
        <v>25.964504489624399</v>
      </c>
      <c r="T35" s="70">
        <v>-271.678339133164</v>
      </c>
      <c r="U35" s="96">
        <f t="shared" si="4"/>
        <v>-297.6428436227884</v>
      </c>
      <c r="V35" s="70">
        <v>167.26680521411001</v>
      </c>
      <c r="W35" s="70">
        <v>-174.13971780580701</v>
      </c>
      <c r="X35" s="96">
        <f t="shared" si="5"/>
        <v>-341.40652301991702</v>
      </c>
      <c r="Y35" s="70">
        <v>-144.381049211099</v>
      </c>
      <c r="Z35" s="70">
        <v>-135.36731306725</v>
      </c>
      <c r="AA35" s="97">
        <f t="shared" si="6"/>
        <v>9.0137361438490018</v>
      </c>
      <c r="AB35" s="70">
        <v>251.709636989176</v>
      </c>
      <c r="AC35" s="70">
        <v>-470.53565688068102</v>
      </c>
      <c r="AD35" s="97">
        <f t="shared" si="7"/>
        <v>-722.24529386985705</v>
      </c>
      <c r="AE35" s="97">
        <v>170.58720419933601</v>
      </c>
      <c r="AF35" s="97">
        <v>-377.196309236481</v>
      </c>
      <c r="AG35" s="97">
        <f t="shared" si="8"/>
        <v>-547.78351343581699</v>
      </c>
      <c r="AH35" s="97">
        <v>-64.224596348658906</v>
      </c>
      <c r="AI35" s="97">
        <v>-278.43692773206101</v>
      </c>
      <c r="AJ35" s="97">
        <f t="shared" si="9"/>
        <v>-214.2123313834021</v>
      </c>
      <c r="AK35" s="97">
        <v>290.15530857102698</v>
      </c>
      <c r="AL35" s="97">
        <v>-288.40765531543002</v>
      </c>
      <c r="AM35" s="97">
        <f t="shared" si="10"/>
        <v>-578.56296388645706</v>
      </c>
      <c r="AN35" s="97">
        <v>31.044438216409699</v>
      </c>
      <c r="AO35" s="97">
        <v>-78.536667186338505</v>
      </c>
      <c r="AP35" s="97">
        <f t="shared" si="11"/>
        <v>-109.58110540274821</v>
      </c>
      <c r="AQ35" s="97">
        <v>296.14116807898802</v>
      </c>
      <c r="AR35" s="97">
        <v>-399.27698309930202</v>
      </c>
      <c r="AS35" s="97">
        <f t="shared" si="12"/>
        <v>-695.41815117829003</v>
      </c>
      <c r="AT35" s="23"/>
      <c r="AU35" s="39">
        <v>24.9527</v>
      </c>
      <c r="AV35" s="39">
        <v>12.593400000000001</v>
      </c>
      <c r="AW35" s="79">
        <v>0.50469087513575683</v>
      </c>
      <c r="AY35" s="34">
        <v>1.73557742509505</v>
      </c>
      <c r="AZ35" s="34">
        <v>1.7582906346539999</v>
      </c>
      <c r="BA35" s="37">
        <v>2.2713209558949954E-2</v>
      </c>
    </row>
    <row r="36" spans="1:53">
      <c r="A36" s="78">
        <v>62</v>
      </c>
      <c r="B36" s="23" t="s">
        <v>141</v>
      </c>
      <c r="C36" s="23" t="s">
        <v>7</v>
      </c>
      <c r="D36" s="39">
        <v>2.0904974780946031</v>
      </c>
      <c r="E36" s="39">
        <v>1.5</v>
      </c>
      <c r="F36" s="37">
        <f>E36-D36</f>
        <v>-0.59049747809460307</v>
      </c>
      <c r="G36" s="70">
        <v>-377.20202550670399</v>
      </c>
      <c r="H36" s="70">
        <v>-343.899797470392</v>
      </c>
      <c r="I36" s="97">
        <f t="shared" ref="I36:I52" si="13">(H36)-(G36)</f>
        <v>33.302228036311988</v>
      </c>
      <c r="J36" s="70">
        <v>-94.333945742374297</v>
      </c>
      <c r="K36">
        <v>-451.86408863612502</v>
      </c>
      <c r="L36" s="97">
        <f t="shared" ref="L36:L52" si="14">(K36)-(J36)</f>
        <v>-357.53014289375074</v>
      </c>
      <c r="M36" s="70">
        <v>-406.36228007101801</v>
      </c>
      <c r="N36" s="70">
        <v>-300.82560481249698</v>
      </c>
      <c r="O36" s="97">
        <f t="shared" ref="O36:O52" si="15">(N36)-(M36)</f>
        <v>105.53667525852103</v>
      </c>
      <c r="P36" s="70">
        <v>-564.75444810214799</v>
      </c>
      <c r="Q36" s="70">
        <v>-506.94136730473298</v>
      </c>
      <c r="R36" s="97">
        <f t="shared" ref="R36:R52" si="16">(Q36)-(P36)</f>
        <v>57.813080797415012</v>
      </c>
      <c r="S36" s="70">
        <v>-460.87010199309401</v>
      </c>
      <c r="T36" s="70">
        <v>-390.41740919233803</v>
      </c>
      <c r="U36" s="97">
        <f t="shared" ref="U36:U52" si="17">(T36)-(S36)</f>
        <v>70.452692800755983</v>
      </c>
      <c r="V36" s="70">
        <v>-293.89615105516202</v>
      </c>
      <c r="W36" s="70">
        <v>-471.50183414994399</v>
      </c>
      <c r="X36" s="97">
        <f t="shared" ref="X36:X52" si="18">(W36)-(V36)</f>
        <v>-177.60568309478197</v>
      </c>
      <c r="Y36" s="70">
        <v>-231.24722642637201</v>
      </c>
      <c r="Z36" s="70">
        <v>-688.84307545482204</v>
      </c>
      <c r="AA36" s="97">
        <f t="shared" ref="AA36:AA52" si="19">(Z36)-(Y36)</f>
        <v>-457.59584902845006</v>
      </c>
      <c r="AB36" s="70">
        <v>-363.76665746040197</v>
      </c>
      <c r="AC36" s="70">
        <v>10.3036764179525</v>
      </c>
      <c r="AD36" s="97">
        <f t="shared" ref="AD36:AD52" si="20">(AC36)-(AB36)</f>
        <v>374.07033387835446</v>
      </c>
      <c r="AE36" s="97">
        <v>-311.265050703898</v>
      </c>
      <c r="AF36" s="70">
        <v>-189.98064303358899</v>
      </c>
      <c r="AG36" s="97">
        <f t="shared" ref="AG36:AG52" si="21">(AF36)-(AE36)</f>
        <v>121.28440767030901</v>
      </c>
      <c r="AH36" s="97">
        <v>-271.26059920549397</v>
      </c>
      <c r="AI36" s="70">
        <v>-94.797460160359904</v>
      </c>
      <c r="AJ36" s="97">
        <f t="shared" ref="AJ36:AJ52" si="22">(AI36)-(AH36)</f>
        <v>176.46313904513408</v>
      </c>
      <c r="AK36" s="97">
        <v>-9.3929007023741899</v>
      </c>
      <c r="AL36" s="70">
        <v>135.065793055006</v>
      </c>
      <c r="AM36" s="97">
        <f t="shared" ref="AM36:AM52" si="23">(AL36)-(AK36)</f>
        <v>144.45869375738019</v>
      </c>
      <c r="AN36" s="97">
        <v>-407.97882635201302</v>
      </c>
      <c r="AO36" s="70">
        <v>-494.598671668306</v>
      </c>
      <c r="AP36" s="97">
        <f t="shared" ref="AP36:AP52" si="24">(AO36)-(AN36)</f>
        <v>-86.619845316292981</v>
      </c>
      <c r="AQ36" s="97">
        <v>-165.724750539772</v>
      </c>
      <c r="AR36" s="70">
        <v>-20.881367113603599</v>
      </c>
      <c r="AS36" s="97">
        <f t="shared" ref="AS36:AS52" si="25">(AR36)-(AQ36)</f>
        <v>144.8433834261684</v>
      </c>
      <c r="AT36" s="23"/>
      <c r="AU36" s="39">
        <v>12.094099999999999</v>
      </c>
      <c r="AV36" s="39">
        <v>8</v>
      </c>
      <c r="AW36" s="79">
        <f>AV36/AU36</f>
        <v>0.66147956441570688</v>
      </c>
      <c r="AY36" s="34">
        <v>1.0679620953979101</v>
      </c>
      <c r="AZ36" s="34">
        <v>1.0544851421463299</v>
      </c>
      <c r="BA36" s="37">
        <v>-1.3476953251580159E-2</v>
      </c>
    </row>
    <row r="37" spans="1:53">
      <c r="A37" s="78">
        <v>24</v>
      </c>
      <c r="B37" t="s">
        <v>287</v>
      </c>
      <c r="C37" t="s">
        <v>7</v>
      </c>
      <c r="D37" s="39">
        <v>0.34536672929339074</v>
      </c>
      <c r="E37" s="39">
        <v>1.4193272253771574</v>
      </c>
      <c r="F37" s="37">
        <v>1.0739604960837665</v>
      </c>
      <c r="G37" s="70">
        <v>-737.30235639366595</v>
      </c>
      <c r="H37" s="70">
        <v>-732.39848268346498</v>
      </c>
      <c r="I37" s="97">
        <f t="shared" si="13"/>
        <v>4.9038737102009691</v>
      </c>
      <c r="J37" s="70">
        <v>-1598.0220027580599</v>
      </c>
      <c r="K37" s="70">
        <v>-648.24384469047698</v>
      </c>
      <c r="L37" s="97">
        <f t="shared" si="14"/>
        <v>949.77815806758292</v>
      </c>
      <c r="M37" s="70">
        <v>-968.62262211743098</v>
      </c>
      <c r="N37" s="70">
        <v>-733.81774174384202</v>
      </c>
      <c r="O37" s="97">
        <f t="shared" si="15"/>
        <v>234.80488037358896</v>
      </c>
      <c r="P37" s="70">
        <v>-1516.3035862532199</v>
      </c>
      <c r="Q37" s="70">
        <v>-1008.04255726524</v>
      </c>
      <c r="R37" s="97">
        <f t="shared" si="16"/>
        <v>508.2610289879799</v>
      </c>
      <c r="S37" s="70">
        <v>-1151.3943986665099</v>
      </c>
      <c r="T37" s="70">
        <v>-648.36528725117</v>
      </c>
      <c r="U37" s="97">
        <f t="shared" si="17"/>
        <v>503.02911141533991</v>
      </c>
      <c r="V37" s="70">
        <v>-541.48144160623099</v>
      </c>
      <c r="W37" s="70">
        <v>-282.79769796562601</v>
      </c>
      <c r="X37" s="97">
        <f t="shared" si="18"/>
        <v>258.68374364060497</v>
      </c>
      <c r="Y37" s="70">
        <v>-94.744967153790697</v>
      </c>
      <c r="Z37" s="70">
        <v>-739.82914657404501</v>
      </c>
      <c r="AA37" s="97">
        <f t="shared" si="19"/>
        <v>-645.08417942025426</v>
      </c>
      <c r="AB37" s="70">
        <v>-512.94039470979806</v>
      </c>
      <c r="AC37" s="70">
        <v>-613.26731303659597</v>
      </c>
      <c r="AD37" s="97">
        <f t="shared" si="20"/>
        <v>-100.32691832679791</v>
      </c>
      <c r="AE37" s="97">
        <v>-513.89510670135701</v>
      </c>
      <c r="AF37" s="97">
        <v>-316.13748619627899</v>
      </c>
      <c r="AG37" s="97">
        <f t="shared" si="21"/>
        <v>197.75762050507802</v>
      </c>
      <c r="AH37" s="97">
        <v>-670.161275781374</v>
      </c>
      <c r="AI37" s="97">
        <v>-359.69353668550201</v>
      </c>
      <c r="AJ37" s="97">
        <f t="shared" si="22"/>
        <v>310.46773909587199</v>
      </c>
      <c r="AK37" s="97">
        <v>-808.49139233735696</v>
      </c>
      <c r="AL37" s="97">
        <v>-751.183551846147</v>
      </c>
      <c r="AM37" s="97">
        <f t="shared" si="23"/>
        <v>57.307840491209959</v>
      </c>
      <c r="AN37" s="97">
        <v>-506.23036088684501</v>
      </c>
      <c r="AO37" s="97">
        <v>-715.15653136645699</v>
      </c>
      <c r="AP37" s="97">
        <f t="shared" si="24"/>
        <v>-208.92617047961198</v>
      </c>
      <c r="AQ37" s="97">
        <v>-996.70415909629503</v>
      </c>
      <c r="AR37" s="97">
        <v>-397.46741069014303</v>
      </c>
      <c r="AS37" s="97">
        <f t="shared" si="25"/>
        <v>599.23674840615195</v>
      </c>
      <c r="AT37" s="23"/>
      <c r="AU37" s="39">
        <v>14.477781999999999</v>
      </c>
      <c r="AV37" s="39">
        <v>26.419301999999998</v>
      </c>
      <c r="AW37" s="79">
        <v>1.8248169505522323</v>
      </c>
      <c r="AY37" s="34">
        <v>1.2151420915925799</v>
      </c>
      <c r="AZ37" s="34">
        <v>1.64281919583925</v>
      </c>
      <c r="BA37" s="37">
        <v>0.42767710424667005</v>
      </c>
    </row>
    <row r="38" spans="1:53">
      <c r="A38" s="78">
        <v>45</v>
      </c>
      <c r="B38" t="s">
        <v>287</v>
      </c>
      <c r="D38" s="39">
        <v>1.2910158292284715</v>
      </c>
      <c r="E38" s="39">
        <v>1.386051113331223</v>
      </c>
      <c r="F38" s="37">
        <f>E38-D38</f>
        <v>9.5035284102751527E-2</v>
      </c>
      <c r="G38" s="70">
        <v>-658.90890949671598</v>
      </c>
      <c r="H38" s="70">
        <v>-366.25262219591701</v>
      </c>
      <c r="I38" s="97">
        <f t="shared" si="13"/>
        <v>292.65628730079897</v>
      </c>
      <c r="J38" s="70">
        <v>-578.67442152793501</v>
      </c>
      <c r="K38" s="70">
        <v>-255.696611060572</v>
      </c>
      <c r="L38" s="97">
        <f t="shared" si="14"/>
        <v>322.97781046736304</v>
      </c>
      <c r="M38" s="70">
        <v>-663.15749719351095</v>
      </c>
      <c r="N38" s="70">
        <v>-324.15752487018898</v>
      </c>
      <c r="O38" s="97">
        <f t="shared" si="15"/>
        <v>338.99997232332197</v>
      </c>
      <c r="P38" s="70">
        <v>-821.96597815947996</v>
      </c>
      <c r="Q38" s="70">
        <v>-737.84731582730001</v>
      </c>
      <c r="R38" s="97">
        <f t="shared" si="16"/>
        <v>84.118662332179952</v>
      </c>
      <c r="S38" s="70">
        <v>-323.17956573890802</v>
      </c>
      <c r="T38" s="70">
        <v>-326.564703110555</v>
      </c>
      <c r="U38" s="97">
        <f t="shared" si="17"/>
        <v>-3.3851373716469766</v>
      </c>
      <c r="V38" s="70">
        <v>-415.83088447129302</v>
      </c>
      <c r="W38" s="70">
        <v>-61.885722319211901</v>
      </c>
      <c r="X38" s="97">
        <f t="shared" si="18"/>
        <v>353.94516215208114</v>
      </c>
      <c r="Y38" s="70">
        <v>241.240574368723</v>
      </c>
      <c r="Z38" s="70">
        <v>-63.286300125364001</v>
      </c>
      <c r="AA38" s="97">
        <f t="shared" si="19"/>
        <v>-304.526874494087</v>
      </c>
      <c r="AB38" s="70">
        <v>122.292192793119</v>
      </c>
      <c r="AC38" s="70">
        <v>-345.51898188218797</v>
      </c>
      <c r="AD38" s="97">
        <f t="shared" si="20"/>
        <v>-467.81117467530697</v>
      </c>
      <c r="AE38" s="97">
        <v>4.9845355322046796</v>
      </c>
      <c r="AF38" s="97">
        <v>-447.73395626289101</v>
      </c>
      <c r="AG38" s="97">
        <f t="shared" si="21"/>
        <v>-452.7184917950957</v>
      </c>
      <c r="AH38" s="97">
        <v>92.241823911253604</v>
      </c>
      <c r="AI38" s="97">
        <v>-256.19516731804401</v>
      </c>
      <c r="AJ38" s="97">
        <f t="shared" si="22"/>
        <v>-348.43699122929763</v>
      </c>
      <c r="AK38" s="97">
        <v>156.34803181221099</v>
      </c>
      <c r="AL38" s="97">
        <v>186.16258444162199</v>
      </c>
      <c r="AM38" s="97">
        <f t="shared" si="23"/>
        <v>29.814552629410997</v>
      </c>
      <c r="AN38" s="97">
        <v>162.305486212343</v>
      </c>
      <c r="AO38" s="97">
        <v>-385.82708570841299</v>
      </c>
      <c r="AP38" s="97">
        <f t="shared" si="24"/>
        <v>-548.13257192075594</v>
      </c>
      <c r="AQ38" s="97">
        <v>43.937003177039898</v>
      </c>
      <c r="AR38" s="97">
        <v>-41.403788609675502</v>
      </c>
      <c r="AS38" s="97">
        <f t="shared" si="25"/>
        <v>-85.3407917867154</v>
      </c>
      <c r="AT38" s="23"/>
      <c r="AU38" s="39">
        <v>14.2325</v>
      </c>
      <c r="AV38" s="39">
        <v>14.421099999999999</v>
      </c>
      <c r="AW38" s="79">
        <v>1.0132513613209204</v>
      </c>
      <c r="AY38" s="34">
        <v>1.31286926919439</v>
      </c>
      <c r="AZ38" s="34">
        <v>1.3464585504473201</v>
      </c>
      <c r="BA38" s="37">
        <v>3.3589281252930148E-2</v>
      </c>
    </row>
    <row r="39" spans="1:53">
      <c r="A39" s="78">
        <v>43</v>
      </c>
      <c r="B39" t="s">
        <v>141</v>
      </c>
      <c r="D39" s="39">
        <v>1.1046116288090859</v>
      </c>
      <c r="E39" s="39">
        <v>1.3460469876176631</v>
      </c>
      <c r="F39" s="37">
        <f>E39-D39</f>
        <v>0.24143535880857714</v>
      </c>
      <c r="G39" s="70">
        <v>-811.14496374564396</v>
      </c>
      <c r="H39" s="70">
        <v>-411.60146396371903</v>
      </c>
      <c r="I39" s="97">
        <f t="shared" si="13"/>
        <v>399.54349978192494</v>
      </c>
      <c r="J39" s="70">
        <v>-1159.7240236898299</v>
      </c>
      <c r="K39" s="70">
        <v>-1074.3577875010001</v>
      </c>
      <c r="L39" s="97">
        <f t="shared" si="14"/>
        <v>85.366236188829816</v>
      </c>
      <c r="M39" s="70">
        <v>-1149.0111395834399</v>
      </c>
      <c r="N39" s="70">
        <v>-716.23643149180805</v>
      </c>
      <c r="O39" s="97">
        <f t="shared" si="15"/>
        <v>432.77470809163185</v>
      </c>
      <c r="P39" s="70">
        <v>-1443.36842862855</v>
      </c>
      <c r="Q39" s="70">
        <v>-824.84088789601299</v>
      </c>
      <c r="R39" s="97">
        <f t="shared" si="16"/>
        <v>618.52754073253698</v>
      </c>
      <c r="S39" s="70">
        <v>-1111.5883712043501</v>
      </c>
      <c r="T39" s="70">
        <v>-838.76692214919603</v>
      </c>
      <c r="U39" s="97">
        <f t="shared" si="17"/>
        <v>272.82144905515406</v>
      </c>
      <c r="V39" s="70">
        <v>-534.95958097390303</v>
      </c>
      <c r="W39" s="70">
        <v>-393.12505614255599</v>
      </c>
      <c r="X39" s="97">
        <f t="shared" si="18"/>
        <v>141.83452483134704</v>
      </c>
      <c r="Y39" s="70">
        <v>-205.12242903147899</v>
      </c>
      <c r="Z39" s="70">
        <v>-159.25992495797999</v>
      </c>
      <c r="AA39" s="97">
        <f t="shared" si="19"/>
        <v>45.862504073498997</v>
      </c>
      <c r="AB39" s="70">
        <v>-91.337419959616795</v>
      </c>
      <c r="AC39" s="70">
        <v>-128.31725189658499</v>
      </c>
      <c r="AD39" s="97">
        <f t="shared" si="20"/>
        <v>-36.979831936968196</v>
      </c>
      <c r="AE39" s="97">
        <v>-113.860859484523</v>
      </c>
      <c r="AF39" s="97">
        <v>1.27669302452397</v>
      </c>
      <c r="AG39" s="97">
        <f t="shared" si="21"/>
        <v>115.13755250904697</v>
      </c>
      <c r="AH39" s="97">
        <v>-381.14897594012899</v>
      </c>
      <c r="AI39" s="97">
        <v>-172.69060900065799</v>
      </c>
      <c r="AJ39" s="97">
        <f t="shared" si="22"/>
        <v>208.45836693947101</v>
      </c>
      <c r="AK39" s="97">
        <v>-722.40453597602595</v>
      </c>
      <c r="AL39" s="97">
        <v>-322.211800224505</v>
      </c>
      <c r="AM39" s="97">
        <f t="shared" si="23"/>
        <v>400.19273575152096</v>
      </c>
      <c r="AN39" s="97">
        <v>-272.08897147629102</v>
      </c>
      <c r="AO39" s="97">
        <v>-91.797607568252403</v>
      </c>
      <c r="AP39" s="97">
        <f t="shared" si="24"/>
        <v>180.29136390803862</v>
      </c>
      <c r="AQ39" s="97">
        <v>-352.82147624245403</v>
      </c>
      <c r="AR39" s="97">
        <v>-399.07544396161302</v>
      </c>
      <c r="AS39" s="97">
        <f t="shared" si="25"/>
        <v>-46.253967719158993</v>
      </c>
      <c r="AT39" s="23"/>
      <c r="AU39" s="39">
        <v>178.916</v>
      </c>
      <c r="AV39" s="39">
        <v>99.989400000000003</v>
      </c>
      <c r="AW39" s="79">
        <v>0.55886225938429213</v>
      </c>
      <c r="AY39" s="34">
        <v>1.2578882736585999</v>
      </c>
      <c r="AZ39" s="34">
        <v>1.57256589963501</v>
      </c>
      <c r="BA39" s="37">
        <v>0.31467762597641014</v>
      </c>
    </row>
    <row r="40" spans="1:53">
      <c r="A40" s="78">
        <v>59</v>
      </c>
      <c r="B40" t="s">
        <v>141</v>
      </c>
      <c r="D40" s="39">
        <v>0.98009776638546697</v>
      </c>
      <c r="E40" s="39">
        <v>1.2942192501069045</v>
      </c>
      <c r="F40" s="37">
        <f>E40-D40</f>
        <v>0.31412148372143756</v>
      </c>
      <c r="G40" s="70">
        <v>-695.13955431385398</v>
      </c>
      <c r="H40" s="70">
        <v>-643.35500590071797</v>
      </c>
      <c r="I40" s="97">
        <f t="shared" si="13"/>
        <v>51.784548413136008</v>
      </c>
      <c r="J40" s="70">
        <v>-1088.86135112435</v>
      </c>
      <c r="K40" s="70">
        <v>-1401.08539101062</v>
      </c>
      <c r="L40" s="97">
        <f t="shared" si="14"/>
        <v>-312.22403988627002</v>
      </c>
      <c r="M40" s="70">
        <v>-1023.48782316053</v>
      </c>
      <c r="N40" s="70">
        <v>-1053.9303702754</v>
      </c>
      <c r="O40" s="97">
        <f t="shared" si="15"/>
        <v>-30.442547114870081</v>
      </c>
      <c r="P40" s="70">
        <v>-1521.17677429784</v>
      </c>
      <c r="Q40" s="70">
        <v>-1466.6920391651399</v>
      </c>
      <c r="R40" s="97">
        <f t="shared" si="16"/>
        <v>54.484735132700052</v>
      </c>
      <c r="S40" s="70">
        <v>-1149.5879376293799</v>
      </c>
      <c r="T40" s="70">
        <v>-1092.73059288427</v>
      </c>
      <c r="U40" s="97">
        <f t="shared" si="17"/>
        <v>56.857344745109913</v>
      </c>
      <c r="V40" s="70">
        <v>-529.04168668113505</v>
      </c>
      <c r="W40" s="70">
        <v>-560.46250409653601</v>
      </c>
      <c r="X40" s="97">
        <f t="shared" si="18"/>
        <v>-31.420817415400961</v>
      </c>
      <c r="Y40" s="70">
        <v>-736.20986661085101</v>
      </c>
      <c r="Z40" s="70">
        <v>-785.94123796900305</v>
      </c>
      <c r="AA40" s="97">
        <f t="shared" si="19"/>
        <v>-49.731371358152046</v>
      </c>
      <c r="AB40" s="70">
        <v>-612.01807559397503</v>
      </c>
      <c r="AC40" s="70">
        <v>-514.21155792814795</v>
      </c>
      <c r="AD40" s="97">
        <f t="shared" si="20"/>
        <v>97.806517665827073</v>
      </c>
      <c r="AE40" s="97">
        <v>-398.79072109526697</v>
      </c>
      <c r="AF40" s="97">
        <v>-399.12740777776702</v>
      </c>
      <c r="AG40" s="97">
        <f t="shared" si="21"/>
        <v>-0.3366866825000443</v>
      </c>
      <c r="AH40" s="97">
        <v>-239.963014612644</v>
      </c>
      <c r="AI40" s="97">
        <v>-292.73383703285498</v>
      </c>
      <c r="AJ40" s="97">
        <f t="shared" si="22"/>
        <v>-52.770822420210976</v>
      </c>
      <c r="AK40" s="97">
        <v>-193.52758951051899</v>
      </c>
      <c r="AL40" s="97">
        <v>-477.69630302961599</v>
      </c>
      <c r="AM40" s="97">
        <f t="shared" si="23"/>
        <v>-284.16871351909697</v>
      </c>
      <c r="AN40" s="97">
        <v>-588.06338334002396</v>
      </c>
      <c r="AO40" s="97">
        <v>-436.940016876313</v>
      </c>
      <c r="AP40" s="97">
        <f t="shared" si="24"/>
        <v>151.12336646371097</v>
      </c>
      <c r="AQ40" s="97">
        <v>-516.73163899557801</v>
      </c>
      <c r="AR40" s="97">
        <v>-517.77758298915205</v>
      </c>
      <c r="AS40" s="97">
        <f t="shared" si="25"/>
        <v>-1.045943993574042</v>
      </c>
      <c r="AT40" s="23"/>
      <c r="AU40" s="39">
        <v>26.184899999999999</v>
      </c>
      <c r="AV40" s="39">
        <v>28.015599999999999</v>
      </c>
      <c r="AW40" s="79">
        <v>1.0699143399440136</v>
      </c>
      <c r="AY40" s="34">
        <v>1.6758364530798699</v>
      </c>
      <c r="AZ40" s="34">
        <v>1.7076125181024999</v>
      </c>
      <c r="BA40" s="37">
        <v>3.1776065022629973E-2</v>
      </c>
    </row>
    <row r="41" spans="1:53">
      <c r="A41" s="78">
        <v>9</v>
      </c>
      <c r="B41" t="s">
        <v>287</v>
      </c>
      <c r="D41" s="39">
        <v>0.95728242669900976</v>
      </c>
      <c r="E41" s="39">
        <v>1.2083717239202965</v>
      </c>
      <c r="F41" s="37">
        <v>0.2510892972212867</v>
      </c>
      <c r="G41" s="70">
        <v>-546.01099597633799</v>
      </c>
      <c r="H41" s="70">
        <v>-589.04349492025597</v>
      </c>
      <c r="I41" s="97">
        <f t="shared" si="13"/>
        <v>-43.032498943917972</v>
      </c>
      <c r="J41" s="70">
        <v>-999.39200577149995</v>
      </c>
      <c r="K41" s="70">
        <v>-1523.17175553217</v>
      </c>
      <c r="L41" s="97">
        <f t="shared" si="14"/>
        <v>-523.77974976067003</v>
      </c>
      <c r="M41" s="70">
        <v>-1033.7824008134</v>
      </c>
      <c r="N41" s="70">
        <v>-792.14881703352501</v>
      </c>
      <c r="O41" s="97">
        <f t="shared" si="15"/>
        <v>241.63358377987504</v>
      </c>
      <c r="P41" s="70">
        <v>-1477.64901110548</v>
      </c>
      <c r="Q41" s="70">
        <v>-1418.0943869284699</v>
      </c>
      <c r="R41" s="97">
        <f t="shared" si="16"/>
        <v>59.554624177010055</v>
      </c>
      <c r="S41" s="70">
        <v>-1078.9279360230901</v>
      </c>
      <c r="T41" s="70">
        <v>-1097.45578739547</v>
      </c>
      <c r="U41" s="97">
        <f t="shared" si="17"/>
        <v>-18.527851372379928</v>
      </c>
      <c r="V41" s="70">
        <v>-465.17721961707798</v>
      </c>
      <c r="W41" s="70">
        <v>-133.873671648754</v>
      </c>
      <c r="X41" s="97">
        <f t="shared" si="18"/>
        <v>331.30354796832398</v>
      </c>
      <c r="Y41" s="70">
        <v>-424.054253152223</v>
      </c>
      <c r="Z41" s="70">
        <v>404.650017244342</v>
      </c>
      <c r="AA41" s="97">
        <f t="shared" si="19"/>
        <v>828.70427039656499</v>
      </c>
      <c r="AB41" s="70">
        <v>-445.15990419012297</v>
      </c>
      <c r="AC41" s="70">
        <v>-28.634816482200002</v>
      </c>
      <c r="AD41" s="97">
        <f t="shared" si="20"/>
        <v>416.52508770792298</v>
      </c>
      <c r="AE41" s="97">
        <v>-537.63681567767503</v>
      </c>
      <c r="AF41" s="97">
        <v>-44.895501787952803</v>
      </c>
      <c r="AG41" s="97">
        <f t="shared" si="21"/>
        <v>492.74131388972222</v>
      </c>
      <c r="AH41" s="97">
        <v>-405.78866174163102</v>
      </c>
      <c r="AI41" s="97">
        <v>-292.31816424109002</v>
      </c>
      <c r="AJ41" s="97">
        <f t="shared" si="22"/>
        <v>113.470497500541</v>
      </c>
      <c r="AK41" s="97">
        <v>-328.50761202484699</v>
      </c>
      <c r="AL41" s="97">
        <v>-514.48183576407098</v>
      </c>
      <c r="AM41" s="97">
        <f t="shared" si="23"/>
        <v>-185.97422373922399</v>
      </c>
      <c r="AN41" s="97">
        <v>-496.88401015875598</v>
      </c>
      <c r="AO41" s="97">
        <v>16.733683814499098</v>
      </c>
      <c r="AP41" s="97">
        <f t="shared" si="24"/>
        <v>513.61769397325509</v>
      </c>
      <c r="AQ41" s="97">
        <v>-89.140862064305693</v>
      </c>
      <c r="AR41" s="97">
        <v>-455.04296497653002</v>
      </c>
      <c r="AS41" s="97">
        <f t="shared" si="25"/>
        <v>-365.90210291222434</v>
      </c>
      <c r="AT41" s="23"/>
      <c r="AU41" s="39">
        <v>10.806722000000001</v>
      </c>
      <c r="AV41" s="39">
        <v>32.488165000000002</v>
      </c>
      <c r="AW41" s="153">
        <v>3.0062922873374553</v>
      </c>
      <c r="AY41" s="34">
        <v>0.97276880393048604</v>
      </c>
      <c r="AZ41" s="34">
        <v>1.62808227322415</v>
      </c>
      <c r="BA41" s="37">
        <v>0.65531346929366396</v>
      </c>
    </row>
    <row r="42" spans="1:53">
      <c r="A42" s="78">
        <v>56</v>
      </c>
      <c r="B42" t="s">
        <v>287</v>
      </c>
      <c r="D42" s="39">
        <v>2.4602497435638071</v>
      </c>
      <c r="E42" s="39">
        <v>1.134856005980488</v>
      </c>
      <c r="F42" s="37">
        <f>E42-D42</f>
        <v>-1.3253937375833191</v>
      </c>
      <c r="G42" s="70">
        <v>-656.12048163302995</v>
      </c>
      <c r="H42" s="70">
        <v>-621.97453661723205</v>
      </c>
      <c r="I42" s="97">
        <f t="shared" si="13"/>
        <v>34.145945015797906</v>
      </c>
      <c r="J42" s="70">
        <v>-1374.3131778211</v>
      </c>
      <c r="K42" s="70">
        <v>-1434.74001737155</v>
      </c>
      <c r="L42" s="97">
        <f t="shared" si="14"/>
        <v>-60.42683955045004</v>
      </c>
      <c r="M42" s="70">
        <v>-854.46875266339498</v>
      </c>
      <c r="N42" s="70">
        <v>-876.48496485757505</v>
      </c>
      <c r="O42" s="97">
        <f t="shared" si="15"/>
        <v>-22.016212194180071</v>
      </c>
      <c r="P42" s="70">
        <v>-1031.36205985469</v>
      </c>
      <c r="Q42" s="70">
        <v>-1318.90656416259</v>
      </c>
      <c r="R42" s="96">
        <f t="shared" si="16"/>
        <v>-287.54450430790007</v>
      </c>
      <c r="S42" s="70">
        <v>-771.29633208788698</v>
      </c>
      <c r="T42" s="70">
        <v>-883.25334276519504</v>
      </c>
      <c r="U42" s="97">
        <f t="shared" si="17"/>
        <v>-111.95701067730806</v>
      </c>
      <c r="V42" s="70">
        <v>-551.20562260368001</v>
      </c>
      <c r="W42" s="70">
        <v>-363.48997987311202</v>
      </c>
      <c r="X42" s="97">
        <f t="shared" si="18"/>
        <v>187.71564273056799</v>
      </c>
      <c r="Y42" s="70">
        <v>-709.45742027729295</v>
      </c>
      <c r="Z42" s="70">
        <v>-761.37848007623495</v>
      </c>
      <c r="AA42" s="97">
        <f t="shared" si="19"/>
        <v>-51.921059798941997</v>
      </c>
      <c r="AB42" s="70">
        <v>-612.64204061889802</v>
      </c>
      <c r="AC42" s="70">
        <v>-702.08940779126499</v>
      </c>
      <c r="AD42" s="97">
        <f t="shared" si="20"/>
        <v>-89.447367172366967</v>
      </c>
      <c r="AE42" s="97">
        <v>-404.19557885530901</v>
      </c>
      <c r="AF42" s="97">
        <v>-624.53520999494799</v>
      </c>
      <c r="AG42" s="97">
        <f t="shared" si="21"/>
        <v>-220.33963113963898</v>
      </c>
      <c r="AH42" s="97">
        <v>-495.94474767874198</v>
      </c>
      <c r="AI42" s="97">
        <v>-734.88041085666805</v>
      </c>
      <c r="AJ42" s="97">
        <f t="shared" si="22"/>
        <v>-238.93566317792607</v>
      </c>
      <c r="AK42" s="97">
        <v>-958.18693885042205</v>
      </c>
      <c r="AL42" s="97">
        <v>-1052.43517210143</v>
      </c>
      <c r="AM42" s="97">
        <f t="shared" si="23"/>
        <v>-94.248233251007946</v>
      </c>
      <c r="AN42" s="97">
        <v>-664.86401078264805</v>
      </c>
      <c r="AO42" s="97">
        <v>-912.81538923057894</v>
      </c>
      <c r="AP42" s="97">
        <f t="shared" si="24"/>
        <v>-247.95137844793089</v>
      </c>
      <c r="AQ42" s="97">
        <v>-729.62022555207</v>
      </c>
      <c r="AR42" s="97">
        <v>-999.00082093135904</v>
      </c>
      <c r="AS42" s="97">
        <f t="shared" si="25"/>
        <v>-269.38059537928905</v>
      </c>
      <c r="AT42" s="23"/>
      <c r="AU42" s="39">
        <v>24.6876</v>
      </c>
      <c r="AV42" s="39">
        <v>19.162600000000001</v>
      </c>
      <c r="AW42" s="79">
        <v>0.77620343816328852</v>
      </c>
      <c r="AY42" s="34">
        <v>1.28921024715196</v>
      </c>
      <c r="AZ42" s="34">
        <v>1.4086712987743</v>
      </c>
      <c r="BA42" s="37">
        <v>0.11946105162234</v>
      </c>
    </row>
    <row r="43" spans="1:53">
      <c r="A43" s="78">
        <v>36</v>
      </c>
      <c r="B43" t="s">
        <v>108</v>
      </c>
      <c r="D43" s="39">
        <v>1.495714881869735</v>
      </c>
      <c r="E43" s="39">
        <v>1.1204334121401047</v>
      </c>
      <c r="F43" s="37">
        <v>-0.37528146972963028</v>
      </c>
      <c r="G43" s="70">
        <v>-582.60876295134801</v>
      </c>
      <c r="H43" s="70">
        <v>-438.04520287699199</v>
      </c>
      <c r="I43" s="97">
        <f t="shared" si="13"/>
        <v>144.56356007435602</v>
      </c>
      <c r="J43" s="70">
        <v>-740.69044576651095</v>
      </c>
      <c r="K43" s="70">
        <v>-1379.22714009225</v>
      </c>
      <c r="L43" s="97">
        <f t="shared" si="14"/>
        <v>-638.53669432573906</v>
      </c>
      <c r="M43" s="70">
        <v>-770.50298547797399</v>
      </c>
      <c r="N43" s="70">
        <v>-797.75964053225903</v>
      </c>
      <c r="O43" s="97">
        <f t="shared" si="15"/>
        <v>-27.256655054285034</v>
      </c>
      <c r="P43" s="70">
        <v>-1001.72712754478</v>
      </c>
      <c r="Q43" s="70">
        <v>-1252.80508274202</v>
      </c>
      <c r="R43" s="96">
        <f t="shared" si="16"/>
        <v>-251.07795519723993</v>
      </c>
      <c r="S43" s="70">
        <v>-879.80258547051096</v>
      </c>
      <c r="T43" s="70">
        <v>-795.06008092884895</v>
      </c>
      <c r="U43" s="97">
        <f t="shared" si="17"/>
        <v>84.742504541662015</v>
      </c>
      <c r="V43" s="70">
        <v>-245.55270958064801</v>
      </c>
      <c r="W43" s="70">
        <v>-89.018344022333807</v>
      </c>
      <c r="X43" s="97">
        <f t="shared" si="18"/>
        <v>156.53436555831422</v>
      </c>
      <c r="Y43" s="70">
        <v>-828.649421906312</v>
      </c>
      <c r="Z43" s="70">
        <v>313.611014967747</v>
      </c>
      <c r="AA43" s="97">
        <f t="shared" si="19"/>
        <v>1142.260436874059</v>
      </c>
      <c r="AB43" s="70">
        <v>-570.12454107046403</v>
      </c>
      <c r="AC43" s="70">
        <v>113.767489674665</v>
      </c>
      <c r="AD43" s="97">
        <f t="shared" si="20"/>
        <v>683.89203074512898</v>
      </c>
      <c r="AE43" s="97">
        <v>-656.14400131156003</v>
      </c>
      <c r="AF43" s="97">
        <v>-128.200108000254</v>
      </c>
      <c r="AG43" s="97">
        <f t="shared" si="21"/>
        <v>527.94389331130606</v>
      </c>
      <c r="AH43" s="97">
        <v>-570.42302892177599</v>
      </c>
      <c r="AI43" s="97">
        <v>-327.14795619102</v>
      </c>
      <c r="AJ43" s="97">
        <f t="shared" si="22"/>
        <v>243.27507273075599</v>
      </c>
      <c r="AK43" s="97">
        <v>-697.635096579692</v>
      </c>
      <c r="AL43" s="97">
        <v>-399.13777389685703</v>
      </c>
      <c r="AM43" s="97">
        <f t="shared" si="23"/>
        <v>298.49732268283498</v>
      </c>
      <c r="AN43" s="97">
        <v>-661.28538280944701</v>
      </c>
      <c r="AO43" s="97">
        <v>142.64464516626501</v>
      </c>
      <c r="AP43" s="97">
        <f t="shared" si="24"/>
        <v>803.93002797571205</v>
      </c>
      <c r="AQ43" s="97">
        <v>-716.64776013846597</v>
      </c>
      <c r="AR43" s="97">
        <v>-330.64077833693102</v>
      </c>
      <c r="AS43" s="97">
        <f t="shared" si="25"/>
        <v>386.00698180153495</v>
      </c>
      <c r="AT43" s="23"/>
      <c r="AU43" s="39">
        <v>32.831955999999998</v>
      </c>
      <c r="AV43" s="39">
        <v>24.632080999999999</v>
      </c>
      <c r="AW43" s="79">
        <v>0.75024713727077363</v>
      </c>
      <c r="AY43" s="34">
        <v>0.92813575023684403</v>
      </c>
      <c r="AZ43" s="34">
        <v>1.45779485121153</v>
      </c>
      <c r="BA43" s="37">
        <v>0.52965910097468594</v>
      </c>
    </row>
    <row r="44" spans="1:53">
      <c r="A44" s="78">
        <v>41</v>
      </c>
      <c r="B44" t="s">
        <v>141</v>
      </c>
      <c r="D44" s="39">
        <v>1.6412561598693605</v>
      </c>
      <c r="E44" s="39">
        <v>1.0684704430115792</v>
      </c>
      <c r="F44" s="37">
        <f>E44-D44</f>
        <v>-0.57278571685778124</v>
      </c>
      <c r="G44" s="70">
        <v>-841.93874174907796</v>
      </c>
      <c r="H44" s="70">
        <v>-773.33660601256997</v>
      </c>
      <c r="I44" s="97">
        <f t="shared" si="13"/>
        <v>68.602135736507989</v>
      </c>
      <c r="J44" s="70">
        <v>-1142.3496708748301</v>
      </c>
      <c r="K44" s="70">
        <v>-1081.37111613861</v>
      </c>
      <c r="L44" s="97">
        <f t="shared" si="14"/>
        <v>60.978554736220076</v>
      </c>
      <c r="M44" s="70">
        <v>-1104.2251363872199</v>
      </c>
      <c r="N44" s="70">
        <v>-1003.79090249799</v>
      </c>
      <c r="O44" s="97">
        <f t="shared" si="15"/>
        <v>100.43423388922986</v>
      </c>
      <c r="P44" s="70">
        <v>-1532.7614324814799</v>
      </c>
      <c r="Q44" s="70">
        <v>-1422.9858539008801</v>
      </c>
      <c r="R44" s="97">
        <f t="shared" si="16"/>
        <v>109.77557858059981</v>
      </c>
      <c r="S44" s="70">
        <v>-1112.4138851222301</v>
      </c>
      <c r="T44" s="70">
        <v>-884.06294742119098</v>
      </c>
      <c r="U44" s="97">
        <f t="shared" si="17"/>
        <v>228.35093770103913</v>
      </c>
      <c r="V44" s="70">
        <v>-608.72937932068498</v>
      </c>
      <c r="W44" s="70">
        <v>-236.76584757056401</v>
      </c>
      <c r="X44" s="97">
        <f t="shared" si="18"/>
        <v>371.96353175012098</v>
      </c>
      <c r="Y44" s="70">
        <v>-806.49292686441197</v>
      </c>
      <c r="Z44" s="70">
        <v>-467.139163964072</v>
      </c>
      <c r="AA44" s="97">
        <f t="shared" si="19"/>
        <v>339.35376290033997</v>
      </c>
      <c r="AB44" s="70">
        <v>-62.154674783345897</v>
      </c>
      <c r="AC44" s="70">
        <v>-471.66556180003602</v>
      </c>
      <c r="AD44" s="97">
        <f t="shared" si="20"/>
        <v>-409.51088701669011</v>
      </c>
      <c r="AE44" s="97">
        <v>-104.209889425578</v>
      </c>
      <c r="AF44" s="97">
        <v>-502.70395452683999</v>
      </c>
      <c r="AG44" s="97">
        <f t="shared" si="21"/>
        <v>-398.49406510126198</v>
      </c>
      <c r="AH44" s="97">
        <v>-224.64990342527901</v>
      </c>
      <c r="AI44" s="97">
        <v>-428.09575102766797</v>
      </c>
      <c r="AJ44" s="97">
        <f t="shared" si="22"/>
        <v>-203.44584760238897</v>
      </c>
      <c r="AK44" s="97">
        <v>-295.79619780236197</v>
      </c>
      <c r="AL44" s="97">
        <v>-411.30239684918399</v>
      </c>
      <c r="AM44" s="97">
        <f t="shared" si="23"/>
        <v>-115.50619904682202</v>
      </c>
      <c r="AN44" s="97">
        <v>-450.57978706035402</v>
      </c>
      <c r="AO44" s="97">
        <v>-536.25540383787495</v>
      </c>
      <c r="AP44" s="97">
        <f t="shared" si="24"/>
        <v>-85.675616777520929</v>
      </c>
      <c r="AQ44" s="97">
        <v>-341.29696815947</v>
      </c>
      <c r="AR44" s="97">
        <v>-739.14405314006297</v>
      </c>
      <c r="AS44" s="97">
        <f t="shared" si="25"/>
        <v>-397.84708498059297</v>
      </c>
      <c r="AT44" s="23"/>
      <c r="AU44" s="39">
        <v>34.929400000000001</v>
      </c>
      <c r="AV44" s="39">
        <v>28.746400000000001</v>
      </c>
      <c r="AW44" s="79">
        <v>0.82298579420201889</v>
      </c>
      <c r="AY44" s="34">
        <v>1.1194426507381401</v>
      </c>
      <c r="AZ44" s="34">
        <v>1.3344896062609</v>
      </c>
      <c r="BA44" s="37">
        <v>0.21504695552275988</v>
      </c>
    </row>
    <row r="45" spans="1:53">
      <c r="A45" s="78">
        <v>23</v>
      </c>
      <c r="B45" t="s">
        <v>108</v>
      </c>
      <c r="D45" s="39">
        <v>0.5338747755094333</v>
      </c>
      <c r="E45" s="39">
        <v>1.0514488453172293</v>
      </c>
      <c r="F45" s="37">
        <v>0.51757406980779597</v>
      </c>
      <c r="G45" s="70">
        <v>-793.80128075304196</v>
      </c>
      <c r="H45" s="70">
        <v>-351.29900968465302</v>
      </c>
      <c r="I45" s="97">
        <f t="shared" si="13"/>
        <v>442.50227106838895</v>
      </c>
      <c r="J45" s="70">
        <v>-1257.39944926556</v>
      </c>
      <c r="K45" s="70">
        <v>-466.68878558143098</v>
      </c>
      <c r="L45" s="97">
        <f t="shared" si="14"/>
        <v>790.71066368412903</v>
      </c>
      <c r="M45" s="70">
        <v>-1047.2983541523699</v>
      </c>
      <c r="N45" s="70">
        <v>-648.96290796923699</v>
      </c>
      <c r="O45" s="97">
        <f t="shared" si="15"/>
        <v>398.33544618313294</v>
      </c>
      <c r="P45" s="70">
        <v>-1339.51422592156</v>
      </c>
      <c r="Q45" s="70">
        <v>-972.26833013041198</v>
      </c>
      <c r="R45" s="97">
        <f t="shared" si="16"/>
        <v>367.24589579114797</v>
      </c>
      <c r="S45" s="70">
        <v>-954.46382622127396</v>
      </c>
      <c r="T45" s="70">
        <v>-399.62985221372497</v>
      </c>
      <c r="U45" s="97">
        <f t="shared" si="17"/>
        <v>554.83397400754893</v>
      </c>
      <c r="V45" s="70">
        <v>-600.53296267603196</v>
      </c>
      <c r="W45" s="70">
        <v>-129.46813176269001</v>
      </c>
      <c r="X45" s="97">
        <f t="shared" si="18"/>
        <v>471.06483091334195</v>
      </c>
      <c r="Y45" s="70">
        <v>444.22003926257202</v>
      </c>
      <c r="Z45" s="70">
        <v>-954.82890315258203</v>
      </c>
      <c r="AA45" s="97">
        <f t="shared" si="19"/>
        <v>-1399.048942415154</v>
      </c>
      <c r="AB45" s="70">
        <v>-152.91715841331401</v>
      </c>
      <c r="AC45" s="70">
        <v>-672.28982084714596</v>
      </c>
      <c r="AD45" s="97">
        <f t="shared" si="20"/>
        <v>-519.37266243383192</v>
      </c>
      <c r="AE45" s="97">
        <v>167.33853425326899</v>
      </c>
      <c r="AF45" s="97">
        <v>-642.45779974781397</v>
      </c>
      <c r="AG45" s="97">
        <f t="shared" si="21"/>
        <v>-809.79633400108298</v>
      </c>
      <c r="AH45" s="97">
        <v>-50.305074012406699</v>
      </c>
      <c r="AI45" s="97">
        <v>-650.11294533750504</v>
      </c>
      <c r="AJ45" s="97">
        <f t="shared" si="22"/>
        <v>-599.80787132509829</v>
      </c>
      <c r="AK45" s="97">
        <v>-384.768805492816</v>
      </c>
      <c r="AL45" s="97">
        <v>-907.75981035030895</v>
      </c>
      <c r="AM45" s="97">
        <f t="shared" si="23"/>
        <v>-522.99100485749295</v>
      </c>
      <c r="AN45" s="97">
        <v>148.11030438556</v>
      </c>
      <c r="AO45" s="97">
        <v>-778.65686382324702</v>
      </c>
      <c r="AP45" s="97">
        <f t="shared" si="24"/>
        <v>-926.76716820880699</v>
      </c>
      <c r="AQ45" s="97">
        <v>-667.63192728171305</v>
      </c>
      <c r="AR45" s="97">
        <v>-888.79556311517399</v>
      </c>
      <c r="AS45" s="97">
        <f t="shared" si="25"/>
        <v>-221.16363583346094</v>
      </c>
      <c r="AT45" s="23"/>
      <c r="AU45" s="39">
        <v>100.08913800000001</v>
      </c>
      <c r="AV45" s="39">
        <v>10.866400000000001</v>
      </c>
      <c r="AW45" s="79">
        <v>0.10856722534667049</v>
      </c>
      <c r="AY45" s="34">
        <v>1.7847155644230901</v>
      </c>
      <c r="AZ45" s="34">
        <v>1.2582856056709699</v>
      </c>
      <c r="BA45" s="37">
        <v>-0.52642995875212018</v>
      </c>
    </row>
    <row r="46" spans="1:53">
      <c r="A46" s="78">
        <v>35</v>
      </c>
      <c r="B46" t="s">
        <v>108</v>
      </c>
      <c r="D46" s="39">
        <v>0.99699108545016779</v>
      </c>
      <c r="E46" s="39">
        <v>0.92842148915909428</v>
      </c>
      <c r="F46" s="37">
        <v>-6.8569596291073509E-2</v>
      </c>
      <c r="G46" s="70">
        <v>-758.11177418135298</v>
      </c>
      <c r="H46" s="70">
        <v>-710.62220704757306</v>
      </c>
      <c r="I46" s="97">
        <f t="shared" si="13"/>
        <v>47.489567133779929</v>
      </c>
      <c r="J46" s="70">
        <v>-1077.0539727410701</v>
      </c>
      <c r="K46" s="70">
        <v>-1100.4257380527199</v>
      </c>
      <c r="L46" s="97">
        <f t="shared" si="14"/>
        <v>-23.371765311649824</v>
      </c>
      <c r="M46" s="70">
        <v>-1058.4248773854999</v>
      </c>
      <c r="N46" s="70">
        <v>-996.58753027843704</v>
      </c>
      <c r="O46" s="97">
        <f t="shared" si="15"/>
        <v>61.837347107062897</v>
      </c>
      <c r="P46" s="70">
        <v>-1442.8379479632899</v>
      </c>
      <c r="Q46" s="70">
        <v>-1117.4622539396601</v>
      </c>
      <c r="R46" s="97">
        <f t="shared" si="16"/>
        <v>325.37569402362988</v>
      </c>
      <c r="S46" s="70">
        <v>-1109.4358080275799</v>
      </c>
      <c r="T46" s="70">
        <v>-789.47389153231995</v>
      </c>
      <c r="U46" s="97">
        <f t="shared" si="17"/>
        <v>319.96191649525997</v>
      </c>
      <c r="V46" s="70">
        <v>-502.05952843437302</v>
      </c>
      <c r="W46" s="70">
        <v>-450.89967748574998</v>
      </c>
      <c r="X46" s="97">
        <f t="shared" si="18"/>
        <v>51.159850948623045</v>
      </c>
      <c r="Y46" s="70">
        <v>-488.457984311036</v>
      </c>
      <c r="Z46" s="70">
        <v>-331.84761088154198</v>
      </c>
      <c r="AA46" s="97">
        <f t="shared" si="19"/>
        <v>156.61037342949402</v>
      </c>
      <c r="AB46" s="70">
        <v>-503.38586859974203</v>
      </c>
      <c r="AC46" s="70">
        <v>-376.73786467250102</v>
      </c>
      <c r="AD46" s="97">
        <f t="shared" si="20"/>
        <v>126.64800392724101</v>
      </c>
      <c r="AE46" s="97">
        <v>-430.59188440017903</v>
      </c>
      <c r="AF46" s="97">
        <v>-163.15496710338499</v>
      </c>
      <c r="AG46" s="97">
        <f t="shared" si="21"/>
        <v>267.43691729679404</v>
      </c>
      <c r="AH46" s="97">
        <v>-645.71412300799295</v>
      </c>
      <c r="AI46" s="97">
        <v>-428.52747412196499</v>
      </c>
      <c r="AJ46" s="97">
        <f t="shared" si="22"/>
        <v>217.18664888602797</v>
      </c>
      <c r="AK46" s="97">
        <v>-960.06795329658598</v>
      </c>
      <c r="AL46" s="97">
        <v>-688.72649280950498</v>
      </c>
      <c r="AM46" s="97">
        <f t="shared" si="23"/>
        <v>271.34146048708101</v>
      </c>
      <c r="AN46" s="97">
        <v>-420.991054541241</v>
      </c>
      <c r="AO46" s="97">
        <v>-201.274982206278</v>
      </c>
      <c r="AP46" s="97">
        <f t="shared" si="24"/>
        <v>219.716072334963</v>
      </c>
      <c r="AQ46" s="97">
        <v>-751.55949036969798</v>
      </c>
      <c r="AR46" s="97">
        <v>-788.00559089371995</v>
      </c>
      <c r="AS46" s="97">
        <f t="shared" si="25"/>
        <v>-36.446100524021972</v>
      </c>
      <c r="AT46" s="23"/>
      <c r="AU46" s="39">
        <v>31.549531000000002</v>
      </c>
      <c r="AV46" s="39">
        <v>28.202539000000002</v>
      </c>
      <c r="AW46" s="79">
        <v>0.8939130981059592</v>
      </c>
      <c r="AY46" s="34">
        <v>1.35901163212875</v>
      </c>
      <c r="AZ46" s="34">
        <v>1.52676657705734</v>
      </c>
      <c r="BA46" s="37">
        <v>0.16775494492859</v>
      </c>
    </row>
    <row r="47" spans="1:53">
      <c r="A47" s="78">
        <v>32</v>
      </c>
      <c r="B47" t="s">
        <v>108</v>
      </c>
      <c r="C47" t="s">
        <v>7</v>
      </c>
      <c r="D47" s="39">
        <v>0.23038519442362707</v>
      </c>
      <c r="E47" s="39">
        <v>0.91980324312182293</v>
      </c>
      <c r="F47" s="37">
        <v>0.6894180486981959</v>
      </c>
      <c r="G47" s="70">
        <v>-814.91101044809795</v>
      </c>
      <c r="H47" s="70">
        <v>-400.52086379702098</v>
      </c>
      <c r="I47" s="97">
        <f t="shared" si="13"/>
        <v>414.39014665107698</v>
      </c>
      <c r="J47" s="70">
        <v>-1417.7570380340301</v>
      </c>
      <c r="K47" s="70">
        <v>-189.117927783955</v>
      </c>
      <c r="L47" s="97">
        <f t="shared" si="14"/>
        <v>1228.6391102500752</v>
      </c>
      <c r="M47" s="70">
        <v>-1122.72509211588</v>
      </c>
      <c r="N47" s="70">
        <v>-545.71665827184597</v>
      </c>
      <c r="O47" s="97">
        <f t="shared" si="15"/>
        <v>577.00843384403402</v>
      </c>
      <c r="P47" s="70">
        <v>-1416.1253871214701</v>
      </c>
      <c r="Q47" s="70">
        <v>-518.173083741705</v>
      </c>
      <c r="R47" s="97">
        <f t="shared" si="16"/>
        <v>897.95230337976511</v>
      </c>
      <c r="S47" s="70">
        <v>-1177.8332615677</v>
      </c>
      <c r="T47" s="70">
        <v>-458.26373723440202</v>
      </c>
      <c r="U47" s="97">
        <f t="shared" si="17"/>
        <v>719.56952433329798</v>
      </c>
      <c r="V47" s="70">
        <v>-681.78335437398903</v>
      </c>
      <c r="W47" s="70">
        <v>-615.55365896756302</v>
      </c>
      <c r="X47" s="97">
        <f t="shared" si="18"/>
        <v>66.229695406426004</v>
      </c>
      <c r="Y47" s="70">
        <v>-897.61190650087201</v>
      </c>
      <c r="Z47" s="70">
        <v>-957.95526714729499</v>
      </c>
      <c r="AA47" s="97">
        <f t="shared" si="19"/>
        <v>-60.34336064642298</v>
      </c>
      <c r="AB47" s="70">
        <v>-642.45899085322799</v>
      </c>
      <c r="AC47" s="70">
        <v>-637.10689030876597</v>
      </c>
      <c r="AD47" s="97">
        <f t="shared" si="20"/>
        <v>5.3521005444620187</v>
      </c>
      <c r="AE47" s="97">
        <v>-692.67998031888897</v>
      </c>
      <c r="AF47" s="97">
        <v>-445.11327709032702</v>
      </c>
      <c r="AG47" s="97">
        <f t="shared" si="21"/>
        <v>247.56670322856195</v>
      </c>
      <c r="AH47" s="97">
        <v>-647.11795326825495</v>
      </c>
      <c r="AI47" s="97">
        <v>-264.77425904953998</v>
      </c>
      <c r="AJ47" s="97">
        <f t="shared" si="22"/>
        <v>382.34369421871497</v>
      </c>
      <c r="AK47" s="97">
        <v>-901.59028895742199</v>
      </c>
      <c r="AL47" s="97">
        <v>-478.95350939734999</v>
      </c>
      <c r="AM47" s="97">
        <f t="shared" si="23"/>
        <v>422.636779560072</v>
      </c>
      <c r="AN47" s="97">
        <v>-859.47307565052495</v>
      </c>
      <c r="AO47" s="97">
        <v>-694.482161127013</v>
      </c>
      <c r="AP47" s="97">
        <f t="shared" si="24"/>
        <v>164.99091452351195</v>
      </c>
      <c r="AQ47" s="97">
        <v>-957.54460836673502</v>
      </c>
      <c r="AR47" s="97">
        <v>-236.49665870470599</v>
      </c>
      <c r="AS47" s="97">
        <f t="shared" si="25"/>
        <v>721.04794966202905</v>
      </c>
      <c r="AT47" s="23"/>
      <c r="AU47" s="39">
        <v>76.006145000000004</v>
      </c>
      <c r="AV47" s="39">
        <v>53.921208999999998</v>
      </c>
      <c r="AW47" s="79">
        <v>0.70943223077555106</v>
      </c>
      <c r="AY47" s="34">
        <v>1.0753428465841799</v>
      </c>
      <c r="AZ47" s="34">
        <v>1.2357258768653201</v>
      </c>
      <c r="BA47" s="37">
        <v>0.1603830302811402</v>
      </c>
    </row>
    <row r="48" spans="1:53">
      <c r="A48" s="78">
        <v>33</v>
      </c>
      <c r="B48" t="s">
        <v>287</v>
      </c>
      <c r="D48" s="39">
        <v>0.93129879397056614</v>
      </c>
      <c r="E48" s="39">
        <v>0.87471686408055715</v>
      </c>
      <c r="F48" s="37">
        <v>-5.6581929890008986E-2</v>
      </c>
      <c r="G48" s="70">
        <v>-336.23214154350802</v>
      </c>
      <c r="H48" s="70">
        <v>-423.139477710623</v>
      </c>
      <c r="I48" s="97">
        <f t="shared" si="13"/>
        <v>-86.907336167114977</v>
      </c>
      <c r="J48" s="70">
        <v>-643.64752614047495</v>
      </c>
      <c r="K48" s="70">
        <v>-1372.8671843884599</v>
      </c>
      <c r="L48" s="97">
        <f t="shared" si="14"/>
        <v>-729.21965824798497</v>
      </c>
      <c r="M48" s="70">
        <v>-475.99783904821101</v>
      </c>
      <c r="N48" s="70">
        <v>-725.51092346812197</v>
      </c>
      <c r="O48" s="96">
        <f t="shared" si="15"/>
        <v>-249.51308441991097</v>
      </c>
      <c r="P48" s="70">
        <v>-360.610427402396</v>
      </c>
      <c r="Q48" s="70">
        <v>-744.20572716096206</v>
      </c>
      <c r="R48" s="96">
        <f t="shared" si="16"/>
        <v>-383.59529975856606</v>
      </c>
      <c r="S48" s="70">
        <v>-267.65969253997901</v>
      </c>
      <c r="T48" s="70">
        <v>-680.82838258013805</v>
      </c>
      <c r="U48" s="96">
        <f t="shared" si="17"/>
        <v>-413.16869004015905</v>
      </c>
      <c r="V48" s="70">
        <v>-280.82329751626997</v>
      </c>
      <c r="W48" s="70">
        <v>-353.26260944261401</v>
      </c>
      <c r="X48" s="97">
        <f t="shared" si="18"/>
        <v>-72.439311926344033</v>
      </c>
      <c r="Y48" s="70">
        <v>467.17887930671799</v>
      </c>
      <c r="Z48" s="70">
        <v>270.79913068986599</v>
      </c>
      <c r="AA48" s="97">
        <f t="shared" si="19"/>
        <v>-196.379748616852</v>
      </c>
      <c r="AB48" s="70">
        <v>413.197501684938</v>
      </c>
      <c r="AC48" s="70">
        <v>306.65482843413503</v>
      </c>
      <c r="AD48" s="97">
        <f t="shared" si="20"/>
        <v>-106.54267325080298</v>
      </c>
      <c r="AE48" s="97">
        <v>29.884204112566199</v>
      </c>
      <c r="AF48" s="97">
        <v>54.233450628049702</v>
      </c>
      <c r="AG48" s="97">
        <f t="shared" si="21"/>
        <v>24.349246515483504</v>
      </c>
      <c r="AH48" s="97">
        <v>336.29019839442299</v>
      </c>
      <c r="AI48" s="97">
        <v>147.17630014834299</v>
      </c>
      <c r="AJ48" s="97">
        <f t="shared" si="22"/>
        <v>-189.11389824608</v>
      </c>
      <c r="AK48" s="97">
        <v>452.27753842329298</v>
      </c>
      <c r="AL48" s="97">
        <v>24.780614258376399</v>
      </c>
      <c r="AM48" s="97">
        <f t="shared" si="23"/>
        <v>-427.49692416491661</v>
      </c>
      <c r="AN48" s="97">
        <v>413.57494838160801</v>
      </c>
      <c r="AO48" s="97">
        <v>144.727937989189</v>
      </c>
      <c r="AP48" s="97">
        <f t="shared" si="24"/>
        <v>-268.84701039241901</v>
      </c>
      <c r="AQ48" s="97">
        <v>427.01347292162802</v>
      </c>
      <c r="AR48" s="97">
        <v>-80.107657458682596</v>
      </c>
      <c r="AS48" s="97">
        <f t="shared" si="25"/>
        <v>-507.1211303803106</v>
      </c>
      <c r="AT48" s="23"/>
      <c r="AU48" s="39">
        <v>15.093209</v>
      </c>
      <c r="AV48" s="39">
        <v>4.7106370000000002</v>
      </c>
      <c r="AW48" s="79">
        <v>0.31210307894099926</v>
      </c>
      <c r="AY48" s="34">
        <v>1.7027062675269899</v>
      </c>
      <c r="AZ48" s="34">
        <v>1.5479040214230599</v>
      </c>
      <c r="BA48" s="37">
        <v>-0.15480224610393001</v>
      </c>
    </row>
    <row r="49" spans="1:54">
      <c r="A49" s="78">
        <v>25</v>
      </c>
      <c r="B49" t="s">
        <v>108</v>
      </c>
      <c r="D49" s="39">
        <v>0.34383803572256355</v>
      </c>
      <c r="E49" s="39">
        <v>0.83436562712476359</v>
      </c>
      <c r="F49" s="37">
        <v>0.49052759140220004</v>
      </c>
      <c r="G49" s="70">
        <v>-759.97224307147496</v>
      </c>
      <c r="H49" s="70">
        <v>-714.81192439178096</v>
      </c>
      <c r="I49" s="97">
        <f t="shared" si="13"/>
        <v>45.160318679694001</v>
      </c>
      <c r="J49" s="70">
        <v>-902.78070561176798</v>
      </c>
      <c r="K49" s="70">
        <v>-664.85833571584499</v>
      </c>
      <c r="L49" s="97">
        <f t="shared" si="14"/>
        <v>237.922369895923</v>
      </c>
      <c r="M49" s="70">
        <v>-979.14735200112796</v>
      </c>
      <c r="N49" s="70">
        <v>-898.51000036645803</v>
      </c>
      <c r="O49" s="97">
        <f t="shared" si="15"/>
        <v>80.637351634669926</v>
      </c>
      <c r="P49" s="70">
        <v>-1266.8867841438901</v>
      </c>
      <c r="Q49" s="70">
        <v>-833.64586697598395</v>
      </c>
      <c r="R49" s="97">
        <f t="shared" si="16"/>
        <v>433.2409171679061</v>
      </c>
      <c r="S49" s="70">
        <v>-982.34743261246899</v>
      </c>
      <c r="T49" s="70">
        <v>-796.89495649333503</v>
      </c>
      <c r="U49" s="97">
        <f t="shared" si="17"/>
        <v>185.45247611913396</v>
      </c>
      <c r="V49" s="70">
        <v>-585.00722661281895</v>
      </c>
      <c r="W49" s="70">
        <v>-574.04210137215</v>
      </c>
      <c r="X49" s="97">
        <f t="shared" si="18"/>
        <v>10.965125240668954</v>
      </c>
      <c r="Y49" s="70">
        <v>-56.664292625716698</v>
      </c>
      <c r="Z49" s="70">
        <v>543.45625401726898</v>
      </c>
      <c r="AA49" s="97">
        <f t="shared" si="19"/>
        <v>600.12054664298569</v>
      </c>
      <c r="AB49" s="70">
        <v>-669.55105376751703</v>
      </c>
      <c r="AC49" s="70">
        <v>158.26047061530099</v>
      </c>
      <c r="AD49" s="97">
        <f t="shared" si="20"/>
        <v>827.81152438281799</v>
      </c>
      <c r="AE49" s="97">
        <v>-629.41650135672899</v>
      </c>
      <c r="AF49" s="97">
        <v>122.448568114764</v>
      </c>
      <c r="AG49" s="97">
        <f t="shared" si="21"/>
        <v>751.86506947149303</v>
      </c>
      <c r="AH49" s="97">
        <v>-643.61338854457699</v>
      </c>
      <c r="AI49" s="97">
        <v>200.037717456678</v>
      </c>
      <c r="AJ49" s="97">
        <f t="shared" si="22"/>
        <v>843.65110600125502</v>
      </c>
      <c r="AK49" s="97">
        <v>-758.43460849601502</v>
      </c>
      <c r="AL49" s="97">
        <v>-2.2143348561050402</v>
      </c>
      <c r="AM49" s="97">
        <f t="shared" si="23"/>
        <v>756.22027363990992</v>
      </c>
      <c r="AN49" s="97">
        <v>-137.39386569511601</v>
      </c>
      <c r="AO49" s="97">
        <v>330.251806166135</v>
      </c>
      <c r="AP49" s="97">
        <f t="shared" si="24"/>
        <v>467.645671861251</v>
      </c>
      <c r="AQ49" s="97">
        <v>-1023.75037255533</v>
      </c>
      <c r="AR49" s="97">
        <v>-262.77889103711402</v>
      </c>
      <c r="AS49" s="97">
        <f t="shared" si="25"/>
        <v>760.97148151821602</v>
      </c>
      <c r="AT49" s="23"/>
      <c r="AU49" s="39">
        <v>71.165695999999997</v>
      </c>
      <c r="AV49" s="39">
        <v>131.54042100000001</v>
      </c>
      <c r="AW49" s="79">
        <v>1.8483683627572478</v>
      </c>
      <c r="AY49" s="34">
        <v>1.3175528512488499</v>
      </c>
      <c r="AZ49" s="34">
        <v>1.65796508162668</v>
      </c>
      <c r="BA49" s="37">
        <v>0.34041223037783008</v>
      </c>
    </row>
    <row r="50" spans="1:54">
      <c r="A50" s="78">
        <v>67</v>
      </c>
      <c r="B50" t="s">
        <v>108</v>
      </c>
      <c r="D50" s="39">
        <v>1.1965749039567617</v>
      </c>
      <c r="E50" s="39">
        <v>0.77878859456734473</v>
      </c>
      <c r="F50" s="37">
        <f>E50-D50</f>
        <v>-0.41778630938941697</v>
      </c>
      <c r="G50" s="70">
        <v>-665.73431501607001</v>
      </c>
      <c r="H50" s="70">
        <v>-881.72964520922994</v>
      </c>
      <c r="I50" s="96">
        <f t="shared" si="13"/>
        <v>-215.99533019315993</v>
      </c>
      <c r="J50" s="70">
        <v>-239.360230885032</v>
      </c>
      <c r="K50" s="70">
        <v>-455.15567754350798</v>
      </c>
      <c r="L50" s="97">
        <f t="shared" si="14"/>
        <v>-215.79544665847598</v>
      </c>
      <c r="M50" s="70">
        <v>-845.21399023059996</v>
      </c>
      <c r="N50" s="70">
        <v>-756.74281990840996</v>
      </c>
      <c r="O50" s="97">
        <f t="shared" si="15"/>
        <v>88.471170322190005</v>
      </c>
      <c r="P50" s="70">
        <v>-1319.87326436994</v>
      </c>
      <c r="Q50" s="70">
        <v>-1447.4241610931499</v>
      </c>
      <c r="R50" s="97">
        <f t="shared" si="16"/>
        <v>-127.55089672320992</v>
      </c>
      <c r="S50" s="70">
        <v>-711.50991547578599</v>
      </c>
      <c r="T50" s="70">
        <v>-907.38651445167602</v>
      </c>
      <c r="U50" s="97">
        <f t="shared" si="17"/>
        <v>-195.87659897589003</v>
      </c>
      <c r="V50" s="70">
        <v>-523.76762494960406</v>
      </c>
      <c r="W50" s="70">
        <v>-483.19097198579402</v>
      </c>
      <c r="X50" s="97">
        <f t="shared" si="18"/>
        <v>40.576652963810034</v>
      </c>
      <c r="Y50" s="70">
        <v>-771.85618557569705</v>
      </c>
      <c r="Z50" s="70">
        <v>-509.61279963713599</v>
      </c>
      <c r="AA50" s="97">
        <f t="shared" si="19"/>
        <v>262.24338593856106</v>
      </c>
      <c r="AB50" s="70">
        <v>-328.62570657598098</v>
      </c>
      <c r="AC50" s="70">
        <v>-120.176819302187</v>
      </c>
      <c r="AD50" s="97">
        <f t="shared" si="20"/>
        <v>208.44888727379399</v>
      </c>
      <c r="AE50" s="97">
        <v>-457.622965950734</v>
      </c>
      <c r="AF50" s="97">
        <v>-233.25596163216099</v>
      </c>
      <c r="AG50" s="97">
        <f t="shared" si="21"/>
        <v>224.36700431857301</v>
      </c>
      <c r="AH50" s="97">
        <v>-257.377019668961</v>
      </c>
      <c r="AI50" s="97">
        <v>-20.944430576000599</v>
      </c>
      <c r="AJ50" s="97">
        <f t="shared" si="22"/>
        <v>236.4325890929604</v>
      </c>
      <c r="AK50" s="97">
        <v>-521.687736484418</v>
      </c>
      <c r="AL50" s="97">
        <v>-293.20781741261499</v>
      </c>
      <c r="AM50" s="97">
        <f t="shared" si="23"/>
        <v>228.47991907180301</v>
      </c>
      <c r="AN50" s="97">
        <v>-587.57956898534701</v>
      </c>
      <c r="AO50" s="97">
        <v>-224.083203609675</v>
      </c>
      <c r="AP50" s="97">
        <f t="shared" si="24"/>
        <v>363.49636537567199</v>
      </c>
      <c r="AQ50" s="97">
        <v>-630.44090331838095</v>
      </c>
      <c r="AR50" s="97">
        <v>-38.755093587764399</v>
      </c>
      <c r="AS50" s="97">
        <f t="shared" si="25"/>
        <v>591.6858097306166</v>
      </c>
      <c r="AT50" s="23"/>
      <c r="AU50" s="39">
        <v>23.776599999999998</v>
      </c>
      <c r="AV50" s="39">
        <v>16.137799999999999</v>
      </c>
      <c r="AW50" s="79">
        <v>0.67872614250986263</v>
      </c>
      <c r="AY50" s="34">
        <v>1.45769486067356</v>
      </c>
      <c r="AZ50" s="34">
        <v>1.5447360614723999</v>
      </c>
      <c r="BA50" s="37">
        <v>8.7041200798839924E-2</v>
      </c>
      <c r="BB50" t="s">
        <v>537</v>
      </c>
    </row>
    <row r="51" spans="1:54">
      <c r="A51" s="78">
        <v>30</v>
      </c>
      <c r="B51" t="s">
        <v>108</v>
      </c>
      <c r="D51" s="39">
        <v>0.46412708109213052</v>
      </c>
      <c r="E51" s="39">
        <v>0.61634529874326405</v>
      </c>
      <c r="F51" s="37">
        <v>0.15221821765113352</v>
      </c>
      <c r="G51" s="70">
        <v>-840.41921088719801</v>
      </c>
      <c r="H51" s="70">
        <v>-802.33453373535599</v>
      </c>
      <c r="I51" s="97">
        <f t="shared" si="13"/>
        <v>38.084677151842016</v>
      </c>
      <c r="J51" s="70">
        <v>-1516.5883676763699</v>
      </c>
      <c r="K51" s="70">
        <v>-1589.5558774531701</v>
      </c>
      <c r="L51" s="97">
        <f t="shared" si="14"/>
        <v>-72.967509776800171</v>
      </c>
      <c r="M51" s="70">
        <v>-955.10321869384597</v>
      </c>
      <c r="N51" s="70">
        <v>-1026.31050304071</v>
      </c>
      <c r="O51" s="97">
        <f t="shared" si="15"/>
        <v>-71.207284346864071</v>
      </c>
      <c r="P51" s="70">
        <v>-1353.4374319834301</v>
      </c>
      <c r="Q51" s="70">
        <v>-1519.9977468808499</v>
      </c>
      <c r="R51" s="97">
        <f t="shared" si="16"/>
        <v>-166.56031489741986</v>
      </c>
      <c r="S51" s="70">
        <v>-1109.0245723162</v>
      </c>
      <c r="T51" s="70">
        <v>-1191.09490029002</v>
      </c>
      <c r="U51" s="97">
        <f t="shared" si="17"/>
        <v>-82.070327973819985</v>
      </c>
      <c r="V51" s="70">
        <v>-644.53836598899704</v>
      </c>
      <c r="W51" s="70">
        <v>-596.465528274554</v>
      </c>
      <c r="X51" s="97">
        <f t="shared" si="18"/>
        <v>48.07283771444304</v>
      </c>
      <c r="Y51" s="70">
        <v>398.271770592613</v>
      </c>
      <c r="Z51" s="70">
        <v>-192.981779113437</v>
      </c>
      <c r="AA51" s="97">
        <f t="shared" si="19"/>
        <v>-591.25354970604997</v>
      </c>
      <c r="AB51" s="70">
        <v>78.163517639516598</v>
      </c>
      <c r="AC51" s="70">
        <v>-367.636337668088</v>
      </c>
      <c r="AD51" s="97">
        <f t="shared" si="20"/>
        <v>-445.79985530760462</v>
      </c>
      <c r="AE51" s="97">
        <v>-32.809102944997001</v>
      </c>
      <c r="AF51" s="97">
        <v>-571.86442882082497</v>
      </c>
      <c r="AG51" s="97">
        <f t="shared" si="21"/>
        <v>-539.05532587582798</v>
      </c>
      <c r="AH51" s="97">
        <v>-191.846780327793</v>
      </c>
      <c r="AI51" s="97">
        <v>-531.77491117451996</v>
      </c>
      <c r="AJ51" s="97">
        <f t="shared" si="22"/>
        <v>-339.92813084672696</v>
      </c>
      <c r="AK51" s="97">
        <v>-163.23919920526501</v>
      </c>
      <c r="AL51" s="97">
        <v>-712.98307155203202</v>
      </c>
      <c r="AM51" s="97">
        <f t="shared" si="23"/>
        <v>-549.74387234676703</v>
      </c>
      <c r="AN51" s="97">
        <v>32.794567508472703</v>
      </c>
      <c r="AO51" s="97">
        <v>-253.805428065331</v>
      </c>
      <c r="AP51" s="97">
        <f t="shared" si="24"/>
        <v>-286.59999557380371</v>
      </c>
      <c r="AQ51" s="97">
        <v>-441.82032426312702</v>
      </c>
      <c r="AR51" s="97">
        <v>-713.74064463474895</v>
      </c>
      <c r="AS51" s="97">
        <f t="shared" si="25"/>
        <v>-271.92032037162193</v>
      </c>
      <c r="AT51" s="23"/>
      <c r="AU51" s="39">
        <v>39.316509000000003</v>
      </c>
      <c r="AV51" s="39">
        <v>20.292975999999999</v>
      </c>
      <c r="AW51" s="79">
        <v>0.51614389263299032</v>
      </c>
      <c r="AY51" s="34">
        <v>1.6960728137602701</v>
      </c>
      <c r="AZ51" s="34">
        <v>1.48451671551701</v>
      </c>
      <c r="BA51" s="37">
        <v>-0.21155609824326005</v>
      </c>
      <c r="BB51" t="s">
        <v>534</v>
      </c>
    </row>
    <row r="52" spans="1:54">
      <c r="A52" s="78">
        <v>29</v>
      </c>
      <c r="B52" t="s">
        <v>108</v>
      </c>
      <c r="D52" s="39">
        <v>0.4929681212914323</v>
      </c>
      <c r="E52" s="39">
        <v>0.48421937512621027</v>
      </c>
      <c r="F52" s="37">
        <v>-8.7487461652220322E-3</v>
      </c>
      <c r="G52" s="70">
        <v>-1049.0883761974401</v>
      </c>
      <c r="H52" s="70">
        <v>-935.80852727170395</v>
      </c>
      <c r="I52" s="97">
        <f t="shared" si="13"/>
        <v>113.27984892573613</v>
      </c>
      <c r="J52" s="70">
        <v>-924.03677329838899</v>
      </c>
      <c r="K52" s="70">
        <v>-1322.0085004042</v>
      </c>
      <c r="L52" s="97">
        <f t="shared" si="14"/>
        <v>-397.97172710581106</v>
      </c>
      <c r="M52" s="70">
        <v>-886.31197939211495</v>
      </c>
      <c r="N52" s="70">
        <v>-1030.3229515743301</v>
      </c>
      <c r="O52" s="97">
        <f t="shared" si="15"/>
        <v>-144.01097218221514</v>
      </c>
      <c r="P52" s="70">
        <v>-1076.0522982580901</v>
      </c>
      <c r="Q52" s="70">
        <v>-1386.31607116655</v>
      </c>
      <c r="R52" s="97">
        <f t="shared" si="16"/>
        <v>-310.26377290845994</v>
      </c>
      <c r="S52" s="70">
        <v>-832.41465678253905</v>
      </c>
      <c r="T52" s="70">
        <v>-1082.1773255462199</v>
      </c>
      <c r="U52" s="96">
        <f t="shared" si="17"/>
        <v>-249.76266876368084</v>
      </c>
      <c r="V52" s="70">
        <v>-647.56521508945696</v>
      </c>
      <c r="W52" s="70">
        <v>-534.36851569696205</v>
      </c>
      <c r="X52" s="97">
        <f t="shared" si="18"/>
        <v>113.19669939249491</v>
      </c>
      <c r="Y52" s="70">
        <v>306.71170765008702</v>
      </c>
      <c r="Z52" s="70">
        <v>322.74645307782203</v>
      </c>
      <c r="AA52" s="97">
        <f t="shared" si="19"/>
        <v>16.034745427735004</v>
      </c>
      <c r="AB52" s="70">
        <v>201.16915309650199</v>
      </c>
      <c r="AC52" s="70">
        <v>-140.57113516899</v>
      </c>
      <c r="AD52" s="97">
        <f t="shared" si="20"/>
        <v>-341.74028826549198</v>
      </c>
      <c r="AE52" s="97">
        <v>114.006702546311</v>
      </c>
      <c r="AF52" s="97">
        <v>-169.56732515445799</v>
      </c>
      <c r="AG52" s="97">
        <f t="shared" si="21"/>
        <v>-283.57402770076897</v>
      </c>
      <c r="AH52" s="97">
        <v>210.19370858430199</v>
      </c>
      <c r="AI52" s="97">
        <v>-113.188343807339</v>
      </c>
      <c r="AJ52" s="97">
        <f t="shared" si="22"/>
        <v>-323.38205239164097</v>
      </c>
      <c r="AK52" s="97">
        <v>50.441266421021602</v>
      </c>
      <c r="AL52" s="97">
        <v>-289.86853678747798</v>
      </c>
      <c r="AM52" s="97">
        <f t="shared" si="23"/>
        <v>-340.3098032084996</v>
      </c>
      <c r="AN52" s="97">
        <v>266.43741869312402</v>
      </c>
      <c r="AO52" s="97">
        <v>150.64294687995201</v>
      </c>
      <c r="AP52" s="97">
        <f t="shared" si="24"/>
        <v>-115.79447181317201</v>
      </c>
      <c r="AQ52" s="97">
        <v>56.793061036550199</v>
      </c>
      <c r="AR52" s="97">
        <v>-548.67871319822405</v>
      </c>
      <c r="AS52" s="97">
        <f t="shared" si="25"/>
        <v>-605.47177423477422</v>
      </c>
      <c r="AT52" s="23"/>
      <c r="AU52" s="39">
        <v>153.61939000000001</v>
      </c>
      <c r="AV52" s="39">
        <v>76.493741999999997</v>
      </c>
      <c r="AW52" s="79">
        <v>0.49794327395779914</v>
      </c>
      <c r="AY52" s="34">
        <v>1.6434837181865001</v>
      </c>
      <c r="AZ52" s="34">
        <v>1.5563218130372101</v>
      </c>
      <c r="BA52" s="37">
        <v>-8.7161905149290009E-2</v>
      </c>
    </row>
    <row r="53" spans="1:54">
      <c r="D53" s="23"/>
      <c r="I53"/>
      <c r="J53" s="23"/>
      <c r="K53" s="23"/>
      <c r="N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</row>
    <row r="54" spans="1:54">
      <c r="D54" s="23"/>
      <c r="I54"/>
      <c r="J54" s="23"/>
      <c r="K54" s="23"/>
      <c r="N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</row>
    <row r="55" spans="1:54">
      <c r="H55" s="23"/>
    </row>
    <row r="56" spans="1:54">
      <c r="H56" s="23"/>
    </row>
    <row r="58" spans="1:54">
      <c r="H58" s="23"/>
    </row>
    <row r="59" spans="1:54">
      <c r="H59" s="23"/>
    </row>
    <row r="66" spans="8:8">
      <c r="H66" s="23"/>
    </row>
    <row r="67" spans="8:8">
      <c r="H67" s="23"/>
    </row>
    <row r="68" spans="8:8">
      <c r="H68" s="23"/>
    </row>
    <row r="70" spans="8:8">
      <c r="H70" s="23"/>
    </row>
    <row r="71" spans="8:8">
      <c r="H71" s="23"/>
    </row>
    <row r="73" spans="8:8">
      <c r="H73" s="23"/>
    </row>
  </sheetData>
  <sortState ref="A4:BC52">
    <sortCondition descending="1" ref="E4:E52"/>
  </sortState>
  <conditionalFormatting sqref="AV4:AV43">
    <cfRule type="colorScale" priority="115">
      <colorScale>
        <cfvo type="min"/>
        <cfvo type="max"/>
        <color rgb="FFFCFCFF"/>
        <color rgb="FFF8696B"/>
      </colorScale>
    </cfRule>
  </conditionalFormatting>
  <conditionalFormatting sqref="G4:H12 G14:H43 G13">
    <cfRule type="colorScale" priority="8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13">
    <cfRule type="colorScale" priority="7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4:H43">
    <cfRule type="colorScale" priority="7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4:N43">
    <cfRule type="colorScale" priority="7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4:K43">
    <cfRule type="colorScale" priority="7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Y4:Z43">
    <cfRule type="colorScale" priority="7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S4:T43">
    <cfRule type="colorScale" priority="7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V4:W43">
    <cfRule type="colorScale" priority="7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4:Q43">
    <cfRule type="colorScale" priority="7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4:Q43">
    <cfRule type="colorScale" priority="7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26 E11 E17 E32">
    <cfRule type="colorScale" priority="6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5:E43 D4">
    <cfRule type="colorScale" priority="6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4:E43">
    <cfRule type="colorScale" priority="6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45:E45">
    <cfRule type="colorScale" priority="6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46:E46">
    <cfRule type="colorScale" priority="6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47:E47">
    <cfRule type="colorScale" priority="5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48:E48">
    <cfRule type="colorScale" priority="5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49:E49">
    <cfRule type="colorScale" priority="5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50:E50">
    <cfRule type="colorScale" priority="5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52:E52">
    <cfRule type="colorScale" priority="5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51:E51">
    <cfRule type="colorScale" priority="6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B4:AC43">
    <cfRule type="colorScale" priority="4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E4:AF43">
    <cfRule type="colorScale" priority="4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K4:AL43">
    <cfRule type="colorScale" priority="4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N4:AO43">
    <cfRule type="colorScale" priority="3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Q4:AR43">
    <cfRule type="colorScale" priority="3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4:AI43">
    <cfRule type="colorScale" priority="3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U5:AU52">
    <cfRule type="colorScale" priority="640">
      <colorScale>
        <cfvo type="min"/>
        <cfvo type="max"/>
        <color rgb="FFFCFCFF"/>
        <color rgb="FFF8696B"/>
      </colorScale>
    </cfRule>
  </conditionalFormatting>
  <conditionalFormatting sqref="AU4:AV52">
    <cfRule type="colorScale" priority="641">
      <colorScale>
        <cfvo type="min"/>
        <cfvo type="max"/>
        <color rgb="FFFCFCFF"/>
        <color rgb="FFF8696B"/>
      </colorScale>
    </cfRule>
  </conditionalFormatting>
  <conditionalFormatting sqref="G44:H52">
    <cfRule type="colorScale" priority="64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44:K52">
    <cfRule type="colorScale" priority="64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44:N52">
    <cfRule type="colorScale" priority="64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Y44:Z52">
    <cfRule type="colorScale" priority="64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4:H52">
    <cfRule type="colorScale" priority="70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51:E51">
    <cfRule type="colorScale" priority="70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51:E51">
    <cfRule type="colorScale" priority="70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45:E52">
    <cfRule type="colorScale" priority="70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4:E52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S44:T52">
    <cfRule type="colorScale" priority="70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V44:W52">
    <cfRule type="colorScale" priority="70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B44:AC52">
    <cfRule type="colorScale" priority="70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E44:AF52">
    <cfRule type="colorScale" priority="7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44:AI52">
    <cfRule type="colorScale" priority="7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K44:AL52">
    <cfRule type="colorScale" priority="7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N44:AO52">
    <cfRule type="colorScale" priority="7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Q44:AR52">
    <cfRule type="colorScale" priority="7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44:Q52">
    <cfRule type="colorScale" priority="7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4:F52">
    <cfRule type="colorScale" priority="716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  <cfRule type="colorScale" priority="717">
      <colorScale>
        <cfvo type="min"/>
        <cfvo type="percentile" val="50"/>
        <cfvo type="max"/>
        <color theme="9" tint="0.79998168889431442"/>
        <color theme="0"/>
        <color theme="5" tint="0.79998168889431442"/>
      </colorScale>
    </cfRule>
    <cfRule type="colorScale" priority="718">
      <colorScale>
        <cfvo type="min"/>
        <cfvo type="max"/>
        <color theme="9" tint="0.79998168889431442"/>
        <color theme="5" tint="0.79998168889431442"/>
      </colorScale>
    </cfRule>
    <cfRule type="colorScale" priority="719">
      <colorScale>
        <cfvo type="min"/>
        <cfvo type="percentile" val="50"/>
        <cfvo type="max"/>
        <color rgb="FFFF7128"/>
        <color theme="0"/>
        <color rgb="FFFFEF9C"/>
      </colorScale>
    </cfRule>
    <cfRule type="colorScale" priority="720">
      <colorScale>
        <cfvo type="min"/>
        <cfvo type="max"/>
        <color rgb="FF63BE7B"/>
        <color rgb="FFFFEF9C"/>
      </colorScale>
    </cfRule>
  </conditionalFormatting>
  <conditionalFormatting sqref="I4:I52">
    <cfRule type="colorScale" priority="721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  <cfRule type="colorScale" priority="722">
      <colorScale>
        <cfvo type="min"/>
        <cfvo type="percentile" val="50"/>
        <cfvo type="max"/>
        <color theme="9" tint="0.79998168889431442"/>
        <color theme="0"/>
        <color theme="5" tint="0.79998168889431442"/>
      </colorScale>
    </cfRule>
  </conditionalFormatting>
  <conditionalFormatting sqref="L4:L52">
    <cfRule type="colorScale" priority="723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  <cfRule type="colorScale" priority="724">
      <colorScale>
        <cfvo type="min"/>
        <cfvo type="percentile" val="50"/>
        <cfvo type="max"/>
        <color theme="9" tint="0.79998168889431442"/>
        <color theme="0"/>
        <color theme="5" tint="0.79998168889431442"/>
      </colorScale>
    </cfRule>
  </conditionalFormatting>
  <conditionalFormatting sqref="O4:O52">
    <cfRule type="colorScale" priority="725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  <cfRule type="colorScale" priority="726">
      <colorScale>
        <cfvo type="min"/>
        <cfvo type="percentile" val="50"/>
        <cfvo type="max"/>
        <color theme="9" tint="0.79998168889431442"/>
        <color theme="0"/>
        <color theme="5" tint="0.79998168889431442"/>
      </colorScale>
    </cfRule>
  </conditionalFormatting>
  <conditionalFormatting sqref="R4:R52">
    <cfRule type="colorScale" priority="727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</conditionalFormatting>
  <conditionalFormatting sqref="U4:U52">
    <cfRule type="colorScale" priority="728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</conditionalFormatting>
  <conditionalFormatting sqref="X4:X52">
    <cfRule type="colorScale" priority="729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</conditionalFormatting>
  <conditionalFormatting sqref="AA4:AA52">
    <cfRule type="colorScale" priority="730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</conditionalFormatting>
  <conditionalFormatting sqref="AD4:AD52">
    <cfRule type="colorScale" priority="731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</conditionalFormatting>
  <conditionalFormatting sqref="AG4:AG52">
    <cfRule type="colorScale" priority="732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</conditionalFormatting>
  <conditionalFormatting sqref="AJ4:AJ52">
    <cfRule type="colorScale" priority="733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</conditionalFormatting>
  <conditionalFormatting sqref="AM4:AM52">
    <cfRule type="colorScale" priority="734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</conditionalFormatting>
  <conditionalFormatting sqref="AP4:AP52">
    <cfRule type="colorScale" priority="735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</conditionalFormatting>
  <conditionalFormatting sqref="AS4:AS52">
    <cfRule type="colorScale" priority="736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</conditionalFormatting>
  <conditionalFormatting sqref="AY4:AZ52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A4:BA52">
    <cfRule type="colorScale" priority="1">
      <colorScale>
        <cfvo type="min"/>
        <cfvo type="percentile" val="50"/>
        <cfvo type="max"/>
        <color theme="9" tint="0.59999389629810485"/>
        <color theme="0"/>
        <color theme="5" tint="0.59999389629810485"/>
      </colorScale>
    </cfRule>
  </conditionalFormatting>
  <pageMargins left="0.7" right="0.7" top="0.75" bottom="0.75" header="0.3" footer="0.3"/>
  <pageSetup paperSize="9" scale="19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63"/>
  <sheetViews>
    <sheetView workbookViewId="0">
      <selection activeCell="L1" sqref="L1"/>
    </sheetView>
  </sheetViews>
  <sheetFormatPr baseColWidth="10" defaultColWidth="11" defaultRowHeight="16"/>
  <cols>
    <col min="1" max="1" width="12.1640625" customWidth="1"/>
    <col min="2" max="2" width="9.5" customWidth="1"/>
    <col min="3" max="3" width="10.5" customWidth="1"/>
    <col min="4" max="4" width="11.33203125" customWidth="1"/>
    <col min="5" max="5" width="10.1640625" customWidth="1"/>
    <col min="6" max="6" width="15.83203125" customWidth="1"/>
    <col min="7" max="7" width="12.33203125" customWidth="1"/>
    <col min="8" max="8" width="6" customWidth="1"/>
    <col min="9" max="9" width="5" customWidth="1"/>
    <col min="10" max="10" width="12.1640625" customWidth="1"/>
    <col min="11" max="11" width="9.33203125" customWidth="1"/>
    <col min="15" max="15" width="16.5" customWidth="1"/>
    <col min="16" max="16" width="12.5" customWidth="1"/>
    <col min="17" max="17" width="6.5" customWidth="1"/>
    <col min="18" max="19" width="7.6640625" customWidth="1"/>
    <col min="20" max="20" width="13.33203125" customWidth="1"/>
  </cols>
  <sheetData>
    <row r="1" spans="1:13" ht="19">
      <c r="A1" s="151" t="s">
        <v>3432</v>
      </c>
      <c r="B1" s="1"/>
    </row>
    <row r="3" spans="1:13" ht="19">
      <c r="A3" s="31" t="s">
        <v>121</v>
      </c>
      <c r="B3" s="31" t="s">
        <v>170</v>
      </c>
      <c r="C3" s="31" t="s">
        <v>166</v>
      </c>
      <c r="D3" s="31" t="s">
        <v>510</v>
      </c>
      <c r="E3" s="32" t="s">
        <v>513</v>
      </c>
      <c r="F3" s="33" t="s">
        <v>156</v>
      </c>
      <c r="G3" s="33" t="s">
        <v>157</v>
      </c>
      <c r="H3" s="31" t="s">
        <v>122</v>
      </c>
      <c r="I3" s="31" t="s">
        <v>115</v>
      </c>
    </row>
    <row r="4" spans="1:13">
      <c r="A4" s="78">
        <v>52</v>
      </c>
      <c r="B4" t="s">
        <v>108</v>
      </c>
      <c r="C4" s="39">
        <v>1.3503720376199133</v>
      </c>
      <c r="D4" s="39">
        <v>4.4099942343834782</v>
      </c>
      <c r="E4" s="35">
        <f>D4-C4</f>
        <v>3.0596221967635646</v>
      </c>
      <c r="F4" t="s">
        <v>158</v>
      </c>
      <c r="G4" t="s">
        <v>159</v>
      </c>
      <c r="H4" s="95" t="s">
        <v>119</v>
      </c>
      <c r="I4" s="112" t="s">
        <v>402</v>
      </c>
      <c r="J4" s="23"/>
      <c r="K4" s="50"/>
      <c r="L4" s="50"/>
      <c r="M4" s="23"/>
    </row>
    <row r="5" spans="1:13">
      <c r="A5" s="78">
        <v>65</v>
      </c>
      <c r="B5" t="s">
        <v>108</v>
      </c>
      <c r="C5" s="39">
        <v>0.9747456377166368</v>
      </c>
      <c r="D5" s="39">
        <v>3.9089373756229833</v>
      </c>
      <c r="E5" s="35">
        <f>D5-C5</f>
        <v>2.9341917379063465</v>
      </c>
      <c r="F5" t="s">
        <v>158</v>
      </c>
      <c r="G5" t="s">
        <v>159</v>
      </c>
      <c r="H5" s="94" t="s">
        <v>117</v>
      </c>
      <c r="I5" s="42">
        <v>0.19999999999999929</v>
      </c>
      <c r="J5" s="23"/>
      <c r="K5" s="50"/>
      <c r="L5" s="50"/>
      <c r="M5" s="23"/>
    </row>
    <row r="6" spans="1:13">
      <c r="A6" s="78">
        <v>63</v>
      </c>
      <c r="B6" t="s">
        <v>3294</v>
      </c>
      <c r="C6" s="39">
        <v>1.8715524489425623</v>
      </c>
      <c r="D6" s="39">
        <v>4.6586202075484771</v>
      </c>
      <c r="E6" s="35">
        <f>D6-C6</f>
        <v>2.7870677586059145</v>
      </c>
      <c r="F6" t="s">
        <v>158</v>
      </c>
      <c r="G6" t="s">
        <v>159</v>
      </c>
      <c r="H6" s="92" t="s">
        <v>117</v>
      </c>
      <c r="I6" s="38">
        <v>3</v>
      </c>
      <c r="J6" s="23"/>
      <c r="K6" s="50"/>
      <c r="L6" s="50"/>
      <c r="M6" s="23"/>
    </row>
    <row r="7" spans="1:13">
      <c r="A7" s="78">
        <v>60</v>
      </c>
      <c r="B7" t="s">
        <v>108</v>
      </c>
      <c r="C7" s="39">
        <v>1.5171422770150707</v>
      </c>
      <c r="D7" s="39">
        <v>4.1671140758142418</v>
      </c>
      <c r="E7" s="35">
        <f>D7-C7</f>
        <v>2.6499717987991711</v>
      </c>
      <c r="F7" t="s">
        <v>158</v>
      </c>
      <c r="G7" t="s">
        <v>159</v>
      </c>
      <c r="H7" s="92" t="s">
        <v>117</v>
      </c>
      <c r="I7" s="38">
        <v>0</v>
      </c>
      <c r="J7" s="23"/>
      <c r="K7" s="50"/>
      <c r="L7" s="50"/>
      <c r="M7" s="23"/>
    </row>
    <row r="8" spans="1:13">
      <c r="A8" s="78">
        <v>28</v>
      </c>
      <c r="B8" t="s">
        <v>108</v>
      </c>
      <c r="C8" s="39">
        <v>1.885061775254359</v>
      </c>
      <c r="D8" s="39">
        <v>4.4909876562123481</v>
      </c>
      <c r="E8" s="35">
        <v>2.6059258809579893</v>
      </c>
      <c r="F8" t="s">
        <v>158</v>
      </c>
      <c r="G8" t="s">
        <v>159</v>
      </c>
      <c r="H8" s="93" t="s">
        <v>117</v>
      </c>
      <c r="I8" s="40">
        <v>19</v>
      </c>
      <c r="J8" s="23"/>
      <c r="K8" s="50"/>
      <c r="L8" s="50"/>
      <c r="M8" s="23"/>
    </row>
    <row r="9" spans="1:13">
      <c r="A9" s="78">
        <v>27</v>
      </c>
      <c r="B9" t="s">
        <v>141</v>
      </c>
      <c r="C9" s="39">
        <v>1.4822544862153784</v>
      </c>
      <c r="D9" s="39">
        <v>3.9783450831048999</v>
      </c>
      <c r="E9" s="35">
        <v>2.4960905968895215</v>
      </c>
      <c r="F9" t="s">
        <v>394</v>
      </c>
      <c r="G9" t="s">
        <v>159</v>
      </c>
      <c r="H9" s="92" t="s">
        <v>117</v>
      </c>
      <c r="I9" s="38">
        <v>1</v>
      </c>
      <c r="J9" s="23"/>
      <c r="K9" s="50"/>
      <c r="L9" s="50"/>
      <c r="M9" s="23"/>
    </row>
    <row r="10" spans="1:13">
      <c r="A10" s="78">
        <v>46</v>
      </c>
      <c r="B10" s="159" t="s">
        <v>3241</v>
      </c>
      <c r="C10" s="39">
        <v>1.87599662759501</v>
      </c>
      <c r="D10" s="39">
        <v>4.3411254518624203</v>
      </c>
      <c r="E10" s="35">
        <f>D10-C10</f>
        <v>2.4651288242674103</v>
      </c>
      <c r="F10" t="s">
        <v>158</v>
      </c>
      <c r="G10" t="s">
        <v>159</v>
      </c>
      <c r="H10" s="92" t="s">
        <v>117</v>
      </c>
      <c r="I10" s="38">
        <v>3</v>
      </c>
      <c r="J10" s="23"/>
      <c r="K10" s="50"/>
      <c r="L10" s="53"/>
      <c r="M10" s="23"/>
    </row>
    <row r="11" spans="1:13">
      <c r="A11" s="78">
        <v>20</v>
      </c>
      <c r="B11" t="s">
        <v>287</v>
      </c>
      <c r="C11" s="39">
        <v>1.8881247701281187</v>
      </c>
      <c r="D11" s="39">
        <v>4.2045379297445793</v>
      </c>
      <c r="E11" s="35">
        <v>2.3164131596164603</v>
      </c>
      <c r="F11" t="s">
        <v>158</v>
      </c>
      <c r="G11" t="s">
        <v>159</v>
      </c>
      <c r="H11" s="92" t="s">
        <v>117</v>
      </c>
      <c r="I11" s="38">
        <v>2</v>
      </c>
      <c r="J11" s="23"/>
      <c r="K11" s="50"/>
      <c r="L11" s="50"/>
      <c r="M11" s="23"/>
    </row>
    <row r="12" spans="1:13">
      <c r="A12" s="78">
        <v>51</v>
      </c>
      <c r="B12" t="s">
        <v>108</v>
      </c>
      <c r="C12" s="39">
        <v>1.0716367011769643</v>
      </c>
      <c r="D12" s="39">
        <v>3.1648934851766373</v>
      </c>
      <c r="E12" s="35">
        <f>D12-C12</f>
        <v>2.093256783999673</v>
      </c>
      <c r="F12" t="s">
        <v>158</v>
      </c>
      <c r="G12" t="s">
        <v>159</v>
      </c>
      <c r="H12" s="92" t="s">
        <v>117</v>
      </c>
      <c r="I12" s="38">
        <v>1</v>
      </c>
      <c r="J12" s="23"/>
      <c r="K12" s="53"/>
      <c r="L12" s="18"/>
      <c r="M12" s="23"/>
    </row>
    <row r="13" spans="1:13">
      <c r="A13" s="78">
        <v>31</v>
      </c>
      <c r="B13" t="s">
        <v>141</v>
      </c>
      <c r="C13" s="39">
        <v>1.0957469108390832</v>
      </c>
      <c r="D13" s="39">
        <v>3.1437678261665827</v>
      </c>
      <c r="E13" s="35">
        <v>2.0480209153274993</v>
      </c>
      <c r="F13" t="s">
        <v>158</v>
      </c>
      <c r="G13" t="s">
        <v>159</v>
      </c>
      <c r="H13" s="92" t="s">
        <v>117</v>
      </c>
      <c r="I13" s="38">
        <v>1</v>
      </c>
      <c r="J13" s="18"/>
      <c r="K13" s="53"/>
      <c r="L13" s="53"/>
      <c r="M13" s="23"/>
    </row>
    <row r="14" spans="1:13">
      <c r="A14" s="78">
        <v>49</v>
      </c>
      <c r="B14" t="s">
        <v>108</v>
      </c>
      <c r="C14" s="39">
        <v>1.6009108338303286</v>
      </c>
      <c r="D14" s="98">
        <v>3.6</v>
      </c>
      <c r="E14" s="35">
        <f t="shared" ref="E14:E19" si="0">D14-C14</f>
        <v>1.9990891661696715</v>
      </c>
      <c r="F14" t="s">
        <v>158</v>
      </c>
      <c r="G14" t="s">
        <v>159</v>
      </c>
      <c r="H14" s="92" t="s">
        <v>117</v>
      </c>
      <c r="I14" s="38">
        <v>0</v>
      </c>
      <c r="J14" s="23"/>
      <c r="K14" s="53"/>
      <c r="L14" s="53"/>
      <c r="M14" s="23"/>
    </row>
    <row r="15" spans="1:13">
      <c r="A15" s="78">
        <v>54</v>
      </c>
      <c r="B15" t="s">
        <v>3291</v>
      </c>
      <c r="C15" s="39">
        <v>1.849428486391868</v>
      </c>
      <c r="D15" s="39">
        <v>3.3810688674539033</v>
      </c>
      <c r="E15" s="35">
        <f t="shared" si="0"/>
        <v>1.5316403810620354</v>
      </c>
      <c r="F15" t="s">
        <v>158</v>
      </c>
      <c r="G15" t="s">
        <v>159</v>
      </c>
      <c r="H15" s="95" t="s">
        <v>119</v>
      </c>
      <c r="I15" s="112" t="s">
        <v>165</v>
      </c>
      <c r="J15" s="23"/>
      <c r="K15" s="53"/>
      <c r="L15" s="53"/>
      <c r="M15" s="23"/>
    </row>
    <row r="16" spans="1:13">
      <c r="A16" s="78">
        <v>53</v>
      </c>
      <c r="B16" t="s">
        <v>108</v>
      </c>
      <c r="C16" s="39">
        <v>0.62896778833059552</v>
      </c>
      <c r="D16" s="39">
        <v>2.1442948032061562</v>
      </c>
      <c r="E16" s="35">
        <f t="shared" si="0"/>
        <v>1.5153270148755607</v>
      </c>
      <c r="F16" t="s">
        <v>158</v>
      </c>
      <c r="G16" s="29" t="s">
        <v>159</v>
      </c>
      <c r="H16" s="95" t="s">
        <v>119</v>
      </c>
      <c r="I16" s="110" t="s">
        <v>397</v>
      </c>
      <c r="J16" s="23"/>
      <c r="K16" s="50"/>
      <c r="L16" s="50"/>
      <c r="M16" s="23"/>
    </row>
    <row r="17" spans="1:13">
      <c r="A17" s="78">
        <v>55</v>
      </c>
      <c r="B17" t="s">
        <v>108</v>
      </c>
      <c r="C17" s="39">
        <v>0.84389851712692121</v>
      </c>
      <c r="D17" s="39">
        <v>2.3262472734340487</v>
      </c>
      <c r="E17" s="35">
        <f t="shared" si="0"/>
        <v>1.4823487563071276</v>
      </c>
      <c r="F17" t="s">
        <v>158</v>
      </c>
      <c r="G17" t="s">
        <v>159</v>
      </c>
      <c r="H17" s="93" t="s">
        <v>119</v>
      </c>
      <c r="I17" s="112" t="s">
        <v>400</v>
      </c>
      <c r="J17" s="23"/>
      <c r="K17" s="50"/>
      <c r="L17" s="53"/>
      <c r="M17" s="23"/>
    </row>
    <row r="18" spans="1:13">
      <c r="A18" s="78">
        <v>50</v>
      </c>
      <c r="B18" t="s">
        <v>287</v>
      </c>
      <c r="C18" s="39">
        <v>1.4506035785760703</v>
      </c>
      <c r="D18" s="39">
        <v>2.8966692660962421</v>
      </c>
      <c r="E18" s="35">
        <f t="shared" si="0"/>
        <v>1.4460656875201718</v>
      </c>
      <c r="F18" t="s">
        <v>158</v>
      </c>
      <c r="G18" t="s">
        <v>159</v>
      </c>
      <c r="H18" s="95" t="s">
        <v>119</v>
      </c>
      <c r="I18" s="112" t="s">
        <v>403</v>
      </c>
      <c r="J18" s="23"/>
      <c r="K18" s="50"/>
      <c r="L18" s="50"/>
      <c r="M18" s="91"/>
    </row>
    <row r="19" spans="1:13">
      <c r="A19" s="78">
        <v>58</v>
      </c>
      <c r="B19" t="s">
        <v>108</v>
      </c>
      <c r="C19" s="39">
        <v>2.5236075433565581</v>
      </c>
      <c r="D19" s="39">
        <v>3.9318129899341554</v>
      </c>
      <c r="E19" s="35">
        <f t="shared" si="0"/>
        <v>1.4082054465775973</v>
      </c>
      <c r="F19" t="s">
        <v>158</v>
      </c>
      <c r="G19" t="s">
        <v>159</v>
      </c>
      <c r="H19" s="92" t="s">
        <v>117</v>
      </c>
      <c r="I19" s="38">
        <v>4</v>
      </c>
      <c r="J19" s="23"/>
      <c r="K19" s="50"/>
      <c r="L19" s="23"/>
      <c r="M19" s="23"/>
    </row>
    <row r="20" spans="1:13">
      <c r="A20" s="78">
        <v>18</v>
      </c>
      <c r="B20" t="s">
        <v>108</v>
      </c>
      <c r="C20" s="39">
        <v>2.3115622643989648</v>
      </c>
      <c r="D20" s="39">
        <v>3.6638928733361693</v>
      </c>
      <c r="E20" s="35">
        <v>1.3523306089372045</v>
      </c>
      <c r="F20" t="s">
        <v>158</v>
      </c>
      <c r="G20" t="s">
        <v>159</v>
      </c>
      <c r="H20" s="92" t="s">
        <v>117</v>
      </c>
      <c r="I20" s="38">
        <v>0</v>
      </c>
      <c r="J20" s="23"/>
      <c r="K20" s="50"/>
      <c r="L20" s="50"/>
      <c r="M20" s="23"/>
    </row>
    <row r="21" spans="1:13">
      <c r="A21" s="78">
        <v>10</v>
      </c>
      <c r="B21" t="s">
        <v>141</v>
      </c>
      <c r="C21" s="39">
        <v>1.8057820588453743</v>
      </c>
      <c r="D21" s="39">
        <v>3.0186995991252599</v>
      </c>
      <c r="E21" s="35">
        <v>1.2129175402798855</v>
      </c>
      <c r="F21" t="s">
        <v>133</v>
      </c>
      <c r="G21" t="s">
        <v>160</v>
      </c>
      <c r="H21" s="93" t="s">
        <v>117</v>
      </c>
      <c r="I21" s="40">
        <v>19</v>
      </c>
      <c r="J21" s="23"/>
      <c r="K21" s="53"/>
      <c r="L21" s="53"/>
      <c r="M21" s="23"/>
    </row>
    <row r="22" spans="1:13">
      <c r="A22" s="78">
        <v>24</v>
      </c>
      <c r="B22" t="s">
        <v>287</v>
      </c>
      <c r="C22" s="39">
        <v>0.34536672929339074</v>
      </c>
      <c r="D22" s="39">
        <v>1.4193272253771574</v>
      </c>
      <c r="E22" s="35">
        <v>1.0739604960837665</v>
      </c>
      <c r="F22" t="s">
        <v>158</v>
      </c>
      <c r="G22" t="s">
        <v>159</v>
      </c>
      <c r="H22" s="92" t="s">
        <v>117</v>
      </c>
      <c r="I22" s="38">
        <v>10</v>
      </c>
      <c r="J22" s="23"/>
      <c r="K22" s="53"/>
      <c r="L22" s="53"/>
      <c r="M22" s="23"/>
    </row>
    <row r="23" spans="1:13">
      <c r="A23" s="78">
        <v>15</v>
      </c>
      <c r="B23" t="s">
        <v>108</v>
      </c>
      <c r="C23" s="39">
        <v>1.3688272593617106</v>
      </c>
      <c r="D23" s="39">
        <v>2.2683649817582747</v>
      </c>
      <c r="E23" s="35">
        <v>0.89953772239656415</v>
      </c>
      <c r="F23" t="s">
        <v>158</v>
      </c>
      <c r="G23" t="s">
        <v>159</v>
      </c>
      <c r="H23" s="78" t="s">
        <v>117</v>
      </c>
      <c r="I23" s="40">
        <v>46</v>
      </c>
      <c r="J23" s="23"/>
      <c r="K23" s="50"/>
      <c r="L23" s="23"/>
      <c r="M23" s="23"/>
    </row>
    <row r="24" spans="1:13">
      <c r="A24" s="78">
        <v>26</v>
      </c>
      <c r="B24" t="s">
        <v>108</v>
      </c>
      <c r="C24" s="39">
        <v>2.5058760733715792</v>
      </c>
      <c r="D24" s="39">
        <v>3.2829918452139379</v>
      </c>
      <c r="E24" s="35">
        <v>0.77711577184235869</v>
      </c>
      <c r="F24" t="s">
        <v>158</v>
      </c>
      <c r="G24" t="s">
        <v>159</v>
      </c>
      <c r="H24" s="92" t="s">
        <v>117</v>
      </c>
      <c r="I24" s="38">
        <v>1</v>
      </c>
      <c r="J24" s="23"/>
      <c r="K24" s="50"/>
      <c r="L24" s="50"/>
      <c r="M24" s="23"/>
    </row>
    <row r="25" spans="1:13">
      <c r="A25" s="78">
        <v>34</v>
      </c>
      <c r="B25" t="s">
        <v>108</v>
      </c>
      <c r="C25" s="39">
        <v>2.5492564000884808</v>
      </c>
      <c r="D25" s="39">
        <v>3.2971823070113406</v>
      </c>
      <c r="E25" s="35">
        <v>0.74792590692285987</v>
      </c>
      <c r="F25" t="s">
        <v>158</v>
      </c>
      <c r="G25" s="34" t="s">
        <v>159</v>
      </c>
      <c r="H25" s="92" t="s">
        <v>117</v>
      </c>
      <c r="I25" s="41">
        <v>2</v>
      </c>
      <c r="J25" s="23"/>
      <c r="K25" s="23"/>
      <c r="L25" s="23"/>
      <c r="M25" s="23"/>
    </row>
    <row r="26" spans="1:13">
      <c r="A26" s="78">
        <v>32</v>
      </c>
      <c r="B26" t="s">
        <v>108</v>
      </c>
      <c r="C26" s="39">
        <v>0.23038519442362707</v>
      </c>
      <c r="D26" s="39">
        <v>0.91980324312182293</v>
      </c>
      <c r="E26" s="35">
        <v>0.6894180486981959</v>
      </c>
      <c r="F26" t="s">
        <v>158</v>
      </c>
      <c r="G26" t="s">
        <v>159</v>
      </c>
      <c r="H26" s="92" t="s">
        <v>117</v>
      </c>
      <c r="I26" s="38">
        <v>1</v>
      </c>
      <c r="J26" s="23"/>
      <c r="K26" s="23"/>
      <c r="L26" s="23"/>
      <c r="M26" s="23"/>
    </row>
    <row r="27" spans="1:13">
      <c r="A27" s="78">
        <v>42</v>
      </c>
      <c r="B27" t="s">
        <v>108</v>
      </c>
      <c r="C27" s="39">
        <v>1.2576470207979082</v>
      </c>
      <c r="D27" s="39">
        <v>1.9035367918268209</v>
      </c>
      <c r="E27" s="35">
        <f>D27-C27</f>
        <v>0.64588977102891265</v>
      </c>
      <c r="F27" t="s">
        <v>158</v>
      </c>
      <c r="G27" s="29" t="s">
        <v>159</v>
      </c>
      <c r="H27" s="39" t="s">
        <v>117</v>
      </c>
      <c r="I27" s="113">
        <v>38</v>
      </c>
      <c r="J27" s="23"/>
      <c r="K27" s="23"/>
      <c r="L27" s="23"/>
      <c r="M27" s="23"/>
    </row>
    <row r="28" spans="1:13">
      <c r="A28" s="78">
        <v>23</v>
      </c>
      <c r="B28" t="s">
        <v>108</v>
      </c>
      <c r="C28" s="39">
        <v>0.5338747755094333</v>
      </c>
      <c r="D28" s="39">
        <v>1.0514488453172293</v>
      </c>
      <c r="E28" s="35">
        <v>0.51757406980779597</v>
      </c>
      <c r="F28" t="s">
        <v>158</v>
      </c>
      <c r="G28" t="s">
        <v>159</v>
      </c>
      <c r="H28" s="24" t="s">
        <v>117</v>
      </c>
      <c r="I28" s="40">
        <v>14</v>
      </c>
      <c r="J28" s="23"/>
      <c r="K28" s="23"/>
      <c r="L28" s="23"/>
      <c r="M28" s="23"/>
    </row>
    <row r="29" spans="1:13">
      <c r="A29" s="78">
        <v>8</v>
      </c>
      <c r="B29" t="s">
        <v>287</v>
      </c>
      <c r="C29" s="39">
        <v>1.2676145578061957</v>
      </c>
      <c r="D29" s="39">
        <v>1.7618661459637566</v>
      </c>
      <c r="E29" s="35">
        <v>0.49425158815756087</v>
      </c>
      <c r="F29" t="s">
        <v>394</v>
      </c>
      <c r="G29" s="34" t="s">
        <v>160</v>
      </c>
      <c r="H29" s="92" t="s">
        <v>117</v>
      </c>
      <c r="I29" s="38">
        <v>4</v>
      </c>
      <c r="J29" s="23"/>
      <c r="K29" s="23"/>
      <c r="L29" s="23"/>
      <c r="M29" s="23"/>
    </row>
    <row r="30" spans="1:13">
      <c r="A30" s="78">
        <v>25</v>
      </c>
      <c r="B30" t="s">
        <v>108</v>
      </c>
      <c r="C30" s="39">
        <v>0.34383803572256355</v>
      </c>
      <c r="D30" s="39">
        <v>0.83436562712476359</v>
      </c>
      <c r="E30" s="35">
        <v>0.49052759140220004</v>
      </c>
      <c r="F30" t="s">
        <v>396</v>
      </c>
      <c r="G30" t="s">
        <v>160</v>
      </c>
      <c r="H30" s="24" t="s">
        <v>117</v>
      </c>
      <c r="I30" s="40">
        <v>27</v>
      </c>
      <c r="J30" s="23"/>
      <c r="K30" s="23"/>
      <c r="L30" s="23"/>
      <c r="M30" s="23"/>
    </row>
    <row r="31" spans="1:13">
      <c r="A31" s="78">
        <v>47</v>
      </c>
      <c r="B31" t="s">
        <v>141</v>
      </c>
      <c r="C31" s="39">
        <v>1.8083449546653634</v>
      </c>
      <c r="D31" s="39">
        <v>2.2302929634752577</v>
      </c>
      <c r="E31" s="35">
        <f>D31-C31</f>
        <v>0.42194800880989436</v>
      </c>
      <c r="F31" t="s">
        <v>158</v>
      </c>
      <c r="G31" t="s">
        <v>160</v>
      </c>
      <c r="H31" s="39" t="s">
        <v>117</v>
      </c>
      <c r="I31" s="113">
        <v>31</v>
      </c>
      <c r="J31" s="23"/>
      <c r="K31" s="23"/>
      <c r="L31" s="23"/>
      <c r="M31" s="23"/>
    </row>
    <row r="32" spans="1:13">
      <c r="A32" s="78">
        <v>61</v>
      </c>
      <c r="B32" t="s">
        <v>287</v>
      </c>
      <c r="C32" s="39">
        <v>2.8671487359163343</v>
      </c>
      <c r="D32" s="39">
        <v>3.2095308470297184</v>
      </c>
      <c r="E32" s="37">
        <f>D32-C32</f>
        <v>0.34238211111338401</v>
      </c>
      <c r="F32" t="s">
        <v>394</v>
      </c>
      <c r="G32" t="s">
        <v>159</v>
      </c>
      <c r="H32" s="93" t="s">
        <v>117</v>
      </c>
      <c r="I32" s="46">
        <v>21.466666666666669</v>
      </c>
      <c r="J32" s="18"/>
      <c r="K32" s="23"/>
      <c r="L32" s="23"/>
      <c r="M32" s="23"/>
    </row>
    <row r="33" spans="1:12">
      <c r="A33" s="78">
        <v>59</v>
      </c>
      <c r="B33" t="s">
        <v>141</v>
      </c>
      <c r="C33" s="39">
        <v>0.98009776638546697</v>
      </c>
      <c r="D33" s="39">
        <v>1.2942192501069045</v>
      </c>
      <c r="E33" s="37">
        <f>D33-C33</f>
        <v>0.31412148372143756</v>
      </c>
      <c r="F33" t="s">
        <v>133</v>
      </c>
      <c r="G33" t="s">
        <v>160</v>
      </c>
      <c r="H33" s="93" t="s">
        <v>119</v>
      </c>
      <c r="I33" s="110" t="s">
        <v>399</v>
      </c>
      <c r="J33" s="18"/>
      <c r="K33" s="23"/>
      <c r="L33" s="23"/>
    </row>
    <row r="34" spans="1:12">
      <c r="A34" s="78">
        <v>4</v>
      </c>
      <c r="B34" t="s">
        <v>287</v>
      </c>
      <c r="C34" s="39">
        <v>1.660752887962468</v>
      </c>
      <c r="D34" s="39">
        <v>1.9416437770368276</v>
      </c>
      <c r="E34" s="37">
        <v>0.28089088907435955</v>
      </c>
      <c r="F34" t="s">
        <v>158</v>
      </c>
      <c r="G34" t="s">
        <v>159</v>
      </c>
      <c r="H34" s="92" t="s">
        <v>117</v>
      </c>
      <c r="I34" s="38">
        <v>6</v>
      </c>
      <c r="J34" s="18"/>
      <c r="K34" s="23"/>
      <c r="L34" s="23"/>
    </row>
    <row r="35" spans="1:12">
      <c r="A35" s="78">
        <v>9</v>
      </c>
      <c r="B35" t="s">
        <v>287</v>
      </c>
      <c r="C35" s="39">
        <v>0.95728242669900976</v>
      </c>
      <c r="D35" s="39">
        <v>1.2083717239202965</v>
      </c>
      <c r="E35" s="37">
        <v>0.2510892972212867</v>
      </c>
      <c r="F35" t="s">
        <v>394</v>
      </c>
      <c r="G35" s="34" t="s">
        <v>159</v>
      </c>
      <c r="H35" s="24" t="s">
        <v>119</v>
      </c>
      <c r="I35" s="40" t="s">
        <v>406</v>
      </c>
      <c r="J35" s="18"/>
      <c r="K35" s="23"/>
      <c r="L35" s="23"/>
    </row>
    <row r="36" spans="1:12">
      <c r="A36" s="78">
        <v>43</v>
      </c>
      <c r="B36" t="s">
        <v>141</v>
      </c>
      <c r="C36" s="39">
        <v>1.1046116288090859</v>
      </c>
      <c r="D36" s="39">
        <v>1.3460469876176631</v>
      </c>
      <c r="E36" s="37">
        <f>D36-C36</f>
        <v>0.24143535880857714</v>
      </c>
      <c r="F36" t="s">
        <v>158</v>
      </c>
      <c r="G36" s="29" t="s">
        <v>159</v>
      </c>
      <c r="H36" s="39" t="s">
        <v>117</v>
      </c>
      <c r="I36" s="113">
        <v>21</v>
      </c>
      <c r="J36" s="18"/>
      <c r="K36" s="23"/>
      <c r="L36" s="23"/>
    </row>
    <row r="37" spans="1:12">
      <c r="A37" s="78">
        <v>48</v>
      </c>
      <c r="B37" t="s">
        <v>108</v>
      </c>
      <c r="C37" s="39">
        <v>1.6529599237189416</v>
      </c>
      <c r="D37" s="39">
        <v>1.8360403463365025</v>
      </c>
      <c r="E37" s="37">
        <f>D37-C37</f>
        <v>0.18308042261756086</v>
      </c>
      <c r="F37" t="s">
        <v>158</v>
      </c>
      <c r="G37" t="s">
        <v>159</v>
      </c>
      <c r="H37" s="92" t="s">
        <v>117</v>
      </c>
      <c r="I37" s="42">
        <v>5.466666666666665</v>
      </c>
      <c r="J37" s="18"/>
      <c r="K37" s="23"/>
      <c r="L37" s="23"/>
    </row>
    <row r="38" spans="1:12">
      <c r="A38" s="78">
        <v>30</v>
      </c>
      <c r="B38" t="s">
        <v>108</v>
      </c>
      <c r="C38" s="39">
        <v>0.46412708109213052</v>
      </c>
      <c r="D38" s="39">
        <v>0.61634529874326405</v>
      </c>
      <c r="E38" s="37">
        <v>0.15221821765113352</v>
      </c>
      <c r="F38" t="s">
        <v>133</v>
      </c>
      <c r="G38" t="s">
        <v>160</v>
      </c>
      <c r="H38" s="24" t="s">
        <v>119</v>
      </c>
      <c r="I38" s="40" t="s">
        <v>405</v>
      </c>
      <c r="J38" s="18"/>
      <c r="K38" s="23"/>
      <c r="L38" s="23"/>
    </row>
    <row r="39" spans="1:12">
      <c r="A39" s="78">
        <v>45</v>
      </c>
      <c r="B39" t="s">
        <v>287</v>
      </c>
      <c r="C39" s="39">
        <v>1.2910158292284715</v>
      </c>
      <c r="D39" s="39">
        <v>1.386051113331223</v>
      </c>
      <c r="E39" s="37">
        <f>D39-C39</f>
        <v>9.5035284102751527E-2</v>
      </c>
      <c r="F39" t="s">
        <v>133</v>
      </c>
      <c r="G39" s="29" t="s">
        <v>160</v>
      </c>
      <c r="H39" s="95" t="s">
        <v>119</v>
      </c>
      <c r="I39" s="40" t="s">
        <v>164</v>
      </c>
      <c r="J39" s="18"/>
      <c r="K39" s="23"/>
      <c r="L39" s="23"/>
    </row>
    <row r="40" spans="1:12">
      <c r="A40" s="78">
        <v>29</v>
      </c>
      <c r="B40" t="s">
        <v>108</v>
      </c>
      <c r="C40" s="39">
        <v>0.4929681212914323</v>
      </c>
      <c r="D40" s="39">
        <v>0.48421937512621027</v>
      </c>
      <c r="E40" s="34">
        <v>-8.7487461652220322E-3</v>
      </c>
      <c r="F40" t="s">
        <v>133</v>
      </c>
      <c r="G40" t="s">
        <v>160</v>
      </c>
      <c r="H40" s="93" t="s">
        <v>117</v>
      </c>
      <c r="I40" s="40">
        <v>20</v>
      </c>
      <c r="J40" s="18"/>
      <c r="K40" s="23"/>
      <c r="L40" s="23"/>
    </row>
    <row r="41" spans="1:12">
      <c r="A41" s="78">
        <v>33</v>
      </c>
      <c r="B41" t="s">
        <v>287</v>
      </c>
      <c r="C41" s="39">
        <v>0.93129879397056614</v>
      </c>
      <c r="D41" s="39">
        <v>0.87471686408055715</v>
      </c>
      <c r="E41" s="34">
        <v>-5.6581929890008986E-2</v>
      </c>
      <c r="F41" t="s">
        <v>158</v>
      </c>
      <c r="G41" s="34" t="s">
        <v>159</v>
      </c>
      <c r="H41" s="24" t="s">
        <v>117</v>
      </c>
      <c r="I41" s="40">
        <v>22</v>
      </c>
      <c r="J41" s="60"/>
      <c r="K41" s="23"/>
      <c r="L41" s="23"/>
    </row>
    <row r="42" spans="1:12">
      <c r="A42" s="78">
        <v>35</v>
      </c>
      <c r="B42" t="s">
        <v>108</v>
      </c>
      <c r="C42" s="39">
        <v>0.99699108545016779</v>
      </c>
      <c r="D42" s="39">
        <v>0.92842148915909428</v>
      </c>
      <c r="E42" s="34">
        <v>-6.8569596291073509E-2</v>
      </c>
      <c r="F42" t="s">
        <v>158</v>
      </c>
      <c r="G42" s="34" t="s">
        <v>159</v>
      </c>
      <c r="H42" s="93" t="s">
        <v>117</v>
      </c>
      <c r="I42" s="25">
        <v>26</v>
      </c>
      <c r="J42" s="18"/>
      <c r="K42" s="23"/>
      <c r="L42" s="23"/>
    </row>
    <row r="43" spans="1:12">
      <c r="A43" s="78">
        <v>40</v>
      </c>
      <c r="B43" t="s">
        <v>287</v>
      </c>
      <c r="C43" s="39">
        <v>1.7463889154613026</v>
      </c>
      <c r="D43" s="39">
        <v>1.6748012816432547</v>
      </c>
      <c r="E43" s="37">
        <f>D43-C43</f>
        <v>-7.1587633818047891E-2</v>
      </c>
      <c r="F43" t="s">
        <v>394</v>
      </c>
      <c r="G43" s="29" t="s">
        <v>159</v>
      </c>
      <c r="H43" s="93" t="s">
        <v>119</v>
      </c>
      <c r="I43" s="112" t="s">
        <v>401</v>
      </c>
      <c r="J43" s="18"/>
      <c r="K43" s="23"/>
      <c r="L43" s="23"/>
    </row>
    <row r="44" spans="1:12">
      <c r="A44" s="78">
        <v>66</v>
      </c>
      <c r="B44" t="s">
        <v>108</v>
      </c>
      <c r="C44" s="39">
        <v>2.1645040555076145</v>
      </c>
      <c r="D44" s="39">
        <v>1.8706827134690867</v>
      </c>
      <c r="E44" s="37">
        <f>D44-C44</f>
        <v>-0.29382134203852783</v>
      </c>
      <c r="F44" t="s">
        <v>133</v>
      </c>
      <c r="G44" s="29" t="s">
        <v>160</v>
      </c>
      <c r="H44" s="95" t="s">
        <v>117</v>
      </c>
      <c r="I44" s="40">
        <v>19</v>
      </c>
      <c r="J44" s="60"/>
      <c r="K44" s="23"/>
      <c r="L44" s="23"/>
    </row>
    <row r="45" spans="1:12">
      <c r="A45" s="78">
        <v>36</v>
      </c>
      <c r="B45" t="s">
        <v>108</v>
      </c>
      <c r="C45" s="39">
        <v>1.495714881869735</v>
      </c>
      <c r="D45" s="39">
        <v>1.1204334121401047</v>
      </c>
      <c r="E45" s="37">
        <v>-0.37528146972963028</v>
      </c>
      <c r="F45" t="s">
        <v>394</v>
      </c>
      <c r="G45" s="34" t="s">
        <v>159</v>
      </c>
      <c r="H45" s="24" t="s">
        <v>117</v>
      </c>
      <c r="I45" s="40">
        <v>48</v>
      </c>
      <c r="J45" s="18"/>
      <c r="K45" s="23"/>
      <c r="L45" s="23"/>
    </row>
    <row r="46" spans="1:12">
      <c r="A46" s="78">
        <v>67</v>
      </c>
      <c r="B46" t="s">
        <v>108</v>
      </c>
      <c r="C46" s="39">
        <v>1.1965749039567617</v>
      </c>
      <c r="D46" s="39">
        <v>0.77878859456734473</v>
      </c>
      <c r="E46" s="35">
        <f t="shared" ref="E46:E52" si="1">D46-C46</f>
        <v>-0.41778630938941697</v>
      </c>
      <c r="F46" t="s">
        <v>133</v>
      </c>
      <c r="G46" s="29" t="s">
        <v>159</v>
      </c>
      <c r="H46" s="95" t="s">
        <v>119</v>
      </c>
      <c r="I46" s="112" t="s">
        <v>404</v>
      </c>
      <c r="J46" s="18"/>
      <c r="K46" s="23"/>
      <c r="L46" s="23"/>
    </row>
    <row r="47" spans="1:12">
      <c r="A47" s="78">
        <v>44</v>
      </c>
      <c r="B47" t="s">
        <v>287</v>
      </c>
      <c r="C47" s="39">
        <v>2.2771968109192922</v>
      </c>
      <c r="D47" s="39">
        <v>1.7947559751268656</v>
      </c>
      <c r="E47" s="35">
        <f t="shared" si="1"/>
        <v>-0.48244083579242658</v>
      </c>
      <c r="F47" t="s">
        <v>394</v>
      </c>
      <c r="G47" s="29" t="s">
        <v>160</v>
      </c>
      <c r="H47" s="95" t="s">
        <v>119</v>
      </c>
      <c r="I47" s="113">
        <v>22</v>
      </c>
      <c r="J47" s="18"/>
      <c r="K47" s="23"/>
      <c r="L47" s="23"/>
    </row>
    <row r="48" spans="1:12">
      <c r="A48" s="78">
        <v>57</v>
      </c>
      <c r="B48" t="s">
        <v>3292</v>
      </c>
      <c r="C48" s="39">
        <v>2.2099187694663596</v>
      </c>
      <c r="D48" s="39">
        <v>1.6832671486839947</v>
      </c>
      <c r="E48" s="35">
        <f t="shared" si="1"/>
        <v>-0.52665162078236483</v>
      </c>
      <c r="F48" t="s">
        <v>394</v>
      </c>
      <c r="G48" s="29" t="s">
        <v>159</v>
      </c>
      <c r="H48" s="95" t="s">
        <v>119</v>
      </c>
      <c r="I48" s="110" t="s">
        <v>398</v>
      </c>
      <c r="J48" s="18"/>
      <c r="K48" s="23"/>
      <c r="L48" s="23"/>
    </row>
    <row r="49" spans="1:12">
      <c r="A49" s="78">
        <v>41</v>
      </c>
      <c r="B49" t="s">
        <v>141</v>
      </c>
      <c r="C49" s="39">
        <v>1.6412561598693605</v>
      </c>
      <c r="D49" s="39">
        <v>1.0684704430115792</v>
      </c>
      <c r="E49" s="35">
        <f t="shared" si="1"/>
        <v>-0.57278571685778124</v>
      </c>
      <c r="F49" t="s">
        <v>158</v>
      </c>
      <c r="G49" s="29" t="s">
        <v>159</v>
      </c>
      <c r="H49" s="93" t="s">
        <v>117</v>
      </c>
      <c r="I49" s="111">
        <v>29</v>
      </c>
      <c r="J49" s="18"/>
      <c r="K49" s="23"/>
      <c r="L49" s="23"/>
    </row>
    <row r="50" spans="1:12">
      <c r="A50" s="78">
        <v>62</v>
      </c>
      <c r="B50" t="s">
        <v>141</v>
      </c>
      <c r="C50" s="39">
        <v>2.0904974780946031</v>
      </c>
      <c r="D50" s="39">
        <v>1.5</v>
      </c>
      <c r="E50" s="35">
        <f t="shared" si="1"/>
        <v>-0.59049747809460307</v>
      </c>
      <c r="F50" t="s">
        <v>394</v>
      </c>
      <c r="G50" t="s">
        <v>159</v>
      </c>
      <c r="H50" s="94" t="s">
        <v>117</v>
      </c>
      <c r="I50" s="42">
        <v>6</v>
      </c>
      <c r="J50" s="18"/>
      <c r="K50" s="23"/>
      <c r="L50" s="23"/>
    </row>
    <row r="51" spans="1:12">
      <c r="A51" s="78">
        <v>56</v>
      </c>
      <c r="B51" t="s">
        <v>287</v>
      </c>
      <c r="C51" s="39">
        <v>2.4602497435638071</v>
      </c>
      <c r="D51" s="39">
        <v>1.134856005980488</v>
      </c>
      <c r="E51" s="35">
        <f t="shared" si="1"/>
        <v>-1.3253937375833191</v>
      </c>
      <c r="F51" t="s">
        <v>133</v>
      </c>
      <c r="G51" s="29" t="s">
        <v>160</v>
      </c>
      <c r="H51" s="93" t="s">
        <v>119</v>
      </c>
      <c r="I51" s="112" t="s">
        <v>398</v>
      </c>
      <c r="J51" s="60"/>
      <c r="K51" s="23"/>
      <c r="L51" s="23"/>
    </row>
    <row r="52" spans="1:12">
      <c r="A52" s="78">
        <v>64</v>
      </c>
      <c r="B52" t="s">
        <v>141</v>
      </c>
      <c r="C52" s="39">
        <v>3.6024646211619964</v>
      </c>
      <c r="D52" s="39">
        <v>1.654842834474104</v>
      </c>
      <c r="E52" s="35">
        <f t="shared" si="1"/>
        <v>-1.9476217866878924</v>
      </c>
      <c r="F52" t="s">
        <v>158</v>
      </c>
      <c r="G52" t="s">
        <v>159</v>
      </c>
      <c r="H52" s="92" t="s">
        <v>117</v>
      </c>
      <c r="I52" s="42">
        <v>9.9666666666666668</v>
      </c>
      <c r="J52" s="60"/>
      <c r="K52" s="23"/>
      <c r="L52" s="23"/>
    </row>
    <row r="55" spans="1:12">
      <c r="A55" t="s">
        <v>3431</v>
      </c>
    </row>
    <row r="56" spans="1:12">
      <c r="A56" t="s">
        <v>511</v>
      </c>
    </row>
    <row r="57" spans="1:12" ht="19">
      <c r="A57" t="s">
        <v>3430</v>
      </c>
    </row>
    <row r="58" spans="1:12" ht="19">
      <c r="A58" t="s">
        <v>407</v>
      </c>
    </row>
    <row r="59" spans="1:12">
      <c r="A59" t="s">
        <v>3448</v>
      </c>
    </row>
    <row r="60" spans="1:12">
      <c r="A60" t="s">
        <v>161</v>
      </c>
    </row>
    <row r="61" spans="1:12">
      <c r="A61" t="s">
        <v>162</v>
      </c>
    </row>
    <row r="62" spans="1:12">
      <c r="A62" t="s">
        <v>163</v>
      </c>
    </row>
    <row r="63" spans="1:12">
      <c r="A63" t="s">
        <v>3231</v>
      </c>
    </row>
  </sheetData>
  <sortState ref="A4:I52">
    <sortCondition descending="1" ref="E4:E52"/>
  </sortState>
  <conditionalFormatting sqref="D4">
    <cfRule type="colorScale" priority="2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:D5">
    <cfRule type="colorScale" priority="2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6:D6">
    <cfRule type="colorScale" priority="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7:D7">
    <cfRule type="colorScale" priority="2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8:D8">
    <cfRule type="colorScale" priority="1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0:D10">
    <cfRule type="colorScale" priority="1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1:D11">
    <cfRule type="colorScale" priority="1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2:D12">
    <cfRule type="colorScale" priority="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3:D13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4:D14">
    <cfRule type="colorScale" priority="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5:D15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6:D16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8:D18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0:D20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1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2:D22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3:D23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4:D24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9:D9">
    <cfRule type="colorScale" priority="2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7:D17">
    <cfRule type="colorScale" priority="2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9:D19 C4 C21 C9:D9">
    <cfRule type="colorScale" priority="2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9:D19 C4 C21 C9:D9">
    <cfRule type="colorScale" priority="3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:D24">
    <cfRule type="colorScale" priority="60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2 D38">
    <cfRule type="colorScale" priority="63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5:D52">
    <cfRule type="colorScale" priority="63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4:D5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scale="50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74BD-2AEB-1A41-A416-3AE8E753D6E4}">
  <sheetPr>
    <pageSetUpPr fitToPage="1"/>
  </sheetPr>
  <dimension ref="A1:Q43"/>
  <sheetViews>
    <sheetView workbookViewId="0">
      <selection activeCell="Q12" sqref="Q12"/>
    </sheetView>
  </sheetViews>
  <sheetFormatPr baseColWidth="10" defaultRowHeight="16"/>
  <cols>
    <col min="3" max="3" width="16.6640625" customWidth="1"/>
    <col min="5" max="5" width="19.33203125" customWidth="1"/>
    <col min="17" max="17" width="13.33203125" customWidth="1"/>
  </cols>
  <sheetData>
    <row r="1" spans="1:17" ht="19">
      <c r="A1" s="64" t="s">
        <v>3449</v>
      </c>
    </row>
    <row r="2" spans="1:17" ht="19">
      <c r="A2" s="64" t="s">
        <v>3450</v>
      </c>
    </row>
    <row r="3" spans="1:17">
      <c r="A3" s="31" t="s">
        <v>111</v>
      </c>
      <c r="B3" s="31" t="s">
        <v>301</v>
      </c>
      <c r="C3" s="31" t="s">
        <v>596</v>
      </c>
      <c r="D3" s="31" t="s">
        <v>540</v>
      </c>
      <c r="E3" s="31" t="s">
        <v>541</v>
      </c>
      <c r="F3" s="31" t="s">
        <v>542</v>
      </c>
      <c r="G3" s="31" t="s">
        <v>3239</v>
      </c>
      <c r="H3" s="31" t="s">
        <v>544</v>
      </c>
      <c r="I3" s="31" t="s">
        <v>545</v>
      </c>
      <c r="J3" s="31" t="s">
        <v>543</v>
      </c>
      <c r="K3" s="31" t="s">
        <v>546</v>
      </c>
      <c r="L3" s="31" t="s">
        <v>547</v>
      </c>
      <c r="M3" s="31" t="s">
        <v>543</v>
      </c>
      <c r="N3" s="31" t="s">
        <v>548</v>
      </c>
      <c r="O3" s="31" t="s">
        <v>549</v>
      </c>
      <c r="P3" s="31" t="s">
        <v>543</v>
      </c>
      <c r="Q3" s="31" t="s">
        <v>550</v>
      </c>
    </row>
    <row r="4" spans="1:17">
      <c r="A4">
        <v>36</v>
      </c>
      <c r="B4" t="s">
        <v>551</v>
      </c>
      <c r="C4" t="s">
        <v>585</v>
      </c>
      <c r="D4" t="s">
        <v>552</v>
      </c>
      <c r="E4" t="s">
        <v>553</v>
      </c>
      <c r="F4">
        <v>1.2310099999999999E-2</v>
      </c>
      <c r="G4">
        <v>8</v>
      </c>
      <c r="H4">
        <v>0.55900000000000005</v>
      </c>
      <c r="I4">
        <v>0.409194</v>
      </c>
      <c r="J4">
        <v>4</v>
      </c>
      <c r="K4">
        <v>0</v>
      </c>
    </row>
    <row r="5" spans="1:17">
      <c r="A5">
        <v>34</v>
      </c>
      <c r="B5" t="s">
        <v>554</v>
      </c>
      <c r="C5" t="s">
        <v>584</v>
      </c>
      <c r="D5" t="s">
        <v>555</v>
      </c>
      <c r="E5" t="s">
        <v>553</v>
      </c>
      <c r="F5">
        <v>0.74963900000000006</v>
      </c>
      <c r="G5">
        <v>5</v>
      </c>
      <c r="H5">
        <v>0.6</v>
      </c>
      <c r="I5">
        <v>0</v>
      </c>
      <c r="J5">
        <v>15</v>
      </c>
      <c r="K5">
        <v>0</v>
      </c>
      <c r="L5">
        <v>0</v>
      </c>
      <c r="M5">
        <v>15</v>
      </c>
      <c r="N5">
        <v>0</v>
      </c>
      <c r="O5">
        <v>0</v>
      </c>
      <c r="P5" s="23"/>
      <c r="Q5" s="23"/>
    </row>
    <row r="6" spans="1:17">
      <c r="A6">
        <v>34</v>
      </c>
      <c r="B6" t="s">
        <v>556</v>
      </c>
      <c r="C6" t="s">
        <v>584</v>
      </c>
      <c r="D6" t="s">
        <v>557</v>
      </c>
      <c r="E6" t="s">
        <v>553</v>
      </c>
      <c r="F6">
        <v>0</v>
      </c>
      <c r="G6" s="23"/>
      <c r="H6" s="23"/>
      <c r="I6">
        <v>0</v>
      </c>
      <c r="J6" s="23"/>
      <c r="K6" s="23"/>
      <c r="L6">
        <v>0.26834000000000002</v>
      </c>
      <c r="M6" s="23">
        <v>0</v>
      </c>
      <c r="N6" s="23">
        <v>0</v>
      </c>
      <c r="O6">
        <v>0</v>
      </c>
      <c r="P6" s="23"/>
      <c r="Q6" s="23"/>
    </row>
    <row r="7" spans="1:17">
      <c r="A7">
        <v>34</v>
      </c>
      <c r="B7" t="s">
        <v>558</v>
      </c>
      <c r="C7" t="s">
        <v>584</v>
      </c>
      <c r="D7" t="s">
        <v>559</v>
      </c>
      <c r="E7" t="s">
        <v>553</v>
      </c>
      <c r="F7">
        <v>0</v>
      </c>
      <c r="I7">
        <v>0</v>
      </c>
      <c r="L7">
        <v>0.252859</v>
      </c>
      <c r="M7">
        <v>7</v>
      </c>
      <c r="N7">
        <v>0</v>
      </c>
      <c r="O7">
        <v>0</v>
      </c>
      <c r="P7" s="23"/>
      <c r="Q7" s="23"/>
    </row>
    <row r="8" spans="1:17">
      <c r="A8">
        <v>35</v>
      </c>
      <c r="B8" t="s">
        <v>554</v>
      </c>
      <c r="C8" t="s">
        <v>584</v>
      </c>
      <c r="D8" t="s">
        <v>555</v>
      </c>
      <c r="E8" t="s">
        <v>553</v>
      </c>
      <c r="F8">
        <v>0</v>
      </c>
      <c r="I8">
        <v>0.523729</v>
      </c>
      <c r="J8">
        <v>0</v>
      </c>
      <c r="K8">
        <v>0</v>
      </c>
    </row>
    <row r="9" spans="1:17">
      <c r="A9">
        <v>35</v>
      </c>
      <c r="B9" t="s">
        <v>560</v>
      </c>
      <c r="C9" t="s">
        <v>584</v>
      </c>
      <c r="D9" t="s">
        <v>561</v>
      </c>
      <c r="E9" t="s">
        <v>553</v>
      </c>
      <c r="F9">
        <v>1.08084</v>
      </c>
      <c r="G9">
        <v>3</v>
      </c>
      <c r="H9">
        <v>9.0999999999999998E-2</v>
      </c>
      <c r="I9">
        <v>0.90879799999999999</v>
      </c>
      <c r="J9">
        <v>0</v>
      </c>
      <c r="K9">
        <v>0</v>
      </c>
    </row>
    <row r="10" spans="1:17">
      <c r="A10">
        <v>4</v>
      </c>
      <c r="B10" t="s">
        <v>562</v>
      </c>
      <c r="C10" t="s">
        <v>586</v>
      </c>
      <c r="D10" t="s">
        <v>563</v>
      </c>
      <c r="E10" t="s">
        <v>553</v>
      </c>
      <c r="F10">
        <v>0</v>
      </c>
      <c r="G10">
        <v>266</v>
      </c>
      <c r="H10">
        <v>0</v>
      </c>
      <c r="I10">
        <v>0.88162300000000005</v>
      </c>
      <c r="J10">
        <v>1370</v>
      </c>
      <c r="K10">
        <v>0.41599999999999998</v>
      </c>
    </row>
    <row r="11" spans="1:17">
      <c r="A11">
        <v>5</v>
      </c>
      <c r="B11" t="s">
        <v>564</v>
      </c>
      <c r="C11" t="s">
        <v>584</v>
      </c>
      <c r="D11" t="s">
        <v>565</v>
      </c>
      <c r="E11" t="s">
        <v>553</v>
      </c>
      <c r="F11">
        <v>2.7549400000000002E-2</v>
      </c>
      <c r="G11" s="140" t="s">
        <v>107</v>
      </c>
      <c r="H11" s="140" t="s">
        <v>107</v>
      </c>
      <c r="I11">
        <v>0.84149200000000002</v>
      </c>
      <c r="J11" s="140" t="s">
        <v>107</v>
      </c>
      <c r="K11" s="140" t="s">
        <v>107</v>
      </c>
    </row>
    <row r="12" spans="1:17">
      <c r="A12">
        <v>9</v>
      </c>
      <c r="B12" t="s">
        <v>566</v>
      </c>
      <c r="C12" t="s">
        <v>584</v>
      </c>
      <c r="D12" t="s">
        <v>567</v>
      </c>
      <c r="E12" t="s">
        <v>553</v>
      </c>
      <c r="F12">
        <v>1.0292300000000001</v>
      </c>
      <c r="G12">
        <v>0</v>
      </c>
      <c r="H12">
        <v>0</v>
      </c>
      <c r="I12">
        <v>0.77241499999999996</v>
      </c>
      <c r="J12">
        <v>1</v>
      </c>
      <c r="K12">
        <v>0</v>
      </c>
    </row>
    <row r="13" spans="1:17">
      <c r="A13">
        <v>9</v>
      </c>
      <c r="B13" t="s">
        <v>568</v>
      </c>
      <c r="C13" t="s">
        <v>584</v>
      </c>
      <c r="D13" t="s">
        <v>569</v>
      </c>
      <c r="E13" t="s">
        <v>553</v>
      </c>
      <c r="F13">
        <v>5.2454099999999997E-2</v>
      </c>
      <c r="G13">
        <v>23</v>
      </c>
      <c r="H13">
        <v>0</v>
      </c>
      <c r="I13">
        <v>0.64854900000000004</v>
      </c>
      <c r="J13">
        <v>16</v>
      </c>
      <c r="K13">
        <v>0</v>
      </c>
    </row>
    <row r="14" spans="1:17">
      <c r="A14">
        <v>24</v>
      </c>
      <c r="B14" t="s">
        <v>558</v>
      </c>
      <c r="C14" t="s">
        <v>584</v>
      </c>
      <c r="D14" t="s">
        <v>559</v>
      </c>
      <c r="E14" t="s">
        <v>553</v>
      </c>
      <c r="F14">
        <v>0</v>
      </c>
      <c r="I14">
        <v>0.44833499999999998</v>
      </c>
      <c r="J14">
        <v>3</v>
      </c>
      <c r="K14">
        <v>0</v>
      </c>
    </row>
    <row r="15" spans="1:17">
      <c r="A15">
        <v>24</v>
      </c>
      <c r="B15" t="s">
        <v>570</v>
      </c>
      <c r="C15" t="s">
        <v>584</v>
      </c>
      <c r="D15" t="s">
        <v>571</v>
      </c>
      <c r="E15" t="s">
        <v>553</v>
      </c>
      <c r="F15">
        <v>5.8044100000000001E-2</v>
      </c>
      <c r="G15">
        <v>8</v>
      </c>
      <c r="H15">
        <v>0</v>
      </c>
      <c r="I15">
        <v>0.78766400000000003</v>
      </c>
      <c r="J15">
        <v>20</v>
      </c>
      <c r="K15">
        <v>0.443</v>
      </c>
    </row>
    <row r="16" spans="1:17">
      <c r="A16">
        <v>26</v>
      </c>
      <c r="B16" t="s">
        <v>564</v>
      </c>
      <c r="C16" t="s">
        <v>584</v>
      </c>
      <c r="D16" t="s">
        <v>565</v>
      </c>
      <c r="E16" t="s">
        <v>553</v>
      </c>
      <c r="F16">
        <v>1.2711399999999999</v>
      </c>
      <c r="G16">
        <v>0</v>
      </c>
      <c r="H16">
        <v>0</v>
      </c>
      <c r="I16">
        <v>1.08694</v>
      </c>
      <c r="J16">
        <v>0</v>
      </c>
      <c r="K16">
        <v>0</v>
      </c>
      <c r="L16">
        <v>1.08656</v>
      </c>
      <c r="M16">
        <v>0</v>
      </c>
      <c r="N16">
        <v>0</v>
      </c>
    </row>
    <row r="17" spans="1:14">
      <c r="A17">
        <v>27</v>
      </c>
      <c r="B17" t="s">
        <v>572</v>
      </c>
      <c r="C17" t="s">
        <v>584</v>
      </c>
      <c r="D17" t="s">
        <v>555</v>
      </c>
      <c r="E17" t="s">
        <v>553</v>
      </c>
      <c r="F17">
        <v>0.202985</v>
      </c>
      <c r="G17">
        <v>1</v>
      </c>
      <c r="H17">
        <v>0</v>
      </c>
      <c r="I17">
        <v>0</v>
      </c>
      <c r="L17">
        <v>0</v>
      </c>
    </row>
    <row r="18" spans="1:14">
      <c r="A18">
        <v>28</v>
      </c>
      <c r="B18" t="s">
        <v>554</v>
      </c>
      <c r="C18" t="s">
        <v>584</v>
      </c>
      <c r="D18" t="s">
        <v>555</v>
      </c>
      <c r="E18" t="s">
        <v>553</v>
      </c>
      <c r="F18">
        <v>8.2270699999999995E-3</v>
      </c>
      <c r="G18">
        <v>2</v>
      </c>
      <c r="H18">
        <v>0</v>
      </c>
      <c r="I18">
        <v>0.81094999999999995</v>
      </c>
      <c r="J18">
        <v>0</v>
      </c>
      <c r="K18">
        <v>0</v>
      </c>
    </row>
    <row r="19" spans="1:14">
      <c r="A19">
        <v>28</v>
      </c>
      <c r="B19" t="s">
        <v>573</v>
      </c>
      <c r="C19" t="s">
        <v>585</v>
      </c>
      <c r="D19" t="s">
        <v>574</v>
      </c>
      <c r="E19" t="s">
        <v>553</v>
      </c>
      <c r="F19">
        <v>0.300398</v>
      </c>
      <c r="G19">
        <v>67</v>
      </c>
      <c r="H19">
        <v>0.10199999999999999</v>
      </c>
      <c r="I19">
        <v>0</v>
      </c>
      <c r="J19">
        <v>0</v>
      </c>
      <c r="K19">
        <v>0</v>
      </c>
    </row>
    <row r="20" spans="1:14">
      <c r="A20">
        <v>31</v>
      </c>
      <c r="B20" t="s">
        <v>566</v>
      </c>
      <c r="C20" t="s">
        <v>584</v>
      </c>
      <c r="D20" t="s">
        <v>567</v>
      </c>
      <c r="E20" t="s">
        <v>553</v>
      </c>
      <c r="F20">
        <v>1.24884</v>
      </c>
      <c r="G20">
        <v>0</v>
      </c>
      <c r="H20">
        <v>0</v>
      </c>
      <c r="I20">
        <v>0.92135800000000001</v>
      </c>
      <c r="J20">
        <v>1</v>
      </c>
      <c r="K20">
        <v>1</v>
      </c>
      <c r="L20">
        <v>0.94681899999999997</v>
      </c>
      <c r="M20">
        <v>1</v>
      </c>
      <c r="N20">
        <v>0</v>
      </c>
    </row>
    <row r="21" spans="1:14">
      <c r="A21">
        <v>31</v>
      </c>
      <c r="B21" t="s">
        <v>566</v>
      </c>
      <c r="C21" t="s">
        <v>584</v>
      </c>
      <c r="D21" t="s">
        <v>567</v>
      </c>
      <c r="E21" t="s">
        <v>553</v>
      </c>
      <c r="F21">
        <v>1.13506</v>
      </c>
      <c r="G21">
        <v>0</v>
      </c>
      <c r="H21">
        <v>0</v>
      </c>
      <c r="I21">
        <v>0.95443299999999998</v>
      </c>
      <c r="J21">
        <v>1</v>
      </c>
      <c r="K21">
        <v>1</v>
      </c>
      <c r="L21">
        <v>1.1414599999999999</v>
      </c>
      <c r="M21">
        <v>0</v>
      </c>
      <c r="N21">
        <v>0</v>
      </c>
    </row>
    <row r="22" spans="1:14">
      <c r="A22">
        <v>31</v>
      </c>
      <c r="B22" t="s">
        <v>575</v>
      </c>
      <c r="C22" t="s">
        <v>584</v>
      </c>
      <c r="D22" t="s">
        <v>563</v>
      </c>
      <c r="E22" t="s">
        <v>553</v>
      </c>
      <c r="F22">
        <v>0</v>
      </c>
      <c r="I22">
        <v>0.132193</v>
      </c>
      <c r="J22">
        <v>0</v>
      </c>
      <c r="K22">
        <v>0</v>
      </c>
      <c r="L22">
        <v>0</v>
      </c>
      <c r="M22">
        <v>2</v>
      </c>
      <c r="N22">
        <v>0</v>
      </c>
    </row>
    <row r="23" spans="1:14">
      <c r="A23">
        <v>41</v>
      </c>
      <c r="B23" t="s">
        <v>575</v>
      </c>
      <c r="C23" t="s">
        <v>584</v>
      </c>
      <c r="D23" t="s">
        <v>563</v>
      </c>
      <c r="E23" t="s">
        <v>576</v>
      </c>
      <c r="F23">
        <v>0.36133999999999999</v>
      </c>
      <c r="G23">
        <v>0</v>
      </c>
      <c r="H23">
        <v>0</v>
      </c>
      <c r="I23">
        <v>0</v>
      </c>
      <c r="J23" s="23"/>
      <c r="K23" s="23"/>
    </row>
    <row r="24" spans="1:14">
      <c r="A24">
        <v>43</v>
      </c>
      <c r="B24" t="s">
        <v>556</v>
      </c>
      <c r="C24" t="s">
        <v>584</v>
      </c>
      <c r="D24" t="s">
        <v>557</v>
      </c>
      <c r="E24" t="s">
        <v>553</v>
      </c>
      <c r="F24">
        <v>1.21217</v>
      </c>
      <c r="G24">
        <v>22</v>
      </c>
      <c r="H24">
        <v>0.32</v>
      </c>
      <c r="I24">
        <v>0.80901299999999998</v>
      </c>
      <c r="J24" s="23">
        <v>0</v>
      </c>
      <c r="K24" s="23">
        <v>0</v>
      </c>
      <c r="L24">
        <v>1.09972</v>
      </c>
      <c r="M24">
        <v>22</v>
      </c>
      <c r="N24">
        <v>0.5</v>
      </c>
    </row>
    <row r="25" spans="1:14">
      <c r="A25">
        <v>43</v>
      </c>
      <c r="B25" t="s">
        <v>566</v>
      </c>
      <c r="C25" t="s">
        <v>584</v>
      </c>
      <c r="D25" t="s">
        <v>567</v>
      </c>
      <c r="E25" t="s">
        <v>553</v>
      </c>
      <c r="F25">
        <v>1.05707</v>
      </c>
      <c r="G25">
        <v>0</v>
      </c>
      <c r="H25">
        <v>0</v>
      </c>
      <c r="I25">
        <v>0.89541199999999999</v>
      </c>
      <c r="J25" s="23">
        <v>0</v>
      </c>
      <c r="K25" s="23">
        <v>0</v>
      </c>
      <c r="L25">
        <v>0.94001800000000002</v>
      </c>
      <c r="M25">
        <v>0</v>
      </c>
      <c r="N25">
        <v>0</v>
      </c>
    </row>
    <row r="26" spans="1:14">
      <c r="A26">
        <v>47</v>
      </c>
      <c r="B26" t="s">
        <v>558</v>
      </c>
      <c r="C26" t="s">
        <v>584</v>
      </c>
      <c r="D26" t="s">
        <v>559</v>
      </c>
      <c r="E26" t="s">
        <v>553</v>
      </c>
      <c r="F26">
        <v>0.89213100000000001</v>
      </c>
      <c r="G26" s="143" t="s">
        <v>107</v>
      </c>
      <c r="H26" s="143" t="s">
        <v>107</v>
      </c>
      <c r="I26">
        <v>0.92427099999999995</v>
      </c>
      <c r="J26" s="143" t="s">
        <v>107</v>
      </c>
      <c r="K26" s="143" t="s">
        <v>107</v>
      </c>
    </row>
    <row r="27" spans="1:14">
      <c r="A27">
        <v>53</v>
      </c>
      <c r="B27" t="s">
        <v>577</v>
      </c>
      <c r="C27" t="s">
        <v>584</v>
      </c>
      <c r="D27" t="s">
        <v>565</v>
      </c>
      <c r="E27" t="s">
        <v>553</v>
      </c>
      <c r="F27">
        <v>0.88591900000000001</v>
      </c>
      <c r="G27">
        <v>109</v>
      </c>
      <c r="H27">
        <v>0.34</v>
      </c>
      <c r="I27">
        <v>0.91772600000000004</v>
      </c>
      <c r="J27" s="23">
        <v>125</v>
      </c>
      <c r="K27" s="23">
        <v>0.3</v>
      </c>
    </row>
    <row r="28" spans="1:14">
      <c r="A28">
        <v>57</v>
      </c>
      <c r="B28" t="s">
        <v>554</v>
      </c>
      <c r="C28" t="s">
        <v>584</v>
      </c>
      <c r="D28" t="s">
        <v>555</v>
      </c>
      <c r="E28" t="s">
        <v>553</v>
      </c>
      <c r="F28">
        <v>1.0542400000000001</v>
      </c>
      <c r="G28">
        <v>49</v>
      </c>
      <c r="H28">
        <v>0.47</v>
      </c>
      <c r="I28">
        <v>1.02484</v>
      </c>
      <c r="J28" s="131">
        <v>30</v>
      </c>
      <c r="K28" s="131">
        <v>0.47</v>
      </c>
    </row>
    <row r="29" spans="1:14">
      <c r="A29">
        <v>57</v>
      </c>
      <c r="B29" t="s">
        <v>575</v>
      </c>
      <c r="C29" t="s">
        <v>584</v>
      </c>
      <c r="D29" t="s">
        <v>563</v>
      </c>
      <c r="E29" t="s">
        <v>553</v>
      </c>
      <c r="F29">
        <v>1.01725</v>
      </c>
      <c r="G29">
        <v>126</v>
      </c>
      <c r="H29">
        <v>0.52</v>
      </c>
      <c r="I29">
        <v>1.07101</v>
      </c>
      <c r="J29" s="23">
        <v>117</v>
      </c>
      <c r="K29" s="23">
        <v>0.46</v>
      </c>
    </row>
    <row r="30" spans="1:14">
      <c r="A30">
        <v>58</v>
      </c>
      <c r="B30" t="s">
        <v>578</v>
      </c>
      <c r="C30" t="s">
        <v>585</v>
      </c>
      <c r="D30" t="s">
        <v>567</v>
      </c>
      <c r="E30" t="s">
        <v>553</v>
      </c>
      <c r="F30">
        <v>0.73542099999999999</v>
      </c>
      <c r="G30">
        <v>315</v>
      </c>
      <c r="H30">
        <v>0.37</v>
      </c>
      <c r="I30">
        <v>0.58322300000000005</v>
      </c>
      <c r="J30" s="141" t="s">
        <v>107</v>
      </c>
      <c r="K30" s="141" t="s">
        <v>107</v>
      </c>
      <c r="L30">
        <v>1.04349</v>
      </c>
      <c r="M30">
        <v>787</v>
      </c>
      <c r="N30">
        <v>0.55000000000000004</v>
      </c>
    </row>
    <row r="31" spans="1:14">
      <c r="A31">
        <v>61</v>
      </c>
      <c r="B31" t="s">
        <v>579</v>
      </c>
      <c r="C31" t="s">
        <v>586</v>
      </c>
      <c r="D31" t="s">
        <v>580</v>
      </c>
      <c r="E31" t="s">
        <v>553</v>
      </c>
      <c r="F31">
        <v>0.82918800000000004</v>
      </c>
      <c r="G31">
        <v>1039</v>
      </c>
      <c r="H31">
        <v>0.26</v>
      </c>
      <c r="I31">
        <v>0.90407400000000004</v>
      </c>
      <c r="J31" s="23">
        <v>2482</v>
      </c>
      <c r="K31" s="23">
        <v>0.28999999999999998</v>
      </c>
    </row>
    <row r="32" spans="1:14">
      <c r="A32">
        <v>61</v>
      </c>
      <c r="B32" t="s">
        <v>581</v>
      </c>
      <c r="C32" t="s">
        <v>585</v>
      </c>
      <c r="D32" t="s">
        <v>561</v>
      </c>
      <c r="E32" t="s">
        <v>576</v>
      </c>
      <c r="F32">
        <v>0.66524700000000003</v>
      </c>
      <c r="G32">
        <v>23</v>
      </c>
      <c r="H32">
        <v>0.09</v>
      </c>
      <c r="I32">
        <v>1.1912199999999999</v>
      </c>
      <c r="J32" s="23">
        <v>503</v>
      </c>
      <c r="K32" s="23">
        <v>0.14000000000000001</v>
      </c>
    </row>
    <row r="33" spans="1:14">
      <c r="A33">
        <v>58</v>
      </c>
      <c r="B33" t="s">
        <v>588</v>
      </c>
      <c r="C33" t="s">
        <v>587</v>
      </c>
      <c r="D33" t="s">
        <v>569</v>
      </c>
      <c r="E33" t="s">
        <v>553</v>
      </c>
      <c r="F33">
        <v>0</v>
      </c>
      <c r="G33" s="23"/>
      <c r="H33" s="23"/>
      <c r="I33" s="23">
        <v>0</v>
      </c>
      <c r="J33" s="23"/>
      <c r="K33" s="23"/>
      <c r="L33" s="23">
        <v>0.27796799999999999</v>
      </c>
      <c r="M33" s="23">
        <v>0</v>
      </c>
      <c r="N33" s="23">
        <v>0</v>
      </c>
    </row>
    <row r="34" spans="1:14">
      <c r="A34">
        <v>61</v>
      </c>
      <c r="B34" t="s">
        <v>588</v>
      </c>
      <c r="C34" t="s">
        <v>587</v>
      </c>
      <c r="D34" t="s">
        <v>569</v>
      </c>
      <c r="E34" t="s">
        <v>553</v>
      </c>
      <c r="F34">
        <v>0.84223099999999995</v>
      </c>
      <c r="G34" s="23">
        <v>0</v>
      </c>
      <c r="H34" s="23">
        <v>0</v>
      </c>
      <c r="I34" s="23">
        <v>0.99449299999999996</v>
      </c>
      <c r="J34" s="23">
        <v>13</v>
      </c>
      <c r="K34" s="23">
        <v>0.38</v>
      </c>
      <c r="L34" s="23"/>
      <c r="M34" s="23"/>
      <c r="N34" s="23"/>
    </row>
    <row r="35" spans="1:14">
      <c r="A35">
        <v>44</v>
      </c>
      <c r="B35" t="s">
        <v>589</v>
      </c>
      <c r="C35" t="s">
        <v>587</v>
      </c>
      <c r="D35" t="s">
        <v>580</v>
      </c>
      <c r="E35" t="s">
        <v>553</v>
      </c>
      <c r="F35">
        <v>0</v>
      </c>
      <c r="G35" s="23"/>
      <c r="H35" s="23"/>
      <c r="I35" s="23">
        <v>0.45913100000000001</v>
      </c>
      <c r="J35" s="23">
        <v>57</v>
      </c>
      <c r="K35" s="23">
        <v>0.18</v>
      </c>
    </row>
    <row r="36" spans="1:14">
      <c r="A36">
        <v>28</v>
      </c>
      <c r="B36" t="s">
        <v>590</v>
      </c>
      <c r="C36" t="s">
        <v>591</v>
      </c>
      <c r="D36" t="s">
        <v>555</v>
      </c>
      <c r="E36" t="s">
        <v>553</v>
      </c>
      <c r="F36">
        <v>1.03467</v>
      </c>
      <c r="G36" s="23">
        <v>14</v>
      </c>
      <c r="H36" s="23">
        <v>0.5</v>
      </c>
      <c r="I36" s="23">
        <v>0.994641</v>
      </c>
      <c r="J36" s="23">
        <v>52</v>
      </c>
      <c r="K36" s="23">
        <v>0.71</v>
      </c>
    </row>
    <row r="37" spans="1:14">
      <c r="A37">
        <v>36</v>
      </c>
      <c r="B37" t="s">
        <v>592</v>
      </c>
      <c r="C37" t="s">
        <v>587</v>
      </c>
      <c r="D37" t="s">
        <v>571</v>
      </c>
      <c r="E37" t="s">
        <v>553</v>
      </c>
      <c r="F37">
        <v>8.5255999999999998E-2</v>
      </c>
      <c r="G37" s="23">
        <v>0</v>
      </c>
      <c r="H37" s="23">
        <v>0</v>
      </c>
      <c r="I37">
        <v>0</v>
      </c>
      <c r="J37" s="23"/>
      <c r="K37" s="23"/>
    </row>
    <row r="38" spans="1:14">
      <c r="A38">
        <v>10</v>
      </c>
      <c r="B38" t="s">
        <v>588</v>
      </c>
      <c r="C38" t="s">
        <v>587</v>
      </c>
      <c r="D38" t="s">
        <v>569</v>
      </c>
      <c r="E38" t="s">
        <v>553</v>
      </c>
      <c r="F38">
        <v>0.17075099999999999</v>
      </c>
      <c r="G38" s="23">
        <v>0</v>
      </c>
      <c r="H38" s="23">
        <v>0</v>
      </c>
      <c r="I38">
        <v>1.92873E-2</v>
      </c>
      <c r="J38" s="23">
        <v>0</v>
      </c>
      <c r="K38" s="23">
        <v>0</v>
      </c>
      <c r="L38">
        <v>4.7453599999999999E-2</v>
      </c>
      <c r="M38" s="23">
        <v>0</v>
      </c>
      <c r="N38" s="23">
        <v>0</v>
      </c>
    </row>
    <row r="39" spans="1:14">
      <c r="A39">
        <v>9</v>
      </c>
      <c r="B39" t="s">
        <v>593</v>
      </c>
      <c r="C39" t="s">
        <v>594</v>
      </c>
      <c r="D39" t="s">
        <v>595</v>
      </c>
      <c r="E39" t="s">
        <v>553</v>
      </c>
      <c r="F39">
        <v>1.07927</v>
      </c>
      <c r="G39" s="23">
        <v>0</v>
      </c>
      <c r="H39" s="23">
        <v>0</v>
      </c>
      <c r="I39">
        <v>1.22824</v>
      </c>
      <c r="J39" s="23">
        <v>4</v>
      </c>
      <c r="K39" s="23">
        <v>0</v>
      </c>
    </row>
    <row r="40" spans="1:14">
      <c r="A40">
        <v>36</v>
      </c>
      <c r="B40" t="s">
        <v>593</v>
      </c>
      <c r="C40" t="s">
        <v>594</v>
      </c>
      <c r="D40" t="s">
        <v>595</v>
      </c>
      <c r="E40" t="s">
        <v>553</v>
      </c>
      <c r="F40">
        <v>0.22611200000000001</v>
      </c>
      <c r="G40" s="23">
        <v>1</v>
      </c>
      <c r="H40" s="23">
        <v>0</v>
      </c>
      <c r="I40">
        <v>9.1954999999999995E-2</v>
      </c>
      <c r="J40" s="23">
        <v>0</v>
      </c>
      <c r="K40" s="23">
        <v>0</v>
      </c>
    </row>
    <row r="41" spans="1:14">
      <c r="A41">
        <v>39</v>
      </c>
      <c r="B41" t="s">
        <v>589</v>
      </c>
      <c r="C41" t="s">
        <v>587</v>
      </c>
      <c r="D41" t="s">
        <v>580</v>
      </c>
      <c r="E41" t="s">
        <v>553</v>
      </c>
      <c r="F41">
        <v>0</v>
      </c>
      <c r="G41" s="141"/>
      <c r="H41" s="141"/>
      <c r="I41">
        <v>1.19068</v>
      </c>
      <c r="J41" s="141" t="s">
        <v>107</v>
      </c>
      <c r="K41" s="141" t="s">
        <v>107</v>
      </c>
    </row>
    <row r="43" spans="1:14">
      <c r="A43" t="s">
        <v>3240</v>
      </c>
    </row>
  </sheetData>
  <pageMargins left="0.7" right="0.7" top="0.75" bottom="0.75" header="0.3" footer="0.3"/>
  <pageSetup paperSize="9" scale="61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100"/>
  <sheetViews>
    <sheetView zoomScale="101" workbookViewId="0">
      <selection activeCell="G21" sqref="G21"/>
    </sheetView>
  </sheetViews>
  <sheetFormatPr baseColWidth="10" defaultColWidth="11" defaultRowHeight="16"/>
  <cols>
    <col min="2" max="5" width="19.33203125" customWidth="1"/>
    <col min="6" max="6" width="18.6640625" customWidth="1"/>
    <col min="12" max="12" width="12.5" customWidth="1"/>
    <col min="13" max="13" width="15" customWidth="1"/>
    <col min="18" max="18" width="21.6640625" customWidth="1"/>
  </cols>
  <sheetData>
    <row r="1" spans="1:21" ht="19">
      <c r="A1" s="64" t="s">
        <v>3451</v>
      </c>
    </row>
    <row r="2" spans="1:21">
      <c r="A2" t="s">
        <v>0</v>
      </c>
      <c r="J2" t="s">
        <v>1</v>
      </c>
      <c r="R2" s="23"/>
      <c r="S2" s="23"/>
    </row>
    <row r="3" spans="1:21">
      <c r="A3" s="48" t="s">
        <v>111</v>
      </c>
      <c r="B3" s="36" t="s">
        <v>291</v>
      </c>
      <c r="C3" s="31" t="s">
        <v>3310</v>
      </c>
      <c r="D3" s="31" t="s">
        <v>512</v>
      </c>
      <c r="E3" s="31" t="s">
        <v>170</v>
      </c>
      <c r="F3" s="31" t="s">
        <v>539</v>
      </c>
      <c r="J3" s="36" t="s">
        <v>111</v>
      </c>
      <c r="K3" s="36" t="s">
        <v>3243</v>
      </c>
      <c r="L3" s="36" t="s">
        <v>291</v>
      </c>
      <c r="M3" s="36" t="s">
        <v>292</v>
      </c>
      <c r="N3" s="36" t="s">
        <v>170</v>
      </c>
      <c r="R3" s="23"/>
      <c r="S3" s="23"/>
    </row>
    <row r="4" spans="1:21">
      <c r="A4" s="24">
        <v>3</v>
      </c>
      <c r="B4" s="75" t="s">
        <v>107</v>
      </c>
      <c r="C4" s="75" t="s">
        <v>107</v>
      </c>
      <c r="D4" t="s">
        <v>260</v>
      </c>
      <c r="E4" s="75" t="s">
        <v>107</v>
      </c>
      <c r="J4" s="78">
        <v>40</v>
      </c>
      <c r="K4" s="23" t="s">
        <v>109</v>
      </c>
      <c r="L4" s="23" t="s">
        <v>109</v>
      </c>
      <c r="M4" s="23" t="s">
        <v>286</v>
      </c>
      <c r="N4" s="23" t="s">
        <v>287</v>
      </c>
      <c r="P4" s="23"/>
      <c r="Q4" s="78"/>
      <c r="R4" s="23"/>
      <c r="S4" s="23"/>
      <c r="U4" s="23"/>
    </row>
    <row r="5" spans="1:21">
      <c r="A5" s="24">
        <v>4</v>
      </c>
      <c r="B5" t="s">
        <v>109</v>
      </c>
      <c r="C5" s="23" t="s">
        <v>286</v>
      </c>
      <c r="D5" t="s">
        <v>287</v>
      </c>
      <c r="E5" t="s">
        <v>287</v>
      </c>
      <c r="J5" s="78">
        <v>41</v>
      </c>
      <c r="K5" s="23" t="s">
        <v>3233</v>
      </c>
      <c r="L5" s="23" t="s">
        <v>3233</v>
      </c>
      <c r="M5" s="23" t="s">
        <v>286</v>
      </c>
      <c r="N5" s="23" t="s">
        <v>141</v>
      </c>
      <c r="P5" s="23"/>
      <c r="Q5" s="78"/>
      <c r="R5" s="23"/>
      <c r="S5" s="23"/>
      <c r="U5" s="23"/>
    </row>
    <row r="6" spans="1:21">
      <c r="A6" s="24">
        <v>5</v>
      </c>
      <c r="B6" s="75" t="s">
        <v>107</v>
      </c>
      <c r="C6" s="75" t="s">
        <v>107</v>
      </c>
      <c r="D6" t="s">
        <v>538</v>
      </c>
      <c r="E6" s="75" t="s">
        <v>107</v>
      </c>
      <c r="J6" s="78">
        <v>42</v>
      </c>
      <c r="K6" s="23" t="s">
        <v>286</v>
      </c>
      <c r="L6" s="23" t="s">
        <v>286</v>
      </c>
      <c r="M6" s="18" t="s">
        <v>108</v>
      </c>
      <c r="N6" s="18" t="s">
        <v>108</v>
      </c>
      <c r="P6" s="23"/>
      <c r="Q6" s="78"/>
      <c r="R6" s="23"/>
      <c r="S6" s="23"/>
      <c r="U6" s="23"/>
    </row>
    <row r="7" spans="1:21">
      <c r="A7" s="24">
        <v>7</v>
      </c>
      <c r="B7" s="75" t="s">
        <v>107</v>
      </c>
      <c r="C7" s="75" t="s">
        <v>107</v>
      </c>
      <c r="D7" t="s">
        <v>286</v>
      </c>
      <c r="E7" s="75" t="s">
        <v>107</v>
      </c>
      <c r="J7" s="78">
        <v>43</v>
      </c>
      <c r="K7" s="23" t="s">
        <v>3233</v>
      </c>
      <c r="L7" s="18" t="s">
        <v>3233</v>
      </c>
      <c r="M7" s="18" t="s">
        <v>286</v>
      </c>
      <c r="N7" s="18" t="s">
        <v>141</v>
      </c>
      <c r="P7" s="23"/>
      <c r="Q7" s="78"/>
      <c r="R7" s="23"/>
      <c r="S7" s="23"/>
      <c r="U7" s="23"/>
    </row>
    <row r="8" spans="1:21">
      <c r="A8" s="19">
        <v>8</v>
      </c>
      <c r="B8" t="s">
        <v>109</v>
      </c>
      <c r="C8" s="23" t="s">
        <v>286</v>
      </c>
      <c r="D8" t="s">
        <v>538</v>
      </c>
      <c r="E8" t="s">
        <v>287</v>
      </c>
      <c r="J8" s="78">
        <v>44</v>
      </c>
      <c r="K8" s="23" t="s">
        <v>109</v>
      </c>
      <c r="L8" s="18" t="s">
        <v>109</v>
      </c>
      <c r="M8" s="18" t="s">
        <v>286</v>
      </c>
      <c r="N8" s="18" t="s">
        <v>287</v>
      </c>
      <c r="P8" s="23"/>
      <c r="Q8" s="78"/>
      <c r="R8" s="23"/>
      <c r="S8" s="23"/>
      <c r="U8" s="23"/>
    </row>
    <row r="9" spans="1:21">
      <c r="A9" s="24">
        <v>9</v>
      </c>
      <c r="B9" s="23" t="s">
        <v>109</v>
      </c>
      <c r="C9" s="23" t="s">
        <v>286</v>
      </c>
      <c r="D9" s="23" t="s">
        <v>281</v>
      </c>
      <c r="E9" s="23" t="s">
        <v>287</v>
      </c>
      <c r="F9" t="s">
        <v>3311</v>
      </c>
      <c r="J9" s="78">
        <v>45</v>
      </c>
      <c r="K9" s="23" t="s">
        <v>109</v>
      </c>
      <c r="L9" s="18" t="s">
        <v>109</v>
      </c>
      <c r="M9" s="18" t="s">
        <v>286</v>
      </c>
      <c r="N9" s="18" t="s">
        <v>287</v>
      </c>
      <c r="P9" s="23"/>
      <c r="Q9" s="78"/>
      <c r="R9" s="23"/>
      <c r="S9" s="23"/>
      <c r="U9" s="23"/>
    </row>
    <row r="10" spans="1:21">
      <c r="A10" s="24">
        <v>10</v>
      </c>
      <c r="B10" t="s">
        <v>3233</v>
      </c>
      <c r="C10" s="23" t="s">
        <v>286</v>
      </c>
      <c r="D10" t="s">
        <v>141</v>
      </c>
      <c r="E10" t="s">
        <v>141</v>
      </c>
      <c r="J10" s="78">
        <v>46</v>
      </c>
      <c r="K10" s="75" t="s">
        <v>107</v>
      </c>
      <c r="L10" s="75" t="s">
        <v>107</v>
      </c>
      <c r="M10" s="75" t="s">
        <v>3241</v>
      </c>
      <c r="N10" s="75" t="s">
        <v>107</v>
      </c>
      <c r="P10" s="23"/>
      <c r="Q10" s="78"/>
      <c r="R10" s="23"/>
      <c r="S10" s="23"/>
      <c r="U10" s="23"/>
    </row>
    <row r="11" spans="1:21">
      <c r="A11" s="19">
        <v>13</v>
      </c>
      <c r="B11" s="75" t="s">
        <v>107</v>
      </c>
      <c r="C11" s="75" t="s">
        <v>107</v>
      </c>
      <c r="D11" t="s">
        <v>286</v>
      </c>
      <c r="E11" s="75" t="s">
        <v>107</v>
      </c>
      <c r="J11" s="78">
        <v>47</v>
      </c>
      <c r="K11" s="23" t="s">
        <v>3233</v>
      </c>
      <c r="L11" s="18" t="s">
        <v>3233</v>
      </c>
      <c r="M11" s="18" t="s">
        <v>286</v>
      </c>
      <c r="N11" s="18" t="s">
        <v>141</v>
      </c>
      <c r="P11" s="23"/>
      <c r="Q11" s="78"/>
      <c r="R11" s="23"/>
      <c r="S11" s="23"/>
      <c r="U11" s="23"/>
    </row>
    <row r="12" spans="1:21">
      <c r="A12" s="19">
        <v>14</v>
      </c>
      <c r="B12" s="75" t="s">
        <v>107</v>
      </c>
      <c r="C12" s="75" t="s">
        <v>107</v>
      </c>
      <c r="D12" t="s">
        <v>286</v>
      </c>
      <c r="E12" s="75" t="s">
        <v>107</v>
      </c>
      <c r="J12" s="78">
        <v>48</v>
      </c>
      <c r="K12" s="23" t="s">
        <v>286</v>
      </c>
      <c r="L12" s="18" t="s">
        <v>286</v>
      </c>
      <c r="M12" s="23" t="s">
        <v>108</v>
      </c>
      <c r="N12" s="23" t="s">
        <v>108</v>
      </c>
      <c r="P12" s="23"/>
      <c r="Q12" s="78"/>
      <c r="R12" s="23"/>
      <c r="S12" s="23"/>
      <c r="U12" s="23"/>
    </row>
    <row r="13" spans="1:21">
      <c r="A13" s="24">
        <v>15</v>
      </c>
      <c r="B13" s="23" t="s">
        <v>286</v>
      </c>
      <c r="C13" t="s">
        <v>108</v>
      </c>
      <c r="D13" t="s">
        <v>141</v>
      </c>
      <c r="E13" t="s">
        <v>108</v>
      </c>
      <c r="F13" t="s">
        <v>3312</v>
      </c>
      <c r="J13" s="78">
        <v>49</v>
      </c>
      <c r="K13" s="23" t="s">
        <v>286</v>
      </c>
      <c r="L13" s="18" t="s">
        <v>286</v>
      </c>
      <c r="M13" s="23" t="s">
        <v>108</v>
      </c>
      <c r="N13" s="23" t="s">
        <v>108</v>
      </c>
      <c r="P13" s="23"/>
      <c r="Q13" s="78"/>
      <c r="R13" s="23"/>
      <c r="S13" s="23"/>
      <c r="U13" s="23"/>
    </row>
    <row r="14" spans="1:21">
      <c r="A14" s="24">
        <v>17</v>
      </c>
      <c r="B14" t="s">
        <v>109</v>
      </c>
      <c r="C14" s="23" t="s">
        <v>286</v>
      </c>
      <c r="D14" t="s">
        <v>286</v>
      </c>
      <c r="E14" t="s">
        <v>287</v>
      </c>
      <c r="J14" s="78">
        <v>50</v>
      </c>
      <c r="K14" s="23" t="s">
        <v>109</v>
      </c>
      <c r="L14" s="18" t="s">
        <v>109</v>
      </c>
      <c r="M14" s="18" t="s">
        <v>286</v>
      </c>
      <c r="N14" s="18" t="s">
        <v>287</v>
      </c>
      <c r="P14" s="23"/>
      <c r="Q14" s="78"/>
      <c r="R14" s="23"/>
      <c r="S14" s="23"/>
      <c r="U14" s="23"/>
    </row>
    <row r="15" spans="1:21">
      <c r="A15" s="24">
        <v>18</v>
      </c>
      <c r="B15" s="23" t="s">
        <v>286</v>
      </c>
      <c r="C15" s="23" t="s">
        <v>108</v>
      </c>
      <c r="D15" t="s">
        <v>538</v>
      </c>
      <c r="E15" s="23" t="s">
        <v>108</v>
      </c>
      <c r="J15" s="78">
        <v>51</v>
      </c>
      <c r="K15" s="23" t="s">
        <v>286</v>
      </c>
      <c r="L15" s="18" t="s">
        <v>286</v>
      </c>
      <c r="M15" s="18" t="s">
        <v>108</v>
      </c>
      <c r="N15" s="18" t="s">
        <v>108</v>
      </c>
      <c r="P15" s="23"/>
      <c r="Q15" s="78"/>
      <c r="R15" s="23"/>
      <c r="S15" s="23"/>
      <c r="U15" s="23"/>
    </row>
    <row r="16" spans="1:21">
      <c r="A16" s="24">
        <v>19</v>
      </c>
      <c r="B16" s="75" t="s">
        <v>107</v>
      </c>
      <c r="C16" s="75" t="s">
        <v>107</v>
      </c>
      <c r="D16" t="s">
        <v>286</v>
      </c>
      <c r="E16" s="75" t="s">
        <v>107</v>
      </c>
      <c r="J16" s="78">
        <v>52</v>
      </c>
      <c r="K16" s="23" t="s">
        <v>286</v>
      </c>
      <c r="L16" s="18" t="s">
        <v>286</v>
      </c>
      <c r="M16" s="23" t="s">
        <v>108</v>
      </c>
      <c r="N16" s="23" t="s">
        <v>108</v>
      </c>
      <c r="P16" s="23"/>
      <c r="Q16" s="78"/>
      <c r="R16" s="23"/>
      <c r="S16" s="23"/>
      <c r="U16" s="23"/>
    </row>
    <row r="17" spans="1:21">
      <c r="A17" s="24">
        <v>20</v>
      </c>
      <c r="B17" t="s">
        <v>109</v>
      </c>
      <c r="C17" s="23" t="s">
        <v>286</v>
      </c>
      <c r="D17" t="s">
        <v>287</v>
      </c>
      <c r="E17" t="s">
        <v>287</v>
      </c>
      <c r="J17" s="78">
        <v>53</v>
      </c>
      <c r="K17" s="23" t="s">
        <v>286</v>
      </c>
      <c r="L17" s="18" t="s">
        <v>286</v>
      </c>
      <c r="M17" s="18" t="s">
        <v>108</v>
      </c>
      <c r="N17" s="18" t="s">
        <v>108</v>
      </c>
      <c r="P17" s="23"/>
      <c r="Q17" s="78"/>
      <c r="R17" s="23"/>
      <c r="S17" s="23"/>
    </row>
    <row r="18" spans="1:21">
      <c r="A18" s="24">
        <v>23</v>
      </c>
      <c r="B18" s="23" t="s">
        <v>286</v>
      </c>
      <c r="C18" s="23" t="s">
        <v>108</v>
      </c>
      <c r="D18" t="s">
        <v>286</v>
      </c>
      <c r="E18" s="23" t="s">
        <v>108</v>
      </c>
      <c r="J18" s="78">
        <v>54</v>
      </c>
      <c r="K18" t="s">
        <v>126</v>
      </c>
      <c r="L18" s="18" t="s">
        <v>126</v>
      </c>
      <c r="M18" s="18" t="s">
        <v>286</v>
      </c>
      <c r="N18" s="18" t="s">
        <v>3291</v>
      </c>
      <c r="P18" s="23"/>
      <c r="Q18" s="78"/>
      <c r="R18" s="23"/>
      <c r="S18" s="23"/>
      <c r="U18" s="23"/>
    </row>
    <row r="19" spans="1:21">
      <c r="A19" s="24">
        <v>24</v>
      </c>
      <c r="B19" t="s">
        <v>109</v>
      </c>
      <c r="C19" s="23" t="s">
        <v>286</v>
      </c>
      <c r="D19" s="27" t="s">
        <v>288</v>
      </c>
      <c r="E19" t="s">
        <v>287</v>
      </c>
      <c r="J19" s="78">
        <v>55</v>
      </c>
      <c r="K19" s="23" t="s">
        <v>286</v>
      </c>
      <c r="L19" s="18" t="s">
        <v>286</v>
      </c>
      <c r="M19" s="18" t="s">
        <v>108</v>
      </c>
      <c r="N19" s="18" t="s">
        <v>108</v>
      </c>
      <c r="P19" s="23"/>
      <c r="Q19" s="78"/>
      <c r="R19" s="23"/>
      <c r="S19" s="23"/>
      <c r="U19" s="23"/>
    </row>
    <row r="20" spans="1:21">
      <c r="A20" s="24">
        <v>25</v>
      </c>
      <c r="B20" s="23" t="s">
        <v>286</v>
      </c>
      <c r="C20" t="s">
        <v>108</v>
      </c>
      <c r="D20" t="s">
        <v>286</v>
      </c>
      <c r="E20" t="s">
        <v>108</v>
      </c>
      <c r="J20" s="78">
        <v>56</v>
      </c>
      <c r="K20" s="23" t="s">
        <v>109</v>
      </c>
      <c r="L20" s="18" t="s">
        <v>109</v>
      </c>
      <c r="M20" s="23" t="s">
        <v>108</v>
      </c>
      <c r="N20" s="18" t="s">
        <v>287</v>
      </c>
      <c r="P20" s="23"/>
      <c r="Q20" s="78"/>
      <c r="R20" s="23"/>
      <c r="S20" s="23"/>
      <c r="U20" s="23"/>
    </row>
    <row r="21" spans="1:21">
      <c r="A21" s="19">
        <v>26</v>
      </c>
      <c r="B21" s="23" t="s">
        <v>286</v>
      </c>
      <c r="C21" t="s">
        <v>108</v>
      </c>
      <c r="D21" s="27" t="s">
        <v>286</v>
      </c>
      <c r="E21" t="s">
        <v>108</v>
      </c>
      <c r="J21" s="78">
        <v>57</v>
      </c>
      <c r="K21" s="23" t="s">
        <v>123</v>
      </c>
      <c r="L21" s="18" t="s">
        <v>123</v>
      </c>
      <c r="M21" s="18" t="s">
        <v>286</v>
      </c>
      <c r="N21" s="18" t="s">
        <v>3292</v>
      </c>
      <c r="P21" s="23"/>
      <c r="Q21" s="78"/>
      <c r="R21" s="23"/>
      <c r="S21" s="23"/>
      <c r="U21" s="23"/>
    </row>
    <row r="22" spans="1:21">
      <c r="A22" s="19">
        <v>27</v>
      </c>
      <c r="B22" t="s">
        <v>3233</v>
      </c>
      <c r="C22" s="23" t="s">
        <v>286</v>
      </c>
      <c r="D22" t="s">
        <v>141</v>
      </c>
      <c r="E22" t="s">
        <v>141</v>
      </c>
      <c r="J22" s="78">
        <v>58</v>
      </c>
      <c r="K22" s="23" t="s">
        <v>286</v>
      </c>
      <c r="L22" s="18" t="s">
        <v>286</v>
      </c>
      <c r="M22" s="18" t="s">
        <v>108</v>
      </c>
      <c r="N22" s="18" t="s">
        <v>108</v>
      </c>
      <c r="P22" s="23"/>
      <c r="Q22" s="78"/>
      <c r="R22" s="23"/>
      <c r="S22" s="23"/>
      <c r="U22" s="23"/>
    </row>
    <row r="23" spans="1:21">
      <c r="A23" s="24">
        <v>28</v>
      </c>
      <c r="B23" s="23" t="s">
        <v>286</v>
      </c>
      <c r="C23" s="23" t="s">
        <v>108</v>
      </c>
      <c r="D23" t="s">
        <v>286</v>
      </c>
      <c r="E23" s="23" t="s">
        <v>108</v>
      </c>
      <c r="J23" s="78">
        <v>59</v>
      </c>
      <c r="K23" s="23" t="s">
        <v>3233</v>
      </c>
      <c r="L23" s="18" t="s">
        <v>3233</v>
      </c>
      <c r="M23" s="18" t="s">
        <v>286</v>
      </c>
      <c r="N23" s="18" t="s">
        <v>141</v>
      </c>
      <c r="P23" s="23"/>
      <c r="Q23" s="78"/>
      <c r="R23" s="23"/>
      <c r="S23" s="23"/>
      <c r="U23" s="23"/>
    </row>
    <row r="24" spans="1:21">
      <c r="A24" s="24">
        <v>29</v>
      </c>
      <c r="B24" s="23" t="s">
        <v>286</v>
      </c>
      <c r="C24" t="s">
        <v>108</v>
      </c>
      <c r="D24" t="s">
        <v>286</v>
      </c>
      <c r="E24" t="s">
        <v>108</v>
      </c>
      <c r="J24" s="78">
        <v>60</v>
      </c>
      <c r="K24" s="23" t="s">
        <v>127</v>
      </c>
      <c r="L24" s="18" t="s">
        <v>286</v>
      </c>
      <c r="M24" s="18" t="s">
        <v>108</v>
      </c>
      <c r="N24" s="18" t="s">
        <v>108</v>
      </c>
      <c r="P24" s="23"/>
      <c r="Q24" s="78"/>
      <c r="R24" s="23"/>
      <c r="S24" s="23"/>
      <c r="U24" s="23"/>
    </row>
    <row r="25" spans="1:21">
      <c r="A25" s="19">
        <v>30</v>
      </c>
      <c r="B25" s="23" t="s">
        <v>286</v>
      </c>
      <c r="C25" t="s">
        <v>108</v>
      </c>
      <c r="D25" t="s">
        <v>286</v>
      </c>
      <c r="E25" t="s">
        <v>108</v>
      </c>
      <c r="J25" s="78">
        <v>61</v>
      </c>
      <c r="K25" s="23" t="s">
        <v>109</v>
      </c>
      <c r="L25" s="18" t="s">
        <v>109</v>
      </c>
      <c r="M25" s="18" t="s">
        <v>286</v>
      </c>
      <c r="N25" s="18" t="s">
        <v>287</v>
      </c>
      <c r="P25" s="23"/>
      <c r="Q25" s="78"/>
      <c r="R25" s="23"/>
      <c r="S25" s="23"/>
      <c r="U25" s="23"/>
    </row>
    <row r="26" spans="1:21">
      <c r="A26" s="24">
        <v>31</v>
      </c>
      <c r="B26" t="s">
        <v>3233</v>
      </c>
      <c r="C26" s="23" t="s">
        <v>286</v>
      </c>
      <c r="D26" t="s">
        <v>141</v>
      </c>
      <c r="E26" t="s">
        <v>141</v>
      </c>
      <c r="J26" s="78">
        <v>62</v>
      </c>
      <c r="K26" s="23" t="s">
        <v>3233</v>
      </c>
      <c r="L26" s="18" t="s">
        <v>3233</v>
      </c>
      <c r="M26" s="18" t="s">
        <v>108</v>
      </c>
      <c r="N26" s="18" t="s">
        <v>141</v>
      </c>
      <c r="P26" s="23"/>
      <c r="Q26" s="78"/>
      <c r="R26" s="23"/>
      <c r="S26" s="23"/>
      <c r="U26" s="23"/>
    </row>
    <row r="27" spans="1:21">
      <c r="A27" s="24">
        <v>32</v>
      </c>
      <c r="B27" s="23" t="s">
        <v>286</v>
      </c>
      <c r="C27" s="23" t="s">
        <v>108</v>
      </c>
      <c r="D27" t="s">
        <v>286</v>
      </c>
      <c r="E27" s="23" t="s">
        <v>108</v>
      </c>
      <c r="J27" s="78">
        <v>63</v>
      </c>
      <c r="K27" t="s">
        <v>124</v>
      </c>
      <c r="L27" s="18" t="s">
        <v>124</v>
      </c>
      <c r="M27" s="18" t="s">
        <v>286</v>
      </c>
      <c r="N27" s="18" t="s">
        <v>3294</v>
      </c>
      <c r="P27" s="23"/>
      <c r="Q27" s="78"/>
      <c r="R27" s="23"/>
      <c r="S27" s="23"/>
    </row>
    <row r="28" spans="1:21">
      <c r="A28" s="24">
        <v>33</v>
      </c>
      <c r="B28" s="30" t="s">
        <v>109</v>
      </c>
      <c r="C28" s="23" t="s">
        <v>286</v>
      </c>
      <c r="D28" t="s">
        <v>287</v>
      </c>
      <c r="E28" s="30" t="s">
        <v>287</v>
      </c>
      <c r="J28" s="78">
        <v>64</v>
      </c>
      <c r="K28" s="23" t="s">
        <v>3233</v>
      </c>
      <c r="L28" s="18" t="s">
        <v>3233</v>
      </c>
      <c r="M28" s="18" t="s">
        <v>286</v>
      </c>
      <c r="N28" s="18" t="s">
        <v>141</v>
      </c>
      <c r="P28" s="23"/>
      <c r="Q28" s="78"/>
      <c r="R28" s="23"/>
      <c r="S28" s="23"/>
      <c r="U28" s="23"/>
    </row>
    <row r="29" spans="1:21">
      <c r="A29" s="24">
        <v>34</v>
      </c>
      <c r="B29" s="23" t="s">
        <v>286</v>
      </c>
      <c r="C29" t="s">
        <v>108</v>
      </c>
      <c r="D29" t="s">
        <v>538</v>
      </c>
      <c r="E29" t="s">
        <v>108</v>
      </c>
      <c r="J29" s="78">
        <v>65</v>
      </c>
      <c r="K29" s="23" t="s">
        <v>286</v>
      </c>
      <c r="L29" s="18" t="s">
        <v>286</v>
      </c>
      <c r="M29" s="18" t="s">
        <v>108</v>
      </c>
      <c r="N29" s="18" t="s">
        <v>108</v>
      </c>
      <c r="P29" s="23"/>
      <c r="Q29" s="78"/>
      <c r="R29" s="23"/>
      <c r="S29" s="23"/>
      <c r="U29" s="23"/>
    </row>
    <row r="30" spans="1:21">
      <c r="A30" s="24">
        <v>35</v>
      </c>
      <c r="B30" s="23" t="s">
        <v>286</v>
      </c>
      <c r="C30" s="23" t="s">
        <v>108</v>
      </c>
      <c r="D30" t="s">
        <v>286</v>
      </c>
      <c r="E30" s="23" t="s">
        <v>108</v>
      </c>
      <c r="J30" s="78">
        <v>66</v>
      </c>
      <c r="K30" s="23" t="s">
        <v>286</v>
      </c>
      <c r="L30" s="18" t="s">
        <v>286</v>
      </c>
      <c r="M30" s="23" t="s">
        <v>108</v>
      </c>
      <c r="N30" s="23" t="s">
        <v>108</v>
      </c>
      <c r="P30" s="23"/>
      <c r="Q30" s="78"/>
      <c r="R30" s="23"/>
      <c r="S30" s="23"/>
      <c r="U30" s="23"/>
    </row>
    <row r="31" spans="1:21">
      <c r="A31" s="19">
        <v>36</v>
      </c>
      <c r="B31" s="23" t="s">
        <v>286</v>
      </c>
      <c r="C31" s="23" t="s">
        <v>108</v>
      </c>
      <c r="D31" t="s">
        <v>538</v>
      </c>
      <c r="E31" s="23" t="s">
        <v>108</v>
      </c>
      <c r="J31" s="78">
        <v>67</v>
      </c>
      <c r="K31" s="23" t="s">
        <v>286</v>
      </c>
      <c r="L31" s="18" t="s">
        <v>286</v>
      </c>
      <c r="M31" s="23" t="s">
        <v>108</v>
      </c>
      <c r="N31" s="23" t="s">
        <v>108</v>
      </c>
      <c r="P31" s="23"/>
      <c r="Q31" s="78"/>
      <c r="R31" s="23"/>
      <c r="S31" s="23"/>
      <c r="U31" s="23"/>
    </row>
    <row r="32" spans="1:21">
      <c r="A32" s="24">
        <v>39</v>
      </c>
      <c r="B32" s="75" t="s">
        <v>107</v>
      </c>
      <c r="C32" s="75" t="s">
        <v>107</v>
      </c>
      <c r="D32" t="s">
        <v>289</v>
      </c>
      <c r="E32" t="s">
        <v>289</v>
      </c>
      <c r="R32" s="23"/>
      <c r="S32" s="23"/>
      <c r="U32" s="23"/>
    </row>
    <row r="33" spans="1:21">
      <c r="K33" s="23"/>
      <c r="L33" s="23"/>
      <c r="M33" s="18"/>
      <c r="N33" s="18"/>
      <c r="R33" s="23"/>
      <c r="S33" s="23"/>
      <c r="U33" s="23"/>
    </row>
    <row r="34" spans="1:21">
      <c r="A34" t="s">
        <v>293</v>
      </c>
      <c r="J34" t="s">
        <v>3242</v>
      </c>
      <c r="K34" s="23"/>
      <c r="L34" s="23"/>
      <c r="M34" s="23"/>
      <c r="N34" s="23"/>
      <c r="R34" s="23"/>
      <c r="S34" s="23"/>
      <c r="U34" s="23"/>
    </row>
    <row r="35" spans="1:21">
      <c r="A35" s="29" t="s">
        <v>3313</v>
      </c>
      <c r="J35" t="s">
        <v>293</v>
      </c>
      <c r="K35" s="23"/>
      <c r="L35" s="30"/>
      <c r="M35" s="30"/>
      <c r="N35" s="30"/>
      <c r="R35" s="23"/>
      <c r="S35" s="23"/>
      <c r="U35" s="23"/>
    </row>
    <row r="36" spans="1:21">
      <c r="J36" s="29" t="s">
        <v>3314</v>
      </c>
      <c r="K36" s="23"/>
      <c r="L36" s="23"/>
      <c r="M36" s="30"/>
      <c r="N36" s="23"/>
      <c r="R36" s="23"/>
      <c r="S36" s="23"/>
      <c r="U36" s="23"/>
    </row>
    <row r="37" spans="1:21">
      <c r="A37" s="29"/>
      <c r="J37" s="29" t="s">
        <v>3315</v>
      </c>
      <c r="K37" s="23"/>
      <c r="L37" s="18"/>
      <c r="M37" s="18"/>
      <c r="N37" s="18"/>
      <c r="R37" s="23"/>
      <c r="S37" s="23"/>
      <c r="U37" s="23"/>
    </row>
    <row r="38" spans="1:21">
      <c r="K38" s="23"/>
      <c r="L38" s="18"/>
      <c r="M38" s="18"/>
      <c r="N38" s="18"/>
      <c r="R38" s="23"/>
      <c r="S38" s="23"/>
      <c r="U38" s="23"/>
    </row>
    <row r="39" spans="1:21">
      <c r="K39" s="23"/>
      <c r="L39" s="18"/>
      <c r="M39" s="23"/>
      <c r="N39" s="23"/>
      <c r="R39" s="23"/>
      <c r="S39" s="23"/>
      <c r="U39" s="23"/>
    </row>
    <row r="40" spans="1:21">
      <c r="K40" s="23"/>
      <c r="L40" s="18"/>
      <c r="M40" s="18"/>
      <c r="N40" s="18"/>
      <c r="R40" s="23"/>
      <c r="S40" s="23"/>
      <c r="U40" s="23"/>
    </row>
    <row r="41" spans="1:21">
      <c r="K41" s="23"/>
      <c r="L41" s="18"/>
      <c r="M41" s="18"/>
      <c r="N41" s="18"/>
      <c r="R41" s="23"/>
      <c r="S41" s="23"/>
      <c r="U41" s="23"/>
    </row>
    <row r="42" spans="1:21">
      <c r="K42" s="23"/>
      <c r="L42" s="18"/>
      <c r="M42" s="18"/>
      <c r="N42" s="18"/>
      <c r="R42" s="23"/>
      <c r="S42" s="23"/>
      <c r="U42" s="23"/>
    </row>
    <row r="43" spans="1:21">
      <c r="K43" s="23"/>
      <c r="L43" s="18"/>
      <c r="M43" s="23"/>
      <c r="N43" s="23"/>
      <c r="R43" s="23"/>
      <c r="S43" s="23"/>
      <c r="U43" s="23"/>
    </row>
    <row r="44" spans="1:21">
      <c r="K44" s="23"/>
      <c r="L44" s="18"/>
      <c r="M44" s="18"/>
      <c r="N44" s="18"/>
      <c r="R44" s="23"/>
      <c r="S44" s="23"/>
      <c r="U44" s="23"/>
    </row>
    <row r="45" spans="1:21">
      <c r="K45" s="23"/>
      <c r="L45" s="18"/>
      <c r="M45" s="18"/>
      <c r="N45" s="18"/>
      <c r="R45" s="23"/>
      <c r="S45" s="23"/>
      <c r="U45" s="23"/>
    </row>
    <row r="46" spans="1:21">
      <c r="K46" s="23"/>
      <c r="L46" s="18"/>
      <c r="M46" s="23"/>
      <c r="N46" s="23"/>
      <c r="R46" s="23"/>
      <c r="S46" s="23"/>
      <c r="U46" s="23"/>
    </row>
    <row r="47" spans="1:21">
      <c r="K47" s="23"/>
      <c r="L47" s="18"/>
      <c r="M47" s="18"/>
      <c r="N47" s="18"/>
      <c r="R47" s="23"/>
      <c r="S47" s="23"/>
      <c r="U47" s="23"/>
    </row>
    <row r="48" spans="1:21">
      <c r="K48" s="23"/>
      <c r="L48" s="18"/>
      <c r="M48" s="18"/>
      <c r="N48" s="18"/>
      <c r="R48" s="23"/>
      <c r="S48" s="23"/>
      <c r="U48" s="23"/>
    </row>
    <row r="49" spans="11:21">
      <c r="K49" s="23"/>
      <c r="L49" s="18"/>
      <c r="M49" s="23"/>
      <c r="N49" s="23"/>
      <c r="R49" s="23"/>
      <c r="S49" s="23"/>
      <c r="U49" s="23"/>
    </row>
    <row r="50" spans="11:21">
      <c r="K50" s="23"/>
      <c r="L50" s="18"/>
      <c r="M50" s="23"/>
      <c r="N50" s="23"/>
      <c r="R50" s="23"/>
      <c r="S50" s="23"/>
      <c r="U50" s="23"/>
    </row>
    <row r="51" spans="11:21">
      <c r="R51" s="23"/>
      <c r="S51" s="23"/>
      <c r="U51" s="23"/>
    </row>
    <row r="52" spans="11:21">
      <c r="R52" s="23"/>
      <c r="S52" s="23"/>
    </row>
    <row r="53" spans="11:21">
      <c r="R53" s="23"/>
      <c r="S53" s="23"/>
    </row>
    <row r="54" spans="11:21">
      <c r="R54" s="23"/>
      <c r="S54" s="23"/>
    </row>
    <row r="55" spans="11:21">
      <c r="R55" s="23"/>
      <c r="S55" s="23"/>
    </row>
    <row r="56" spans="11:21">
      <c r="R56" s="23"/>
      <c r="S56" s="23"/>
    </row>
    <row r="57" spans="11:21">
      <c r="R57" s="23"/>
      <c r="S57" s="23"/>
    </row>
    <row r="58" spans="11:21">
      <c r="R58" s="23"/>
      <c r="S58" s="23"/>
    </row>
    <row r="59" spans="11:21">
      <c r="R59" s="23"/>
      <c r="S59" s="23"/>
    </row>
    <row r="60" spans="11:21">
      <c r="R60" s="23"/>
      <c r="S60" s="23"/>
    </row>
    <row r="61" spans="11:21">
      <c r="R61" s="23"/>
      <c r="S61" s="23"/>
    </row>
    <row r="62" spans="11:21">
      <c r="R62" s="23"/>
      <c r="S62" s="23"/>
    </row>
    <row r="63" spans="11:21">
      <c r="R63" s="23"/>
      <c r="S63" s="23"/>
    </row>
    <row r="64" spans="11:21">
      <c r="R64" s="23"/>
      <c r="S64" s="23"/>
    </row>
    <row r="65" spans="18:19">
      <c r="R65" s="23"/>
      <c r="S65" s="23"/>
    </row>
    <row r="66" spans="18:19">
      <c r="R66" s="23"/>
      <c r="S66" s="23"/>
    </row>
    <row r="67" spans="18:19">
      <c r="R67" s="23"/>
      <c r="S67" s="23"/>
    </row>
    <row r="68" spans="18:19">
      <c r="R68" s="23"/>
      <c r="S68" s="23"/>
    </row>
    <row r="69" spans="18:19">
      <c r="R69" s="23"/>
      <c r="S69" s="23"/>
    </row>
    <row r="70" spans="18:19">
      <c r="R70" s="23"/>
      <c r="S70" s="23"/>
    </row>
    <row r="71" spans="18:19">
      <c r="R71" s="23"/>
      <c r="S71" s="23"/>
    </row>
    <row r="72" spans="18:19">
      <c r="R72" s="23"/>
      <c r="S72" s="23"/>
    </row>
    <row r="73" spans="18:19">
      <c r="R73" s="23"/>
      <c r="S73" s="23"/>
    </row>
    <row r="74" spans="18:19">
      <c r="R74" s="23"/>
      <c r="S74" s="23"/>
    </row>
    <row r="75" spans="18:19">
      <c r="R75" s="23"/>
      <c r="S75" s="23"/>
    </row>
    <row r="76" spans="18:19">
      <c r="R76" s="23"/>
      <c r="S76" s="23"/>
    </row>
    <row r="77" spans="18:19">
      <c r="R77" s="23"/>
      <c r="S77" s="23"/>
    </row>
    <row r="78" spans="18:19">
      <c r="R78" s="23"/>
      <c r="S78" s="23"/>
    </row>
    <row r="79" spans="18:19">
      <c r="R79" s="23"/>
      <c r="S79" s="23"/>
    </row>
    <row r="80" spans="18:19">
      <c r="R80" s="23"/>
      <c r="S80" s="23"/>
    </row>
    <row r="81" spans="18:19">
      <c r="R81" s="23"/>
      <c r="S81" s="23"/>
    </row>
    <row r="82" spans="18:19">
      <c r="R82" s="23"/>
      <c r="S82" s="23"/>
    </row>
    <row r="83" spans="18:19">
      <c r="R83" s="23"/>
      <c r="S83" s="23"/>
    </row>
    <row r="84" spans="18:19">
      <c r="R84" s="23"/>
      <c r="S84" s="23"/>
    </row>
    <row r="85" spans="18:19">
      <c r="R85" s="23"/>
      <c r="S85" s="23"/>
    </row>
    <row r="86" spans="18:19">
      <c r="R86" s="23"/>
      <c r="S86" s="23"/>
    </row>
    <row r="87" spans="18:19">
      <c r="R87" s="23"/>
      <c r="S87" s="23"/>
    </row>
    <row r="88" spans="18:19">
      <c r="R88" s="23"/>
      <c r="S88" s="23"/>
    </row>
    <row r="89" spans="18:19">
      <c r="R89" s="23"/>
      <c r="S89" s="23"/>
    </row>
    <row r="90" spans="18:19">
      <c r="R90" s="23"/>
      <c r="S90" s="23"/>
    </row>
    <row r="91" spans="18:19">
      <c r="R91" s="23"/>
      <c r="S91" s="23"/>
    </row>
    <row r="92" spans="18:19">
      <c r="R92" s="23"/>
      <c r="S92" s="23"/>
    </row>
    <row r="93" spans="18:19">
      <c r="R93" s="23"/>
      <c r="S93" s="23"/>
    </row>
    <row r="94" spans="18:19">
      <c r="R94" s="23"/>
      <c r="S94" s="23"/>
    </row>
    <row r="95" spans="18:19">
      <c r="R95" s="23"/>
      <c r="S95" s="23"/>
    </row>
    <row r="96" spans="18:19">
      <c r="R96" s="23"/>
      <c r="S96" s="23"/>
    </row>
    <row r="97" spans="18:19">
      <c r="R97" s="23"/>
      <c r="S97" s="23"/>
    </row>
    <row r="98" spans="18:19">
      <c r="R98" s="23"/>
      <c r="S98" s="23"/>
    </row>
    <row r="99" spans="18:19">
      <c r="R99" s="23"/>
      <c r="S99" s="23"/>
    </row>
    <row r="100" spans="18:19">
      <c r="R100" s="23"/>
      <c r="S100" s="23"/>
    </row>
  </sheetData>
  <pageMargins left="0.7" right="0.7" top="0.75" bottom="0.75" header="0.3" footer="0.3"/>
  <pageSetup paperSize="9" scale="52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7"/>
  <sheetViews>
    <sheetView zoomScale="57" zoomScaleNormal="57" zoomScalePageLayoutView="75" workbookViewId="0">
      <selection activeCell="K36" sqref="K36"/>
    </sheetView>
  </sheetViews>
  <sheetFormatPr baseColWidth="10" defaultColWidth="11" defaultRowHeight="16"/>
  <cols>
    <col min="2" max="2" width="17.33203125" customWidth="1"/>
    <col min="7" max="7" width="13.5" customWidth="1"/>
    <col min="8" max="8" width="13" customWidth="1"/>
    <col min="9" max="9" width="17" customWidth="1"/>
    <col min="10" max="10" width="10.83203125" style="23"/>
    <col min="12" max="12" width="13.33203125" customWidth="1"/>
    <col min="13" max="13" width="13.6640625" customWidth="1"/>
    <col min="14" max="14" width="20.6640625" customWidth="1"/>
    <col min="15" max="15" width="13" customWidth="1"/>
    <col min="19" max="19" width="14.5" customWidth="1"/>
    <col min="20" max="20" width="13.1640625" customWidth="1"/>
    <col min="21" max="21" width="12.5" customWidth="1"/>
    <col min="22" max="22" width="15.33203125" customWidth="1"/>
  </cols>
  <sheetData>
    <row r="1" spans="1:24" s="132" customFormat="1" ht="19">
      <c r="A1" s="151" t="s">
        <v>3297</v>
      </c>
      <c r="J1" s="133"/>
    </row>
    <row r="3" spans="1:24">
      <c r="A3" t="s">
        <v>0</v>
      </c>
      <c r="L3" t="s">
        <v>1</v>
      </c>
    </row>
    <row r="4" spans="1:24">
      <c r="A4" s="2" t="s">
        <v>111</v>
      </c>
      <c r="B4" s="3" t="s">
        <v>2</v>
      </c>
      <c r="C4" s="3" t="s">
        <v>441</v>
      </c>
      <c r="D4" s="4" t="s">
        <v>3</v>
      </c>
      <c r="E4" s="2" t="s">
        <v>4</v>
      </c>
      <c r="F4" s="2" t="s">
        <v>599</v>
      </c>
      <c r="G4" s="2" t="s">
        <v>598</v>
      </c>
      <c r="H4" s="2" t="s">
        <v>597</v>
      </c>
      <c r="I4" s="5" t="s">
        <v>5</v>
      </c>
      <c r="L4" s="7" t="s">
        <v>111</v>
      </c>
      <c r="M4" s="7" t="s">
        <v>395</v>
      </c>
      <c r="N4" s="7" t="s">
        <v>16</v>
      </c>
      <c r="O4" s="7" t="s">
        <v>2</v>
      </c>
      <c r="P4" s="7" t="s">
        <v>441</v>
      </c>
      <c r="Q4" s="16" t="s">
        <v>17</v>
      </c>
      <c r="R4" s="7" t="s">
        <v>4</v>
      </c>
      <c r="S4" s="2" t="s">
        <v>599</v>
      </c>
      <c r="T4" s="2" t="s">
        <v>598</v>
      </c>
      <c r="U4" s="2" t="s">
        <v>597</v>
      </c>
      <c r="V4" s="7" t="s">
        <v>5</v>
      </c>
    </row>
    <row r="5" spans="1:24">
      <c r="A5" s="6">
        <v>3</v>
      </c>
      <c r="B5" s="7" t="s">
        <v>306</v>
      </c>
      <c r="C5" s="7" t="s">
        <v>442</v>
      </c>
      <c r="D5" s="8" t="s">
        <v>7</v>
      </c>
      <c r="E5" s="6"/>
      <c r="F5" s="6"/>
      <c r="G5" s="6"/>
      <c r="H5" s="6"/>
      <c r="I5" s="6" t="s">
        <v>7</v>
      </c>
      <c r="L5" s="40">
        <v>40</v>
      </c>
      <c r="M5" s="17" t="s">
        <v>19</v>
      </c>
      <c r="N5" s="18" t="s">
        <v>20</v>
      </c>
      <c r="O5" s="19" t="s">
        <v>9</v>
      </c>
      <c r="P5" s="19"/>
      <c r="Q5" s="7" t="s">
        <v>7</v>
      </c>
      <c r="R5" s="7" t="s">
        <v>7</v>
      </c>
      <c r="S5" s="7" t="s">
        <v>7</v>
      </c>
      <c r="T5" s="7" t="s">
        <v>7</v>
      </c>
      <c r="U5" s="7" t="s">
        <v>7</v>
      </c>
      <c r="V5" s="7" t="s">
        <v>7</v>
      </c>
      <c r="X5" s="23"/>
    </row>
    <row r="6" spans="1:24" ht="17" thickBot="1">
      <c r="A6" s="9"/>
      <c r="B6" s="10" t="s">
        <v>307</v>
      </c>
      <c r="C6" s="10" t="s">
        <v>443</v>
      </c>
      <c r="D6" s="11" t="s">
        <v>7</v>
      </c>
      <c r="E6" s="9"/>
      <c r="F6" s="9"/>
      <c r="G6" s="9"/>
      <c r="H6" s="9"/>
      <c r="I6" s="9" t="s">
        <v>7</v>
      </c>
      <c r="L6" s="7"/>
      <c r="M6" s="17"/>
      <c r="N6" s="18" t="s">
        <v>21</v>
      </c>
      <c r="O6" s="19" t="s">
        <v>312</v>
      </c>
      <c r="P6" s="19" t="s">
        <v>262</v>
      </c>
      <c r="Q6" s="7" t="s">
        <v>7</v>
      </c>
      <c r="R6" s="7" t="s">
        <v>7</v>
      </c>
      <c r="S6" s="7"/>
      <c r="T6" s="7" t="s">
        <v>7</v>
      </c>
      <c r="U6" s="7" t="s">
        <v>7</v>
      </c>
      <c r="V6" s="7" t="s">
        <v>7</v>
      </c>
      <c r="X6" s="23"/>
    </row>
    <row r="7" spans="1:24">
      <c r="A7" s="6">
        <v>4</v>
      </c>
      <c r="B7" s="7" t="s">
        <v>9</v>
      </c>
      <c r="C7" s="7"/>
      <c r="D7" s="8" t="s">
        <v>7</v>
      </c>
      <c r="E7" s="6" t="s">
        <v>7</v>
      </c>
      <c r="F7" s="6" t="s">
        <v>7</v>
      </c>
      <c r="G7" s="6"/>
      <c r="H7" s="6" t="s">
        <v>7</v>
      </c>
      <c r="I7" s="6" t="s">
        <v>7</v>
      </c>
      <c r="L7" s="7"/>
      <c r="M7" s="17"/>
      <c r="N7" s="18" t="s">
        <v>22</v>
      </c>
      <c r="O7" s="19" t="s">
        <v>312</v>
      </c>
      <c r="P7" s="19" t="s">
        <v>263</v>
      </c>
      <c r="Q7" s="7" t="s">
        <v>7</v>
      </c>
      <c r="R7" s="7" t="s">
        <v>7</v>
      </c>
      <c r="S7" s="7"/>
      <c r="T7" s="7"/>
      <c r="U7" s="7" t="s">
        <v>7</v>
      </c>
      <c r="V7" s="7" t="s">
        <v>7</v>
      </c>
      <c r="X7" s="23"/>
    </row>
    <row r="8" spans="1:24" ht="17" thickBot="1">
      <c r="A8" s="9"/>
      <c r="B8" s="10" t="s">
        <v>335</v>
      </c>
      <c r="C8" s="10" t="s">
        <v>270</v>
      </c>
      <c r="D8" s="11" t="s">
        <v>7</v>
      </c>
      <c r="E8" s="9" t="s">
        <v>7</v>
      </c>
      <c r="F8" s="9" t="s">
        <v>7</v>
      </c>
      <c r="G8" s="9"/>
      <c r="H8" s="9" t="s">
        <v>7</v>
      </c>
      <c r="I8" s="9" t="s">
        <v>7</v>
      </c>
      <c r="L8" s="20"/>
      <c r="M8" s="20"/>
      <c r="N8" s="21" t="s">
        <v>23</v>
      </c>
      <c r="O8" s="22" t="s">
        <v>312</v>
      </c>
      <c r="P8" s="22" t="s">
        <v>264</v>
      </c>
      <c r="Q8" s="10" t="s">
        <v>7</v>
      </c>
      <c r="R8" s="10" t="s">
        <v>7</v>
      </c>
      <c r="S8" s="10" t="s">
        <v>7</v>
      </c>
      <c r="T8" s="10"/>
      <c r="U8" s="10" t="s">
        <v>7</v>
      </c>
      <c r="V8" s="10" t="s">
        <v>7</v>
      </c>
      <c r="X8" s="23"/>
    </row>
    <row r="9" spans="1:24">
      <c r="A9" s="6">
        <v>5</v>
      </c>
      <c r="B9" s="7" t="s">
        <v>309</v>
      </c>
      <c r="C9" s="7" t="s">
        <v>444</v>
      </c>
      <c r="D9" s="8" t="s">
        <v>7</v>
      </c>
      <c r="E9" s="6"/>
      <c r="F9" s="6"/>
      <c r="G9" s="6"/>
      <c r="H9" s="6"/>
      <c r="I9" s="6" t="s">
        <v>7</v>
      </c>
      <c r="L9" s="40">
        <v>41</v>
      </c>
      <c r="M9" s="17" t="s">
        <v>24</v>
      </c>
      <c r="N9" s="18" t="s">
        <v>25</v>
      </c>
      <c r="O9" s="19" t="s">
        <v>9</v>
      </c>
      <c r="P9" s="19"/>
      <c r="Q9" s="7" t="s">
        <v>7</v>
      </c>
      <c r="R9" s="7" t="s">
        <v>7</v>
      </c>
      <c r="S9" s="7" t="s">
        <v>7</v>
      </c>
      <c r="T9" s="7"/>
      <c r="U9" s="7" t="s">
        <v>7</v>
      </c>
      <c r="V9" s="7" t="s">
        <v>7</v>
      </c>
      <c r="X9" s="23"/>
    </row>
    <row r="10" spans="1:24" ht="17" thickBot="1">
      <c r="A10" s="9"/>
      <c r="B10" s="10" t="s">
        <v>310</v>
      </c>
      <c r="C10" s="10" t="s">
        <v>445</v>
      </c>
      <c r="D10" s="11" t="s">
        <v>7</v>
      </c>
      <c r="E10" s="9"/>
      <c r="F10" s="9"/>
      <c r="G10" s="9"/>
      <c r="H10" s="9"/>
      <c r="I10" s="9" t="s">
        <v>7</v>
      </c>
      <c r="L10" s="20"/>
      <c r="M10" s="20"/>
      <c r="N10" s="21" t="s">
        <v>26</v>
      </c>
      <c r="O10" s="22" t="s">
        <v>312</v>
      </c>
      <c r="P10" s="22" t="s">
        <v>265</v>
      </c>
      <c r="Q10" s="10" t="s">
        <v>7</v>
      </c>
      <c r="R10" s="10" t="s">
        <v>7</v>
      </c>
      <c r="S10" s="10" t="s">
        <v>7</v>
      </c>
      <c r="T10" s="10"/>
      <c r="U10" s="10" t="s">
        <v>7</v>
      </c>
      <c r="V10" s="10" t="s">
        <v>7</v>
      </c>
      <c r="X10" s="23"/>
    </row>
    <row r="11" spans="1:24">
      <c r="A11" s="6">
        <v>7</v>
      </c>
      <c r="B11" s="7" t="s">
        <v>9</v>
      </c>
      <c r="C11" s="7"/>
      <c r="D11" s="8" t="s">
        <v>7</v>
      </c>
      <c r="E11" s="6"/>
      <c r="F11" s="6"/>
      <c r="G11" s="6"/>
      <c r="H11" s="6"/>
      <c r="I11" s="6" t="s">
        <v>7</v>
      </c>
      <c r="L11" s="40">
        <v>42</v>
      </c>
      <c r="M11" s="17" t="s">
        <v>27</v>
      </c>
      <c r="N11" s="18" t="s">
        <v>28</v>
      </c>
      <c r="O11" s="19" t="s">
        <v>9</v>
      </c>
      <c r="P11" s="19"/>
      <c r="Q11" s="7" t="s">
        <v>7</v>
      </c>
      <c r="R11" s="7" t="s">
        <v>7</v>
      </c>
      <c r="S11" s="7" t="s">
        <v>7</v>
      </c>
      <c r="T11" s="7" t="s">
        <v>7</v>
      </c>
      <c r="U11" s="7" t="s">
        <v>7</v>
      </c>
      <c r="V11" s="7" t="s">
        <v>7</v>
      </c>
      <c r="X11" s="23"/>
    </row>
    <row r="12" spans="1:24" ht="17" thickBot="1">
      <c r="A12" s="9"/>
      <c r="B12" s="10" t="s">
        <v>306</v>
      </c>
      <c r="C12" s="10" t="s">
        <v>446</v>
      </c>
      <c r="D12" s="83" t="s">
        <v>7</v>
      </c>
      <c r="E12" s="13"/>
      <c r="F12" s="13"/>
      <c r="G12" s="13"/>
      <c r="H12" s="13"/>
      <c r="I12" s="13" t="s">
        <v>7</v>
      </c>
      <c r="L12" s="20"/>
      <c r="M12" s="20"/>
      <c r="N12" s="21" t="s">
        <v>29</v>
      </c>
      <c r="O12" s="22" t="s">
        <v>312</v>
      </c>
      <c r="P12" s="22" t="s">
        <v>267</v>
      </c>
      <c r="Q12" s="10" t="s">
        <v>7</v>
      </c>
      <c r="R12" s="10" t="s">
        <v>7</v>
      </c>
      <c r="S12" s="10" t="s">
        <v>7</v>
      </c>
      <c r="T12" s="10" t="s">
        <v>7</v>
      </c>
      <c r="U12" s="10" t="s">
        <v>7</v>
      </c>
      <c r="V12" s="10" t="s">
        <v>7</v>
      </c>
      <c r="X12" s="23"/>
    </row>
    <row r="13" spans="1:24">
      <c r="A13" s="6">
        <v>8</v>
      </c>
      <c r="B13" s="7" t="s">
        <v>306</v>
      </c>
      <c r="C13" s="7" t="s">
        <v>447</v>
      </c>
      <c r="D13" s="84" t="s">
        <v>7</v>
      </c>
      <c r="E13" s="12" t="s">
        <v>7</v>
      </c>
      <c r="F13" s="12" t="s">
        <v>7</v>
      </c>
      <c r="G13" s="12"/>
      <c r="H13" s="12" t="s">
        <v>7</v>
      </c>
      <c r="I13" s="12" t="s">
        <v>7</v>
      </c>
      <c r="L13" s="40">
        <v>43</v>
      </c>
      <c r="M13" s="17" t="s">
        <v>30</v>
      </c>
      <c r="N13" s="18" t="s">
        <v>31</v>
      </c>
      <c r="O13" s="19" t="s">
        <v>9</v>
      </c>
      <c r="P13" s="19"/>
      <c r="Q13" s="7" t="s">
        <v>7</v>
      </c>
      <c r="R13" s="7" t="s">
        <v>7</v>
      </c>
      <c r="S13" s="7" t="s">
        <v>7</v>
      </c>
      <c r="T13" s="7" t="s">
        <v>7</v>
      </c>
      <c r="U13" s="7" t="s">
        <v>7</v>
      </c>
      <c r="V13" s="7" t="s">
        <v>7</v>
      </c>
      <c r="X13" s="23"/>
    </row>
    <row r="14" spans="1:24" ht="17" thickBot="1">
      <c r="A14" s="9"/>
      <c r="B14" s="10" t="s">
        <v>309</v>
      </c>
      <c r="C14" s="10" t="s">
        <v>448</v>
      </c>
      <c r="D14" s="83" t="s">
        <v>7</v>
      </c>
      <c r="E14" s="13" t="s">
        <v>7</v>
      </c>
      <c r="F14" s="13" t="s">
        <v>7</v>
      </c>
      <c r="G14" s="13"/>
      <c r="H14" s="13" t="s">
        <v>7</v>
      </c>
      <c r="I14" s="13" t="s">
        <v>7</v>
      </c>
      <c r="L14" s="7"/>
      <c r="M14" s="17"/>
      <c r="N14" s="18" t="s">
        <v>32</v>
      </c>
      <c r="O14" s="19" t="s">
        <v>312</v>
      </c>
      <c r="P14" s="19" t="s">
        <v>267</v>
      </c>
      <c r="Q14" s="7" t="s">
        <v>7</v>
      </c>
      <c r="R14" s="7" t="s">
        <v>7</v>
      </c>
      <c r="S14" s="7"/>
      <c r="T14" s="7" t="s">
        <v>7</v>
      </c>
      <c r="U14" s="7" t="s">
        <v>7</v>
      </c>
      <c r="V14" s="7" t="s">
        <v>7</v>
      </c>
      <c r="X14" s="23"/>
    </row>
    <row r="15" spans="1:24" ht="17" thickBot="1">
      <c r="A15" s="6">
        <v>9</v>
      </c>
      <c r="B15" s="7" t="s">
        <v>9</v>
      </c>
      <c r="C15" s="7"/>
      <c r="D15" s="84" t="s">
        <v>7</v>
      </c>
      <c r="E15" s="12" t="s">
        <v>7</v>
      </c>
      <c r="F15" s="12" t="s">
        <v>7</v>
      </c>
      <c r="G15" s="12"/>
      <c r="H15" s="12" t="s">
        <v>7</v>
      </c>
      <c r="I15" s="12" t="s">
        <v>7</v>
      </c>
      <c r="L15" s="20"/>
      <c r="M15" s="20"/>
      <c r="N15" s="21" t="s">
        <v>33</v>
      </c>
      <c r="O15" s="22" t="s">
        <v>312</v>
      </c>
      <c r="P15" s="22" t="s">
        <v>266</v>
      </c>
      <c r="Q15" s="10" t="s">
        <v>7</v>
      </c>
      <c r="R15" s="10" t="s">
        <v>7</v>
      </c>
      <c r="S15" s="10" t="s">
        <v>7</v>
      </c>
      <c r="T15" s="10"/>
      <c r="U15" s="10" t="s">
        <v>7</v>
      </c>
      <c r="V15" s="10" t="s">
        <v>7</v>
      </c>
      <c r="X15" s="23"/>
    </row>
    <row r="16" spans="1:24" ht="17" thickBot="1">
      <c r="A16" s="9"/>
      <c r="B16" s="10" t="s">
        <v>308</v>
      </c>
      <c r="C16" s="10" t="s">
        <v>447</v>
      </c>
      <c r="D16" s="85" t="s">
        <v>7</v>
      </c>
      <c r="E16" s="13" t="s">
        <v>7</v>
      </c>
      <c r="F16" s="13" t="s">
        <v>7</v>
      </c>
      <c r="G16" s="13"/>
      <c r="H16" s="13" t="s">
        <v>7</v>
      </c>
      <c r="I16" s="86" t="s">
        <v>7</v>
      </c>
      <c r="L16" s="40">
        <v>44</v>
      </c>
      <c r="M16" s="17" t="s">
        <v>34</v>
      </c>
      <c r="N16" s="18" t="s">
        <v>35</v>
      </c>
      <c r="O16" s="19" t="s">
        <v>9</v>
      </c>
      <c r="P16" s="19"/>
      <c r="Q16" s="7" t="s">
        <v>7</v>
      </c>
      <c r="R16" s="7" t="s">
        <v>7</v>
      </c>
      <c r="S16" s="7" t="s">
        <v>7</v>
      </c>
      <c r="T16" s="7"/>
      <c r="U16" s="7" t="s">
        <v>7</v>
      </c>
      <c r="V16" s="7" t="s">
        <v>7</v>
      </c>
      <c r="X16" s="23"/>
    </row>
    <row r="17" spans="1:24" ht="17" thickBot="1">
      <c r="A17" s="6">
        <v>10</v>
      </c>
      <c r="B17" s="7" t="s">
        <v>9</v>
      </c>
      <c r="C17" s="7"/>
      <c r="D17" s="84" t="s">
        <v>7</v>
      </c>
      <c r="E17" s="12" t="s">
        <v>7</v>
      </c>
      <c r="F17" s="16" t="s">
        <v>7</v>
      </c>
      <c r="G17" s="16" t="s">
        <v>7</v>
      </c>
      <c r="H17" s="16" t="s">
        <v>7</v>
      </c>
      <c r="I17" s="12" t="s">
        <v>7</v>
      </c>
      <c r="L17" s="20"/>
      <c r="M17" s="20"/>
      <c r="N17" s="21" t="s">
        <v>36</v>
      </c>
      <c r="O17" s="22" t="s">
        <v>312</v>
      </c>
      <c r="P17" s="22" t="s">
        <v>261</v>
      </c>
      <c r="Q17" s="10" t="s">
        <v>7</v>
      </c>
      <c r="R17" s="10" t="s">
        <v>7</v>
      </c>
      <c r="S17" s="10" t="s">
        <v>7</v>
      </c>
      <c r="T17" s="10"/>
      <c r="U17" s="10" t="s">
        <v>7</v>
      </c>
      <c r="V17" s="10" t="s">
        <v>7</v>
      </c>
      <c r="X17" s="23"/>
    </row>
    <row r="18" spans="1:24" ht="17" thickBot="1">
      <c r="A18" s="9"/>
      <c r="B18" s="10" t="s">
        <v>306</v>
      </c>
      <c r="C18" s="10" t="s">
        <v>449</v>
      </c>
      <c r="D18" s="83" t="s">
        <v>7</v>
      </c>
      <c r="E18" s="13" t="s">
        <v>7</v>
      </c>
      <c r="F18" s="87" t="s">
        <v>7</v>
      </c>
      <c r="G18" s="87" t="s">
        <v>7</v>
      </c>
      <c r="H18" s="87" t="s">
        <v>7</v>
      </c>
      <c r="I18" s="13" t="s">
        <v>7</v>
      </c>
      <c r="L18" s="40">
        <v>45</v>
      </c>
      <c r="M18" s="17" t="s">
        <v>37</v>
      </c>
      <c r="N18" s="18" t="s">
        <v>38</v>
      </c>
      <c r="O18" s="19" t="s">
        <v>9</v>
      </c>
      <c r="P18" s="19"/>
      <c r="Q18" s="7" t="s">
        <v>7</v>
      </c>
      <c r="R18" s="7" t="s">
        <v>7</v>
      </c>
      <c r="S18" s="7" t="s">
        <v>7</v>
      </c>
      <c r="T18" s="7" t="s">
        <v>7</v>
      </c>
      <c r="U18" s="7" t="s">
        <v>7</v>
      </c>
      <c r="V18" s="7" t="s">
        <v>7</v>
      </c>
      <c r="X18" s="23"/>
    </row>
    <row r="19" spans="1:24" ht="17" thickBot="1">
      <c r="A19" s="6">
        <v>13</v>
      </c>
      <c r="B19" s="7" t="s">
        <v>9</v>
      </c>
      <c r="C19" s="7"/>
      <c r="D19" s="84" t="s">
        <v>7</v>
      </c>
      <c r="E19" s="12"/>
      <c r="F19" s="12"/>
      <c r="G19" s="12"/>
      <c r="H19" s="12"/>
      <c r="I19" s="12" t="s">
        <v>7</v>
      </c>
      <c r="L19" s="20"/>
      <c r="M19" s="20"/>
      <c r="N19" s="21" t="s">
        <v>39</v>
      </c>
      <c r="O19" s="22" t="s">
        <v>312</v>
      </c>
      <c r="P19" s="22" t="s">
        <v>265</v>
      </c>
      <c r="Q19" s="10" t="s">
        <v>7</v>
      </c>
      <c r="R19" s="10" t="s">
        <v>7</v>
      </c>
      <c r="S19" s="10" t="s">
        <v>7</v>
      </c>
      <c r="T19" s="10" t="s">
        <v>7</v>
      </c>
      <c r="U19" s="10" t="s">
        <v>7</v>
      </c>
      <c r="V19" s="10" t="s">
        <v>7</v>
      </c>
      <c r="X19" s="23"/>
    </row>
    <row r="20" spans="1:24" ht="17" thickBot="1">
      <c r="A20" s="9"/>
      <c r="B20" s="10" t="s">
        <v>309</v>
      </c>
      <c r="C20" s="10" t="s">
        <v>450</v>
      </c>
      <c r="D20" s="83" t="s">
        <v>7</v>
      </c>
      <c r="E20" s="13"/>
      <c r="F20" s="13"/>
      <c r="G20" s="13"/>
      <c r="H20" s="13"/>
      <c r="I20" s="13" t="s">
        <v>7</v>
      </c>
      <c r="L20" s="40">
        <v>46</v>
      </c>
      <c r="M20" s="17" t="s">
        <v>40</v>
      </c>
      <c r="N20" s="18" t="s">
        <v>41</v>
      </c>
      <c r="O20" s="19" t="s">
        <v>9</v>
      </c>
      <c r="P20" s="19"/>
      <c r="Q20" s="7" t="s">
        <v>7</v>
      </c>
      <c r="R20" s="7" t="s">
        <v>7</v>
      </c>
      <c r="S20" s="7" t="s">
        <v>7</v>
      </c>
      <c r="T20" s="7"/>
      <c r="U20" s="7" t="s">
        <v>7</v>
      </c>
      <c r="V20" s="7" t="s">
        <v>7</v>
      </c>
      <c r="X20" s="23"/>
    </row>
    <row r="21" spans="1:24" ht="17" thickBot="1">
      <c r="A21" s="6">
        <v>14</v>
      </c>
      <c r="B21" s="7" t="s">
        <v>9</v>
      </c>
      <c r="C21" s="7"/>
      <c r="D21" s="84" t="s">
        <v>7</v>
      </c>
      <c r="E21" s="12"/>
      <c r="F21" s="12"/>
      <c r="G21" s="12"/>
      <c r="H21" s="12"/>
      <c r="I21" s="12" t="s">
        <v>7</v>
      </c>
      <c r="L21" s="20"/>
      <c r="M21" s="20"/>
      <c r="N21" s="21" t="s">
        <v>42</v>
      </c>
      <c r="O21" s="22" t="s">
        <v>312</v>
      </c>
      <c r="P21" s="22" t="s">
        <v>269</v>
      </c>
      <c r="Q21" s="10" t="s">
        <v>7</v>
      </c>
      <c r="R21" s="10" t="s">
        <v>7</v>
      </c>
      <c r="S21" s="10" t="s">
        <v>7</v>
      </c>
      <c r="T21" s="10"/>
      <c r="U21" s="10" t="s">
        <v>7</v>
      </c>
      <c r="V21" s="10" t="s">
        <v>7</v>
      </c>
      <c r="X21" s="23"/>
    </row>
    <row r="22" spans="1:24">
      <c r="A22" s="6"/>
      <c r="B22" s="7" t="s">
        <v>306</v>
      </c>
      <c r="C22" s="7" t="s">
        <v>268</v>
      </c>
      <c r="D22" s="84" t="s">
        <v>7</v>
      </c>
      <c r="E22" s="12"/>
      <c r="F22" s="12"/>
      <c r="G22" s="12"/>
      <c r="H22" s="12"/>
      <c r="I22" s="12" t="s">
        <v>7</v>
      </c>
      <c r="L22" s="40">
        <v>47</v>
      </c>
      <c r="M22" s="17" t="s">
        <v>43</v>
      </c>
      <c r="N22" s="18" t="s">
        <v>44</v>
      </c>
      <c r="O22" s="19" t="s">
        <v>9</v>
      </c>
      <c r="P22" s="19"/>
      <c r="Q22" s="7" t="s">
        <v>7</v>
      </c>
      <c r="R22" s="7" t="s">
        <v>7</v>
      </c>
      <c r="S22" s="7" t="s">
        <v>7</v>
      </c>
      <c r="T22" s="7" t="s">
        <v>7</v>
      </c>
      <c r="U22" s="7" t="s">
        <v>7</v>
      </c>
      <c r="V22" s="7" t="s">
        <v>7</v>
      </c>
      <c r="X22" s="23"/>
    </row>
    <row r="23" spans="1:24" ht="17" thickBot="1">
      <c r="A23" s="40"/>
      <c r="B23" s="7" t="s">
        <v>307</v>
      </c>
      <c r="C23" s="7" t="s">
        <v>270</v>
      </c>
      <c r="D23" s="88" t="s">
        <v>7</v>
      </c>
      <c r="E23" s="47"/>
      <c r="F23" s="47"/>
      <c r="G23" s="47"/>
      <c r="H23" s="47"/>
      <c r="I23" s="47" t="s">
        <v>7</v>
      </c>
      <c r="L23" s="20"/>
      <c r="M23" s="20"/>
      <c r="N23" s="21" t="s">
        <v>45</v>
      </c>
      <c r="O23" s="22" t="s">
        <v>312</v>
      </c>
      <c r="P23" s="22" t="s">
        <v>262</v>
      </c>
      <c r="Q23" s="10" t="s">
        <v>7</v>
      </c>
      <c r="R23" s="10" t="s">
        <v>7</v>
      </c>
      <c r="S23" s="10" t="s">
        <v>7</v>
      </c>
      <c r="T23" s="10" t="s">
        <v>7</v>
      </c>
      <c r="U23" s="10" t="s">
        <v>7</v>
      </c>
      <c r="V23" s="10" t="s">
        <v>7</v>
      </c>
      <c r="X23" s="23"/>
    </row>
    <row r="24" spans="1:24" ht="17" thickBot="1">
      <c r="A24" s="9"/>
      <c r="B24" s="10" t="s">
        <v>308</v>
      </c>
      <c r="C24" s="10" t="s">
        <v>451</v>
      </c>
      <c r="D24" s="83" t="s">
        <v>7</v>
      </c>
      <c r="E24" s="13"/>
      <c r="F24" s="13"/>
      <c r="G24" s="13"/>
      <c r="H24" s="13"/>
      <c r="I24" s="13" t="s">
        <v>7</v>
      </c>
      <c r="L24" s="40">
        <v>48</v>
      </c>
      <c r="M24" s="17" t="s">
        <v>46</v>
      </c>
      <c r="N24" s="18" t="s">
        <v>47</v>
      </c>
      <c r="O24" s="19" t="s">
        <v>9</v>
      </c>
      <c r="P24" s="19"/>
      <c r="Q24" s="7" t="s">
        <v>7</v>
      </c>
      <c r="R24" s="7" t="s">
        <v>7</v>
      </c>
      <c r="S24" s="7" t="s">
        <v>7</v>
      </c>
      <c r="T24" s="7" t="s">
        <v>7</v>
      </c>
      <c r="U24" s="7" t="s">
        <v>7</v>
      </c>
      <c r="V24" s="7" t="s">
        <v>7</v>
      </c>
      <c r="X24" s="23"/>
    </row>
    <row r="25" spans="1:24" ht="17" thickBot="1">
      <c r="A25" s="6">
        <v>15</v>
      </c>
      <c r="B25" s="7" t="s">
        <v>9</v>
      </c>
      <c r="C25" s="7"/>
      <c r="D25" s="84" t="s">
        <v>7</v>
      </c>
      <c r="E25" s="12" t="s">
        <v>7</v>
      </c>
      <c r="F25" s="12" t="s">
        <v>7</v>
      </c>
      <c r="G25" s="12" t="s">
        <v>7</v>
      </c>
      <c r="H25" s="12" t="s">
        <v>7</v>
      </c>
      <c r="I25" s="12" t="s">
        <v>7</v>
      </c>
      <c r="L25" s="20"/>
      <c r="M25" s="20"/>
      <c r="N25" s="21" t="s">
        <v>48</v>
      </c>
      <c r="O25" s="22" t="s">
        <v>312</v>
      </c>
      <c r="P25" s="22" t="s">
        <v>269</v>
      </c>
      <c r="Q25" s="10" t="s">
        <v>7</v>
      </c>
      <c r="R25" s="10" t="s">
        <v>7</v>
      </c>
      <c r="S25" s="10" t="s">
        <v>7</v>
      </c>
      <c r="T25" s="10" t="s">
        <v>7</v>
      </c>
      <c r="U25" s="10" t="s">
        <v>7</v>
      </c>
      <c r="V25" s="10" t="s">
        <v>7</v>
      </c>
      <c r="X25" s="23"/>
    </row>
    <row r="26" spans="1:24">
      <c r="A26" s="6"/>
      <c r="B26" s="7" t="s">
        <v>306</v>
      </c>
      <c r="C26" s="7" t="s">
        <v>452</v>
      </c>
      <c r="D26" s="84" t="s">
        <v>7</v>
      </c>
      <c r="E26" s="12" t="s">
        <v>7</v>
      </c>
      <c r="F26" s="12"/>
      <c r="G26" s="12" t="s">
        <v>7</v>
      </c>
      <c r="H26" s="12" t="s">
        <v>7</v>
      </c>
      <c r="I26" s="12" t="s">
        <v>7</v>
      </c>
      <c r="L26" s="40">
        <v>49</v>
      </c>
      <c r="M26" s="17" t="s">
        <v>49</v>
      </c>
      <c r="N26" s="18" t="s">
        <v>50</v>
      </c>
      <c r="O26" s="19" t="s">
        <v>9</v>
      </c>
      <c r="P26" s="19"/>
      <c r="Q26" s="7" t="s">
        <v>7</v>
      </c>
      <c r="R26" s="7" t="s">
        <v>7</v>
      </c>
      <c r="S26" s="7" t="s">
        <v>7</v>
      </c>
      <c r="T26" s="7"/>
      <c r="U26" s="7" t="s">
        <v>7</v>
      </c>
      <c r="V26" s="7" t="s">
        <v>7</v>
      </c>
      <c r="X26" s="23"/>
    </row>
    <row r="27" spans="1:24" ht="17" thickBot="1">
      <c r="A27" s="9"/>
      <c r="B27" s="10" t="s">
        <v>307</v>
      </c>
      <c r="C27" s="10" t="s">
        <v>453</v>
      </c>
      <c r="D27" s="83" t="s">
        <v>7</v>
      </c>
      <c r="E27" s="13" t="s">
        <v>7</v>
      </c>
      <c r="F27" s="13" t="s">
        <v>7</v>
      </c>
      <c r="G27" s="13"/>
      <c r="H27" s="13" t="s">
        <v>7</v>
      </c>
      <c r="I27" s="13" t="s">
        <v>7</v>
      </c>
      <c r="L27" s="20"/>
      <c r="M27" s="20"/>
      <c r="N27" s="21" t="s">
        <v>51</v>
      </c>
      <c r="O27" s="22" t="s">
        <v>312</v>
      </c>
      <c r="P27" s="22" t="s">
        <v>269</v>
      </c>
      <c r="Q27" s="10" t="s">
        <v>7</v>
      </c>
      <c r="R27" s="10" t="s">
        <v>7</v>
      </c>
      <c r="S27" s="10" t="s">
        <v>7</v>
      </c>
      <c r="T27" s="10"/>
      <c r="U27" s="10" t="s">
        <v>7</v>
      </c>
      <c r="V27" s="10" t="s">
        <v>7</v>
      </c>
      <c r="X27" s="23"/>
    </row>
    <row r="28" spans="1:24">
      <c r="A28" s="6">
        <v>17</v>
      </c>
      <c r="B28" s="7" t="s">
        <v>9</v>
      </c>
      <c r="C28" s="7"/>
      <c r="D28" s="84" t="s">
        <v>7</v>
      </c>
      <c r="E28" s="12"/>
      <c r="F28" s="12"/>
      <c r="G28" s="12"/>
      <c r="H28" s="12"/>
      <c r="I28" s="12" t="s">
        <v>7</v>
      </c>
      <c r="L28" s="40">
        <v>50</v>
      </c>
      <c r="M28" s="17" t="s">
        <v>52</v>
      </c>
      <c r="N28" s="18" t="s">
        <v>53</v>
      </c>
      <c r="O28" s="19" t="s">
        <v>9</v>
      </c>
      <c r="P28" s="19"/>
      <c r="Q28" s="7" t="s">
        <v>7</v>
      </c>
      <c r="R28" s="7" t="s">
        <v>7</v>
      </c>
      <c r="S28" s="7" t="s">
        <v>7</v>
      </c>
      <c r="T28" s="7"/>
      <c r="U28" s="7" t="s">
        <v>7</v>
      </c>
      <c r="V28" s="7" t="s">
        <v>7</v>
      </c>
      <c r="X28" s="23"/>
    </row>
    <row r="29" spans="1:24" ht="17" thickBot="1">
      <c r="A29" s="9"/>
      <c r="B29" s="194" t="s">
        <v>306</v>
      </c>
      <c r="C29" s="194" t="s">
        <v>454</v>
      </c>
      <c r="D29" s="83" t="s">
        <v>7</v>
      </c>
      <c r="E29" s="13"/>
      <c r="F29" s="13"/>
      <c r="G29" s="13"/>
      <c r="H29" s="13"/>
      <c r="I29" s="13" t="s">
        <v>7</v>
      </c>
      <c r="L29" s="20"/>
      <c r="M29" s="20"/>
      <c r="N29" s="21" t="s">
        <v>54</v>
      </c>
      <c r="O29" s="22" t="s">
        <v>312</v>
      </c>
      <c r="P29" s="22" t="s">
        <v>265</v>
      </c>
      <c r="Q29" s="10" t="s">
        <v>7</v>
      </c>
      <c r="R29" s="10" t="s">
        <v>7</v>
      </c>
      <c r="S29" s="10" t="s">
        <v>7</v>
      </c>
      <c r="T29" s="10"/>
      <c r="U29" s="10" t="s">
        <v>7</v>
      </c>
      <c r="V29" s="10" t="s">
        <v>7</v>
      </c>
      <c r="X29" s="23"/>
    </row>
    <row r="30" spans="1:24">
      <c r="A30" s="6">
        <v>18</v>
      </c>
      <c r="B30" s="7" t="s">
        <v>9</v>
      </c>
      <c r="C30" s="7"/>
      <c r="D30" s="84" t="s">
        <v>7</v>
      </c>
      <c r="E30" s="12" t="s">
        <v>7</v>
      </c>
      <c r="F30" s="12" t="s">
        <v>7</v>
      </c>
      <c r="G30" s="12" t="s">
        <v>7</v>
      </c>
      <c r="H30" s="12" t="s">
        <v>7</v>
      </c>
      <c r="I30" s="12" t="s">
        <v>7</v>
      </c>
      <c r="L30" s="40">
        <v>51</v>
      </c>
      <c r="M30" s="17" t="s">
        <v>55</v>
      </c>
      <c r="N30" s="18" t="s">
        <v>56</v>
      </c>
      <c r="O30" s="19" t="s">
        <v>9</v>
      </c>
      <c r="P30" s="19"/>
      <c r="Q30" s="7" t="s">
        <v>7</v>
      </c>
      <c r="R30" s="7" t="s">
        <v>7</v>
      </c>
      <c r="S30" s="7" t="s">
        <v>7</v>
      </c>
      <c r="T30" s="7"/>
      <c r="U30" s="7" t="s">
        <v>7</v>
      </c>
      <c r="V30" s="7" t="s">
        <v>7</v>
      </c>
      <c r="X30" s="23"/>
    </row>
    <row r="31" spans="1:24" ht="17" thickBot="1">
      <c r="A31" s="6"/>
      <c r="B31" s="7" t="s">
        <v>306</v>
      </c>
      <c r="C31" s="7" t="s">
        <v>455</v>
      </c>
      <c r="D31" s="84" t="s">
        <v>7</v>
      </c>
      <c r="E31" s="12" t="s">
        <v>7</v>
      </c>
      <c r="F31" s="12"/>
      <c r="G31" s="12" t="s">
        <v>7</v>
      </c>
      <c r="H31" s="12" t="s">
        <v>7</v>
      </c>
      <c r="I31" s="12" t="s">
        <v>7</v>
      </c>
      <c r="L31" s="20"/>
      <c r="M31" s="20"/>
      <c r="N31" s="21" t="s">
        <v>57</v>
      </c>
      <c r="O31" s="22" t="s">
        <v>312</v>
      </c>
      <c r="P31" s="22" t="s">
        <v>269</v>
      </c>
      <c r="Q31" s="10" t="s">
        <v>7</v>
      </c>
      <c r="R31" s="10" t="s">
        <v>7</v>
      </c>
      <c r="S31" s="10" t="s">
        <v>7</v>
      </c>
      <c r="T31" s="10"/>
      <c r="U31" s="10" t="s">
        <v>7</v>
      </c>
      <c r="V31" s="10" t="s">
        <v>7</v>
      </c>
      <c r="X31" s="23"/>
    </row>
    <row r="32" spans="1:24" ht="17" thickBot="1">
      <c r="A32" s="9"/>
      <c r="B32" s="10" t="s">
        <v>307</v>
      </c>
      <c r="C32" s="10" t="s">
        <v>456</v>
      </c>
      <c r="D32" s="83" t="s">
        <v>7</v>
      </c>
      <c r="E32" s="13" t="s">
        <v>7</v>
      </c>
      <c r="F32" s="13" t="s">
        <v>7</v>
      </c>
      <c r="G32" s="13"/>
      <c r="H32" s="13" t="s">
        <v>7</v>
      </c>
      <c r="I32" s="13" t="s">
        <v>7</v>
      </c>
      <c r="L32" s="40">
        <v>52</v>
      </c>
      <c r="M32" s="17" t="s">
        <v>58</v>
      </c>
      <c r="N32" s="18" t="s">
        <v>59</v>
      </c>
      <c r="O32" s="19" t="s">
        <v>9</v>
      </c>
      <c r="P32" s="19"/>
      <c r="Q32" s="7" t="s">
        <v>7</v>
      </c>
      <c r="R32" s="7" t="s">
        <v>7</v>
      </c>
      <c r="S32" s="7" t="s">
        <v>7</v>
      </c>
      <c r="T32" s="7"/>
      <c r="U32" s="7" t="s">
        <v>7</v>
      </c>
      <c r="V32" s="7" t="s">
        <v>7</v>
      </c>
      <c r="X32" s="23"/>
    </row>
    <row r="33" spans="1:24" ht="17" thickBot="1">
      <c r="A33" s="6">
        <v>19</v>
      </c>
      <c r="B33" s="7" t="s">
        <v>9</v>
      </c>
      <c r="C33" s="7"/>
      <c r="D33" s="84" t="s">
        <v>7</v>
      </c>
      <c r="E33" s="12"/>
      <c r="F33" s="12"/>
      <c r="G33" s="12"/>
      <c r="H33" s="12"/>
      <c r="I33" s="12" t="s">
        <v>7</v>
      </c>
      <c r="L33" s="20"/>
      <c r="M33" s="20"/>
      <c r="N33" s="21" t="s">
        <v>60</v>
      </c>
      <c r="O33" s="22" t="s">
        <v>312</v>
      </c>
      <c r="P33" s="22" t="s">
        <v>270</v>
      </c>
      <c r="Q33" s="10" t="s">
        <v>7</v>
      </c>
      <c r="R33" s="10" t="s">
        <v>7</v>
      </c>
      <c r="S33" s="10" t="s">
        <v>7</v>
      </c>
      <c r="T33" s="10"/>
      <c r="U33" s="10" t="s">
        <v>7</v>
      </c>
      <c r="V33" s="10" t="s">
        <v>7</v>
      </c>
      <c r="X33" s="23"/>
    </row>
    <row r="34" spans="1:24" ht="17" thickBot="1">
      <c r="A34" s="9"/>
      <c r="B34" s="10" t="s">
        <v>306</v>
      </c>
      <c r="C34" s="10" t="s">
        <v>457</v>
      </c>
      <c r="D34" s="83" t="s">
        <v>7</v>
      </c>
      <c r="E34" s="13"/>
      <c r="F34" s="13"/>
      <c r="G34" s="13"/>
      <c r="H34" s="13"/>
      <c r="I34" s="13" t="s">
        <v>7</v>
      </c>
      <c r="L34" s="40">
        <v>53</v>
      </c>
      <c r="M34" s="17" t="s">
        <v>61</v>
      </c>
      <c r="N34" s="18" t="s">
        <v>62</v>
      </c>
      <c r="O34" s="19" t="s">
        <v>9</v>
      </c>
      <c r="P34" s="19"/>
      <c r="Q34" s="7" t="s">
        <v>7</v>
      </c>
      <c r="R34" s="7" t="s">
        <v>7</v>
      </c>
      <c r="S34" s="7" t="s">
        <v>7</v>
      </c>
      <c r="T34" s="7" t="s">
        <v>7</v>
      </c>
      <c r="U34" s="7" t="s">
        <v>7</v>
      </c>
      <c r="V34" s="7" t="s">
        <v>7</v>
      </c>
      <c r="X34" s="23"/>
    </row>
    <row r="35" spans="1:24" ht="17" thickBot="1">
      <c r="A35" s="6">
        <v>20</v>
      </c>
      <c r="B35" s="7" t="s">
        <v>9</v>
      </c>
      <c r="C35" s="7"/>
      <c r="D35" s="84" t="s">
        <v>7</v>
      </c>
      <c r="E35" s="12" t="s">
        <v>7</v>
      </c>
      <c r="F35" s="12" t="s">
        <v>7</v>
      </c>
      <c r="G35" s="12"/>
      <c r="H35" s="12" t="s">
        <v>7</v>
      </c>
      <c r="I35" s="12" t="s">
        <v>7</v>
      </c>
      <c r="L35" s="20"/>
      <c r="M35" s="20"/>
      <c r="N35" s="21" t="s">
        <v>63</v>
      </c>
      <c r="O35" s="22" t="s">
        <v>312</v>
      </c>
      <c r="P35" s="22" t="s">
        <v>271</v>
      </c>
      <c r="Q35" s="10" t="s">
        <v>7</v>
      </c>
      <c r="R35" s="10" t="s">
        <v>7</v>
      </c>
      <c r="S35" s="10" t="s">
        <v>7</v>
      </c>
      <c r="T35" s="10" t="s">
        <v>7</v>
      </c>
      <c r="U35" s="10" t="s">
        <v>7</v>
      </c>
      <c r="V35" s="10" t="s">
        <v>7</v>
      </c>
      <c r="X35" s="23"/>
    </row>
    <row r="36" spans="1:24" ht="17" thickBot="1">
      <c r="A36" s="9"/>
      <c r="B36" s="10" t="s">
        <v>310</v>
      </c>
      <c r="C36" s="10" t="s">
        <v>458</v>
      </c>
      <c r="D36" s="83" t="s">
        <v>7</v>
      </c>
      <c r="E36" s="13" t="s">
        <v>7</v>
      </c>
      <c r="F36" s="13" t="s">
        <v>7</v>
      </c>
      <c r="G36" s="13"/>
      <c r="H36" s="13" t="s">
        <v>7</v>
      </c>
      <c r="I36" s="13" t="s">
        <v>7</v>
      </c>
      <c r="L36" s="40">
        <v>54</v>
      </c>
      <c r="M36" s="17" t="s">
        <v>64</v>
      </c>
      <c r="N36" s="18" t="s">
        <v>65</v>
      </c>
      <c r="O36" s="19" t="s">
        <v>9</v>
      </c>
      <c r="P36" s="19"/>
      <c r="Q36" s="7" t="s">
        <v>7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X36" s="23"/>
    </row>
    <row r="37" spans="1:24" ht="17" thickBot="1">
      <c r="A37" s="6">
        <v>23</v>
      </c>
      <c r="B37" s="7" t="s">
        <v>9</v>
      </c>
      <c r="C37" s="7"/>
      <c r="D37" s="84" t="s">
        <v>7</v>
      </c>
      <c r="E37" s="12" t="s">
        <v>7</v>
      </c>
      <c r="F37" s="12" t="s">
        <v>7</v>
      </c>
      <c r="G37" s="12" t="s">
        <v>7</v>
      </c>
      <c r="H37" s="12" t="s">
        <v>7</v>
      </c>
      <c r="I37" s="12" t="s">
        <v>7</v>
      </c>
      <c r="L37" s="20"/>
      <c r="M37" s="20"/>
      <c r="N37" s="21" t="s">
        <v>66</v>
      </c>
      <c r="O37" s="22" t="s">
        <v>312</v>
      </c>
      <c r="P37" s="22" t="s">
        <v>263</v>
      </c>
      <c r="Q37" s="10" t="s">
        <v>7</v>
      </c>
      <c r="R37" s="10" t="s">
        <v>7</v>
      </c>
      <c r="S37" s="10" t="s">
        <v>7</v>
      </c>
      <c r="T37" s="10" t="s">
        <v>7</v>
      </c>
      <c r="U37" s="10" t="s">
        <v>7</v>
      </c>
      <c r="V37" s="10" t="s">
        <v>7</v>
      </c>
      <c r="X37" s="23"/>
    </row>
    <row r="38" spans="1:24">
      <c r="A38" s="6"/>
      <c r="B38" s="7" t="s">
        <v>306</v>
      </c>
      <c r="C38" s="7" t="s">
        <v>447</v>
      </c>
      <c r="D38" s="84" t="s">
        <v>7</v>
      </c>
      <c r="E38" s="12" t="s">
        <v>7</v>
      </c>
      <c r="F38" s="12"/>
      <c r="G38" s="12" t="s">
        <v>7</v>
      </c>
      <c r="H38" s="12" t="s">
        <v>7</v>
      </c>
      <c r="I38" s="12" t="s">
        <v>7</v>
      </c>
      <c r="L38" s="40">
        <v>55</v>
      </c>
      <c r="M38" s="17" t="s">
        <v>67</v>
      </c>
      <c r="N38" s="18" t="s">
        <v>68</v>
      </c>
      <c r="O38" s="19" t="s">
        <v>9</v>
      </c>
      <c r="P38" s="19"/>
      <c r="Q38" s="7" t="s">
        <v>7</v>
      </c>
      <c r="R38" s="7" t="s">
        <v>7</v>
      </c>
      <c r="S38" s="7" t="s">
        <v>7</v>
      </c>
      <c r="T38" s="7" t="s">
        <v>7</v>
      </c>
      <c r="U38" s="7" t="s">
        <v>7</v>
      </c>
      <c r="V38" s="7" t="s">
        <v>7</v>
      </c>
      <c r="X38" s="23"/>
    </row>
    <row r="39" spans="1:24" ht="17" thickBot="1">
      <c r="A39" s="9"/>
      <c r="B39" s="10" t="s">
        <v>307</v>
      </c>
      <c r="C39" s="10" t="s">
        <v>459</v>
      </c>
      <c r="D39" s="85" t="s">
        <v>7</v>
      </c>
      <c r="E39" s="13" t="s">
        <v>7</v>
      </c>
      <c r="F39" s="13" t="s">
        <v>7</v>
      </c>
      <c r="G39" s="13"/>
      <c r="H39" s="13" t="s">
        <v>7</v>
      </c>
      <c r="I39" s="86" t="s">
        <v>7</v>
      </c>
      <c r="L39" s="20"/>
      <c r="M39" s="20"/>
      <c r="N39" s="21" t="s">
        <v>69</v>
      </c>
      <c r="O39" s="22" t="s">
        <v>312</v>
      </c>
      <c r="P39" s="22" t="s">
        <v>269</v>
      </c>
      <c r="Q39" s="10" t="s">
        <v>7</v>
      </c>
      <c r="R39" s="10" t="s">
        <v>7</v>
      </c>
      <c r="S39" s="10" t="s">
        <v>7</v>
      </c>
      <c r="T39" s="10" t="s">
        <v>7</v>
      </c>
      <c r="U39" s="10" t="s">
        <v>7</v>
      </c>
      <c r="V39" s="10" t="s">
        <v>7</v>
      </c>
      <c r="X39" s="23"/>
    </row>
    <row r="40" spans="1:24">
      <c r="A40" s="6">
        <v>24</v>
      </c>
      <c r="B40" s="7" t="s">
        <v>9</v>
      </c>
      <c r="C40" s="7"/>
      <c r="D40" s="84" t="s">
        <v>7</v>
      </c>
      <c r="E40" s="12" t="s">
        <v>7</v>
      </c>
      <c r="F40" s="12" t="s">
        <v>7</v>
      </c>
      <c r="G40" s="12"/>
      <c r="H40" s="12" t="s">
        <v>7</v>
      </c>
      <c r="I40" s="12" t="s">
        <v>7</v>
      </c>
      <c r="L40" s="40">
        <v>56</v>
      </c>
      <c r="M40" s="17" t="s">
        <v>70</v>
      </c>
      <c r="N40" s="18" t="s">
        <v>71</v>
      </c>
      <c r="O40" s="19" t="s">
        <v>9</v>
      </c>
      <c r="P40" s="19"/>
      <c r="Q40" s="7" t="s">
        <v>7</v>
      </c>
      <c r="R40" s="7" t="s">
        <v>7</v>
      </c>
      <c r="S40" s="7" t="s">
        <v>7</v>
      </c>
      <c r="T40" s="7" t="s">
        <v>7</v>
      </c>
      <c r="U40" s="7" t="s">
        <v>7</v>
      </c>
      <c r="V40" s="7" t="s">
        <v>7</v>
      </c>
      <c r="X40" s="23"/>
    </row>
    <row r="41" spans="1:24" ht="17" thickBot="1">
      <c r="A41" s="9"/>
      <c r="B41" s="10" t="s">
        <v>307</v>
      </c>
      <c r="C41" s="10" t="s">
        <v>460</v>
      </c>
      <c r="D41" s="83" t="s">
        <v>7</v>
      </c>
      <c r="E41" s="13" t="s">
        <v>7</v>
      </c>
      <c r="F41" s="13" t="s">
        <v>7</v>
      </c>
      <c r="G41" s="13"/>
      <c r="H41" s="13" t="s">
        <v>7</v>
      </c>
      <c r="I41" s="13" t="s">
        <v>7</v>
      </c>
      <c r="L41" s="20"/>
      <c r="M41" s="20"/>
      <c r="N41" s="21" t="s">
        <v>72</v>
      </c>
      <c r="O41" s="22" t="s">
        <v>312</v>
      </c>
      <c r="P41" s="22" t="s">
        <v>268</v>
      </c>
      <c r="Q41" s="10" t="s">
        <v>7</v>
      </c>
      <c r="R41" s="10" t="s">
        <v>7</v>
      </c>
      <c r="S41" s="10" t="s">
        <v>7</v>
      </c>
      <c r="T41" s="10" t="s">
        <v>7</v>
      </c>
      <c r="U41" s="10" t="s">
        <v>7</v>
      </c>
      <c r="V41" s="10" t="s">
        <v>7</v>
      </c>
      <c r="X41" s="23"/>
    </row>
    <row r="42" spans="1:24">
      <c r="A42" s="6">
        <v>25</v>
      </c>
      <c r="B42" s="7" t="s">
        <v>9</v>
      </c>
      <c r="C42" s="7"/>
      <c r="D42" s="84" t="s">
        <v>7</v>
      </c>
      <c r="E42" s="12" t="s">
        <v>7</v>
      </c>
      <c r="F42" s="12" t="s">
        <v>7</v>
      </c>
      <c r="G42" s="12"/>
      <c r="H42" s="12" t="s">
        <v>7</v>
      </c>
      <c r="I42" s="12" t="s">
        <v>7</v>
      </c>
      <c r="L42" s="40">
        <v>57</v>
      </c>
      <c r="M42" s="17" t="s">
        <v>73</v>
      </c>
      <c r="N42" s="18" t="s">
        <v>74</v>
      </c>
      <c r="O42" s="19" t="s">
        <v>9</v>
      </c>
      <c r="P42" s="19"/>
      <c r="Q42" s="7" t="s">
        <v>7</v>
      </c>
      <c r="R42" s="7" t="s">
        <v>7</v>
      </c>
      <c r="S42" s="7" t="s">
        <v>7</v>
      </c>
      <c r="T42" s="7" t="s">
        <v>7</v>
      </c>
      <c r="U42" s="7" t="s">
        <v>7</v>
      </c>
      <c r="V42" s="7" t="s">
        <v>7</v>
      </c>
      <c r="X42" s="23"/>
    </row>
    <row r="43" spans="1:24" ht="17" thickBot="1">
      <c r="A43" s="6"/>
      <c r="B43" s="7" t="s">
        <v>307</v>
      </c>
      <c r="C43" s="7" t="s">
        <v>449</v>
      </c>
      <c r="D43" s="84" t="s">
        <v>7</v>
      </c>
      <c r="E43" s="12" t="s">
        <v>7</v>
      </c>
      <c r="F43" s="12"/>
      <c r="G43" s="12"/>
      <c r="H43" s="12" t="s">
        <v>7</v>
      </c>
      <c r="I43" s="12" t="s">
        <v>7</v>
      </c>
      <c r="L43" s="20"/>
      <c r="M43" s="20"/>
      <c r="N43" s="21" t="s">
        <v>75</v>
      </c>
      <c r="O43" s="22" t="s">
        <v>312</v>
      </c>
      <c r="P43" s="22" t="s">
        <v>273</v>
      </c>
      <c r="Q43" s="10" t="s">
        <v>7</v>
      </c>
      <c r="R43" s="10" t="s">
        <v>7</v>
      </c>
      <c r="S43" s="10" t="s">
        <v>7</v>
      </c>
      <c r="T43" s="10" t="s">
        <v>7</v>
      </c>
      <c r="U43" s="10" t="s">
        <v>7</v>
      </c>
      <c r="V43" s="10" t="s">
        <v>7</v>
      </c>
      <c r="X43" s="23"/>
    </row>
    <row r="44" spans="1:24" ht="17" thickBot="1">
      <c r="A44" s="9"/>
      <c r="B44" s="10" t="s">
        <v>308</v>
      </c>
      <c r="C44" s="10" t="s">
        <v>270</v>
      </c>
      <c r="D44" s="85" t="s">
        <v>7</v>
      </c>
      <c r="E44" s="13" t="s">
        <v>7</v>
      </c>
      <c r="F44" s="13" t="s">
        <v>7</v>
      </c>
      <c r="G44" s="13"/>
      <c r="H44" s="13" t="s">
        <v>7</v>
      </c>
      <c r="I44" s="86" t="s">
        <v>7</v>
      </c>
      <c r="L44" s="40">
        <v>58</v>
      </c>
      <c r="M44" s="17" t="s">
        <v>76</v>
      </c>
      <c r="N44" s="18" t="s">
        <v>77</v>
      </c>
      <c r="O44" s="19" t="s">
        <v>9</v>
      </c>
      <c r="P44" s="19"/>
      <c r="Q44" s="7" t="s">
        <v>7</v>
      </c>
      <c r="R44" s="7" t="s">
        <v>7</v>
      </c>
      <c r="S44" s="7" t="s">
        <v>7</v>
      </c>
      <c r="T44" s="7" t="s">
        <v>7</v>
      </c>
      <c r="U44" s="7" t="s">
        <v>7</v>
      </c>
      <c r="V44" s="7" t="s">
        <v>7</v>
      </c>
      <c r="X44" s="23"/>
    </row>
    <row r="45" spans="1:24" ht="17" thickBot="1">
      <c r="A45" s="6">
        <v>26</v>
      </c>
      <c r="B45" s="7" t="s">
        <v>9</v>
      </c>
      <c r="C45" s="7"/>
      <c r="D45" s="84" t="s">
        <v>7</v>
      </c>
      <c r="E45" s="12" t="s">
        <v>7</v>
      </c>
      <c r="F45" s="12" t="s">
        <v>7</v>
      </c>
      <c r="G45" s="12" t="s">
        <v>7</v>
      </c>
      <c r="H45" s="12" t="s">
        <v>7</v>
      </c>
      <c r="I45" s="12" t="s">
        <v>7</v>
      </c>
      <c r="L45" s="20"/>
      <c r="M45" s="20"/>
      <c r="N45" s="21" t="s">
        <v>78</v>
      </c>
      <c r="O45" s="22" t="s">
        <v>312</v>
      </c>
      <c r="P45" s="22" t="s">
        <v>272</v>
      </c>
      <c r="Q45" s="10" t="s">
        <v>7</v>
      </c>
      <c r="R45" s="10" t="s">
        <v>7</v>
      </c>
      <c r="S45" s="10" t="s">
        <v>7</v>
      </c>
      <c r="T45" s="10" t="s">
        <v>7</v>
      </c>
      <c r="U45" s="10" t="s">
        <v>7</v>
      </c>
      <c r="V45" s="10" t="s">
        <v>7</v>
      </c>
      <c r="X45" s="23"/>
    </row>
    <row r="46" spans="1:24">
      <c r="A46" s="6"/>
      <c r="B46" s="7" t="s">
        <v>306</v>
      </c>
      <c r="C46" s="7" t="s">
        <v>461</v>
      </c>
      <c r="D46" s="84" t="s">
        <v>7</v>
      </c>
      <c r="E46" s="12" t="s">
        <v>7</v>
      </c>
      <c r="F46" s="12"/>
      <c r="G46" s="12" t="s">
        <v>7</v>
      </c>
      <c r="H46" s="12" t="s">
        <v>7</v>
      </c>
      <c r="I46" s="12" t="s">
        <v>7</v>
      </c>
      <c r="L46" s="40">
        <v>59</v>
      </c>
      <c r="M46" s="17" t="s">
        <v>79</v>
      </c>
      <c r="N46" s="18" t="s">
        <v>80</v>
      </c>
      <c r="O46" s="19" t="s">
        <v>9</v>
      </c>
      <c r="P46" s="19"/>
      <c r="Q46" s="7" t="s">
        <v>7</v>
      </c>
      <c r="R46" s="7" t="s">
        <v>7</v>
      </c>
      <c r="S46" s="7" t="s">
        <v>7</v>
      </c>
      <c r="T46" s="7"/>
      <c r="U46" s="7" t="s">
        <v>7</v>
      </c>
      <c r="V46" s="7" t="s">
        <v>7</v>
      </c>
      <c r="X46" s="23"/>
    </row>
    <row r="47" spans="1:24" ht="17" thickBot="1">
      <c r="A47" s="9"/>
      <c r="B47" s="10" t="s">
        <v>307</v>
      </c>
      <c r="C47" s="10" t="s">
        <v>462</v>
      </c>
      <c r="D47" s="85" t="s">
        <v>7</v>
      </c>
      <c r="E47" s="13" t="s">
        <v>7</v>
      </c>
      <c r="F47" s="13" t="s">
        <v>7</v>
      </c>
      <c r="G47" s="13"/>
      <c r="H47" s="13" t="s">
        <v>7</v>
      </c>
      <c r="I47" s="86" t="s">
        <v>7</v>
      </c>
      <c r="L47" s="20"/>
      <c r="M47" s="20"/>
      <c r="N47" s="21" t="s">
        <v>81</v>
      </c>
      <c r="O47" s="22" t="s">
        <v>312</v>
      </c>
      <c r="P47" s="22" t="s">
        <v>269</v>
      </c>
      <c r="Q47" s="10" t="s">
        <v>7</v>
      </c>
      <c r="R47" s="10" t="s">
        <v>7</v>
      </c>
      <c r="S47" s="10" t="s">
        <v>7</v>
      </c>
      <c r="T47" s="10"/>
      <c r="U47" s="10" t="s">
        <v>7</v>
      </c>
      <c r="V47" s="10" t="s">
        <v>7</v>
      </c>
      <c r="X47" s="23"/>
    </row>
    <row r="48" spans="1:24">
      <c r="A48" s="6">
        <v>27</v>
      </c>
      <c r="B48" s="7" t="s">
        <v>9</v>
      </c>
      <c r="C48" s="7"/>
      <c r="D48" s="84" t="s">
        <v>7</v>
      </c>
      <c r="E48" s="12" t="s">
        <v>7</v>
      </c>
      <c r="F48" s="16" t="s">
        <v>7</v>
      </c>
      <c r="G48" s="16" t="s">
        <v>7</v>
      </c>
      <c r="H48" s="16" t="s">
        <v>7</v>
      </c>
      <c r="I48" s="12" t="s">
        <v>7</v>
      </c>
      <c r="L48" s="40">
        <v>60</v>
      </c>
      <c r="M48" s="17" t="s">
        <v>82</v>
      </c>
      <c r="N48" s="18" t="s">
        <v>83</v>
      </c>
      <c r="O48" s="19" t="s">
        <v>9</v>
      </c>
      <c r="P48" s="19"/>
      <c r="Q48" s="7" t="s">
        <v>7</v>
      </c>
      <c r="R48" s="7" t="s">
        <v>7</v>
      </c>
      <c r="S48" s="7" t="s">
        <v>7</v>
      </c>
      <c r="T48" s="7"/>
      <c r="U48" s="7" t="s">
        <v>7</v>
      </c>
      <c r="V48" s="7" t="s">
        <v>7</v>
      </c>
      <c r="X48" s="23"/>
    </row>
    <row r="49" spans="1:24" ht="17" thickBot="1">
      <c r="A49" s="6"/>
      <c r="B49" s="7" t="s">
        <v>306</v>
      </c>
      <c r="C49" s="7" t="s">
        <v>455</v>
      </c>
      <c r="D49" s="84" t="s">
        <v>7</v>
      </c>
      <c r="E49" s="12" t="s">
        <v>7</v>
      </c>
      <c r="F49" s="12"/>
      <c r="G49" s="12" t="s">
        <v>7</v>
      </c>
      <c r="H49" s="12" t="s">
        <v>7</v>
      </c>
      <c r="I49" s="12" t="s">
        <v>7</v>
      </c>
      <c r="L49" s="20"/>
      <c r="M49" s="20"/>
      <c r="N49" s="21" t="s">
        <v>84</v>
      </c>
      <c r="O49" s="22" t="s">
        <v>312</v>
      </c>
      <c r="P49" s="22" t="s">
        <v>262</v>
      </c>
      <c r="Q49" s="10" t="s">
        <v>7</v>
      </c>
      <c r="R49" s="10" t="s">
        <v>7</v>
      </c>
      <c r="S49" s="10" t="s">
        <v>7</v>
      </c>
      <c r="T49" s="10"/>
      <c r="U49" s="10" t="s">
        <v>7</v>
      </c>
      <c r="V49" s="10" t="s">
        <v>7</v>
      </c>
      <c r="X49" s="23"/>
    </row>
    <row r="50" spans="1:24" ht="17" thickBot="1">
      <c r="A50" s="9"/>
      <c r="B50" s="10" t="s">
        <v>307</v>
      </c>
      <c r="C50" s="10" t="s">
        <v>463</v>
      </c>
      <c r="D50" s="85" t="s">
        <v>7</v>
      </c>
      <c r="E50" s="13" t="s">
        <v>7</v>
      </c>
      <c r="F50" s="13" t="s">
        <v>7</v>
      </c>
      <c r="G50" s="13"/>
      <c r="H50" s="13" t="s">
        <v>7</v>
      </c>
      <c r="I50" s="86" t="s">
        <v>7</v>
      </c>
      <c r="L50" s="40">
        <v>61</v>
      </c>
      <c r="M50" s="17" t="s">
        <v>85</v>
      </c>
      <c r="N50" s="18" t="s">
        <v>86</v>
      </c>
      <c r="O50" s="19" t="s">
        <v>9</v>
      </c>
      <c r="P50" s="19"/>
      <c r="Q50" s="7" t="s">
        <v>7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X50" s="23"/>
    </row>
    <row r="51" spans="1:24" ht="17" thickBot="1">
      <c r="A51" s="6">
        <v>28</v>
      </c>
      <c r="B51" s="7" t="s">
        <v>9</v>
      </c>
      <c r="C51" s="7"/>
      <c r="D51" s="84" t="s">
        <v>7</v>
      </c>
      <c r="E51" s="12" t="s">
        <v>7</v>
      </c>
      <c r="F51" s="16" t="s">
        <v>7</v>
      </c>
      <c r="G51" s="16" t="s">
        <v>7</v>
      </c>
      <c r="H51" s="16" t="s">
        <v>7</v>
      </c>
      <c r="I51" s="12" t="s">
        <v>7</v>
      </c>
      <c r="L51" s="20"/>
      <c r="M51" s="20"/>
      <c r="N51" s="21" t="s">
        <v>87</v>
      </c>
      <c r="O51" s="22" t="s">
        <v>312</v>
      </c>
      <c r="P51" s="22" t="s">
        <v>268</v>
      </c>
      <c r="Q51" s="10" t="s">
        <v>7</v>
      </c>
      <c r="R51" s="10" t="s">
        <v>7</v>
      </c>
      <c r="S51" s="10" t="s">
        <v>7</v>
      </c>
      <c r="T51" s="10" t="s">
        <v>7</v>
      </c>
      <c r="U51" s="10" t="s">
        <v>7</v>
      </c>
      <c r="V51" s="10" t="s">
        <v>7</v>
      </c>
      <c r="X51" s="23"/>
    </row>
    <row r="52" spans="1:24" ht="17" thickBot="1">
      <c r="A52" s="9"/>
      <c r="B52" s="10" t="s">
        <v>306</v>
      </c>
      <c r="C52" s="10" t="s">
        <v>272</v>
      </c>
      <c r="D52" s="83" t="s">
        <v>7</v>
      </c>
      <c r="E52" s="13" t="s">
        <v>7</v>
      </c>
      <c r="F52" s="13" t="s">
        <v>7</v>
      </c>
      <c r="G52" s="13" t="s">
        <v>7</v>
      </c>
      <c r="H52" s="13" t="s">
        <v>7</v>
      </c>
      <c r="I52" s="13" t="s">
        <v>7</v>
      </c>
      <c r="L52" s="40">
        <v>62</v>
      </c>
      <c r="M52" s="17" t="s">
        <v>88</v>
      </c>
      <c r="N52" s="18" t="s">
        <v>89</v>
      </c>
      <c r="O52" s="19" t="s">
        <v>9</v>
      </c>
      <c r="P52" s="19"/>
      <c r="Q52" s="7" t="s">
        <v>7</v>
      </c>
      <c r="R52" s="7" t="s">
        <v>7</v>
      </c>
      <c r="S52" s="7" t="s">
        <v>7</v>
      </c>
      <c r="T52" s="7"/>
      <c r="U52" s="7" t="s">
        <v>7</v>
      </c>
      <c r="V52" s="7" t="s">
        <v>7</v>
      </c>
      <c r="X52" s="23"/>
    </row>
    <row r="53" spans="1:24" ht="17" thickBot="1">
      <c r="A53" s="6">
        <v>29</v>
      </c>
      <c r="B53" s="7" t="s">
        <v>9</v>
      </c>
      <c r="C53" s="7"/>
      <c r="D53" s="84" t="s">
        <v>7</v>
      </c>
      <c r="E53" s="12" t="s">
        <v>7</v>
      </c>
      <c r="F53" s="16" t="s">
        <v>7</v>
      </c>
      <c r="G53" s="16" t="s">
        <v>7</v>
      </c>
      <c r="H53" s="16" t="s">
        <v>7</v>
      </c>
      <c r="I53" s="12" t="s">
        <v>7</v>
      </c>
      <c r="L53" s="20"/>
      <c r="M53" s="20"/>
      <c r="N53" s="21" t="s">
        <v>90</v>
      </c>
      <c r="O53" s="22" t="s">
        <v>312</v>
      </c>
      <c r="P53" s="22" t="s">
        <v>273</v>
      </c>
      <c r="Q53" s="10" t="s">
        <v>7</v>
      </c>
      <c r="R53" s="10" t="s">
        <v>7</v>
      </c>
      <c r="S53" s="10" t="s">
        <v>7</v>
      </c>
      <c r="T53" s="10"/>
      <c r="U53" s="10" t="s">
        <v>7</v>
      </c>
      <c r="V53" s="10" t="s">
        <v>7</v>
      </c>
      <c r="X53" s="23"/>
    </row>
    <row r="54" spans="1:24" ht="17" thickBot="1">
      <c r="A54" s="9"/>
      <c r="B54" s="10" t="s">
        <v>306</v>
      </c>
      <c r="C54" s="10" t="s">
        <v>464</v>
      </c>
      <c r="D54" s="83" t="s">
        <v>7</v>
      </c>
      <c r="E54" s="13" t="s">
        <v>7</v>
      </c>
      <c r="F54" s="13" t="s">
        <v>7</v>
      </c>
      <c r="G54" s="13" t="s">
        <v>7</v>
      </c>
      <c r="H54" s="13" t="s">
        <v>7</v>
      </c>
      <c r="I54" s="13" t="s">
        <v>7</v>
      </c>
      <c r="L54" s="40">
        <v>63</v>
      </c>
      <c r="M54" s="17" t="s">
        <v>91</v>
      </c>
      <c r="N54" s="18" t="s">
        <v>92</v>
      </c>
      <c r="O54" s="19" t="s">
        <v>9</v>
      </c>
      <c r="P54" s="19"/>
      <c r="Q54" s="7" t="s">
        <v>7</v>
      </c>
      <c r="R54" s="7" t="s">
        <v>7</v>
      </c>
      <c r="S54" s="7" t="s">
        <v>7</v>
      </c>
      <c r="T54" s="7"/>
      <c r="U54" s="7" t="s">
        <v>7</v>
      </c>
      <c r="V54" s="7" t="s">
        <v>7</v>
      </c>
      <c r="X54" s="23"/>
    </row>
    <row r="55" spans="1:24" ht="17" thickBot="1">
      <c r="A55" s="6">
        <v>30</v>
      </c>
      <c r="B55" s="7" t="s">
        <v>9</v>
      </c>
      <c r="C55" s="7"/>
      <c r="D55" s="84" t="s">
        <v>7</v>
      </c>
      <c r="E55" s="12" t="s">
        <v>7</v>
      </c>
      <c r="F55" s="12" t="s">
        <v>7</v>
      </c>
      <c r="G55" s="12" t="s">
        <v>7</v>
      </c>
      <c r="H55" s="12" t="s">
        <v>7</v>
      </c>
      <c r="I55" s="12" t="s">
        <v>7</v>
      </c>
      <c r="L55" s="20"/>
      <c r="M55" s="20"/>
      <c r="N55" s="21" t="s">
        <v>93</v>
      </c>
      <c r="O55" s="22" t="s">
        <v>312</v>
      </c>
      <c r="P55" s="22" t="s">
        <v>268</v>
      </c>
      <c r="Q55" s="10" t="s">
        <v>7</v>
      </c>
      <c r="R55" s="10" t="s">
        <v>7</v>
      </c>
      <c r="S55" s="10" t="s">
        <v>7</v>
      </c>
      <c r="T55" s="10"/>
      <c r="U55" s="10" t="s">
        <v>7</v>
      </c>
      <c r="V55" s="10" t="s">
        <v>7</v>
      </c>
      <c r="X55" s="23"/>
    </row>
    <row r="56" spans="1:24" ht="17" thickBot="1">
      <c r="A56" s="9"/>
      <c r="B56" s="10" t="s">
        <v>306</v>
      </c>
      <c r="C56" s="10" t="s">
        <v>465</v>
      </c>
      <c r="D56" s="83" t="s">
        <v>7</v>
      </c>
      <c r="E56" s="13" t="s">
        <v>7</v>
      </c>
      <c r="F56" s="13" t="s">
        <v>7</v>
      </c>
      <c r="G56" s="13" t="s">
        <v>7</v>
      </c>
      <c r="H56" s="13" t="s">
        <v>7</v>
      </c>
      <c r="I56" s="13" t="s">
        <v>7</v>
      </c>
      <c r="L56" s="40">
        <v>64</v>
      </c>
      <c r="M56" s="17" t="s">
        <v>94</v>
      </c>
      <c r="N56" s="18" t="s">
        <v>95</v>
      </c>
      <c r="O56" s="19" t="s">
        <v>9</v>
      </c>
      <c r="P56" s="19"/>
      <c r="Q56" s="7" t="s">
        <v>7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X56" s="23"/>
    </row>
    <row r="57" spans="1:24" ht="17" thickBot="1">
      <c r="A57" s="6">
        <v>31</v>
      </c>
      <c r="B57" s="7" t="s">
        <v>9</v>
      </c>
      <c r="C57" s="7"/>
      <c r="D57" s="89" t="s">
        <v>7</v>
      </c>
      <c r="E57" s="12" t="s">
        <v>7</v>
      </c>
      <c r="F57" s="16" t="s">
        <v>7</v>
      </c>
      <c r="G57" s="16" t="s">
        <v>7</v>
      </c>
      <c r="H57" s="16" t="s">
        <v>7</v>
      </c>
      <c r="I57" s="90" t="s">
        <v>7</v>
      </c>
      <c r="L57" s="20"/>
      <c r="M57" s="20"/>
      <c r="N57" s="21" t="s">
        <v>96</v>
      </c>
      <c r="O57" s="22" t="s">
        <v>312</v>
      </c>
      <c r="P57" s="22" t="s">
        <v>274</v>
      </c>
      <c r="Q57" s="10" t="s">
        <v>7</v>
      </c>
      <c r="R57" s="10" t="s">
        <v>7</v>
      </c>
      <c r="S57" s="10" t="s">
        <v>7</v>
      </c>
      <c r="T57" s="10" t="s">
        <v>7</v>
      </c>
      <c r="U57" s="10" t="s">
        <v>7</v>
      </c>
      <c r="V57" s="10" t="s">
        <v>7</v>
      </c>
      <c r="X57" s="23"/>
    </row>
    <row r="58" spans="1:24">
      <c r="A58" s="6"/>
      <c r="B58" s="7" t="s">
        <v>306</v>
      </c>
      <c r="C58" s="7" t="s">
        <v>461</v>
      </c>
      <c r="D58" s="84" t="s">
        <v>7</v>
      </c>
      <c r="E58" s="12" t="s">
        <v>7</v>
      </c>
      <c r="F58" s="16"/>
      <c r="G58" s="16" t="s">
        <v>7</v>
      </c>
      <c r="H58" s="16" t="s">
        <v>7</v>
      </c>
      <c r="I58" s="12" t="s">
        <v>7</v>
      </c>
      <c r="L58" s="40">
        <v>65</v>
      </c>
      <c r="M58" s="17" t="s">
        <v>97</v>
      </c>
      <c r="N58" s="18" t="s">
        <v>98</v>
      </c>
      <c r="O58" s="19" t="s">
        <v>9</v>
      </c>
      <c r="P58" s="19"/>
      <c r="Q58" s="7" t="s">
        <v>7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X58" s="23"/>
    </row>
    <row r="59" spans="1:24" ht="17" thickBot="1">
      <c r="A59" s="9"/>
      <c r="B59" s="10" t="s">
        <v>307</v>
      </c>
      <c r="C59" s="10" t="s">
        <v>463</v>
      </c>
      <c r="D59" s="83" t="s">
        <v>7</v>
      </c>
      <c r="E59" s="13" t="s">
        <v>7</v>
      </c>
      <c r="F59" s="13" t="s">
        <v>7</v>
      </c>
      <c r="G59" s="13"/>
      <c r="H59" s="13" t="s">
        <v>7</v>
      </c>
      <c r="I59" s="13" t="s">
        <v>7</v>
      </c>
      <c r="L59" s="20"/>
      <c r="M59" s="20"/>
      <c r="N59" s="21" t="s">
        <v>99</v>
      </c>
      <c r="O59" s="22" t="s">
        <v>312</v>
      </c>
      <c r="P59" s="22" t="s">
        <v>275</v>
      </c>
      <c r="Q59" s="10" t="s">
        <v>7</v>
      </c>
      <c r="R59" s="10" t="s">
        <v>7</v>
      </c>
      <c r="S59" s="10" t="s">
        <v>7</v>
      </c>
      <c r="T59" s="10" t="s">
        <v>7</v>
      </c>
      <c r="U59" s="10" t="s">
        <v>7</v>
      </c>
      <c r="V59" s="10" t="s">
        <v>7</v>
      </c>
      <c r="X59" s="23"/>
    </row>
    <row r="60" spans="1:24">
      <c r="A60" s="6">
        <v>32</v>
      </c>
      <c r="B60" s="7" t="s">
        <v>9</v>
      </c>
      <c r="C60" s="7"/>
      <c r="D60" s="84" t="s">
        <v>7</v>
      </c>
      <c r="E60" s="12" t="s">
        <v>7</v>
      </c>
      <c r="F60" s="12" t="s">
        <v>7</v>
      </c>
      <c r="G60" s="12" t="s">
        <v>7</v>
      </c>
      <c r="H60" s="12" t="s">
        <v>7</v>
      </c>
      <c r="I60" s="12" t="s">
        <v>7</v>
      </c>
      <c r="L60" s="40">
        <v>66</v>
      </c>
      <c r="M60" s="17" t="s">
        <v>100</v>
      </c>
      <c r="N60" s="18" t="s">
        <v>101</v>
      </c>
      <c r="O60" s="19" t="s">
        <v>9</v>
      </c>
      <c r="P60" s="19"/>
      <c r="Q60" s="7" t="s">
        <v>7</v>
      </c>
      <c r="R60" s="7" t="s">
        <v>7</v>
      </c>
      <c r="S60" s="7" t="s">
        <v>7</v>
      </c>
      <c r="T60" s="7"/>
      <c r="U60" s="7" t="s">
        <v>7</v>
      </c>
      <c r="V60" s="7" t="s">
        <v>7</v>
      </c>
      <c r="X60" s="23"/>
    </row>
    <row r="61" spans="1:24" ht="17" thickBot="1">
      <c r="A61" s="9"/>
      <c r="B61" s="10" t="s">
        <v>306</v>
      </c>
      <c r="C61" s="10" t="s">
        <v>269</v>
      </c>
      <c r="D61" s="83" t="s">
        <v>7</v>
      </c>
      <c r="E61" s="13" t="s">
        <v>7</v>
      </c>
      <c r="F61" s="13" t="s">
        <v>7</v>
      </c>
      <c r="G61" s="13" t="s">
        <v>7</v>
      </c>
      <c r="H61" s="13" t="s">
        <v>7</v>
      </c>
      <c r="I61" s="13" t="s">
        <v>7</v>
      </c>
      <c r="L61" s="20"/>
      <c r="M61" s="20"/>
      <c r="N61" s="21" t="s">
        <v>102</v>
      </c>
      <c r="O61" s="22" t="s">
        <v>312</v>
      </c>
      <c r="P61" s="22" t="s">
        <v>262</v>
      </c>
      <c r="Q61" s="10" t="s">
        <v>7</v>
      </c>
      <c r="R61" s="10" t="s">
        <v>7</v>
      </c>
      <c r="S61" s="10" t="s">
        <v>7</v>
      </c>
      <c r="T61" s="10"/>
      <c r="U61" s="10" t="s">
        <v>7</v>
      </c>
      <c r="V61" s="10" t="s">
        <v>7</v>
      </c>
      <c r="X61" s="23"/>
    </row>
    <row r="62" spans="1:24">
      <c r="A62" s="6">
        <v>33</v>
      </c>
      <c r="B62" s="7" t="s">
        <v>9</v>
      </c>
      <c r="C62" s="7"/>
      <c r="D62" s="89" t="s">
        <v>7</v>
      </c>
      <c r="E62" s="12" t="s">
        <v>7</v>
      </c>
      <c r="F62" s="16" t="s">
        <v>7</v>
      </c>
      <c r="G62" s="16" t="s">
        <v>7</v>
      </c>
      <c r="H62" s="16" t="s">
        <v>7</v>
      </c>
      <c r="I62" s="90" t="s">
        <v>7</v>
      </c>
      <c r="L62" s="40">
        <v>67</v>
      </c>
      <c r="M62" s="17" t="s">
        <v>103</v>
      </c>
      <c r="N62" s="18" t="s">
        <v>104</v>
      </c>
      <c r="O62" s="19" t="s">
        <v>9</v>
      </c>
      <c r="P62" s="19"/>
      <c r="Q62" s="7" t="s">
        <v>7</v>
      </c>
      <c r="R62" s="7" t="s">
        <v>7</v>
      </c>
      <c r="S62" s="7" t="s">
        <v>7</v>
      </c>
      <c r="T62" s="7"/>
      <c r="U62" s="7" t="s">
        <v>7</v>
      </c>
      <c r="V62" s="7" t="s">
        <v>7</v>
      </c>
      <c r="X62" s="23"/>
    </row>
    <row r="63" spans="1:24" ht="17" thickBot="1">
      <c r="A63" s="9"/>
      <c r="B63" s="10" t="s">
        <v>306</v>
      </c>
      <c r="C63" s="10" t="s">
        <v>269</v>
      </c>
      <c r="D63" s="85" t="s">
        <v>7</v>
      </c>
      <c r="E63" s="13" t="s">
        <v>7</v>
      </c>
      <c r="F63" s="13" t="s">
        <v>7</v>
      </c>
      <c r="G63" s="13" t="s">
        <v>7</v>
      </c>
      <c r="H63" s="13" t="s">
        <v>7</v>
      </c>
      <c r="I63" s="86" t="s">
        <v>7</v>
      </c>
      <c r="L63" s="20"/>
      <c r="M63" s="20"/>
      <c r="N63" s="21" t="s">
        <v>105</v>
      </c>
      <c r="O63" s="22" t="s">
        <v>312</v>
      </c>
      <c r="P63" s="22" t="s">
        <v>269</v>
      </c>
      <c r="Q63" s="10" t="s">
        <v>7</v>
      </c>
      <c r="R63" s="10" t="s">
        <v>7</v>
      </c>
      <c r="S63" s="10" t="s">
        <v>7</v>
      </c>
      <c r="T63" s="10"/>
      <c r="U63" s="10" t="s">
        <v>7</v>
      </c>
      <c r="V63" s="10" t="s">
        <v>7</v>
      </c>
      <c r="X63" s="23"/>
    </row>
    <row r="64" spans="1:24">
      <c r="A64" s="6">
        <v>34</v>
      </c>
      <c r="B64" s="7" t="s">
        <v>307</v>
      </c>
      <c r="C64" s="7" t="s">
        <v>466</v>
      </c>
      <c r="D64" s="81" t="s">
        <v>7</v>
      </c>
      <c r="E64" s="12" t="s">
        <v>7</v>
      </c>
      <c r="F64" s="16" t="s">
        <v>7</v>
      </c>
      <c r="G64" s="16"/>
      <c r="H64" s="16" t="s">
        <v>7</v>
      </c>
      <c r="I64" s="81" t="s">
        <v>7</v>
      </c>
    </row>
    <row r="65" spans="1:10">
      <c r="A65" s="6"/>
      <c r="B65" s="7" t="s">
        <v>308</v>
      </c>
      <c r="C65" s="7" t="s">
        <v>467</v>
      </c>
      <c r="D65" s="81" t="s">
        <v>7</v>
      </c>
      <c r="E65" s="12" t="s">
        <v>7</v>
      </c>
      <c r="F65" s="12"/>
      <c r="G65" s="12"/>
      <c r="H65" s="12" t="s">
        <v>7</v>
      </c>
      <c r="I65" s="81" t="s">
        <v>7</v>
      </c>
    </row>
    <row r="66" spans="1:10">
      <c r="A66" s="6"/>
      <c r="B66" s="7" t="s">
        <v>311</v>
      </c>
      <c r="C66" s="7" t="s">
        <v>468</v>
      </c>
      <c r="D66" s="81" t="s">
        <v>7</v>
      </c>
      <c r="E66" s="12" t="s">
        <v>7</v>
      </c>
      <c r="F66" s="12"/>
      <c r="G66" s="12"/>
      <c r="H66" s="12" t="s">
        <v>7</v>
      </c>
      <c r="I66" s="81" t="s">
        <v>7</v>
      </c>
    </row>
    <row r="67" spans="1:10" ht="17" thickBot="1">
      <c r="A67" s="9"/>
      <c r="B67" s="10" t="s">
        <v>310</v>
      </c>
      <c r="C67" s="10" t="s">
        <v>469</v>
      </c>
      <c r="D67" s="82" t="s">
        <v>7</v>
      </c>
      <c r="E67" s="13" t="s">
        <v>7</v>
      </c>
      <c r="F67" s="13" t="s">
        <v>7</v>
      </c>
      <c r="G67" s="13"/>
      <c r="H67" s="13" t="s">
        <v>7</v>
      </c>
      <c r="I67" s="82" t="s">
        <v>7</v>
      </c>
    </row>
    <row r="68" spans="1:10">
      <c r="A68" s="6">
        <v>35</v>
      </c>
      <c r="B68" s="7" t="s">
        <v>306</v>
      </c>
      <c r="C68" s="7" t="s">
        <v>452</v>
      </c>
      <c r="D68" s="81" t="s">
        <v>7</v>
      </c>
      <c r="E68" s="81" t="s">
        <v>7</v>
      </c>
      <c r="F68" s="12" t="s">
        <v>7</v>
      </c>
      <c r="G68" s="12"/>
      <c r="H68" s="12" t="s">
        <v>7</v>
      </c>
      <c r="I68" s="12" t="s">
        <v>7</v>
      </c>
    </row>
    <row r="69" spans="1:10" ht="17" thickBot="1">
      <c r="A69" s="9"/>
      <c r="B69" s="10" t="s">
        <v>307</v>
      </c>
      <c r="C69" s="10" t="s">
        <v>470</v>
      </c>
      <c r="D69" s="82" t="s">
        <v>7</v>
      </c>
      <c r="E69" s="82" t="s">
        <v>7</v>
      </c>
      <c r="F69" s="13" t="s">
        <v>7</v>
      </c>
      <c r="G69" s="13"/>
      <c r="H69" s="13" t="s">
        <v>7</v>
      </c>
      <c r="I69" s="13" t="s">
        <v>7</v>
      </c>
    </row>
    <row r="70" spans="1:10">
      <c r="A70" s="6">
        <v>36</v>
      </c>
      <c r="B70" s="7" t="s">
        <v>307</v>
      </c>
      <c r="C70" s="7" t="s">
        <v>471</v>
      </c>
      <c r="D70" s="81" t="s">
        <v>7</v>
      </c>
      <c r="E70" s="12" t="s">
        <v>7</v>
      </c>
      <c r="F70" s="12" t="s">
        <v>7</v>
      </c>
      <c r="G70" s="12"/>
      <c r="H70" s="12" t="s">
        <v>7</v>
      </c>
      <c r="I70" s="81" t="s">
        <v>7</v>
      </c>
    </row>
    <row r="71" spans="1:10" ht="17" thickBot="1">
      <c r="A71" s="9"/>
      <c r="B71" s="10" t="s">
        <v>309</v>
      </c>
      <c r="C71" s="10" t="s">
        <v>472</v>
      </c>
      <c r="D71" s="82" t="s">
        <v>7</v>
      </c>
      <c r="E71" s="13" t="s">
        <v>7</v>
      </c>
      <c r="F71" s="13" t="s">
        <v>7</v>
      </c>
      <c r="G71" s="13"/>
      <c r="H71" s="13" t="s">
        <v>7</v>
      </c>
      <c r="I71" s="82" t="s">
        <v>7</v>
      </c>
    </row>
    <row r="72" spans="1:10">
      <c r="A72" s="6">
        <v>39</v>
      </c>
      <c r="B72" s="7" t="s">
        <v>9</v>
      </c>
      <c r="C72" s="7"/>
      <c r="D72" s="81" t="s">
        <v>7</v>
      </c>
      <c r="E72" s="12"/>
      <c r="F72" s="12"/>
      <c r="G72" s="12"/>
      <c r="H72" s="12"/>
      <c r="I72" s="81" t="s">
        <v>7</v>
      </c>
    </row>
    <row r="73" spans="1:10" ht="17" thickBot="1">
      <c r="A73" s="9"/>
      <c r="B73" s="10" t="s">
        <v>306</v>
      </c>
      <c r="C73" s="10" t="s">
        <v>268</v>
      </c>
      <c r="D73" s="82" t="s">
        <v>7</v>
      </c>
      <c r="E73" s="13"/>
      <c r="F73" s="13"/>
      <c r="G73" s="13"/>
      <c r="H73" s="13"/>
      <c r="I73" s="82" t="s">
        <v>7</v>
      </c>
    </row>
    <row r="75" spans="1:10">
      <c r="A75" s="40"/>
      <c r="B75" s="25"/>
      <c r="C75" s="7"/>
      <c r="D75" s="80"/>
      <c r="E75" s="40"/>
      <c r="F75" s="40"/>
      <c r="G75" s="40"/>
      <c r="H75" s="40"/>
      <c r="I75" s="40"/>
    </row>
    <row r="76" spans="1:10">
      <c r="A76" s="40"/>
      <c r="B76" s="25"/>
      <c r="C76" s="7"/>
      <c r="D76" s="80"/>
      <c r="E76" s="40"/>
      <c r="F76" s="40"/>
      <c r="G76" s="40"/>
      <c r="H76" s="40"/>
      <c r="I76" s="40"/>
    </row>
    <row r="77" spans="1:10">
      <c r="C77" s="15"/>
    </row>
    <row r="79" spans="1:10">
      <c r="A79" s="25"/>
      <c r="B79" s="25"/>
      <c r="C79" s="7"/>
      <c r="D79" s="76"/>
      <c r="E79" s="25"/>
      <c r="F79" s="25"/>
      <c r="G79" s="25"/>
      <c r="H79" s="25"/>
      <c r="I79" s="25"/>
    </row>
    <row r="80" spans="1:10">
      <c r="A80" s="7"/>
      <c r="B80" s="7"/>
      <c r="C80" s="7"/>
      <c r="D80" s="77"/>
      <c r="E80" s="7"/>
      <c r="F80" s="7"/>
      <c r="G80" s="7"/>
      <c r="H80" s="7"/>
      <c r="I80" s="7"/>
      <c r="J80" s="18"/>
    </row>
    <row r="81" spans="1:10">
      <c r="A81" s="6"/>
      <c r="B81" s="7"/>
      <c r="C81" s="7"/>
      <c r="D81" s="14"/>
      <c r="E81" s="6"/>
      <c r="F81" s="6"/>
      <c r="G81" s="6"/>
      <c r="H81" s="6"/>
      <c r="I81" s="6"/>
      <c r="J81" s="18"/>
    </row>
    <row r="82" spans="1:10">
      <c r="A82" s="6"/>
      <c r="B82" s="7"/>
      <c r="C82" s="7"/>
      <c r="D82" s="14"/>
      <c r="E82" s="6"/>
      <c r="F82" s="6"/>
      <c r="G82" s="6"/>
      <c r="H82" s="6"/>
      <c r="I82" s="6"/>
      <c r="J82" s="18"/>
    </row>
    <row r="83" spans="1:10">
      <c r="A83" s="6"/>
      <c r="B83" s="7"/>
      <c r="C83" s="7"/>
      <c r="D83" s="14"/>
      <c r="E83" s="6"/>
      <c r="F83" s="6"/>
      <c r="G83" s="6"/>
      <c r="H83" s="6"/>
      <c r="I83" s="6"/>
      <c r="J83" s="18"/>
    </row>
    <row r="84" spans="1:10">
      <c r="A84" s="6"/>
      <c r="B84" s="7"/>
      <c r="C84" s="7"/>
      <c r="D84" s="14"/>
      <c r="E84" s="6"/>
      <c r="F84" s="6"/>
      <c r="G84" s="6"/>
      <c r="H84" s="6"/>
      <c r="I84" s="6"/>
      <c r="J84" s="18"/>
    </row>
    <row r="85" spans="1:10">
      <c r="A85" s="6"/>
      <c r="B85" s="7"/>
      <c r="C85" s="7"/>
      <c r="D85" s="14"/>
      <c r="E85" s="6"/>
      <c r="F85" s="6"/>
      <c r="G85" s="6"/>
      <c r="H85" s="6"/>
      <c r="I85" s="6"/>
      <c r="J85" s="18"/>
    </row>
    <row r="86" spans="1:10">
      <c r="A86" s="6"/>
      <c r="B86" s="7"/>
      <c r="C86" s="7"/>
      <c r="D86" s="14"/>
      <c r="E86" s="6"/>
      <c r="F86" s="6"/>
      <c r="G86" s="6"/>
      <c r="H86" s="6"/>
      <c r="I86" s="6"/>
      <c r="J86" s="18"/>
    </row>
    <row r="87" spans="1:10">
      <c r="A87" s="15"/>
      <c r="B87" s="15"/>
      <c r="C87" s="15"/>
      <c r="D87" s="15"/>
      <c r="E87" s="15"/>
      <c r="F87" s="15"/>
      <c r="G87" s="15"/>
      <c r="H87" s="15"/>
      <c r="I87" s="15"/>
      <c r="J87" s="18"/>
    </row>
    <row r="88" spans="1:10">
      <c r="A88" s="15"/>
      <c r="B88" s="15"/>
      <c r="C88" s="15"/>
      <c r="D88" s="15"/>
      <c r="E88" s="15"/>
      <c r="F88" s="15"/>
      <c r="G88" s="15"/>
      <c r="H88" s="15"/>
      <c r="I88" s="15"/>
      <c r="J88" s="18"/>
    </row>
    <row r="89" spans="1:10">
      <c r="A89" s="15"/>
      <c r="B89" s="15"/>
      <c r="C89" s="15"/>
      <c r="D89" s="15"/>
      <c r="E89" s="15"/>
      <c r="F89" s="15"/>
      <c r="G89" s="15"/>
      <c r="H89" s="15"/>
      <c r="I89" s="15"/>
      <c r="J89" s="18"/>
    </row>
    <row r="104" spans="11:24">
      <c r="K104" s="15"/>
      <c r="L104" s="17"/>
      <c r="M104" s="18"/>
      <c r="N104" s="19"/>
      <c r="O104" s="19"/>
      <c r="P104" s="7"/>
      <c r="Q104" s="7"/>
      <c r="R104" s="7"/>
      <c r="S104" s="7"/>
      <c r="T104" s="7"/>
      <c r="U104" s="15"/>
      <c r="V104" s="18"/>
      <c r="W104" s="15"/>
      <c r="X104" s="15"/>
    </row>
    <row r="105" spans="11:24">
      <c r="K105" s="15"/>
      <c r="L105" s="17"/>
      <c r="M105" s="18"/>
      <c r="N105" s="19"/>
      <c r="O105" s="19"/>
      <c r="P105" s="7"/>
      <c r="Q105" s="7"/>
      <c r="R105" s="7"/>
      <c r="S105" s="7"/>
      <c r="T105" s="7"/>
      <c r="U105" s="15"/>
      <c r="V105" s="18"/>
      <c r="W105" s="15"/>
      <c r="X105" s="15"/>
    </row>
    <row r="106" spans="11:24">
      <c r="K106" s="15"/>
      <c r="L106" s="18"/>
      <c r="M106" s="18"/>
      <c r="N106" s="19"/>
      <c r="O106" s="15"/>
      <c r="P106" s="7"/>
      <c r="Q106" s="7"/>
      <c r="R106" s="7"/>
      <c r="S106" s="7"/>
      <c r="T106" s="15"/>
      <c r="U106" s="15"/>
      <c r="V106" s="15"/>
      <c r="W106" s="15"/>
      <c r="X106" s="15"/>
    </row>
    <row r="107" spans="11:24"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</row>
  </sheetData>
  <pageMargins left="0.7" right="0.7" top="0.75" bottom="0.75" header="0.3" footer="0.3"/>
  <pageSetup paperSize="9" scale="40" orientation="landscape" horizontalDpi="0" verticalDpi="0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CBFC0-28F2-0945-A6A2-0C1FA36BDA75}">
  <sheetPr>
    <pageSetUpPr fitToPage="1"/>
  </sheetPr>
  <dimension ref="A1:V132"/>
  <sheetViews>
    <sheetView zoomScale="71" zoomScaleNormal="71" workbookViewId="0">
      <selection activeCell="R2" sqref="R2"/>
    </sheetView>
  </sheetViews>
  <sheetFormatPr baseColWidth="10" defaultRowHeight="16"/>
  <cols>
    <col min="1" max="1" width="12.1640625" customWidth="1"/>
    <col min="2" max="2" width="19.1640625" style="40" customWidth="1"/>
    <col min="5" max="5" width="17" customWidth="1"/>
    <col min="6" max="6" width="16.5" customWidth="1"/>
    <col min="7" max="7" width="16.33203125" customWidth="1"/>
    <col min="8" max="8" width="13.5" customWidth="1"/>
    <col min="9" max="9" width="18.5" customWidth="1"/>
    <col min="10" max="10" width="22.5" customWidth="1"/>
    <col min="11" max="11" width="29.6640625" customWidth="1"/>
    <col min="12" max="12" width="11.33203125" customWidth="1"/>
    <col min="13" max="13" width="9.5" customWidth="1"/>
    <col min="14" max="14" width="9.1640625" customWidth="1"/>
    <col min="17" max="18" width="15.5" customWidth="1"/>
    <col min="19" max="19" width="11.6640625" customWidth="1"/>
    <col min="21" max="21" width="11.5" customWidth="1"/>
  </cols>
  <sheetData>
    <row r="1" spans="1:17">
      <c r="A1" s="150" t="s">
        <v>3454</v>
      </c>
    </row>
    <row r="2" spans="1:17">
      <c r="A2" t="s">
        <v>3429</v>
      </c>
    </row>
    <row r="3" spans="1:17">
      <c r="E3" t="s">
        <v>3374</v>
      </c>
      <c r="F3" t="s">
        <v>3375</v>
      </c>
      <c r="G3" t="s">
        <v>3376</v>
      </c>
      <c r="H3" t="s">
        <v>3</v>
      </c>
      <c r="I3" t="s">
        <v>3</v>
      </c>
      <c r="J3" t="s">
        <v>3</v>
      </c>
      <c r="K3" t="s">
        <v>3428</v>
      </c>
      <c r="L3" t="s">
        <v>4</v>
      </c>
      <c r="M3" t="s">
        <v>4</v>
      </c>
      <c r="N3" t="s">
        <v>4</v>
      </c>
      <c r="O3" t="s">
        <v>4</v>
      </c>
      <c r="P3" t="s">
        <v>4</v>
      </c>
    </row>
    <row r="4" spans="1:17">
      <c r="A4" s="160" t="s">
        <v>111</v>
      </c>
      <c r="B4" s="161" t="s">
        <v>16</v>
      </c>
      <c r="C4" s="162" t="s">
        <v>3</v>
      </c>
      <c r="D4" s="160" t="s">
        <v>4</v>
      </c>
      <c r="E4" s="23" t="s">
        <v>3377</v>
      </c>
      <c r="F4" t="s">
        <v>3378</v>
      </c>
      <c r="G4" t="s">
        <v>3379</v>
      </c>
      <c r="H4" t="s">
        <v>3380</v>
      </c>
      <c r="I4" t="s">
        <v>3381</v>
      </c>
      <c r="J4" t="s">
        <v>3382</v>
      </c>
      <c r="K4" t="s">
        <v>3383</v>
      </c>
      <c r="L4" t="s">
        <v>3384</v>
      </c>
      <c r="M4" t="s">
        <v>3385</v>
      </c>
      <c r="N4" t="s">
        <v>3386</v>
      </c>
      <c r="O4" t="s">
        <v>3387</v>
      </c>
      <c r="P4" t="s">
        <v>3388</v>
      </c>
    </row>
    <row r="5" spans="1:17">
      <c r="A5" s="12">
        <v>3</v>
      </c>
      <c r="B5" s="12" t="s">
        <v>3389</v>
      </c>
      <c r="C5" s="81" t="s">
        <v>7</v>
      </c>
      <c r="D5" s="12"/>
      <c r="E5" s="23">
        <v>92</v>
      </c>
      <c r="F5">
        <v>0.79</v>
      </c>
      <c r="G5">
        <v>2.0099999999999998</v>
      </c>
      <c r="H5" s="91">
        <v>139.77163400000001</v>
      </c>
      <c r="I5" s="91">
        <v>139.74240699999999</v>
      </c>
      <c r="J5" s="23">
        <v>184</v>
      </c>
      <c r="K5">
        <v>83</v>
      </c>
      <c r="L5" t="s">
        <v>3390</v>
      </c>
    </row>
    <row r="6" spans="1:17" ht="19" thickBot="1">
      <c r="A6" s="13"/>
      <c r="B6" s="13" t="s">
        <v>3391</v>
      </c>
      <c r="C6" s="82" t="s">
        <v>7</v>
      </c>
      <c r="D6" s="13"/>
      <c r="E6" s="21">
        <v>88</v>
      </c>
      <c r="F6" s="163">
        <v>0.92</v>
      </c>
      <c r="G6" s="163">
        <v>2</v>
      </c>
      <c r="H6" s="164">
        <v>193.581682</v>
      </c>
      <c r="I6" s="164">
        <v>193.54511600000001</v>
      </c>
      <c r="J6" s="21">
        <v>255</v>
      </c>
      <c r="K6" s="163">
        <v>83</v>
      </c>
      <c r="L6" s="163" t="s">
        <v>3390</v>
      </c>
      <c r="M6" s="165"/>
      <c r="N6" s="165"/>
      <c r="O6" s="165"/>
      <c r="P6" s="165"/>
      <c r="Q6" s="166"/>
    </row>
    <row r="7" spans="1:17">
      <c r="A7" s="12">
        <v>4</v>
      </c>
      <c r="B7" s="12" t="s">
        <v>9</v>
      </c>
      <c r="C7" s="81" t="s">
        <v>7</v>
      </c>
      <c r="D7" s="12" t="s">
        <v>7</v>
      </c>
      <c r="E7" s="23">
        <v>95</v>
      </c>
      <c r="F7">
        <v>0.98</v>
      </c>
      <c r="G7">
        <v>1.97</v>
      </c>
      <c r="H7" s="91">
        <v>166.41025300000001</v>
      </c>
      <c r="I7" s="91">
        <v>166.37279000000001</v>
      </c>
      <c r="J7" s="23">
        <v>222</v>
      </c>
      <c r="K7">
        <v>91</v>
      </c>
      <c r="L7" s="167">
        <v>33.878016000000002</v>
      </c>
      <c r="M7" s="168">
        <v>0.91900000000000004</v>
      </c>
      <c r="N7" s="168">
        <v>0.29799999999999999</v>
      </c>
      <c r="O7" s="168">
        <v>0.94599999999999995</v>
      </c>
      <c r="P7" s="167">
        <v>14.722403</v>
      </c>
      <c r="Q7" s="169"/>
    </row>
    <row r="8" spans="1:17" ht="17" thickBot="1">
      <c r="A8" s="13"/>
      <c r="B8" s="13" t="s">
        <v>3392</v>
      </c>
      <c r="C8" s="82" t="s">
        <v>7</v>
      </c>
      <c r="D8" s="13" t="s">
        <v>7</v>
      </c>
      <c r="E8" s="21">
        <v>84</v>
      </c>
      <c r="F8" s="163">
        <v>0.85</v>
      </c>
      <c r="G8" s="163">
        <v>1.94</v>
      </c>
      <c r="H8" s="164">
        <v>142.46214000000001</v>
      </c>
      <c r="I8" s="164">
        <v>142.432627</v>
      </c>
      <c r="J8" s="21">
        <v>194</v>
      </c>
      <c r="K8" s="163">
        <v>91</v>
      </c>
      <c r="L8" s="170">
        <v>38.078676000000002</v>
      </c>
      <c r="M8" s="171">
        <v>0.91500000000000004</v>
      </c>
      <c r="N8" s="171">
        <v>0.222</v>
      </c>
      <c r="O8" s="171">
        <v>0.95199999999999996</v>
      </c>
      <c r="P8" s="170">
        <v>16.589162000000002</v>
      </c>
      <c r="Q8" s="169"/>
    </row>
    <row r="9" spans="1:17">
      <c r="A9" s="12">
        <v>5</v>
      </c>
      <c r="B9" s="12" t="s">
        <v>3393</v>
      </c>
      <c r="C9" s="81" t="s">
        <v>7</v>
      </c>
      <c r="D9" s="12"/>
      <c r="E9" s="172">
        <v>100</v>
      </c>
      <c r="F9">
        <v>0.69</v>
      </c>
      <c r="G9">
        <v>2.21</v>
      </c>
      <c r="H9" s="91">
        <v>149.26514599999999</v>
      </c>
      <c r="I9" s="91">
        <v>149.239339</v>
      </c>
      <c r="J9" s="23">
        <v>203</v>
      </c>
      <c r="K9">
        <v>97</v>
      </c>
      <c r="L9" t="s">
        <v>3390</v>
      </c>
    </row>
    <row r="10" spans="1:17" ht="17" thickBot="1">
      <c r="A10" s="13"/>
      <c r="B10" s="13" t="s">
        <v>3394</v>
      </c>
      <c r="C10" s="82" t="s">
        <v>7</v>
      </c>
      <c r="D10" s="13"/>
      <c r="E10" s="173">
        <v>88</v>
      </c>
      <c r="F10" s="163">
        <v>0.7</v>
      </c>
      <c r="G10" s="163">
        <v>2.1800000000000002</v>
      </c>
      <c r="H10" s="164">
        <v>165.16820999999999</v>
      </c>
      <c r="I10" s="164">
        <v>165.141277</v>
      </c>
      <c r="J10" s="21">
        <v>226</v>
      </c>
      <c r="K10" s="163">
        <v>97</v>
      </c>
      <c r="L10" s="163" t="s">
        <v>3390</v>
      </c>
      <c r="M10" s="163"/>
      <c r="N10" s="163"/>
      <c r="O10" s="163"/>
      <c r="P10" s="163"/>
    </row>
    <row r="11" spans="1:17">
      <c r="A11" s="12">
        <v>7</v>
      </c>
      <c r="B11" s="12" t="s">
        <v>9</v>
      </c>
      <c r="C11" s="81" t="s">
        <v>7</v>
      </c>
      <c r="D11" s="12"/>
      <c r="E11" s="23">
        <v>98</v>
      </c>
      <c r="F11">
        <v>0.85</v>
      </c>
      <c r="G11">
        <v>1.95</v>
      </c>
      <c r="H11" s="91">
        <v>157.523427</v>
      </c>
      <c r="I11" s="91">
        <v>157.493437</v>
      </c>
      <c r="J11" s="23">
        <v>208</v>
      </c>
      <c r="K11">
        <v>49</v>
      </c>
      <c r="L11" t="s">
        <v>3390</v>
      </c>
    </row>
    <row r="12" spans="1:17" ht="17" thickBot="1">
      <c r="A12" s="13"/>
      <c r="B12" s="13" t="s">
        <v>3389</v>
      </c>
      <c r="C12" s="82" t="s">
        <v>7</v>
      </c>
      <c r="D12" s="13"/>
      <c r="E12" s="21">
        <v>98</v>
      </c>
      <c r="F12" s="163">
        <v>0.89</v>
      </c>
      <c r="G12" s="163">
        <v>1.95</v>
      </c>
      <c r="H12" s="164">
        <v>148.24276800000001</v>
      </c>
      <c r="I12" s="164">
        <v>148.21250699999999</v>
      </c>
      <c r="J12" s="21">
        <v>192</v>
      </c>
      <c r="K12" s="163">
        <v>49</v>
      </c>
      <c r="L12" s="163" t="s">
        <v>3390</v>
      </c>
      <c r="M12" s="163"/>
      <c r="N12" s="163"/>
      <c r="O12" s="163"/>
      <c r="P12" s="163"/>
    </row>
    <row r="13" spans="1:17">
      <c r="A13" s="12">
        <v>8</v>
      </c>
      <c r="B13" s="12" t="s">
        <v>3389</v>
      </c>
      <c r="C13" s="81" t="s">
        <v>7</v>
      </c>
      <c r="D13" s="12" t="s">
        <v>7</v>
      </c>
      <c r="E13" s="23">
        <v>98</v>
      </c>
      <c r="F13">
        <v>0.3</v>
      </c>
      <c r="G13">
        <v>0.97</v>
      </c>
      <c r="H13" s="91">
        <v>148.865252</v>
      </c>
      <c r="I13" s="91">
        <v>148.83468300000001</v>
      </c>
      <c r="J13" s="23">
        <v>205</v>
      </c>
      <c r="K13">
        <v>68</v>
      </c>
      <c r="L13" s="167">
        <v>30.652508000000001</v>
      </c>
      <c r="M13" s="168">
        <v>0.92400000000000004</v>
      </c>
      <c r="N13" s="168">
        <v>0.46100000000000002</v>
      </c>
      <c r="O13" s="168">
        <v>0.96799999999999997</v>
      </c>
      <c r="P13" s="167">
        <v>13.713575000000001</v>
      </c>
      <c r="Q13" s="169"/>
    </row>
    <row r="14" spans="1:17" ht="17" thickBot="1">
      <c r="A14" s="13"/>
      <c r="B14" s="13" t="s">
        <v>3393</v>
      </c>
      <c r="C14" s="82" t="s">
        <v>7</v>
      </c>
      <c r="D14" s="13" t="s">
        <v>7</v>
      </c>
      <c r="E14" s="21">
        <v>95</v>
      </c>
      <c r="F14" s="163">
        <v>0.3</v>
      </c>
      <c r="G14" s="163">
        <v>1.94</v>
      </c>
      <c r="H14" s="164">
        <v>157.29182900000001</v>
      </c>
      <c r="I14" s="164">
        <v>157.25783799999999</v>
      </c>
      <c r="J14" s="21">
        <v>214</v>
      </c>
      <c r="K14" s="163">
        <v>68</v>
      </c>
      <c r="L14" s="170">
        <v>39.308784000000003</v>
      </c>
      <c r="M14" s="171">
        <v>0.93200000000000005</v>
      </c>
      <c r="N14" s="171">
        <v>0.51</v>
      </c>
      <c r="O14" s="171">
        <v>0.96799999999999997</v>
      </c>
      <c r="P14" s="170">
        <v>17.732063</v>
      </c>
      <c r="Q14" s="169"/>
    </row>
    <row r="15" spans="1:17">
      <c r="A15" s="12">
        <v>9</v>
      </c>
      <c r="B15" s="12" t="s">
        <v>9</v>
      </c>
      <c r="C15" s="81" t="s">
        <v>7</v>
      </c>
      <c r="D15" s="12" t="s">
        <v>7</v>
      </c>
      <c r="E15" s="23">
        <v>98</v>
      </c>
      <c r="F15">
        <v>0.93</v>
      </c>
      <c r="G15">
        <v>1.98</v>
      </c>
      <c r="H15" s="91">
        <v>144.38604599999999</v>
      </c>
      <c r="I15" s="91">
        <v>144.357777</v>
      </c>
      <c r="J15" s="23">
        <v>193</v>
      </c>
      <c r="K15">
        <v>62</v>
      </c>
      <c r="L15" s="167">
        <v>103.209422</v>
      </c>
      <c r="M15" s="168">
        <v>0.88400000000000001</v>
      </c>
      <c r="N15" s="168">
        <v>0.78100000000000003</v>
      </c>
      <c r="O15" s="168">
        <v>0.96899999999999997</v>
      </c>
      <c r="P15" s="167">
        <v>44.214872999999997</v>
      </c>
      <c r="Q15" s="169"/>
    </row>
    <row r="16" spans="1:17" ht="17" thickBot="1">
      <c r="A16" s="13"/>
      <c r="B16" s="13" t="s">
        <v>3395</v>
      </c>
      <c r="C16" s="85" t="s">
        <v>7</v>
      </c>
      <c r="D16" s="13" t="s">
        <v>7</v>
      </c>
      <c r="E16" s="21">
        <v>98</v>
      </c>
      <c r="F16" s="163">
        <v>0.77</v>
      </c>
      <c r="G16" s="163">
        <v>2.14</v>
      </c>
      <c r="H16" s="164">
        <v>203.36343299999999</v>
      </c>
      <c r="I16" s="164">
        <v>203.349977</v>
      </c>
      <c r="J16" s="21">
        <v>333</v>
      </c>
      <c r="K16" s="163">
        <v>62</v>
      </c>
      <c r="L16" s="170">
        <v>160.03830400000001</v>
      </c>
      <c r="M16" s="171">
        <v>0.73799999999999999</v>
      </c>
      <c r="N16" s="171">
        <v>0.86399999999999999</v>
      </c>
      <c r="O16" s="171">
        <v>0.96899999999999997</v>
      </c>
      <c r="P16" s="170">
        <v>57.254536999999999</v>
      </c>
      <c r="Q16" s="169"/>
    </row>
    <row r="17" spans="1:17">
      <c r="A17" s="12">
        <v>10</v>
      </c>
      <c r="B17" s="12" t="s">
        <v>9</v>
      </c>
      <c r="C17" s="81" t="s">
        <v>7</v>
      </c>
      <c r="D17" s="12" t="s">
        <v>7</v>
      </c>
      <c r="E17" s="23">
        <v>98</v>
      </c>
      <c r="F17">
        <v>0.88</v>
      </c>
      <c r="G17">
        <v>2</v>
      </c>
      <c r="H17" s="91">
        <v>164.142145</v>
      </c>
      <c r="I17" s="91">
        <v>164.11466300000001</v>
      </c>
      <c r="J17" s="23">
        <v>224</v>
      </c>
      <c r="K17">
        <v>83</v>
      </c>
      <c r="L17" s="167">
        <v>26.305954</v>
      </c>
      <c r="M17" s="168">
        <v>0.92200000000000004</v>
      </c>
      <c r="N17" s="168">
        <v>0.309</v>
      </c>
      <c r="O17" s="168">
        <v>0.93200000000000005</v>
      </c>
      <c r="P17" s="167">
        <v>11.299177999999999</v>
      </c>
      <c r="Q17" s="169"/>
    </row>
    <row r="18" spans="1:17" ht="17" thickBot="1">
      <c r="A18" s="13"/>
      <c r="B18" s="13" t="s">
        <v>3389</v>
      </c>
      <c r="C18" s="82" t="s">
        <v>7</v>
      </c>
      <c r="D18" s="13" t="s">
        <v>7</v>
      </c>
      <c r="E18" s="21">
        <v>98</v>
      </c>
      <c r="F18" s="163">
        <v>0.9</v>
      </c>
      <c r="G18" s="163">
        <v>1.98</v>
      </c>
      <c r="H18" s="164">
        <v>150.30390499999999</v>
      </c>
      <c r="I18" s="164">
        <v>150.27024299999999</v>
      </c>
      <c r="J18" s="21">
        <v>193</v>
      </c>
      <c r="K18" s="163">
        <v>83</v>
      </c>
      <c r="L18" s="170">
        <v>32.677323999999999</v>
      </c>
      <c r="M18" s="171">
        <v>0.91200000000000003</v>
      </c>
      <c r="N18" s="171">
        <v>0.34200000000000003</v>
      </c>
      <c r="O18" s="171">
        <v>0.93400000000000005</v>
      </c>
      <c r="P18" s="170">
        <v>13.923975</v>
      </c>
      <c r="Q18" s="169"/>
    </row>
    <row r="19" spans="1:17">
      <c r="A19" s="12">
        <v>13</v>
      </c>
      <c r="B19" s="12" t="s">
        <v>9</v>
      </c>
      <c r="C19" s="81" t="s">
        <v>7</v>
      </c>
      <c r="D19" s="12"/>
      <c r="E19" s="23">
        <v>98</v>
      </c>
      <c r="F19" s="174" t="s">
        <v>3396</v>
      </c>
      <c r="G19" s="174" t="s">
        <v>3397</v>
      </c>
      <c r="H19" s="91">
        <v>167.577111</v>
      </c>
      <c r="I19" s="91">
        <v>167.54313999999999</v>
      </c>
      <c r="J19" s="23">
        <v>216</v>
      </c>
      <c r="K19" s="174">
        <v>65</v>
      </c>
      <c r="L19" t="s">
        <v>3390</v>
      </c>
    </row>
    <row r="20" spans="1:17" ht="17" thickBot="1">
      <c r="A20" s="13"/>
      <c r="B20" s="13" t="s">
        <v>3393</v>
      </c>
      <c r="C20" s="82" t="s">
        <v>7</v>
      </c>
      <c r="D20" s="13"/>
      <c r="E20" s="21">
        <v>95</v>
      </c>
      <c r="F20" s="175" t="s">
        <v>3398</v>
      </c>
      <c r="G20" s="175" t="s">
        <v>3399</v>
      </c>
      <c r="H20" s="164">
        <v>180.36277100000001</v>
      </c>
      <c r="I20" s="164">
        <v>180.323972</v>
      </c>
      <c r="J20" s="21">
        <v>234</v>
      </c>
      <c r="K20" s="175">
        <v>65</v>
      </c>
      <c r="L20" s="163" t="s">
        <v>3390</v>
      </c>
      <c r="M20" s="163"/>
      <c r="N20" s="163"/>
      <c r="O20" s="163"/>
      <c r="P20" s="163"/>
    </row>
    <row r="21" spans="1:17">
      <c r="A21" s="12">
        <v>14</v>
      </c>
      <c r="B21" s="12" t="s">
        <v>9</v>
      </c>
      <c r="C21" s="81" t="s">
        <v>7</v>
      </c>
      <c r="D21" s="12"/>
      <c r="E21" s="172">
        <v>100</v>
      </c>
      <c r="F21">
        <v>0.87</v>
      </c>
      <c r="G21">
        <v>2.17</v>
      </c>
      <c r="H21" s="91">
        <v>162.42814300000001</v>
      </c>
      <c r="I21" s="91">
        <v>162.39770200000001</v>
      </c>
      <c r="J21" s="23">
        <v>220</v>
      </c>
      <c r="K21">
        <v>87</v>
      </c>
      <c r="L21" t="s">
        <v>3390</v>
      </c>
    </row>
    <row r="22" spans="1:17">
      <c r="A22" s="12"/>
      <c r="B22" s="12" t="s">
        <v>3389</v>
      </c>
      <c r="C22" s="81" t="s">
        <v>7</v>
      </c>
      <c r="D22" s="12"/>
      <c r="E22" s="172">
        <v>98</v>
      </c>
      <c r="F22">
        <v>0.92</v>
      </c>
      <c r="G22">
        <v>2.17</v>
      </c>
      <c r="H22" s="91">
        <v>182.96708599999999</v>
      </c>
      <c r="I22" s="91">
        <v>182.935337</v>
      </c>
      <c r="J22" s="23">
        <v>245</v>
      </c>
      <c r="K22">
        <v>87</v>
      </c>
      <c r="L22" t="s">
        <v>3390</v>
      </c>
    </row>
    <row r="23" spans="1:17">
      <c r="A23" s="12"/>
      <c r="B23" s="12" t="s">
        <v>3391</v>
      </c>
      <c r="C23" s="81" t="s">
        <v>7</v>
      </c>
      <c r="D23" s="12"/>
      <c r="E23" s="172">
        <v>97</v>
      </c>
      <c r="F23">
        <v>0.84</v>
      </c>
      <c r="G23">
        <v>2.2400000000000002</v>
      </c>
      <c r="H23" s="91">
        <v>138.50223199999999</v>
      </c>
      <c r="I23" s="91">
        <v>138.459802</v>
      </c>
      <c r="J23" s="23">
        <v>195</v>
      </c>
      <c r="K23">
        <v>87</v>
      </c>
      <c r="L23" t="s">
        <v>3390</v>
      </c>
    </row>
    <row r="24" spans="1:17" ht="17" thickBot="1">
      <c r="A24" s="13"/>
      <c r="B24" s="13" t="s">
        <v>3395</v>
      </c>
      <c r="C24" s="82" t="s">
        <v>7</v>
      </c>
      <c r="D24" s="13"/>
      <c r="E24" s="176" t="s">
        <v>107</v>
      </c>
      <c r="F24" s="163">
        <v>0.8</v>
      </c>
      <c r="G24" s="163">
        <v>2.4900000000000002</v>
      </c>
      <c r="H24" s="164">
        <v>92.126260000000002</v>
      </c>
      <c r="I24" s="164">
        <v>92.120433000000006</v>
      </c>
      <c r="J24" s="21">
        <v>150</v>
      </c>
      <c r="K24" s="163">
        <v>87</v>
      </c>
      <c r="L24" s="163" t="s">
        <v>3390</v>
      </c>
      <c r="M24" s="163"/>
      <c r="N24" s="163"/>
      <c r="O24" s="163"/>
      <c r="P24" s="163"/>
    </row>
    <row r="25" spans="1:17">
      <c r="A25" s="12">
        <v>15</v>
      </c>
      <c r="B25" s="12" t="s">
        <v>9</v>
      </c>
      <c r="C25" s="81" t="s">
        <v>7</v>
      </c>
      <c r="D25" s="12" t="s">
        <v>7</v>
      </c>
      <c r="E25" s="172">
        <v>97</v>
      </c>
      <c r="F25">
        <v>0.95</v>
      </c>
      <c r="G25">
        <v>0.95</v>
      </c>
      <c r="H25" s="91">
        <v>133.255135</v>
      </c>
      <c r="I25" s="91">
        <v>133.230245</v>
      </c>
      <c r="J25" s="23">
        <v>181</v>
      </c>
      <c r="K25">
        <v>73</v>
      </c>
      <c r="L25" s="167">
        <v>16.439754000000001</v>
      </c>
      <c r="M25" s="168">
        <v>0.90400000000000003</v>
      </c>
      <c r="N25" s="168">
        <v>0.21199999999999999</v>
      </c>
      <c r="O25" s="168">
        <v>0.94799999999999995</v>
      </c>
      <c r="P25" s="167">
        <v>7.0492650000000001</v>
      </c>
      <c r="Q25" s="169"/>
    </row>
    <row r="26" spans="1:17">
      <c r="A26" s="12"/>
      <c r="B26" s="12" t="s">
        <v>3389</v>
      </c>
      <c r="C26" s="81" t="s">
        <v>7</v>
      </c>
      <c r="D26" s="12" t="s">
        <v>7</v>
      </c>
      <c r="E26" s="172">
        <v>91</v>
      </c>
      <c r="F26">
        <v>0.91</v>
      </c>
      <c r="G26">
        <v>0.91</v>
      </c>
      <c r="H26" s="91">
        <v>178.23002199999999</v>
      </c>
      <c r="I26" s="91">
        <v>178.200028</v>
      </c>
      <c r="J26" s="23">
        <v>240</v>
      </c>
      <c r="K26">
        <v>73</v>
      </c>
      <c r="L26" s="167">
        <v>29.510014000000002</v>
      </c>
      <c r="M26" s="168">
        <v>0.9</v>
      </c>
      <c r="N26" s="168">
        <v>0.34200000000000003</v>
      </c>
      <c r="O26" s="168">
        <v>0.94</v>
      </c>
      <c r="P26" s="167">
        <v>12.494298000000001</v>
      </c>
      <c r="Q26" s="169"/>
    </row>
    <row r="27" spans="1:17" ht="17" thickBot="1">
      <c r="A27" s="13"/>
      <c r="B27" s="13" t="s">
        <v>3391</v>
      </c>
      <c r="C27" s="82" t="s">
        <v>7</v>
      </c>
      <c r="D27" s="13" t="s">
        <v>7</v>
      </c>
      <c r="E27" s="177">
        <v>91</v>
      </c>
      <c r="F27" s="163">
        <v>0.92</v>
      </c>
      <c r="G27" s="163">
        <v>0.92</v>
      </c>
      <c r="H27" s="164">
        <v>221.60089400000001</v>
      </c>
      <c r="I27" s="164">
        <v>221.5308</v>
      </c>
      <c r="J27" s="21">
        <v>312</v>
      </c>
      <c r="K27" s="163">
        <v>73</v>
      </c>
      <c r="L27" s="170">
        <v>25.949666000000001</v>
      </c>
      <c r="M27" s="171">
        <v>0.89300000000000002</v>
      </c>
      <c r="N27" s="171">
        <v>0.31900000000000001</v>
      </c>
      <c r="O27" s="171">
        <v>0.94099999999999995</v>
      </c>
      <c r="P27" s="170">
        <v>10.900191</v>
      </c>
      <c r="Q27" s="169"/>
    </row>
    <row r="28" spans="1:17">
      <c r="A28" s="12">
        <v>17</v>
      </c>
      <c r="B28" s="12" t="s">
        <v>9</v>
      </c>
      <c r="C28" s="81" t="s">
        <v>7</v>
      </c>
      <c r="D28" s="12"/>
      <c r="E28" s="172">
        <v>86</v>
      </c>
      <c r="F28">
        <v>0.74</v>
      </c>
      <c r="G28">
        <v>1.95</v>
      </c>
      <c r="H28" s="91">
        <v>185.52326400000001</v>
      </c>
      <c r="I28" s="91">
        <v>185.48957200000001</v>
      </c>
      <c r="J28" s="23">
        <v>257</v>
      </c>
      <c r="K28">
        <v>96</v>
      </c>
      <c r="L28" t="s">
        <v>3390</v>
      </c>
    </row>
    <row r="29" spans="1:17" ht="17" thickBot="1">
      <c r="A29" s="13"/>
      <c r="B29" s="178" t="s">
        <v>3389</v>
      </c>
      <c r="C29" s="82" t="s">
        <v>7</v>
      </c>
      <c r="D29" s="13"/>
      <c r="E29" s="179">
        <v>80</v>
      </c>
      <c r="F29" s="163">
        <v>0.64</v>
      </c>
      <c r="G29" s="163">
        <v>1.95</v>
      </c>
      <c r="H29" s="164">
        <v>184.69472400000001</v>
      </c>
      <c r="I29" s="164">
        <v>184.661069</v>
      </c>
      <c r="J29" s="21">
        <v>253</v>
      </c>
      <c r="K29" s="163">
        <v>96</v>
      </c>
      <c r="L29" s="163" t="s">
        <v>3390</v>
      </c>
      <c r="M29" s="163"/>
      <c r="N29" s="163"/>
      <c r="O29" s="163"/>
      <c r="P29" s="163"/>
    </row>
    <row r="30" spans="1:17">
      <c r="A30" s="12">
        <v>18</v>
      </c>
      <c r="B30" s="12" t="s">
        <v>9</v>
      </c>
      <c r="C30" s="81" t="s">
        <v>7</v>
      </c>
      <c r="D30" s="12" t="s">
        <v>7</v>
      </c>
      <c r="E30" s="172">
        <v>100</v>
      </c>
      <c r="F30">
        <v>0.9</v>
      </c>
      <c r="G30">
        <v>2.23</v>
      </c>
      <c r="H30" s="91">
        <v>207.208764</v>
      </c>
      <c r="I30" s="91">
        <v>207.15786700000001</v>
      </c>
      <c r="J30" s="23">
        <v>263</v>
      </c>
      <c r="K30">
        <v>74</v>
      </c>
      <c r="L30" s="167">
        <v>147.54692800000001</v>
      </c>
      <c r="M30" s="168">
        <v>0.85399999999999998</v>
      </c>
      <c r="N30" s="168">
        <v>0.747</v>
      </c>
      <c r="O30" s="168">
        <v>0.94699999999999995</v>
      </c>
      <c r="P30" s="167">
        <v>59.631303000000003</v>
      </c>
      <c r="Q30" s="169"/>
    </row>
    <row r="31" spans="1:17">
      <c r="A31" s="12"/>
      <c r="B31" s="12" t="s">
        <v>3389</v>
      </c>
      <c r="C31" s="81" t="s">
        <v>7</v>
      </c>
      <c r="D31" s="12" t="s">
        <v>7</v>
      </c>
      <c r="E31" s="172">
        <v>100</v>
      </c>
      <c r="F31">
        <v>0.89</v>
      </c>
      <c r="G31">
        <v>2.21</v>
      </c>
      <c r="H31" s="91">
        <v>232.55378999999999</v>
      </c>
      <c r="I31" s="91">
        <v>232.513251</v>
      </c>
      <c r="J31" s="23">
        <v>317</v>
      </c>
      <c r="K31">
        <v>74</v>
      </c>
      <c r="L31" s="167">
        <v>121.810294</v>
      </c>
      <c r="M31" s="168">
        <v>0.94</v>
      </c>
      <c r="N31" s="168">
        <v>0.627</v>
      </c>
      <c r="O31" s="168">
        <v>0.95199999999999996</v>
      </c>
      <c r="P31" s="167">
        <v>54.495682000000002</v>
      </c>
      <c r="Q31" s="169"/>
    </row>
    <row r="32" spans="1:17" ht="17" thickBot="1">
      <c r="A32" s="13"/>
      <c r="B32" s="13" t="s">
        <v>3391</v>
      </c>
      <c r="C32" s="82" t="s">
        <v>7</v>
      </c>
      <c r="D32" s="13" t="s">
        <v>7</v>
      </c>
      <c r="E32" s="177">
        <v>94</v>
      </c>
      <c r="F32" s="163">
        <v>0.96</v>
      </c>
      <c r="G32" s="163">
        <v>2.37</v>
      </c>
      <c r="H32" s="164">
        <v>145.486615</v>
      </c>
      <c r="I32" s="164">
        <v>145.44079500000001</v>
      </c>
      <c r="J32" s="21">
        <v>200</v>
      </c>
      <c r="K32" s="163">
        <v>74</v>
      </c>
      <c r="L32" s="170">
        <v>118.68642199999999</v>
      </c>
      <c r="M32" s="171">
        <v>0.93400000000000005</v>
      </c>
      <c r="N32" s="171">
        <v>0.53500000000000003</v>
      </c>
      <c r="O32" s="171">
        <v>0.96699999999999997</v>
      </c>
      <c r="P32" s="170">
        <v>53.598775000000003</v>
      </c>
      <c r="Q32" s="169"/>
    </row>
    <row r="33" spans="1:22">
      <c r="A33" s="12">
        <v>19</v>
      </c>
      <c r="B33" s="12" t="s">
        <v>9</v>
      </c>
      <c r="C33" s="81" t="s">
        <v>7</v>
      </c>
      <c r="D33" s="12"/>
      <c r="E33" s="172">
        <v>100</v>
      </c>
      <c r="F33">
        <v>0.95</v>
      </c>
      <c r="G33">
        <v>2.4500000000000002</v>
      </c>
      <c r="H33" s="91">
        <v>217.94403299999999</v>
      </c>
      <c r="I33" s="91">
        <v>217.88506799999999</v>
      </c>
      <c r="J33" s="23">
        <v>275</v>
      </c>
      <c r="K33">
        <v>103</v>
      </c>
      <c r="L33" t="s">
        <v>3390</v>
      </c>
    </row>
    <row r="34" spans="1:22" ht="17" thickBot="1">
      <c r="A34" s="13"/>
      <c r="B34" s="13" t="s">
        <v>3389</v>
      </c>
      <c r="C34" s="82" t="s">
        <v>7</v>
      </c>
      <c r="D34" s="13"/>
      <c r="E34" s="177">
        <v>98</v>
      </c>
      <c r="F34" s="163">
        <v>0.97</v>
      </c>
      <c r="G34" s="163">
        <v>2.27</v>
      </c>
      <c r="H34" s="164">
        <v>193.50418999999999</v>
      </c>
      <c r="I34" s="164">
        <v>193.45638299999999</v>
      </c>
      <c r="J34" s="21">
        <v>242</v>
      </c>
      <c r="K34" s="163">
        <v>103</v>
      </c>
      <c r="L34" s="163" t="s">
        <v>3390</v>
      </c>
      <c r="M34" s="163"/>
      <c r="N34" s="163"/>
      <c r="O34" s="163"/>
      <c r="P34" s="163"/>
    </row>
    <row r="35" spans="1:22">
      <c r="A35" s="12">
        <v>20</v>
      </c>
      <c r="B35" s="12" t="s">
        <v>9</v>
      </c>
      <c r="C35" s="81" t="s">
        <v>7</v>
      </c>
      <c r="D35" s="12" t="s">
        <v>7</v>
      </c>
      <c r="E35" s="172">
        <v>90</v>
      </c>
      <c r="F35">
        <v>0.88</v>
      </c>
      <c r="G35">
        <v>2.06</v>
      </c>
      <c r="H35" s="91">
        <v>212.33022399999999</v>
      </c>
      <c r="I35" s="91">
        <v>212.280778</v>
      </c>
      <c r="J35" s="23">
        <v>276</v>
      </c>
      <c r="K35">
        <v>78</v>
      </c>
      <c r="L35" s="167">
        <v>21.598109999999998</v>
      </c>
      <c r="M35" s="168">
        <v>0.92800000000000005</v>
      </c>
      <c r="N35" s="168">
        <v>0.30199999999999999</v>
      </c>
      <c r="O35" s="168">
        <v>0.95399999999999996</v>
      </c>
      <c r="P35" s="167">
        <v>9.5597069999999995</v>
      </c>
      <c r="Q35" s="169"/>
    </row>
    <row r="36" spans="1:22" ht="17" thickBot="1">
      <c r="A36" s="13"/>
      <c r="B36" s="13" t="s">
        <v>3394</v>
      </c>
      <c r="C36" s="82" t="s">
        <v>7</v>
      </c>
      <c r="D36" s="13" t="s">
        <v>7</v>
      </c>
      <c r="E36" s="179">
        <v>90</v>
      </c>
      <c r="F36" s="163">
        <v>0.98</v>
      </c>
      <c r="G36" s="163">
        <v>2.04</v>
      </c>
      <c r="H36" s="164">
        <v>219.05990299999999</v>
      </c>
      <c r="I36" s="164">
        <v>219.00362100000001</v>
      </c>
      <c r="J36" s="21">
        <v>286</v>
      </c>
      <c r="K36" s="163">
        <v>78</v>
      </c>
      <c r="L36" s="170">
        <v>29.587008000000001</v>
      </c>
      <c r="M36" s="171">
        <v>0.91400000000000003</v>
      </c>
      <c r="N36" s="171">
        <v>0.20499999999999999</v>
      </c>
      <c r="O36" s="171">
        <v>0.96599999999999997</v>
      </c>
      <c r="P36" s="170">
        <v>13.063067</v>
      </c>
      <c r="Q36" s="169"/>
    </row>
    <row r="37" spans="1:22">
      <c r="A37" s="12">
        <v>23</v>
      </c>
      <c r="B37" s="12" t="s">
        <v>9</v>
      </c>
      <c r="C37" s="81" t="s">
        <v>7</v>
      </c>
      <c r="D37" s="12" t="s">
        <v>7</v>
      </c>
      <c r="E37" s="131" t="s">
        <v>3400</v>
      </c>
      <c r="F37">
        <v>0.82</v>
      </c>
      <c r="G37">
        <v>2.5</v>
      </c>
      <c r="H37" s="91">
        <v>95.136095999999995</v>
      </c>
      <c r="I37" s="91">
        <v>95.097323000000003</v>
      </c>
      <c r="J37" s="23">
        <v>120</v>
      </c>
      <c r="K37">
        <v>43</v>
      </c>
      <c r="L37" s="167">
        <v>143.82278199999999</v>
      </c>
      <c r="M37" s="168">
        <v>0.88900000000000001</v>
      </c>
      <c r="N37" s="168">
        <v>0.78600000000000003</v>
      </c>
      <c r="O37" s="168">
        <v>0.92600000000000005</v>
      </c>
      <c r="P37" s="167">
        <v>59.208970000000001</v>
      </c>
      <c r="Q37" s="169"/>
      <c r="U37" s="23"/>
      <c r="V37" s="180"/>
    </row>
    <row r="38" spans="1:22">
      <c r="A38" s="12"/>
      <c r="B38" s="12" t="s">
        <v>3389</v>
      </c>
      <c r="C38" s="81" t="s">
        <v>7</v>
      </c>
      <c r="D38" s="12" t="s">
        <v>7</v>
      </c>
      <c r="E38" s="131" t="s">
        <v>3401</v>
      </c>
      <c r="F38">
        <v>0.77</v>
      </c>
      <c r="G38">
        <v>2.44</v>
      </c>
      <c r="H38" s="91">
        <v>110.88595599999999</v>
      </c>
      <c r="I38" s="91">
        <v>110.828153</v>
      </c>
      <c r="J38" s="23">
        <v>138</v>
      </c>
      <c r="K38">
        <v>43</v>
      </c>
      <c r="L38" s="167">
        <v>157.85203999999999</v>
      </c>
      <c r="M38" s="168">
        <v>0.86</v>
      </c>
      <c r="N38" s="168">
        <v>0.73199999999999998</v>
      </c>
      <c r="O38" s="168">
        <v>0.89900000000000002</v>
      </c>
      <c r="P38" s="167">
        <v>61.021349000000001</v>
      </c>
      <c r="Q38" s="169"/>
      <c r="U38" s="23"/>
      <c r="V38" s="180"/>
    </row>
    <row r="39" spans="1:22" ht="17" thickBot="1">
      <c r="A39" s="13"/>
      <c r="B39" s="13" t="s">
        <v>3391</v>
      </c>
      <c r="C39" s="85" t="s">
        <v>7</v>
      </c>
      <c r="D39" s="13" t="s">
        <v>7</v>
      </c>
      <c r="E39" s="185" t="s">
        <v>107</v>
      </c>
      <c r="F39" s="163">
        <v>0.87</v>
      </c>
      <c r="G39" s="163">
        <v>2.64</v>
      </c>
      <c r="H39" s="164">
        <v>136.046706</v>
      </c>
      <c r="I39" s="164">
        <v>136.037487</v>
      </c>
      <c r="J39" s="21">
        <v>207</v>
      </c>
      <c r="K39" s="163">
        <v>43</v>
      </c>
      <c r="L39" s="170">
        <v>154.86881600000001</v>
      </c>
      <c r="M39" s="171">
        <v>0.78400000000000003</v>
      </c>
      <c r="N39" s="171">
        <v>0.90400000000000003</v>
      </c>
      <c r="O39" s="171">
        <v>0.93</v>
      </c>
      <c r="P39" s="170">
        <v>56.495502000000002</v>
      </c>
      <c r="Q39" s="169"/>
      <c r="U39" s="23"/>
      <c r="V39" s="180"/>
    </row>
    <row r="40" spans="1:22">
      <c r="A40" s="12">
        <v>24</v>
      </c>
      <c r="B40" s="12" t="s">
        <v>9</v>
      </c>
      <c r="C40" s="81" t="s">
        <v>7</v>
      </c>
      <c r="D40" s="12" t="s">
        <v>7</v>
      </c>
      <c r="E40" s="131" t="s">
        <v>3402</v>
      </c>
      <c r="F40">
        <v>0.92</v>
      </c>
      <c r="G40">
        <v>2.1</v>
      </c>
      <c r="H40" s="91">
        <v>89.841676000000007</v>
      </c>
      <c r="I40" s="91">
        <v>89.798483000000004</v>
      </c>
      <c r="J40" s="23">
        <v>117</v>
      </c>
      <c r="K40">
        <v>44</v>
      </c>
      <c r="L40" s="167">
        <v>153.108566</v>
      </c>
      <c r="M40" s="168">
        <v>0.83299999999999996</v>
      </c>
      <c r="N40" s="168">
        <v>0.80700000000000005</v>
      </c>
      <c r="O40" s="168">
        <v>0.95</v>
      </c>
      <c r="P40" s="167">
        <v>60.545982000000002</v>
      </c>
      <c r="Q40" s="169"/>
      <c r="U40" s="23"/>
      <c r="V40" s="180"/>
    </row>
    <row r="41" spans="1:22" ht="17" thickBot="1">
      <c r="A41" s="13"/>
      <c r="B41" s="13" t="s">
        <v>3391</v>
      </c>
      <c r="C41" s="82" t="s">
        <v>7</v>
      </c>
      <c r="D41" s="13" t="s">
        <v>7</v>
      </c>
      <c r="E41" s="179" t="s">
        <v>3401</v>
      </c>
      <c r="F41" s="163">
        <v>0.68</v>
      </c>
      <c r="G41" s="163">
        <v>2.15</v>
      </c>
      <c r="H41" s="164">
        <v>110.372433</v>
      </c>
      <c r="I41" s="164">
        <v>110.321326</v>
      </c>
      <c r="J41" s="21">
        <v>146</v>
      </c>
      <c r="K41" s="163">
        <v>44</v>
      </c>
      <c r="L41" s="170">
        <v>130.268372</v>
      </c>
      <c r="M41" s="171">
        <v>0.92900000000000005</v>
      </c>
      <c r="N41" s="171">
        <v>0.74</v>
      </c>
      <c r="O41" s="171">
        <v>0.96699999999999997</v>
      </c>
      <c r="P41" s="170">
        <v>58.495381000000002</v>
      </c>
      <c r="Q41" s="169"/>
      <c r="U41" s="23"/>
      <c r="V41" s="180"/>
    </row>
    <row r="42" spans="1:22">
      <c r="A42" s="12">
        <v>25</v>
      </c>
      <c r="B42" s="12" t="s">
        <v>9</v>
      </c>
      <c r="C42" s="81" t="s">
        <v>7</v>
      </c>
      <c r="D42" s="12" t="s">
        <v>7</v>
      </c>
      <c r="E42" s="131" t="s">
        <v>3403</v>
      </c>
      <c r="F42">
        <v>0.87</v>
      </c>
      <c r="G42">
        <v>2.48</v>
      </c>
      <c r="H42" s="91">
        <v>144.91945699999999</v>
      </c>
      <c r="I42" s="91">
        <v>144.861457</v>
      </c>
      <c r="J42" s="23">
        <v>184</v>
      </c>
      <c r="K42">
        <v>42</v>
      </c>
      <c r="L42" s="167">
        <v>143.64943600000001</v>
      </c>
      <c r="M42" s="168">
        <v>0.83599999999999997</v>
      </c>
      <c r="N42" s="168">
        <v>0.79600000000000004</v>
      </c>
      <c r="O42" s="168">
        <v>0.94</v>
      </c>
      <c r="P42" s="167">
        <v>56.448265999999997</v>
      </c>
      <c r="Q42" s="169"/>
      <c r="U42" s="23"/>
      <c r="V42" s="180"/>
    </row>
    <row r="43" spans="1:22">
      <c r="A43" s="12"/>
      <c r="B43" s="12" t="s">
        <v>3391</v>
      </c>
      <c r="C43" s="81" t="s">
        <v>7</v>
      </c>
      <c r="D43" s="12" t="s">
        <v>7</v>
      </c>
      <c r="E43" s="131" t="s">
        <v>3404</v>
      </c>
      <c r="F43">
        <v>0.83</v>
      </c>
      <c r="G43">
        <v>2.4900000000000002</v>
      </c>
      <c r="H43" s="91">
        <v>155.32105000000001</v>
      </c>
      <c r="I43" s="91">
        <v>155.24665100000001</v>
      </c>
      <c r="J43" s="23">
        <v>186</v>
      </c>
      <c r="K43">
        <v>42</v>
      </c>
      <c r="L43" s="167">
        <v>144.11931000000001</v>
      </c>
      <c r="M43" s="168">
        <v>0.86799999999999999</v>
      </c>
      <c r="N43" s="168">
        <v>0.76300000000000001</v>
      </c>
      <c r="O43" s="168">
        <v>0.96399999999999997</v>
      </c>
      <c r="P43" s="167">
        <v>60.323194000000001</v>
      </c>
      <c r="Q43" s="169"/>
      <c r="U43" s="23"/>
      <c r="V43" s="180"/>
    </row>
    <row r="44" spans="1:22" ht="17" thickBot="1">
      <c r="A44" s="13"/>
      <c r="B44" s="13" t="s">
        <v>3395</v>
      </c>
      <c r="C44" s="85" t="s">
        <v>7</v>
      </c>
      <c r="D44" s="13" t="s">
        <v>7</v>
      </c>
      <c r="E44" s="179" t="s">
        <v>3405</v>
      </c>
      <c r="F44" s="163">
        <v>0.7</v>
      </c>
      <c r="G44" s="163">
        <v>2.63</v>
      </c>
      <c r="H44" s="164">
        <v>161.01466400000001</v>
      </c>
      <c r="I44" s="164">
        <v>161.003906</v>
      </c>
      <c r="J44" s="21">
        <v>265</v>
      </c>
      <c r="K44" s="163">
        <v>42</v>
      </c>
      <c r="L44" s="170">
        <v>120.161646</v>
      </c>
      <c r="M44" s="171">
        <v>0.91200000000000003</v>
      </c>
      <c r="N44" s="171">
        <v>0.748</v>
      </c>
      <c r="O44" s="171">
        <v>0.96</v>
      </c>
      <c r="P44" s="170">
        <v>52.637529999999998</v>
      </c>
      <c r="Q44" s="169"/>
      <c r="U44" s="23"/>
      <c r="V44" s="180"/>
    </row>
    <row r="45" spans="1:22">
      <c r="A45" s="12">
        <v>26</v>
      </c>
      <c r="B45" s="12" t="s">
        <v>9</v>
      </c>
      <c r="C45" s="81" t="s">
        <v>7</v>
      </c>
      <c r="D45" s="12" t="s">
        <v>7</v>
      </c>
      <c r="E45" s="131" t="s">
        <v>3406</v>
      </c>
      <c r="F45" s="174" t="s">
        <v>3407</v>
      </c>
      <c r="G45" s="174" t="s">
        <v>3408</v>
      </c>
      <c r="H45" s="91">
        <v>124.141665</v>
      </c>
      <c r="I45" s="91">
        <v>124.093362</v>
      </c>
      <c r="J45" s="23">
        <v>160</v>
      </c>
      <c r="K45" s="174">
        <v>40</v>
      </c>
      <c r="L45" s="167">
        <v>140.70037199999999</v>
      </c>
      <c r="M45" s="168">
        <v>0.94799999999999995</v>
      </c>
      <c r="N45" s="168">
        <v>0.69199999999999995</v>
      </c>
      <c r="O45" s="168">
        <v>0.92100000000000004</v>
      </c>
      <c r="P45" s="167">
        <v>61.428995999999998</v>
      </c>
      <c r="Q45" s="169"/>
      <c r="U45" s="23"/>
      <c r="V45" s="180"/>
    </row>
    <row r="46" spans="1:22">
      <c r="A46" s="12"/>
      <c r="B46" s="12" t="s">
        <v>3389</v>
      </c>
      <c r="C46" s="81" t="s">
        <v>7</v>
      </c>
      <c r="D46" s="12" t="s">
        <v>7</v>
      </c>
      <c r="E46" s="131" t="s">
        <v>3406</v>
      </c>
      <c r="F46" s="174" t="s">
        <v>3409</v>
      </c>
      <c r="G46" s="174" t="s">
        <v>3410</v>
      </c>
      <c r="H46" s="91">
        <v>132.543385</v>
      </c>
      <c r="I46" s="91">
        <v>132.484172</v>
      </c>
      <c r="J46" s="23">
        <v>166</v>
      </c>
      <c r="K46" s="174">
        <v>40</v>
      </c>
      <c r="L46" s="167">
        <v>173.396908</v>
      </c>
      <c r="M46" s="168">
        <v>0.89200000000000002</v>
      </c>
      <c r="N46" s="168">
        <v>0.73599999999999999</v>
      </c>
      <c r="O46" s="168">
        <v>0.93400000000000005</v>
      </c>
      <c r="P46" s="167">
        <v>72.191957000000002</v>
      </c>
      <c r="Q46" s="169"/>
      <c r="U46" s="23"/>
      <c r="V46" s="180"/>
    </row>
    <row r="47" spans="1:22" ht="17" thickBot="1">
      <c r="A47" s="13"/>
      <c r="B47" s="13" t="s">
        <v>3391</v>
      </c>
      <c r="C47" s="85" t="s">
        <v>7</v>
      </c>
      <c r="D47" s="13" t="s">
        <v>7</v>
      </c>
      <c r="E47" s="179" t="s">
        <v>3402</v>
      </c>
      <c r="F47" s="175" t="s">
        <v>3411</v>
      </c>
      <c r="G47" s="175" t="s">
        <v>3412</v>
      </c>
      <c r="H47" s="164">
        <v>127.55707</v>
      </c>
      <c r="I47" s="164">
        <v>127.550113</v>
      </c>
      <c r="J47" s="21">
        <v>230</v>
      </c>
      <c r="K47" s="175">
        <v>40</v>
      </c>
      <c r="L47" s="170">
        <v>145.850572</v>
      </c>
      <c r="M47" s="171">
        <v>0.90800000000000003</v>
      </c>
      <c r="N47" s="171">
        <v>0.67100000000000004</v>
      </c>
      <c r="O47" s="171">
        <v>0.95399999999999996</v>
      </c>
      <c r="P47" s="170">
        <v>63.216841000000002</v>
      </c>
      <c r="Q47" s="169"/>
      <c r="U47" s="23"/>
      <c r="V47" s="180"/>
    </row>
    <row r="48" spans="1:22">
      <c r="A48" s="12">
        <v>27</v>
      </c>
      <c r="B48" s="12" t="s">
        <v>9</v>
      </c>
      <c r="C48" s="81" t="s">
        <v>7</v>
      </c>
      <c r="D48" s="12" t="s">
        <v>7</v>
      </c>
      <c r="E48" s="131" t="s">
        <v>3413</v>
      </c>
      <c r="F48">
        <v>0.91</v>
      </c>
      <c r="G48">
        <v>2.06</v>
      </c>
      <c r="H48" s="91">
        <v>122.543407</v>
      </c>
      <c r="I48" s="91">
        <v>122.49511800000001</v>
      </c>
      <c r="J48" s="23">
        <v>150</v>
      </c>
      <c r="K48">
        <v>45</v>
      </c>
      <c r="L48" s="167">
        <v>147.92419799999999</v>
      </c>
      <c r="M48" s="168">
        <v>0.89300000000000002</v>
      </c>
      <c r="N48" s="168">
        <v>0.71799999999999997</v>
      </c>
      <c r="O48" s="168">
        <v>0.95599999999999996</v>
      </c>
      <c r="P48" s="167">
        <v>63.133128999999997</v>
      </c>
      <c r="Q48" s="169"/>
      <c r="U48" s="23"/>
      <c r="V48" s="180"/>
    </row>
    <row r="49" spans="1:22">
      <c r="A49" s="12"/>
      <c r="B49" s="12" t="s">
        <v>3389</v>
      </c>
      <c r="C49" s="81" t="s">
        <v>7</v>
      </c>
      <c r="D49" s="12" t="s">
        <v>7</v>
      </c>
      <c r="E49" s="131" t="s">
        <v>3414</v>
      </c>
      <c r="F49">
        <v>0.96</v>
      </c>
      <c r="G49">
        <v>2.12</v>
      </c>
      <c r="H49" s="91">
        <v>129.65885700000001</v>
      </c>
      <c r="I49" s="91">
        <v>129.598747</v>
      </c>
      <c r="J49" s="23">
        <v>160</v>
      </c>
      <c r="K49">
        <v>45</v>
      </c>
      <c r="L49" s="167">
        <v>152.05362600000001</v>
      </c>
      <c r="M49" s="168">
        <v>0.94199999999999995</v>
      </c>
      <c r="N49" s="168">
        <v>0.58899999999999997</v>
      </c>
      <c r="O49" s="168">
        <v>0.98499999999999999</v>
      </c>
      <c r="P49" s="167">
        <v>70.579314999999994</v>
      </c>
      <c r="Q49" s="169"/>
      <c r="U49" s="23"/>
      <c r="V49" s="180"/>
    </row>
    <row r="50" spans="1:22" ht="17" thickBot="1">
      <c r="A50" s="13"/>
      <c r="B50" s="13" t="s">
        <v>3391</v>
      </c>
      <c r="C50" s="85" t="s">
        <v>7</v>
      </c>
      <c r="D50" s="13" t="s">
        <v>7</v>
      </c>
      <c r="E50" s="179" t="s">
        <v>3406</v>
      </c>
      <c r="F50" s="163">
        <v>0.98</v>
      </c>
      <c r="G50" s="163">
        <v>2.23</v>
      </c>
      <c r="H50" s="164">
        <v>146.94184100000001</v>
      </c>
      <c r="I50" s="164">
        <v>146.93392700000001</v>
      </c>
      <c r="J50" s="21">
        <v>258</v>
      </c>
      <c r="K50" s="163">
        <v>45</v>
      </c>
      <c r="L50" s="170">
        <v>153.72565</v>
      </c>
      <c r="M50" s="171">
        <v>0.92900000000000005</v>
      </c>
      <c r="N50" s="171">
        <v>0.61199999999999999</v>
      </c>
      <c r="O50" s="171">
        <v>0.98399999999999999</v>
      </c>
      <c r="P50" s="170">
        <v>70.272901000000005</v>
      </c>
      <c r="Q50" s="169"/>
      <c r="U50" s="23"/>
      <c r="V50" s="180"/>
    </row>
    <row r="51" spans="1:22">
      <c r="A51" s="12">
        <v>28</v>
      </c>
      <c r="B51" s="12" t="s">
        <v>9</v>
      </c>
      <c r="C51" s="81" t="s">
        <v>7</v>
      </c>
      <c r="D51" s="12" t="s">
        <v>7</v>
      </c>
      <c r="E51" s="131" t="s">
        <v>3401</v>
      </c>
      <c r="F51">
        <v>0.94</v>
      </c>
      <c r="G51">
        <v>2.67</v>
      </c>
      <c r="H51" s="91">
        <v>151.70299</v>
      </c>
      <c r="I51" s="91">
        <v>151.63791900000001</v>
      </c>
      <c r="J51" s="23">
        <v>187</v>
      </c>
      <c r="K51">
        <v>47</v>
      </c>
      <c r="L51" s="167">
        <v>140.68863999999999</v>
      </c>
      <c r="M51" s="168">
        <v>0.86899999999999999</v>
      </c>
      <c r="N51" s="168">
        <v>0.69399999999999995</v>
      </c>
      <c r="O51" s="168">
        <v>0.90300000000000002</v>
      </c>
      <c r="P51" s="167">
        <v>55.218539</v>
      </c>
      <c r="Q51" s="169"/>
      <c r="U51" s="23"/>
      <c r="V51" s="180"/>
    </row>
    <row r="52" spans="1:22" ht="17" thickBot="1">
      <c r="A52" s="13"/>
      <c r="B52" s="13" t="s">
        <v>3389</v>
      </c>
      <c r="C52" s="82" t="s">
        <v>7</v>
      </c>
      <c r="D52" s="13" t="s">
        <v>7</v>
      </c>
      <c r="E52" s="179">
        <v>97</v>
      </c>
      <c r="F52" s="163">
        <v>0.83</v>
      </c>
      <c r="G52" s="163">
        <v>2.74</v>
      </c>
      <c r="H52" s="164">
        <v>131.82894200000001</v>
      </c>
      <c r="I52" s="164">
        <v>131.77439200000001</v>
      </c>
      <c r="J52" s="21">
        <v>164</v>
      </c>
      <c r="K52" s="163">
        <v>47</v>
      </c>
      <c r="L52" s="193">
        <v>0.173822</v>
      </c>
      <c r="M52" s="182">
        <v>0.82399999999999995</v>
      </c>
      <c r="N52" s="182">
        <v>8.3000000000000004E-2</v>
      </c>
      <c r="O52" s="182">
        <v>0.92300000000000004</v>
      </c>
      <c r="P52" s="193">
        <v>6.6094E-2</v>
      </c>
      <c r="Q52" s="183"/>
      <c r="U52" s="23"/>
      <c r="V52" s="180"/>
    </row>
    <row r="53" spans="1:22">
      <c r="A53" s="12">
        <v>29</v>
      </c>
      <c r="B53" s="12" t="s">
        <v>9</v>
      </c>
      <c r="C53" s="81" t="s">
        <v>7</v>
      </c>
      <c r="D53" s="12" t="s">
        <v>7</v>
      </c>
      <c r="E53" s="131" t="s">
        <v>3415</v>
      </c>
      <c r="F53">
        <v>0.94</v>
      </c>
      <c r="G53">
        <v>2.37</v>
      </c>
      <c r="H53" s="91">
        <v>116.55905</v>
      </c>
      <c r="I53" s="91">
        <v>116.497928</v>
      </c>
      <c r="J53" s="23">
        <v>147</v>
      </c>
      <c r="K53">
        <v>48</v>
      </c>
      <c r="L53" s="167">
        <v>138.53051600000001</v>
      </c>
      <c r="M53" s="168">
        <v>0.82899999999999996</v>
      </c>
      <c r="N53" s="168">
        <v>0.73099999999999998</v>
      </c>
      <c r="O53" s="168">
        <v>0.95899999999999996</v>
      </c>
      <c r="P53" s="167">
        <v>55.081736999999997</v>
      </c>
      <c r="Q53" s="169"/>
      <c r="U53" s="23"/>
      <c r="V53" s="23"/>
    </row>
    <row r="54" spans="1:22" ht="17" thickBot="1">
      <c r="A54" s="13"/>
      <c r="B54" s="13" t="s">
        <v>3389</v>
      </c>
      <c r="C54" s="82" t="s">
        <v>7</v>
      </c>
      <c r="D54" s="13" t="s">
        <v>7</v>
      </c>
      <c r="E54" s="179" t="s">
        <v>3415</v>
      </c>
      <c r="F54" s="163">
        <v>0.91</v>
      </c>
      <c r="G54" s="163">
        <v>2.41</v>
      </c>
      <c r="H54" s="164">
        <v>145.12235999999999</v>
      </c>
      <c r="I54" s="164">
        <v>145.05352500000001</v>
      </c>
      <c r="J54" s="21">
        <v>183</v>
      </c>
      <c r="K54" s="163">
        <v>48</v>
      </c>
      <c r="L54" s="170">
        <v>134.73263</v>
      </c>
      <c r="M54" s="171">
        <v>0.82799999999999996</v>
      </c>
      <c r="N54" s="171">
        <v>0.83699999999999997</v>
      </c>
      <c r="O54" s="171">
        <v>0.94</v>
      </c>
      <c r="P54" s="170">
        <v>52.376500999999998</v>
      </c>
      <c r="Q54" s="169"/>
      <c r="U54" s="23"/>
      <c r="V54" s="23"/>
    </row>
    <row r="55" spans="1:22">
      <c r="A55" s="12">
        <v>30</v>
      </c>
      <c r="B55" s="12" t="s">
        <v>9</v>
      </c>
      <c r="C55" s="81" t="s">
        <v>7</v>
      </c>
      <c r="D55" s="12" t="s">
        <v>7</v>
      </c>
      <c r="E55" s="131" t="s">
        <v>3404</v>
      </c>
      <c r="F55">
        <v>0.95</v>
      </c>
      <c r="G55">
        <v>2.31</v>
      </c>
      <c r="H55" s="91">
        <v>117.89023</v>
      </c>
      <c r="I55" s="91">
        <v>117.84686499999999</v>
      </c>
      <c r="J55" s="23">
        <v>156</v>
      </c>
      <c r="K55">
        <v>35</v>
      </c>
      <c r="L55" s="167">
        <v>149.31032400000001</v>
      </c>
      <c r="M55" s="168">
        <v>0.8</v>
      </c>
      <c r="N55" s="168">
        <v>0.84799999999999998</v>
      </c>
      <c r="O55" s="168">
        <v>0.97599999999999998</v>
      </c>
      <c r="P55" s="167">
        <v>58.319218999999997</v>
      </c>
      <c r="Q55" s="169"/>
      <c r="U55" s="23"/>
      <c r="V55" s="23"/>
    </row>
    <row r="56" spans="1:22" ht="17" thickBot="1">
      <c r="A56" s="13"/>
      <c r="B56" s="13" t="s">
        <v>3389</v>
      </c>
      <c r="C56" s="82" t="s">
        <v>7</v>
      </c>
      <c r="D56" s="13" t="s">
        <v>7</v>
      </c>
      <c r="E56" s="179" t="s">
        <v>3403</v>
      </c>
      <c r="F56" s="163">
        <v>0.56999999999999995</v>
      </c>
      <c r="G56" s="163">
        <v>2.3199999999999998</v>
      </c>
      <c r="H56" s="164">
        <v>141.83730499999999</v>
      </c>
      <c r="I56" s="164">
        <v>141.78268499999999</v>
      </c>
      <c r="J56" s="21">
        <v>183</v>
      </c>
      <c r="K56" s="163">
        <v>35</v>
      </c>
      <c r="L56" s="170">
        <v>163.107</v>
      </c>
      <c r="M56" s="171">
        <v>0.85299999999999998</v>
      </c>
      <c r="N56" s="171">
        <v>0.84099999999999997</v>
      </c>
      <c r="O56" s="171">
        <v>0.97699999999999998</v>
      </c>
      <c r="P56" s="170">
        <v>67.932581999999996</v>
      </c>
      <c r="Q56" s="169"/>
      <c r="U56" s="23"/>
      <c r="V56" s="23"/>
    </row>
    <row r="57" spans="1:22">
      <c r="A57" s="12">
        <v>31</v>
      </c>
      <c r="B57" s="12" t="s">
        <v>9</v>
      </c>
      <c r="C57" s="89" t="s">
        <v>7</v>
      </c>
      <c r="D57" s="12" t="s">
        <v>7</v>
      </c>
      <c r="E57" s="131" t="s">
        <v>3416</v>
      </c>
      <c r="F57">
        <v>0.92</v>
      </c>
      <c r="G57">
        <v>2.2999999999999998</v>
      </c>
      <c r="H57" s="91">
        <v>94.209019999999995</v>
      </c>
      <c r="I57" s="91">
        <v>94.202191999999997</v>
      </c>
      <c r="J57" s="23">
        <v>147</v>
      </c>
      <c r="K57">
        <v>39</v>
      </c>
      <c r="L57" s="167">
        <v>175.380786</v>
      </c>
      <c r="M57" s="168">
        <v>0.89600000000000002</v>
      </c>
      <c r="N57" s="168">
        <v>0.86799999999999999</v>
      </c>
      <c r="O57" s="168">
        <v>0.90700000000000003</v>
      </c>
      <c r="P57" s="167">
        <v>71.264386000000002</v>
      </c>
      <c r="Q57" s="169"/>
      <c r="U57" s="23"/>
      <c r="V57" s="23"/>
    </row>
    <row r="58" spans="1:22">
      <c r="A58" s="12"/>
      <c r="B58" s="12" t="s">
        <v>3389</v>
      </c>
      <c r="C58" s="81" t="s">
        <v>7</v>
      </c>
      <c r="D58" s="12" t="s">
        <v>7</v>
      </c>
      <c r="E58" s="131" t="s">
        <v>3417</v>
      </c>
      <c r="F58">
        <v>0.84</v>
      </c>
      <c r="G58">
        <v>2.12</v>
      </c>
      <c r="H58" s="91">
        <v>89.951881999999998</v>
      </c>
      <c r="I58" s="91">
        <v>89.910004999999998</v>
      </c>
      <c r="J58" s="23">
        <v>115</v>
      </c>
      <c r="K58">
        <v>39</v>
      </c>
      <c r="L58" s="167">
        <v>102.5168</v>
      </c>
      <c r="M58" s="168">
        <v>0.90100000000000002</v>
      </c>
      <c r="N58" s="168">
        <v>0.71299999999999997</v>
      </c>
      <c r="O58" s="168">
        <v>0.94199999999999995</v>
      </c>
      <c r="P58" s="167">
        <v>43.496833000000002</v>
      </c>
      <c r="Q58" s="169"/>
      <c r="U58" s="23"/>
      <c r="V58" s="23"/>
    </row>
    <row r="59" spans="1:22" ht="17" thickBot="1">
      <c r="A59" s="13"/>
      <c r="B59" s="13" t="s">
        <v>3391</v>
      </c>
      <c r="C59" s="82" t="s">
        <v>7</v>
      </c>
      <c r="D59" s="13" t="s">
        <v>7</v>
      </c>
      <c r="E59" s="179" t="s">
        <v>3418</v>
      </c>
      <c r="F59" s="163">
        <v>0.5</v>
      </c>
      <c r="G59" s="163">
        <v>2.0699999999999998</v>
      </c>
      <c r="H59" s="164">
        <v>143.447215</v>
      </c>
      <c r="I59" s="164">
        <v>143.37660399999999</v>
      </c>
      <c r="J59" s="21">
        <v>187</v>
      </c>
      <c r="K59" s="163">
        <v>39</v>
      </c>
      <c r="L59" s="170">
        <v>113.73790200000001</v>
      </c>
      <c r="M59" s="171">
        <v>0.85699999999999998</v>
      </c>
      <c r="N59" s="171">
        <v>0.69099999999999995</v>
      </c>
      <c r="O59" s="171">
        <v>0.94899999999999995</v>
      </c>
      <c r="P59" s="170">
        <v>46.273598999999997</v>
      </c>
      <c r="Q59" s="169"/>
      <c r="U59" s="23"/>
      <c r="V59" s="23"/>
    </row>
    <row r="60" spans="1:22">
      <c r="A60" s="12">
        <v>32</v>
      </c>
      <c r="B60" s="12" t="s">
        <v>9</v>
      </c>
      <c r="C60" s="81" t="s">
        <v>7</v>
      </c>
      <c r="D60" s="12" t="s">
        <v>7</v>
      </c>
      <c r="E60" s="131" t="s">
        <v>3413</v>
      </c>
      <c r="F60">
        <v>0.95</v>
      </c>
      <c r="G60">
        <v>2.2200000000000002</v>
      </c>
      <c r="H60" s="91">
        <v>118.00328399999999</v>
      </c>
      <c r="I60" s="91">
        <v>117.947458</v>
      </c>
      <c r="J60" s="23">
        <v>153</v>
      </c>
      <c r="K60">
        <v>44</v>
      </c>
      <c r="L60" s="167">
        <v>136.61063799999999</v>
      </c>
      <c r="M60" s="168">
        <v>0.93</v>
      </c>
      <c r="N60" s="168">
        <v>0.78600000000000003</v>
      </c>
      <c r="O60" s="168">
        <v>0.94799999999999995</v>
      </c>
      <c r="P60" s="167">
        <v>60.270671999999998</v>
      </c>
      <c r="Q60" s="169"/>
      <c r="U60" s="23"/>
      <c r="V60" s="23"/>
    </row>
    <row r="61" spans="1:22" ht="17" thickBot="1">
      <c r="A61" s="13"/>
      <c r="B61" s="13" t="s">
        <v>3389</v>
      </c>
      <c r="C61" s="82" t="s">
        <v>7</v>
      </c>
      <c r="D61" s="13" t="s">
        <v>7</v>
      </c>
      <c r="E61" s="179" t="s">
        <v>3406</v>
      </c>
      <c r="F61" s="163">
        <v>0.97</v>
      </c>
      <c r="G61" s="163">
        <v>2.23</v>
      </c>
      <c r="H61" s="164">
        <v>124.92684199999999</v>
      </c>
      <c r="I61" s="164">
        <v>124.868197</v>
      </c>
      <c r="J61" s="21">
        <v>162</v>
      </c>
      <c r="K61" s="163">
        <v>44</v>
      </c>
      <c r="L61" s="170">
        <v>151.62488999999999</v>
      </c>
      <c r="M61" s="171">
        <v>0.88400000000000001</v>
      </c>
      <c r="N61" s="171">
        <v>0.82</v>
      </c>
      <c r="O61" s="171">
        <v>0.95699999999999996</v>
      </c>
      <c r="P61" s="170">
        <v>64.180387999999994</v>
      </c>
      <c r="Q61" s="169"/>
      <c r="U61" s="23"/>
      <c r="V61" s="23"/>
    </row>
    <row r="62" spans="1:22">
      <c r="A62" s="12">
        <v>33</v>
      </c>
      <c r="B62" s="12" t="s">
        <v>9</v>
      </c>
      <c r="C62" s="89" t="s">
        <v>7</v>
      </c>
      <c r="D62" s="12" t="s">
        <v>7</v>
      </c>
      <c r="E62" s="131" t="s">
        <v>3403</v>
      </c>
      <c r="F62">
        <v>0.96</v>
      </c>
      <c r="G62">
        <v>1.97</v>
      </c>
      <c r="H62" s="91">
        <v>98.673334999999994</v>
      </c>
      <c r="I62" s="91">
        <v>98.666470000000004</v>
      </c>
      <c r="J62" s="23">
        <v>161</v>
      </c>
      <c r="K62">
        <v>74</v>
      </c>
      <c r="L62" s="167">
        <v>195.85492199999999</v>
      </c>
      <c r="M62" s="168">
        <v>0.68600000000000005</v>
      </c>
      <c r="N62" s="168">
        <v>0.91700000000000004</v>
      </c>
      <c r="O62" s="168">
        <v>0.97799999999999998</v>
      </c>
      <c r="P62" s="167">
        <v>65.660499000000002</v>
      </c>
      <c r="Q62" s="169"/>
      <c r="U62" s="23"/>
      <c r="V62" s="23"/>
    </row>
    <row r="63" spans="1:22" ht="17" thickBot="1">
      <c r="A63" s="13"/>
      <c r="B63" s="13" t="s">
        <v>3389</v>
      </c>
      <c r="C63" s="85" t="s">
        <v>7</v>
      </c>
      <c r="D63" s="13" t="s">
        <v>7</v>
      </c>
      <c r="E63" s="179" t="s">
        <v>3401</v>
      </c>
      <c r="F63" s="163">
        <v>0.98</v>
      </c>
      <c r="G63" s="163">
        <v>1.94</v>
      </c>
      <c r="H63" s="164">
        <v>159.079769</v>
      </c>
      <c r="I63" s="164">
        <v>159.070595</v>
      </c>
      <c r="J63" s="21">
        <v>273</v>
      </c>
      <c r="K63" s="163">
        <v>74</v>
      </c>
      <c r="L63" s="170">
        <v>74.112369999999999</v>
      </c>
      <c r="M63" s="171">
        <v>0.83199999999999996</v>
      </c>
      <c r="N63" s="171">
        <v>0.72199999999999998</v>
      </c>
      <c r="O63" s="171">
        <v>0.97799999999999998</v>
      </c>
      <c r="P63" s="170">
        <v>30.150690999999998</v>
      </c>
      <c r="Q63" s="169"/>
      <c r="U63" s="23"/>
      <c r="V63" s="23"/>
    </row>
    <row r="64" spans="1:22">
      <c r="A64" s="12">
        <v>34</v>
      </c>
      <c r="B64" s="12" t="s">
        <v>3391</v>
      </c>
      <c r="C64" s="81" t="s">
        <v>7</v>
      </c>
      <c r="D64" s="12" t="s">
        <v>7</v>
      </c>
      <c r="E64" s="23">
        <v>90</v>
      </c>
      <c r="F64">
        <v>0.86</v>
      </c>
      <c r="G64">
        <v>2.48</v>
      </c>
      <c r="H64" s="91">
        <v>198.73227199999999</v>
      </c>
      <c r="I64" s="91">
        <v>198.718931</v>
      </c>
      <c r="J64" s="23">
        <v>279</v>
      </c>
      <c r="K64">
        <v>52</v>
      </c>
      <c r="L64" s="167">
        <v>132.559596</v>
      </c>
      <c r="M64" s="168">
        <v>0.71399999999999997</v>
      </c>
      <c r="N64" s="168">
        <v>0.85599999999999998</v>
      </c>
      <c r="O64" s="168">
        <v>0.97499999999999998</v>
      </c>
      <c r="P64" s="167">
        <v>46.158662</v>
      </c>
      <c r="Q64" s="169"/>
    </row>
    <row r="65" spans="1:17">
      <c r="A65" s="12"/>
      <c r="B65" s="12" t="s">
        <v>3395</v>
      </c>
      <c r="C65" s="81" t="s">
        <v>7</v>
      </c>
      <c r="D65" s="12" t="s">
        <v>7</v>
      </c>
      <c r="E65" s="23">
        <v>85</v>
      </c>
      <c r="F65">
        <v>0.66</v>
      </c>
      <c r="G65">
        <v>4.92</v>
      </c>
      <c r="H65" s="91">
        <v>139.24539300000001</v>
      </c>
      <c r="I65" s="91">
        <v>139.23593</v>
      </c>
      <c r="J65" s="23">
        <v>227</v>
      </c>
      <c r="K65">
        <v>52</v>
      </c>
      <c r="L65" s="167">
        <v>110.755392</v>
      </c>
      <c r="M65" s="168">
        <v>0.81200000000000006</v>
      </c>
      <c r="N65" s="168">
        <v>0.755</v>
      </c>
      <c r="O65" s="168">
        <v>0.97599999999999998</v>
      </c>
      <c r="P65" s="167">
        <v>43.917955999999997</v>
      </c>
      <c r="Q65" s="169"/>
    </row>
    <row r="66" spans="1:17">
      <c r="A66" s="12"/>
      <c r="B66" s="12" t="s">
        <v>3419</v>
      </c>
      <c r="C66" s="81" t="s">
        <v>7</v>
      </c>
      <c r="D66" s="12" t="s">
        <v>7</v>
      </c>
      <c r="E66" s="23">
        <v>85</v>
      </c>
      <c r="F66">
        <v>0.87</v>
      </c>
      <c r="G66">
        <v>2.5099999999999998</v>
      </c>
      <c r="H66" s="91">
        <v>79.259195000000005</v>
      </c>
      <c r="I66" s="91">
        <v>79.253904000000006</v>
      </c>
      <c r="J66" s="23">
        <v>119</v>
      </c>
      <c r="K66">
        <v>52</v>
      </c>
      <c r="L66" s="167">
        <v>101.78666200000001</v>
      </c>
      <c r="M66" s="168">
        <v>0.86199999999999999</v>
      </c>
      <c r="N66" s="168">
        <v>0.72299999999999998</v>
      </c>
      <c r="O66" s="168">
        <v>0.98199999999999998</v>
      </c>
      <c r="P66" s="167">
        <v>43.079141</v>
      </c>
      <c r="Q66" s="169"/>
    </row>
    <row r="67" spans="1:17" ht="17" thickBot="1">
      <c r="A67" s="13"/>
      <c r="B67" s="13" t="s">
        <v>3394</v>
      </c>
      <c r="C67" s="82" t="s">
        <v>7</v>
      </c>
      <c r="D67" s="13" t="s">
        <v>7</v>
      </c>
      <c r="E67" s="21">
        <v>85</v>
      </c>
      <c r="F67" s="163">
        <v>0.92</v>
      </c>
      <c r="G67" s="163">
        <v>2.5299999999999998</v>
      </c>
      <c r="H67" s="164">
        <v>123.974553</v>
      </c>
      <c r="I67" s="164">
        <v>123.967321</v>
      </c>
      <c r="J67" s="21">
        <v>205</v>
      </c>
      <c r="K67" s="163">
        <v>52</v>
      </c>
      <c r="L67" s="170">
        <v>112.09207000000001</v>
      </c>
      <c r="M67" s="171">
        <v>0.87</v>
      </c>
      <c r="N67" s="171">
        <v>0.754</v>
      </c>
      <c r="O67" s="171">
        <v>0.98299999999999998</v>
      </c>
      <c r="P67" s="170">
        <v>47.928843999999998</v>
      </c>
      <c r="Q67" s="169"/>
    </row>
    <row r="68" spans="1:17">
      <c r="A68" s="12">
        <v>35</v>
      </c>
      <c r="B68" s="12" t="s">
        <v>3389</v>
      </c>
      <c r="C68" s="81" t="s">
        <v>7</v>
      </c>
      <c r="D68" s="81" t="s">
        <v>7</v>
      </c>
      <c r="E68" s="181" t="s">
        <v>107</v>
      </c>
      <c r="F68">
        <v>0.8</v>
      </c>
      <c r="G68">
        <v>2.19</v>
      </c>
      <c r="H68" s="91">
        <v>111.383315</v>
      </c>
      <c r="I68" s="91">
        <v>111.378002</v>
      </c>
      <c r="J68" s="23">
        <v>198</v>
      </c>
      <c r="K68">
        <v>71</v>
      </c>
      <c r="L68" s="167">
        <v>109.44962200000001</v>
      </c>
      <c r="M68" s="168">
        <v>0.83099999999999996</v>
      </c>
      <c r="N68" s="168">
        <v>0.85199999999999998</v>
      </c>
      <c r="O68" s="168">
        <v>0.93799999999999994</v>
      </c>
      <c r="P68" s="167">
        <v>42.660294999999998</v>
      </c>
      <c r="Q68" s="169"/>
    </row>
    <row r="69" spans="1:17" ht="17" thickBot="1">
      <c r="A69" s="13"/>
      <c r="B69" s="13" t="s">
        <v>3391</v>
      </c>
      <c r="C69" s="82" t="s">
        <v>7</v>
      </c>
      <c r="D69" s="82" t="s">
        <v>7</v>
      </c>
      <c r="E69" s="184">
        <v>80</v>
      </c>
      <c r="F69" s="163">
        <v>0.72</v>
      </c>
      <c r="G69" s="163">
        <v>2.3199999999999998</v>
      </c>
      <c r="H69" s="164">
        <v>241.74721199999999</v>
      </c>
      <c r="I69" s="164">
        <v>241.73038299999999</v>
      </c>
      <c r="J69" s="21">
        <v>333</v>
      </c>
      <c r="K69" s="163">
        <v>71</v>
      </c>
      <c r="L69" s="170">
        <v>161.77051800000001</v>
      </c>
      <c r="M69" s="171">
        <v>0.32900000000000001</v>
      </c>
      <c r="N69" s="171">
        <v>0.877</v>
      </c>
      <c r="O69" s="171">
        <v>0.95099999999999996</v>
      </c>
      <c r="P69" s="170">
        <v>25.284267</v>
      </c>
      <c r="Q69" s="169"/>
    </row>
    <row r="70" spans="1:17">
      <c r="A70" s="12">
        <v>36</v>
      </c>
      <c r="B70" s="12" t="s">
        <v>3391</v>
      </c>
      <c r="C70" s="81" t="s">
        <v>7</v>
      </c>
      <c r="D70" s="12" t="s">
        <v>7</v>
      </c>
      <c r="E70" s="181" t="s">
        <v>107</v>
      </c>
      <c r="F70">
        <v>0.79</v>
      </c>
      <c r="G70">
        <v>2.31</v>
      </c>
      <c r="H70" s="91">
        <v>149.348536</v>
      </c>
      <c r="I70" s="91">
        <v>149.33551399999999</v>
      </c>
      <c r="J70" s="23">
        <v>195</v>
      </c>
      <c r="K70">
        <v>99</v>
      </c>
      <c r="L70" s="167">
        <v>105.32546600000001</v>
      </c>
      <c r="M70" s="168">
        <v>0.86299999999999999</v>
      </c>
      <c r="N70" s="168">
        <v>0.747</v>
      </c>
      <c r="O70" s="168">
        <v>0.91400000000000003</v>
      </c>
      <c r="P70" s="167">
        <v>41.522219</v>
      </c>
      <c r="Q70" s="169"/>
    </row>
    <row r="71" spans="1:17" ht="17" thickBot="1">
      <c r="A71" s="13"/>
      <c r="B71" s="13" t="s">
        <v>3393</v>
      </c>
      <c r="C71" s="82" t="s">
        <v>7</v>
      </c>
      <c r="D71" s="13" t="s">
        <v>7</v>
      </c>
      <c r="E71" s="185" t="s">
        <v>107</v>
      </c>
      <c r="F71" s="163">
        <v>0.78</v>
      </c>
      <c r="G71" s="163">
        <v>2.25</v>
      </c>
      <c r="H71" s="164">
        <v>155.10666499999999</v>
      </c>
      <c r="I71" s="164">
        <v>155.09816499999999</v>
      </c>
      <c r="J71" s="21">
        <v>281</v>
      </c>
      <c r="K71" s="163">
        <v>99</v>
      </c>
      <c r="L71" s="170">
        <v>109.914984</v>
      </c>
      <c r="M71" s="171">
        <v>0.75700000000000001</v>
      </c>
      <c r="N71" s="171">
        <v>0.82499999999999996</v>
      </c>
      <c r="O71" s="171">
        <v>0.93</v>
      </c>
      <c r="P71" s="170">
        <v>38.709518000000003</v>
      </c>
      <c r="Q71" s="169"/>
    </row>
    <row r="72" spans="1:17">
      <c r="A72" s="12">
        <v>39</v>
      </c>
      <c r="B72" s="12" t="s">
        <v>9</v>
      </c>
      <c r="C72" s="81" t="s">
        <v>7</v>
      </c>
      <c r="D72" s="12"/>
      <c r="E72" s="181" t="s">
        <v>107</v>
      </c>
      <c r="F72">
        <v>0.77</v>
      </c>
      <c r="G72">
        <v>2.2400000000000002</v>
      </c>
      <c r="H72" s="91">
        <v>130.240816</v>
      </c>
      <c r="I72" s="91">
        <v>130.23388800000001</v>
      </c>
      <c r="J72" s="23">
        <v>233</v>
      </c>
      <c r="K72">
        <v>93</v>
      </c>
      <c r="L72" t="s">
        <v>3390</v>
      </c>
    </row>
    <row r="73" spans="1:17" ht="17" thickBot="1">
      <c r="A73" s="13"/>
      <c r="B73" s="13" t="s">
        <v>3389</v>
      </c>
      <c r="C73" s="82" t="s">
        <v>7</v>
      </c>
      <c r="D73" s="13"/>
      <c r="E73" s="184">
        <v>80</v>
      </c>
      <c r="F73" s="163">
        <v>0.55000000000000004</v>
      </c>
      <c r="G73" s="163">
        <v>2.4300000000000002</v>
      </c>
      <c r="H73" s="164">
        <v>110.159762</v>
      </c>
      <c r="I73" s="164">
        <v>110.151534</v>
      </c>
      <c r="J73" s="21">
        <v>155</v>
      </c>
      <c r="K73" s="163">
        <v>93</v>
      </c>
      <c r="L73" s="163" t="s">
        <v>3390</v>
      </c>
      <c r="M73" s="163"/>
      <c r="N73" s="163"/>
      <c r="O73" s="163"/>
      <c r="P73" s="163"/>
    </row>
    <row r="74" spans="1:17">
      <c r="A74" s="12">
        <v>40</v>
      </c>
      <c r="B74" s="12" t="s">
        <v>20</v>
      </c>
      <c r="C74" s="186"/>
      <c r="E74" s="187" t="s">
        <v>107</v>
      </c>
      <c r="F74">
        <v>0.98</v>
      </c>
      <c r="G74">
        <v>1.94</v>
      </c>
      <c r="H74" s="91">
        <v>137.95697799999999</v>
      </c>
      <c r="I74" s="91">
        <v>137.93145200000001</v>
      </c>
      <c r="J74" s="23">
        <v>95</v>
      </c>
      <c r="K74">
        <v>70</v>
      </c>
      <c r="L74" t="s">
        <v>3420</v>
      </c>
    </row>
    <row r="75" spans="1:17">
      <c r="A75" s="12"/>
      <c r="B75" s="12" t="s">
        <v>21</v>
      </c>
      <c r="C75" s="186"/>
      <c r="E75" s="187" t="s">
        <v>107</v>
      </c>
      <c r="F75">
        <v>0.97</v>
      </c>
      <c r="G75">
        <v>1.95</v>
      </c>
      <c r="H75" s="91">
        <v>123.95578399999999</v>
      </c>
      <c r="I75" s="91">
        <v>123.916235</v>
      </c>
      <c r="J75" s="23">
        <v>77</v>
      </c>
      <c r="K75">
        <v>70</v>
      </c>
      <c r="L75" t="s">
        <v>3420</v>
      </c>
    </row>
    <row r="76" spans="1:17">
      <c r="A76" s="12"/>
      <c r="B76" s="12" t="s">
        <v>22</v>
      </c>
      <c r="C76" s="186"/>
      <c r="E76" s="187" t="s">
        <v>107</v>
      </c>
      <c r="F76">
        <v>0.98</v>
      </c>
      <c r="G76">
        <v>1.98</v>
      </c>
      <c r="H76" s="91">
        <v>115.48245799999999</v>
      </c>
      <c r="I76" s="91">
        <v>115.42538</v>
      </c>
      <c r="J76" s="23">
        <v>74</v>
      </c>
      <c r="K76">
        <v>70</v>
      </c>
      <c r="L76" t="s">
        <v>3420</v>
      </c>
    </row>
    <row r="77" spans="1:17" ht="17" thickBot="1">
      <c r="A77" s="188"/>
      <c r="B77" s="13" t="s">
        <v>23</v>
      </c>
      <c r="C77" s="189"/>
      <c r="D77" s="163"/>
      <c r="E77" s="190" t="s">
        <v>107</v>
      </c>
      <c r="F77" s="163">
        <v>0.97</v>
      </c>
      <c r="G77" s="163">
        <v>1.96</v>
      </c>
      <c r="H77" s="164">
        <v>115.050966</v>
      </c>
      <c r="I77" s="164">
        <v>115.009806</v>
      </c>
      <c r="J77" s="21">
        <v>81</v>
      </c>
      <c r="K77" s="163">
        <v>70</v>
      </c>
      <c r="L77" s="163" t="s">
        <v>3420</v>
      </c>
      <c r="M77" s="163"/>
      <c r="N77" s="163"/>
      <c r="O77" s="163"/>
      <c r="P77" s="163"/>
    </row>
    <row r="78" spans="1:17">
      <c r="A78" s="12">
        <v>41</v>
      </c>
      <c r="B78" s="12" t="s">
        <v>25</v>
      </c>
      <c r="C78" s="186"/>
      <c r="E78" s="187" t="s">
        <v>107</v>
      </c>
      <c r="F78">
        <v>0.97</v>
      </c>
      <c r="G78">
        <v>1.92</v>
      </c>
      <c r="H78" s="91">
        <v>136.06152599999999</v>
      </c>
      <c r="I78" s="91">
        <v>136.02965599999999</v>
      </c>
      <c r="J78" s="23">
        <v>85</v>
      </c>
      <c r="K78">
        <v>88</v>
      </c>
      <c r="L78" t="s">
        <v>3420</v>
      </c>
    </row>
    <row r="79" spans="1:17" ht="17" thickBot="1">
      <c r="A79" s="188"/>
      <c r="B79" s="13" t="s">
        <v>26</v>
      </c>
      <c r="C79" s="189"/>
      <c r="D79" s="163"/>
      <c r="E79" s="190" t="s">
        <v>107</v>
      </c>
      <c r="F79" s="163">
        <v>0.97</v>
      </c>
      <c r="G79" s="163">
        <v>1.97</v>
      </c>
      <c r="H79" s="164">
        <v>113.796525</v>
      </c>
      <c r="I79" s="164">
        <v>113.761943</v>
      </c>
      <c r="J79" s="21">
        <v>72</v>
      </c>
      <c r="K79" s="163">
        <v>88</v>
      </c>
      <c r="L79" s="163" t="s">
        <v>3420</v>
      </c>
      <c r="M79" s="163"/>
      <c r="N79" s="163"/>
      <c r="O79" s="163"/>
      <c r="P79" s="163"/>
    </row>
    <row r="80" spans="1:17">
      <c r="A80" s="12">
        <v>42</v>
      </c>
      <c r="B80" s="12" t="s">
        <v>28</v>
      </c>
      <c r="C80" s="186"/>
      <c r="E80" s="187" t="s">
        <v>107</v>
      </c>
      <c r="F80">
        <v>0.91</v>
      </c>
      <c r="G80">
        <v>2.27</v>
      </c>
      <c r="H80" s="91">
        <v>117.625141</v>
      </c>
      <c r="I80" s="91">
        <v>117.60230900000001</v>
      </c>
      <c r="J80" s="23">
        <v>86</v>
      </c>
      <c r="K80">
        <v>90</v>
      </c>
      <c r="L80" t="s">
        <v>3420</v>
      </c>
    </row>
    <row r="81" spans="1:16" ht="17" thickBot="1">
      <c r="A81" s="188"/>
      <c r="B81" s="13" t="s">
        <v>29</v>
      </c>
      <c r="C81" s="189"/>
      <c r="D81" s="163"/>
      <c r="E81" s="190" t="s">
        <v>107</v>
      </c>
      <c r="F81" s="163">
        <v>0.91</v>
      </c>
      <c r="G81" s="163">
        <v>2.31</v>
      </c>
      <c r="H81" s="164">
        <v>93.877784000000005</v>
      </c>
      <c r="I81" s="164">
        <v>93.860221999999993</v>
      </c>
      <c r="J81" s="21">
        <v>73</v>
      </c>
      <c r="K81" s="163">
        <v>90</v>
      </c>
      <c r="L81" s="163" t="s">
        <v>3420</v>
      </c>
      <c r="M81" s="163"/>
      <c r="N81" s="163"/>
      <c r="O81" s="163"/>
      <c r="P81" s="163"/>
    </row>
    <row r="82" spans="1:16">
      <c r="A82" s="12">
        <v>43</v>
      </c>
      <c r="B82" s="12" t="s">
        <v>31</v>
      </c>
      <c r="C82" s="186"/>
      <c r="E82" s="187" t="s">
        <v>107</v>
      </c>
      <c r="F82">
        <v>0.97</v>
      </c>
      <c r="G82">
        <v>2.04</v>
      </c>
      <c r="H82" s="91">
        <v>56.673907999999997</v>
      </c>
      <c r="I82" s="91">
        <v>56.661152000000001</v>
      </c>
      <c r="J82" s="23">
        <v>44</v>
      </c>
      <c r="K82">
        <v>80</v>
      </c>
      <c r="L82" t="s">
        <v>3420</v>
      </c>
    </row>
    <row r="83" spans="1:16">
      <c r="A83" s="12"/>
      <c r="B83" s="12" t="s">
        <v>32</v>
      </c>
      <c r="C83" s="186"/>
      <c r="E83" s="187" t="s">
        <v>107</v>
      </c>
      <c r="F83">
        <v>0.82</v>
      </c>
      <c r="G83">
        <v>2.04</v>
      </c>
      <c r="H83" s="91">
        <v>101.077412</v>
      </c>
      <c r="I83" s="91">
        <v>101.051942</v>
      </c>
      <c r="J83" s="23">
        <v>68</v>
      </c>
      <c r="K83">
        <v>80</v>
      </c>
      <c r="L83" t="s">
        <v>3420</v>
      </c>
    </row>
    <row r="84" spans="1:16" ht="17" thickBot="1">
      <c r="A84" s="188"/>
      <c r="B84" s="13" t="s">
        <v>33</v>
      </c>
      <c r="C84" s="189"/>
      <c r="D84" s="163"/>
      <c r="E84" s="190" t="s">
        <v>107</v>
      </c>
      <c r="F84" s="163">
        <v>0.97</v>
      </c>
      <c r="G84" s="163">
        <v>1.99</v>
      </c>
      <c r="H84" s="164">
        <v>98.935289999999995</v>
      </c>
      <c r="I84" s="164">
        <v>98.914395999999996</v>
      </c>
      <c r="J84" s="21">
        <v>75</v>
      </c>
      <c r="K84" s="163">
        <v>80</v>
      </c>
      <c r="L84" s="163" t="s">
        <v>3420</v>
      </c>
      <c r="M84" s="163"/>
      <c r="N84" s="163"/>
      <c r="O84" s="163"/>
      <c r="P84" s="163"/>
    </row>
    <row r="85" spans="1:16">
      <c r="A85" s="12">
        <v>44</v>
      </c>
      <c r="B85" s="12" t="s">
        <v>35</v>
      </c>
      <c r="C85" s="186"/>
      <c r="E85" s="187" t="s">
        <v>107</v>
      </c>
      <c r="F85">
        <v>0.92</v>
      </c>
      <c r="G85">
        <v>2.09</v>
      </c>
      <c r="H85" s="91">
        <v>68.835229999999996</v>
      </c>
      <c r="I85" s="91">
        <v>68.821978000000001</v>
      </c>
      <c r="J85" s="23">
        <v>54</v>
      </c>
      <c r="K85">
        <v>63</v>
      </c>
      <c r="L85" t="s">
        <v>3420</v>
      </c>
    </row>
    <row r="86" spans="1:16" ht="17" thickBot="1">
      <c r="A86" s="188"/>
      <c r="B86" s="13" t="s">
        <v>36</v>
      </c>
      <c r="C86" s="189"/>
      <c r="D86" s="163"/>
      <c r="E86" s="190" t="s">
        <v>107</v>
      </c>
      <c r="F86" s="163">
        <v>0.92</v>
      </c>
      <c r="G86" s="163">
        <v>2.06</v>
      </c>
      <c r="H86" s="164">
        <v>101.301581</v>
      </c>
      <c r="I86" s="164">
        <v>101.277213</v>
      </c>
      <c r="J86" s="21">
        <v>78</v>
      </c>
      <c r="K86" s="163">
        <v>63</v>
      </c>
      <c r="L86" s="163" t="s">
        <v>3420</v>
      </c>
      <c r="M86" s="163"/>
      <c r="N86" s="163"/>
      <c r="O86" s="163"/>
      <c r="P86" s="163"/>
    </row>
    <row r="87" spans="1:16">
      <c r="A87" s="12">
        <v>45</v>
      </c>
      <c r="B87" s="12" t="s">
        <v>38</v>
      </c>
      <c r="C87" s="186"/>
      <c r="E87" s="187" t="s">
        <v>107</v>
      </c>
      <c r="F87">
        <v>0.94</v>
      </c>
      <c r="G87">
        <v>2.06</v>
      </c>
      <c r="H87" s="91">
        <v>120.67189999999999</v>
      </c>
      <c r="I87" s="91">
        <v>120.63703700000001</v>
      </c>
      <c r="J87" s="23">
        <v>78</v>
      </c>
      <c r="K87">
        <v>63</v>
      </c>
      <c r="L87" t="s">
        <v>3420</v>
      </c>
    </row>
    <row r="88" spans="1:16" ht="17" thickBot="1">
      <c r="A88" s="188"/>
      <c r="B88" s="13" t="s">
        <v>39</v>
      </c>
      <c r="C88" s="189"/>
      <c r="D88" s="163"/>
      <c r="E88" s="190" t="s">
        <v>107</v>
      </c>
      <c r="F88" s="163">
        <v>0.86</v>
      </c>
      <c r="G88" s="163">
        <v>2.1</v>
      </c>
      <c r="H88" s="164">
        <v>117.26052300000001</v>
      </c>
      <c r="I88" s="164">
        <v>117.217753</v>
      </c>
      <c r="J88" s="21">
        <v>84</v>
      </c>
      <c r="K88" s="163">
        <v>63</v>
      </c>
      <c r="L88" s="163" t="s">
        <v>3420</v>
      </c>
      <c r="M88" s="163"/>
      <c r="N88" s="163"/>
      <c r="O88" s="163"/>
      <c r="P88" s="163"/>
    </row>
    <row r="89" spans="1:16">
      <c r="A89" s="12">
        <v>46</v>
      </c>
      <c r="B89" s="12" t="s">
        <v>41</v>
      </c>
      <c r="C89" s="186"/>
      <c r="E89" s="187" t="s">
        <v>107</v>
      </c>
      <c r="F89">
        <v>0.98</v>
      </c>
      <c r="G89">
        <v>1.92</v>
      </c>
      <c r="H89" s="91">
        <v>116.20737099999999</v>
      </c>
      <c r="I89" s="91">
        <v>116.17379</v>
      </c>
      <c r="J89" s="23">
        <v>89</v>
      </c>
      <c r="K89">
        <v>97</v>
      </c>
      <c r="L89" t="s">
        <v>3420</v>
      </c>
    </row>
    <row r="90" spans="1:16" ht="17" thickBot="1">
      <c r="A90" s="188"/>
      <c r="B90" s="13" t="s">
        <v>42</v>
      </c>
      <c r="C90" s="189"/>
      <c r="D90" s="163"/>
      <c r="E90" s="190" t="s">
        <v>107</v>
      </c>
      <c r="F90" s="163">
        <v>0.95</v>
      </c>
      <c r="G90" s="163">
        <v>1.96</v>
      </c>
      <c r="H90" s="164">
        <v>108.669797</v>
      </c>
      <c r="I90" s="164">
        <v>108.651824</v>
      </c>
      <c r="J90" s="21">
        <v>79</v>
      </c>
      <c r="K90" s="163">
        <v>97</v>
      </c>
      <c r="L90" s="163" t="s">
        <v>3420</v>
      </c>
      <c r="M90" s="163"/>
      <c r="N90" s="163"/>
      <c r="O90" s="163"/>
      <c r="P90" s="163"/>
    </row>
    <row r="91" spans="1:16">
      <c r="A91" s="12">
        <v>47</v>
      </c>
      <c r="B91" s="12" t="s">
        <v>44</v>
      </c>
      <c r="C91" s="186"/>
      <c r="E91" s="187" t="s">
        <v>107</v>
      </c>
      <c r="F91">
        <v>0.97</v>
      </c>
      <c r="G91">
        <v>2.0299999999999998</v>
      </c>
      <c r="H91" s="91">
        <v>127.851349</v>
      </c>
      <c r="I91" s="91">
        <v>127.80614799999999</v>
      </c>
      <c r="J91" s="23">
        <v>78</v>
      </c>
      <c r="K91">
        <v>76</v>
      </c>
      <c r="L91" t="s">
        <v>3420</v>
      </c>
    </row>
    <row r="92" spans="1:16" ht="17" thickBot="1">
      <c r="A92" s="188"/>
      <c r="B92" s="13" t="s">
        <v>45</v>
      </c>
      <c r="C92" s="189"/>
      <c r="D92" s="163"/>
      <c r="E92" s="190" t="s">
        <v>107</v>
      </c>
      <c r="F92" s="163">
        <v>0.95</v>
      </c>
      <c r="G92" s="163">
        <v>2.04</v>
      </c>
      <c r="H92" s="164">
        <v>112.329823</v>
      </c>
      <c r="I92" s="164">
        <v>112.225444</v>
      </c>
      <c r="J92" s="21">
        <v>72</v>
      </c>
      <c r="K92" s="163">
        <v>76</v>
      </c>
      <c r="L92" s="163" t="s">
        <v>3420</v>
      </c>
      <c r="M92" s="163"/>
      <c r="N92" s="163"/>
      <c r="O92" s="163"/>
      <c r="P92" s="163"/>
    </row>
    <row r="93" spans="1:16">
      <c r="A93" s="12">
        <v>48</v>
      </c>
      <c r="B93" s="12" t="s">
        <v>47</v>
      </c>
      <c r="C93" s="186"/>
      <c r="E93" s="187" t="s">
        <v>107</v>
      </c>
      <c r="F93">
        <v>0.96</v>
      </c>
      <c r="G93">
        <v>2.4500000000000002</v>
      </c>
      <c r="H93" s="91">
        <v>67.844635999999994</v>
      </c>
      <c r="I93" s="91">
        <v>67.817181000000005</v>
      </c>
      <c r="J93" s="23">
        <v>43</v>
      </c>
      <c r="K93">
        <v>69</v>
      </c>
      <c r="L93" t="s">
        <v>3420</v>
      </c>
    </row>
    <row r="94" spans="1:16" ht="17" thickBot="1">
      <c r="A94" s="188"/>
      <c r="B94" s="13" t="s">
        <v>48</v>
      </c>
      <c r="C94" s="189"/>
      <c r="D94" s="163"/>
      <c r="E94" s="190" t="s">
        <v>107</v>
      </c>
      <c r="F94" s="163">
        <v>0.95</v>
      </c>
      <c r="G94" s="163">
        <v>2.5499999999999998</v>
      </c>
      <c r="H94" s="164">
        <v>100.578954</v>
      </c>
      <c r="I94" s="164">
        <v>100.560028</v>
      </c>
      <c r="J94" s="21">
        <v>74</v>
      </c>
      <c r="K94" s="163">
        <v>69</v>
      </c>
      <c r="L94" s="163" t="s">
        <v>3420</v>
      </c>
      <c r="M94" s="163"/>
      <c r="N94" s="163"/>
      <c r="O94" s="163"/>
      <c r="P94" s="163"/>
    </row>
    <row r="95" spans="1:16">
      <c r="A95" s="12">
        <v>49</v>
      </c>
      <c r="B95" s="12" t="s">
        <v>50</v>
      </c>
      <c r="C95" s="186"/>
      <c r="E95" s="187" t="s">
        <v>107</v>
      </c>
      <c r="F95">
        <v>0.89</v>
      </c>
      <c r="G95">
        <v>2.2599999999999998</v>
      </c>
      <c r="H95" s="91">
        <v>82.871561999999997</v>
      </c>
      <c r="I95" s="91">
        <v>82.828852999999995</v>
      </c>
      <c r="J95" s="23">
        <v>59</v>
      </c>
      <c r="K95">
        <v>59</v>
      </c>
      <c r="L95" t="s">
        <v>3420</v>
      </c>
    </row>
    <row r="96" spans="1:16" ht="17" thickBot="1">
      <c r="A96" s="188"/>
      <c r="B96" s="13" t="s">
        <v>51</v>
      </c>
      <c r="C96" s="189"/>
      <c r="D96" s="163"/>
      <c r="E96" s="190" t="s">
        <v>107</v>
      </c>
      <c r="F96" s="163">
        <v>0.95</v>
      </c>
      <c r="G96" s="163">
        <v>2.21</v>
      </c>
      <c r="H96" s="164">
        <v>113.360572</v>
      </c>
      <c r="I96" s="164">
        <v>113.337011</v>
      </c>
      <c r="J96" s="21">
        <v>85</v>
      </c>
      <c r="K96" s="163">
        <v>59</v>
      </c>
      <c r="L96" s="163" t="s">
        <v>3420</v>
      </c>
      <c r="M96" s="163"/>
      <c r="N96" s="163"/>
      <c r="O96" s="163"/>
      <c r="P96" s="163"/>
    </row>
    <row r="97" spans="1:16">
      <c r="A97" s="12">
        <v>50</v>
      </c>
      <c r="B97" s="12" t="s">
        <v>53</v>
      </c>
      <c r="C97" s="186"/>
      <c r="E97" s="187" t="s">
        <v>107</v>
      </c>
      <c r="F97">
        <v>0.95</v>
      </c>
      <c r="G97">
        <v>2.14</v>
      </c>
      <c r="H97" s="91">
        <v>115.744108</v>
      </c>
      <c r="I97" s="91">
        <v>115.699765</v>
      </c>
      <c r="J97" s="23">
        <v>89</v>
      </c>
      <c r="K97">
        <v>100</v>
      </c>
      <c r="L97" t="s">
        <v>3420</v>
      </c>
    </row>
    <row r="98" spans="1:16" ht="17" thickBot="1">
      <c r="A98" s="188"/>
      <c r="B98" s="13" t="s">
        <v>54</v>
      </c>
      <c r="C98" s="189"/>
      <c r="D98" s="163"/>
      <c r="E98" s="190" t="s">
        <v>107</v>
      </c>
      <c r="F98" s="163">
        <v>0.87</v>
      </c>
      <c r="G98" s="163">
        <v>2.09</v>
      </c>
      <c r="H98" s="164">
        <v>117.148779</v>
      </c>
      <c r="I98" s="164">
        <v>117.10472900000001</v>
      </c>
      <c r="J98" s="21">
        <v>83</v>
      </c>
      <c r="K98" s="163">
        <v>100</v>
      </c>
      <c r="L98" s="163" t="s">
        <v>3420</v>
      </c>
      <c r="M98" s="163"/>
      <c r="N98" s="163"/>
      <c r="O98" s="163"/>
      <c r="P98" s="163"/>
    </row>
    <row r="99" spans="1:16">
      <c r="A99" s="12">
        <v>51</v>
      </c>
      <c r="B99" s="12" t="s">
        <v>56</v>
      </c>
      <c r="C99" s="186"/>
      <c r="E99" s="187" t="s">
        <v>107</v>
      </c>
      <c r="F99">
        <v>0.91</v>
      </c>
      <c r="G99">
        <v>2.2599999999999998</v>
      </c>
      <c r="H99" s="91">
        <v>98.468712999999994</v>
      </c>
      <c r="I99" s="91">
        <v>98.434488000000002</v>
      </c>
      <c r="J99" s="23">
        <v>61</v>
      </c>
      <c r="K99">
        <v>72</v>
      </c>
      <c r="L99" t="s">
        <v>3420</v>
      </c>
    </row>
    <row r="100" spans="1:16" ht="17" thickBot="1">
      <c r="A100" s="188"/>
      <c r="B100" s="13" t="s">
        <v>57</v>
      </c>
      <c r="C100" s="189"/>
      <c r="D100" s="163"/>
      <c r="E100" s="190" t="s">
        <v>107</v>
      </c>
      <c r="F100" s="163">
        <v>0.84</v>
      </c>
      <c r="G100" s="163">
        <v>2.36</v>
      </c>
      <c r="H100" s="164">
        <v>102.817508</v>
      </c>
      <c r="I100" s="164">
        <v>102.790874</v>
      </c>
      <c r="J100" s="21">
        <v>79</v>
      </c>
      <c r="K100" s="163">
        <v>72</v>
      </c>
      <c r="L100" s="163" t="s">
        <v>3420</v>
      </c>
      <c r="M100" s="163"/>
      <c r="N100" s="163"/>
      <c r="O100" s="163"/>
      <c r="P100" s="163"/>
    </row>
    <row r="101" spans="1:16">
      <c r="A101" s="12">
        <v>52</v>
      </c>
      <c r="B101" s="12" t="s">
        <v>59</v>
      </c>
      <c r="C101" s="186"/>
      <c r="E101" s="187" t="s">
        <v>107</v>
      </c>
      <c r="F101" s="174" t="s">
        <v>3407</v>
      </c>
      <c r="G101" s="174" t="s">
        <v>3412</v>
      </c>
      <c r="H101" s="91">
        <v>132.84107900000001</v>
      </c>
      <c r="I101" s="91">
        <v>132.809135</v>
      </c>
      <c r="J101" s="23">
        <v>103</v>
      </c>
      <c r="K101" s="174">
        <v>114</v>
      </c>
      <c r="L101" t="s">
        <v>3420</v>
      </c>
    </row>
    <row r="102" spans="1:16" ht="17" thickBot="1">
      <c r="A102" s="188"/>
      <c r="B102" s="13" t="s">
        <v>60</v>
      </c>
      <c r="C102" s="189"/>
      <c r="D102" s="163"/>
      <c r="E102" s="190" t="s">
        <v>107</v>
      </c>
      <c r="F102" s="175" t="s">
        <v>3421</v>
      </c>
      <c r="G102" s="175" t="s">
        <v>3422</v>
      </c>
      <c r="H102" s="164">
        <v>101.59010000000001</v>
      </c>
      <c r="I102" s="164">
        <v>101.565161</v>
      </c>
      <c r="J102" s="21">
        <v>74</v>
      </c>
      <c r="K102" s="175">
        <v>114</v>
      </c>
      <c r="L102" s="163" t="s">
        <v>3420</v>
      </c>
      <c r="M102" s="163"/>
      <c r="N102" s="163"/>
      <c r="O102" s="163"/>
      <c r="P102" s="163"/>
    </row>
    <row r="103" spans="1:16">
      <c r="A103" s="12">
        <v>53</v>
      </c>
      <c r="B103" s="12" t="s">
        <v>62</v>
      </c>
      <c r="C103" s="186"/>
      <c r="E103" s="187" t="s">
        <v>107</v>
      </c>
      <c r="F103" s="34">
        <v>0.97</v>
      </c>
      <c r="G103" s="34">
        <v>2.63</v>
      </c>
      <c r="H103" s="91">
        <v>109.347669</v>
      </c>
      <c r="I103" s="91">
        <v>109.304907</v>
      </c>
      <c r="J103" s="23">
        <v>67</v>
      </c>
      <c r="K103" s="70">
        <v>72</v>
      </c>
      <c r="L103" t="s">
        <v>3420</v>
      </c>
    </row>
    <row r="104" spans="1:16" ht="17" thickBot="1">
      <c r="A104" s="188"/>
      <c r="B104" s="13" t="s">
        <v>63</v>
      </c>
      <c r="C104" s="189"/>
      <c r="D104" s="163"/>
      <c r="E104" s="190" t="s">
        <v>107</v>
      </c>
      <c r="F104" s="191">
        <v>0.93</v>
      </c>
      <c r="G104" s="191">
        <v>2.6</v>
      </c>
      <c r="H104" s="164">
        <v>99.798781000000005</v>
      </c>
      <c r="I104" s="164">
        <v>99.770009000000002</v>
      </c>
      <c r="J104" s="21">
        <v>73</v>
      </c>
      <c r="K104" s="192">
        <v>72</v>
      </c>
      <c r="L104" s="163" t="s">
        <v>3420</v>
      </c>
      <c r="M104" s="163"/>
      <c r="N104" s="163"/>
      <c r="O104" s="163"/>
      <c r="P104" s="163"/>
    </row>
    <row r="105" spans="1:16">
      <c r="A105" s="12">
        <v>54</v>
      </c>
      <c r="B105" s="12" t="s">
        <v>65</v>
      </c>
      <c r="C105" s="186"/>
      <c r="E105" s="187" t="s">
        <v>107</v>
      </c>
      <c r="F105" s="34">
        <v>0.91</v>
      </c>
      <c r="G105" s="34">
        <v>1.84</v>
      </c>
      <c r="H105" s="91">
        <v>116.689813</v>
      </c>
      <c r="I105" s="91">
        <v>116.652175</v>
      </c>
      <c r="J105" s="23">
        <v>68</v>
      </c>
      <c r="K105" s="70">
        <v>62</v>
      </c>
      <c r="L105" t="s">
        <v>3420</v>
      </c>
    </row>
    <row r="106" spans="1:16" ht="17" thickBot="1">
      <c r="A106" s="188"/>
      <c r="B106" s="13" t="s">
        <v>66</v>
      </c>
      <c r="C106" s="189"/>
      <c r="D106" s="163"/>
      <c r="E106" s="190" t="s">
        <v>107</v>
      </c>
      <c r="F106" s="191">
        <v>0.98</v>
      </c>
      <c r="G106" s="191">
        <v>1.94</v>
      </c>
      <c r="H106" s="164">
        <v>127.041224</v>
      </c>
      <c r="I106" s="164">
        <v>126.996588</v>
      </c>
      <c r="J106" s="21">
        <v>85</v>
      </c>
      <c r="K106" s="192">
        <v>62</v>
      </c>
      <c r="L106" s="163" t="s">
        <v>3420</v>
      </c>
      <c r="M106" s="163"/>
      <c r="N106" s="163"/>
      <c r="O106" s="163"/>
      <c r="P106" s="163"/>
    </row>
    <row r="107" spans="1:16">
      <c r="A107" s="12">
        <v>55</v>
      </c>
      <c r="B107" s="12" t="s">
        <v>68</v>
      </c>
      <c r="C107" s="186"/>
      <c r="E107" s="187" t="s">
        <v>107</v>
      </c>
      <c r="F107" s="34">
        <v>0.83</v>
      </c>
      <c r="G107" s="34">
        <v>2.23</v>
      </c>
      <c r="H107" s="91">
        <v>81.156065999999996</v>
      </c>
      <c r="I107" s="91">
        <v>81.126233999999997</v>
      </c>
      <c r="J107" s="23">
        <v>50</v>
      </c>
      <c r="K107" s="70">
        <v>50</v>
      </c>
      <c r="L107" t="s">
        <v>3420</v>
      </c>
    </row>
    <row r="108" spans="1:16" ht="17" thickBot="1">
      <c r="A108" s="188"/>
      <c r="B108" s="13" t="s">
        <v>69</v>
      </c>
      <c r="C108" s="189"/>
      <c r="D108" s="163"/>
      <c r="E108" s="190" t="s">
        <v>107</v>
      </c>
      <c r="F108" s="191">
        <v>0.86</v>
      </c>
      <c r="G108" s="191">
        <v>2.16</v>
      </c>
      <c r="H108" s="164">
        <v>118.529796</v>
      </c>
      <c r="I108" s="164">
        <v>118.500696</v>
      </c>
      <c r="J108" s="21">
        <v>81</v>
      </c>
      <c r="K108" s="192">
        <v>50</v>
      </c>
      <c r="L108" s="163" t="s">
        <v>3420</v>
      </c>
      <c r="M108" s="163"/>
      <c r="N108" s="163"/>
      <c r="O108" s="163"/>
      <c r="P108" s="163"/>
    </row>
    <row r="109" spans="1:16">
      <c r="A109" s="12">
        <v>56</v>
      </c>
      <c r="B109" s="12" t="s">
        <v>71</v>
      </c>
      <c r="C109" s="186"/>
      <c r="E109" s="187" t="s">
        <v>107</v>
      </c>
      <c r="F109" s="174" t="s">
        <v>3396</v>
      </c>
      <c r="G109" s="174" t="s">
        <v>3410</v>
      </c>
      <c r="H109" s="91">
        <v>116.77914</v>
      </c>
      <c r="I109" s="91">
        <v>116.72624399999999</v>
      </c>
      <c r="J109" s="23">
        <v>75</v>
      </c>
      <c r="K109" s="174">
        <v>67</v>
      </c>
      <c r="L109" t="s">
        <v>3420</v>
      </c>
    </row>
    <row r="110" spans="1:16" ht="17" thickBot="1">
      <c r="A110" s="188"/>
      <c r="B110" s="13" t="s">
        <v>72</v>
      </c>
      <c r="C110" s="189"/>
      <c r="D110" s="163"/>
      <c r="E110" s="190" t="s">
        <v>107</v>
      </c>
      <c r="F110" s="175" t="s">
        <v>3421</v>
      </c>
      <c r="G110" s="175" t="s">
        <v>3410</v>
      </c>
      <c r="H110" s="164">
        <v>110.49009599999999</v>
      </c>
      <c r="I110" s="164">
        <v>110.326821</v>
      </c>
      <c r="J110" s="21">
        <v>74</v>
      </c>
      <c r="K110" s="175">
        <v>67</v>
      </c>
      <c r="L110" s="163" t="s">
        <v>3420</v>
      </c>
      <c r="M110" s="163"/>
      <c r="N110" s="163"/>
      <c r="O110" s="163"/>
      <c r="P110" s="163"/>
    </row>
    <row r="111" spans="1:16">
      <c r="A111" s="12">
        <v>57</v>
      </c>
      <c r="B111" s="12" t="s">
        <v>74</v>
      </c>
      <c r="C111" s="186"/>
      <c r="E111" s="187" t="s">
        <v>107</v>
      </c>
      <c r="F111">
        <v>0.88</v>
      </c>
      <c r="G111">
        <v>2.0299999999999998</v>
      </c>
      <c r="H111" s="91">
        <v>99.577937000000006</v>
      </c>
      <c r="I111" s="91">
        <v>99.546167999999994</v>
      </c>
      <c r="J111" s="23">
        <v>63</v>
      </c>
      <c r="K111">
        <v>72</v>
      </c>
      <c r="L111" t="s">
        <v>3420</v>
      </c>
    </row>
    <row r="112" spans="1:16" ht="17" thickBot="1">
      <c r="A112" s="188"/>
      <c r="B112" s="13" t="s">
        <v>75</v>
      </c>
      <c r="C112" s="189"/>
      <c r="D112" s="163"/>
      <c r="E112" s="190" t="s">
        <v>107</v>
      </c>
      <c r="F112" s="163">
        <v>0.95</v>
      </c>
      <c r="G112" s="163">
        <v>2.4700000000000002</v>
      </c>
      <c r="H112" s="164">
        <v>119.918024</v>
      </c>
      <c r="I112" s="164">
        <v>119.87223899999999</v>
      </c>
      <c r="J112" s="21">
        <v>84</v>
      </c>
      <c r="K112" s="163">
        <v>72</v>
      </c>
      <c r="L112" s="163" t="s">
        <v>3420</v>
      </c>
      <c r="M112" s="163"/>
      <c r="N112" s="163"/>
      <c r="O112" s="163"/>
      <c r="P112" s="163"/>
    </row>
    <row r="113" spans="1:16">
      <c r="A113" s="12">
        <v>58</v>
      </c>
      <c r="B113" s="12" t="s">
        <v>77</v>
      </c>
      <c r="C113" s="186"/>
      <c r="E113" s="187" t="s">
        <v>107</v>
      </c>
      <c r="F113">
        <v>0.75</v>
      </c>
      <c r="G113">
        <v>2.81</v>
      </c>
      <c r="H113" s="91">
        <v>96.476629000000003</v>
      </c>
      <c r="I113" s="91">
        <v>96.444868</v>
      </c>
      <c r="J113" s="23">
        <v>60</v>
      </c>
      <c r="K113">
        <v>67</v>
      </c>
      <c r="L113" t="s">
        <v>3420</v>
      </c>
    </row>
    <row r="114" spans="1:16" ht="17" thickBot="1">
      <c r="A114" s="188"/>
      <c r="B114" s="13" t="s">
        <v>78</v>
      </c>
      <c r="C114" s="189"/>
      <c r="D114" s="163"/>
      <c r="E114" s="190" t="s">
        <v>107</v>
      </c>
      <c r="F114" s="163">
        <v>0.86</v>
      </c>
      <c r="G114" s="163">
        <v>2.6</v>
      </c>
      <c r="H114" s="164">
        <v>110.53278400000001</v>
      </c>
      <c r="I114" s="164">
        <v>110.50867100000001</v>
      </c>
      <c r="J114" s="21">
        <v>69</v>
      </c>
      <c r="K114" s="163">
        <v>67</v>
      </c>
      <c r="L114" s="163" t="s">
        <v>3420</v>
      </c>
      <c r="M114" s="163"/>
      <c r="N114" s="163"/>
      <c r="O114" s="163"/>
      <c r="P114" s="163"/>
    </row>
    <row r="115" spans="1:16">
      <c r="A115" s="12">
        <v>59</v>
      </c>
      <c r="B115" s="12" t="s">
        <v>80</v>
      </c>
      <c r="C115" s="186"/>
      <c r="E115" s="187" t="s">
        <v>107</v>
      </c>
      <c r="F115">
        <v>0.96</v>
      </c>
      <c r="G115">
        <v>1.92</v>
      </c>
      <c r="H115" s="91">
        <v>109.875559</v>
      </c>
      <c r="I115" s="91">
        <v>109.84237</v>
      </c>
      <c r="J115" s="23">
        <v>68</v>
      </c>
      <c r="K115">
        <v>54</v>
      </c>
      <c r="L115" t="s">
        <v>3420</v>
      </c>
    </row>
    <row r="116" spans="1:16" ht="17" thickBot="1">
      <c r="A116" s="188"/>
      <c r="B116" s="13" t="s">
        <v>81</v>
      </c>
      <c r="C116" s="189"/>
      <c r="D116" s="163"/>
      <c r="E116" s="190" t="s">
        <v>107</v>
      </c>
      <c r="F116" s="163">
        <v>0.91</v>
      </c>
      <c r="G116" s="163">
        <v>1.89</v>
      </c>
      <c r="H116" s="164">
        <v>115.68740200000001</v>
      </c>
      <c r="I116" s="164">
        <v>115.660415</v>
      </c>
      <c r="J116" s="21">
        <v>79</v>
      </c>
      <c r="K116" s="163">
        <v>54</v>
      </c>
      <c r="L116" s="163" t="s">
        <v>3420</v>
      </c>
      <c r="M116" s="163"/>
      <c r="N116" s="163"/>
      <c r="O116" s="163"/>
      <c r="P116" s="163"/>
    </row>
    <row r="117" spans="1:16">
      <c r="A117" s="12">
        <v>60</v>
      </c>
      <c r="B117" s="12" t="s">
        <v>83</v>
      </c>
      <c r="C117" s="186"/>
      <c r="E117" s="187" t="s">
        <v>107</v>
      </c>
      <c r="F117">
        <v>0.95</v>
      </c>
      <c r="G117">
        <v>2.42</v>
      </c>
      <c r="H117" s="91">
        <v>101.550865</v>
      </c>
      <c r="I117" s="91">
        <v>101.50210800000001</v>
      </c>
      <c r="J117" s="23">
        <v>62</v>
      </c>
      <c r="K117">
        <v>159</v>
      </c>
      <c r="L117" t="s">
        <v>3420</v>
      </c>
    </row>
    <row r="118" spans="1:16" ht="17" thickBot="1">
      <c r="A118" s="188"/>
      <c r="B118" s="13" t="s">
        <v>84</v>
      </c>
      <c r="C118" s="189"/>
      <c r="D118" s="163"/>
      <c r="E118" s="190" t="s">
        <v>107</v>
      </c>
      <c r="F118" s="163">
        <v>0.97</v>
      </c>
      <c r="G118" s="163">
        <v>2.44</v>
      </c>
      <c r="H118" s="164">
        <v>97.343468999999999</v>
      </c>
      <c r="I118" s="164">
        <v>97.314621000000002</v>
      </c>
      <c r="J118" s="21">
        <v>64</v>
      </c>
      <c r="K118" s="163">
        <v>159</v>
      </c>
      <c r="L118" s="163" t="s">
        <v>3420</v>
      </c>
      <c r="M118" s="163"/>
      <c r="N118" s="163"/>
      <c r="O118" s="163"/>
      <c r="P118" s="163"/>
    </row>
    <row r="119" spans="1:16">
      <c r="A119" s="12">
        <v>61</v>
      </c>
      <c r="B119" s="12" t="s">
        <v>86</v>
      </c>
      <c r="C119" s="186"/>
      <c r="E119" s="187" t="s">
        <v>107</v>
      </c>
      <c r="F119">
        <v>0.84</v>
      </c>
      <c r="G119">
        <v>1.93</v>
      </c>
      <c r="H119" s="91">
        <v>96.646823999999995</v>
      </c>
      <c r="I119" s="91">
        <v>96.612379000000004</v>
      </c>
      <c r="J119" s="23">
        <v>61</v>
      </c>
      <c r="K119">
        <v>62</v>
      </c>
      <c r="L119" t="s">
        <v>3420</v>
      </c>
    </row>
    <row r="120" spans="1:16" ht="17" thickBot="1">
      <c r="A120" s="188"/>
      <c r="B120" s="13" t="s">
        <v>87</v>
      </c>
      <c r="C120" s="189"/>
      <c r="D120" s="163"/>
      <c r="E120" s="190" t="s">
        <v>107</v>
      </c>
      <c r="F120" s="163">
        <v>0.75</v>
      </c>
      <c r="G120" s="163">
        <v>1.95</v>
      </c>
      <c r="H120" s="164">
        <v>111.73511000000001</v>
      </c>
      <c r="I120" s="164">
        <v>111.707543</v>
      </c>
      <c r="J120" s="21">
        <v>76</v>
      </c>
      <c r="K120" s="163">
        <v>62</v>
      </c>
      <c r="L120" s="163" t="s">
        <v>3420</v>
      </c>
      <c r="M120" s="163"/>
      <c r="N120" s="163"/>
      <c r="O120" s="163"/>
      <c r="P120" s="163"/>
    </row>
    <row r="121" spans="1:16">
      <c r="A121" s="12">
        <v>62</v>
      </c>
      <c r="B121" s="12" t="s">
        <v>89</v>
      </c>
      <c r="C121" s="186"/>
      <c r="E121" s="187" t="s">
        <v>107</v>
      </c>
      <c r="F121">
        <v>0.8</v>
      </c>
      <c r="G121">
        <v>2.17</v>
      </c>
      <c r="H121" s="91">
        <v>140.72064599999999</v>
      </c>
      <c r="I121" s="91">
        <v>140.68525700000001</v>
      </c>
      <c r="J121" s="23">
        <v>87</v>
      </c>
      <c r="K121">
        <v>80</v>
      </c>
      <c r="L121" t="s">
        <v>3420</v>
      </c>
    </row>
    <row r="122" spans="1:16" ht="17" thickBot="1">
      <c r="A122" s="188"/>
      <c r="B122" s="13" t="s">
        <v>90</v>
      </c>
      <c r="C122" s="189"/>
      <c r="D122" s="163"/>
      <c r="E122" s="190" t="s">
        <v>107</v>
      </c>
      <c r="F122" s="163">
        <v>0.9</v>
      </c>
      <c r="G122" s="163">
        <v>2.06</v>
      </c>
      <c r="H122" s="164">
        <v>100.45987700000001</v>
      </c>
      <c r="I122" s="164">
        <v>100.436634</v>
      </c>
      <c r="J122" s="21">
        <v>75</v>
      </c>
      <c r="K122" s="163">
        <v>80</v>
      </c>
      <c r="L122" s="163" t="s">
        <v>3420</v>
      </c>
      <c r="M122" s="163"/>
      <c r="N122" s="163"/>
      <c r="O122" s="163"/>
      <c r="P122" s="163"/>
    </row>
    <row r="123" spans="1:16">
      <c r="A123" s="12">
        <v>63</v>
      </c>
      <c r="B123" s="12" t="s">
        <v>92</v>
      </c>
      <c r="C123" s="186"/>
      <c r="E123" s="187" t="s">
        <v>107</v>
      </c>
      <c r="F123">
        <v>0.96</v>
      </c>
      <c r="G123">
        <v>2.06</v>
      </c>
      <c r="H123" s="91">
        <v>109.775564</v>
      </c>
      <c r="I123" s="91">
        <v>109.734787</v>
      </c>
      <c r="J123" s="23">
        <v>68</v>
      </c>
      <c r="K123">
        <v>73</v>
      </c>
      <c r="L123" t="s">
        <v>3420</v>
      </c>
    </row>
    <row r="124" spans="1:16" ht="17" thickBot="1">
      <c r="A124" s="188"/>
      <c r="B124" s="13" t="s">
        <v>93</v>
      </c>
      <c r="C124" s="189"/>
      <c r="D124" s="163"/>
      <c r="E124" s="190" t="s">
        <v>107</v>
      </c>
      <c r="F124" s="163">
        <v>0.98</v>
      </c>
      <c r="G124" s="163">
        <v>2.0099999999999998</v>
      </c>
      <c r="H124" s="164">
        <v>139.16946999999999</v>
      </c>
      <c r="I124" s="164">
        <v>139.13797400000001</v>
      </c>
      <c r="J124" s="21">
        <v>93</v>
      </c>
      <c r="K124" s="163">
        <v>73</v>
      </c>
      <c r="L124" s="163" t="s">
        <v>3420</v>
      </c>
      <c r="M124" s="163"/>
      <c r="N124" s="163"/>
      <c r="O124" s="163"/>
      <c r="P124" s="163"/>
    </row>
    <row r="125" spans="1:16">
      <c r="A125" s="12">
        <v>64</v>
      </c>
      <c r="B125" s="12" t="s">
        <v>95</v>
      </c>
      <c r="C125" s="186"/>
      <c r="E125" s="187" t="s">
        <v>107</v>
      </c>
      <c r="F125">
        <v>0.89</v>
      </c>
      <c r="G125">
        <v>1.96</v>
      </c>
      <c r="H125" s="91">
        <v>133.37966599999999</v>
      </c>
      <c r="I125" s="91">
        <v>133.347746</v>
      </c>
      <c r="J125" s="23">
        <v>86</v>
      </c>
      <c r="K125">
        <v>79</v>
      </c>
      <c r="L125" t="s">
        <v>3420</v>
      </c>
    </row>
    <row r="126" spans="1:16" ht="17" thickBot="1">
      <c r="A126" s="188"/>
      <c r="B126" s="13" t="s">
        <v>96</v>
      </c>
      <c r="C126" s="189"/>
      <c r="D126" s="163"/>
      <c r="E126" s="190" t="s">
        <v>107</v>
      </c>
      <c r="F126" s="163">
        <v>0.87</v>
      </c>
      <c r="G126" s="163">
        <v>2</v>
      </c>
      <c r="H126" s="164">
        <v>115.619456</v>
      </c>
      <c r="I126" s="164">
        <v>115.593484</v>
      </c>
      <c r="J126" s="21">
        <v>73</v>
      </c>
      <c r="K126" s="163">
        <v>79</v>
      </c>
      <c r="L126" s="163" t="s">
        <v>3420</v>
      </c>
      <c r="M126" s="163"/>
      <c r="N126" s="163"/>
      <c r="O126" s="163"/>
      <c r="P126" s="163"/>
    </row>
    <row r="127" spans="1:16">
      <c r="A127" s="12">
        <v>65</v>
      </c>
      <c r="B127" s="12" t="s">
        <v>98</v>
      </c>
      <c r="C127" s="186"/>
      <c r="E127" s="187" t="s">
        <v>107</v>
      </c>
      <c r="F127">
        <v>0.98</v>
      </c>
      <c r="G127">
        <v>2.35</v>
      </c>
      <c r="H127" s="91">
        <v>103.591543</v>
      </c>
      <c r="I127" s="91">
        <v>103.57620300000001</v>
      </c>
      <c r="J127" s="23">
        <v>79</v>
      </c>
      <c r="K127">
        <v>88</v>
      </c>
      <c r="L127" t="s">
        <v>3420</v>
      </c>
    </row>
    <row r="128" spans="1:16" ht="17" thickBot="1">
      <c r="A128" s="188"/>
      <c r="B128" s="13" t="s">
        <v>99</v>
      </c>
      <c r="C128" s="189"/>
      <c r="D128" s="163"/>
      <c r="E128" s="190" t="s">
        <v>107</v>
      </c>
      <c r="F128" s="163">
        <v>0.96</v>
      </c>
      <c r="G128" s="163">
        <v>2.29</v>
      </c>
      <c r="H128" s="164">
        <v>105.31277799999999</v>
      </c>
      <c r="I128" s="164">
        <v>105.275445</v>
      </c>
      <c r="J128" s="21">
        <v>73</v>
      </c>
      <c r="K128" s="163">
        <v>88</v>
      </c>
      <c r="L128" s="163" t="s">
        <v>3420</v>
      </c>
      <c r="M128" s="163"/>
      <c r="N128" s="163"/>
      <c r="O128" s="163"/>
      <c r="P128" s="163"/>
    </row>
    <row r="129" spans="1:16">
      <c r="A129" s="12">
        <v>66</v>
      </c>
      <c r="B129" s="12" t="s">
        <v>101</v>
      </c>
      <c r="C129" s="186"/>
      <c r="E129" s="187" t="s">
        <v>107</v>
      </c>
      <c r="F129">
        <v>0.93</v>
      </c>
      <c r="G129">
        <v>2.17</v>
      </c>
      <c r="H129" s="91">
        <v>94.728729999999999</v>
      </c>
      <c r="I129" s="91">
        <v>94.707567999999995</v>
      </c>
      <c r="J129" s="23">
        <v>62</v>
      </c>
      <c r="K129">
        <v>69</v>
      </c>
      <c r="L129" t="s">
        <v>3420</v>
      </c>
    </row>
    <row r="130" spans="1:16" ht="17" thickBot="1">
      <c r="A130" s="188"/>
      <c r="B130" s="13" t="s">
        <v>102</v>
      </c>
      <c r="C130" s="189"/>
      <c r="D130" s="163"/>
      <c r="E130" s="190" t="s">
        <v>107</v>
      </c>
      <c r="F130" s="163">
        <v>0.87</v>
      </c>
      <c r="G130" s="163">
        <v>3.76</v>
      </c>
      <c r="H130" s="164">
        <v>121.465808</v>
      </c>
      <c r="I130" s="164">
        <v>121.423016</v>
      </c>
      <c r="J130" s="21">
        <v>83</v>
      </c>
      <c r="K130" s="163">
        <v>69</v>
      </c>
      <c r="L130" s="163" t="s">
        <v>3420</v>
      </c>
      <c r="M130" s="163"/>
      <c r="N130" s="163"/>
      <c r="O130" s="163"/>
      <c r="P130" s="163"/>
    </row>
    <row r="131" spans="1:16">
      <c r="A131" s="12">
        <v>67</v>
      </c>
      <c r="B131" s="12" t="s">
        <v>104</v>
      </c>
      <c r="C131" s="186"/>
      <c r="E131" s="187" t="s">
        <v>107</v>
      </c>
      <c r="F131">
        <v>0.9</v>
      </c>
      <c r="G131">
        <v>2.2599999999999998</v>
      </c>
      <c r="H131" s="91">
        <v>98.910005999999996</v>
      </c>
      <c r="I131" s="91">
        <v>98.875399000000002</v>
      </c>
      <c r="J131" s="23">
        <v>63</v>
      </c>
      <c r="K131">
        <v>69</v>
      </c>
      <c r="L131" t="s">
        <v>3420</v>
      </c>
    </row>
    <row r="132" spans="1:16" ht="17" thickBot="1">
      <c r="A132" s="188"/>
      <c r="B132" s="13" t="s">
        <v>105</v>
      </c>
      <c r="C132" s="189"/>
      <c r="D132" s="163"/>
      <c r="E132" s="190" t="s">
        <v>107</v>
      </c>
      <c r="F132" s="163">
        <v>0.92</v>
      </c>
      <c r="G132" s="163">
        <v>2.1800000000000002</v>
      </c>
      <c r="H132" s="164">
        <v>127.370047</v>
      </c>
      <c r="I132" s="164">
        <v>127.32129399999999</v>
      </c>
      <c r="J132" s="21">
        <v>85</v>
      </c>
      <c r="K132" s="163">
        <v>69</v>
      </c>
      <c r="L132" s="163" t="s">
        <v>3420</v>
      </c>
      <c r="M132" s="163"/>
      <c r="N132" s="163"/>
      <c r="O132" s="163"/>
      <c r="P132" s="163"/>
    </row>
  </sheetData>
  <pageMargins left="0.7" right="0.7" top="0.75" bottom="0.75" header="0.3" footer="0.3"/>
  <pageSetup paperSize="9" scale="32" orientation="portrait" horizontalDpi="0" verticalDpi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7"/>
  <sheetViews>
    <sheetView zoomScale="89" zoomScaleNormal="89" workbookViewId="0">
      <selection activeCell="E36" sqref="E36"/>
    </sheetView>
  </sheetViews>
  <sheetFormatPr baseColWidth="10" defaultColWidth="11" defaultRowHeight="16"/>
  <cols>
    <col min="2" max="2" width="18.33203125" customWidth="1"/>
    <col min="3" max="3" width="9.1640625" customWidth="1"/>
    <col min="4" max="5" width="14.83203125" customWidth="1"/>
    <col min="6" max="6" width="25" customWidth="1"/>
    <col min="7" max="7" width="6.1640625" customWidth="1"/>
    <col min="8" max="8" width="7" customWidth="1"/>
    <col min="9" max="9" width="20.6640625" customWidth="1"/>
    <col min="10" max="10" width="13.6640625" customWidth="1"/>
    <col min="11" max="11" width="21" customWidth="1"/>
    <col min="12" max="12" width="18" customWidth="1"/>
    <col min="13" max="13" width="15.5" customWidth="1"/>
    <col min="14" max="14" width="17.5" customWidth="1"/>
    <col min="15" max="15" width="30.6640625" customWidth="1"/>
    <col min="16" max="17" width="20.83203125" customWidth="1"/>
    <col min="18" max="18" width="17.6640625" customWidth="1"/>
    <col min="19" max="19" width="15.33203125" customWidth="1"/>
    <col min="20" max="20" width="18.1640625" customWidth="1"/>
    <col min="21" max="21" width="23.5" customWidth="1"/>
    <col min="22" max="22" width="16.5" customWidth="1"/>
    <col min="23" max="23" width="19.1640625" customWidth="1"/>
    <col min="24" max="24" width="22.6640625" customWidth="1"/>
    <col min="25" max="25" width="16.83203125" customWidth="1"/>
    <col min="26" max="26" width="23.1640625" customWidth="1"/>
    <col min="27" max="27" width="11.1640625" customWidth="1"/>
    <col min="28" max="28" width="16.5" customWidth="1"/>
    <col min="29" max="29" width="11.1640625" customWidth="1"/>
  </cols>
  <sheetData>
    <row r="1" spans="1:29" ht="19">
      <c r="A1" s="64" t="s">
        <v>3439</v>
      </c>
      <c r="B1" s="27"/>
      <c r="C1" s="27"/>
    </row>
    <row r="2" spans="1:29">
      <c r="A2" s="150" t="s">
        <v>3298</v>
      </c>
      <c r="B2" s="26"/>
      <c r="C2" s="26"/>
    </row>
    <row r="3" spans="1:29">
      <c r="A3" s="27" t="s">
        <v>3302</v>
      </c>
      <c r="B3" s="28"/>
      <c r="C3" s="28"/>
    </row>
    <row r="5" spans="1:29" s="99" customFormat="1" ht="15">
      <c r="A5" s="99" t="s">
        <v>15</v>
      </c>
      <c r="B5" s="99" t="s">
        <v>3299</v>
      </c>
      <c r="C5" s="99" t="s">
        <v>106</v>
      </c>
      <c r="D5" s="99" t="s">
        <v>167</v>
      </c>
      <c r="E5" s="99" t="s">
        <v>168</v>
      </c>
      <c r="F5" s="100" t="s">
        <v>278</v>
      </c>
      <c r="G5" s="99" t="s">
        <v>234</v>
      </c>
      <c r="H5" s="99" t="s">
        <v>235</v>
      </c>
      <c r="I5" s="103" t="s">
        <v>329</v>
      </c>
      <c r="J5" s="102" t="s">
        <v>499</v>
      </c>
      <c r="K5" s="102" t="s">
        <v>487</v>
      </c>
      <c r="L5" s="102" t="s">
        <v>488</v>
      </c>
      <c r="M5" s="102" t="s">
        <v>489</v>
      </c>
      <c r="N5" s="102" t="s">
        <v>490</v>
      </c>
      <c r="O5" s="102" t="s">
        <v>3248</v>
      </c>
      <c r="P5" s="102" t="s">
        <v>491</v>
      </c>
      <c r="Q5" s="102" t="s">
        <v>505</v>
      </c>
      <c r="R5" s="102" t="s">
        <v>492</v>
      </c>
      <c r="S5" s="102" t="s">
        <v>493</v>
      </c>
      <c r="T5" s="102" t="s">
        <v>494</v>
      </c>
      <c r="U5" s="102" t="s">
        <v>495</v>
      </c>
      <c r="V5" s="102" t="s">
        <v>496</v>
      </c>
      <c r="W5" s="102" t="s">
        <v>3303</v>
      </c>
      <c r="X5" s="102" t="s">
        <v>497</v>
      </c>
      <c r="Y5" s="102" t="s">
        <v>498</v>
      </c>
      <c r="Z5" s="114" t="s">
        <v>3304</v>
      </c>
      <c r="AA5" s="103" t="s">
        <v>237</v>
      </c>
      <c r="AB5" s="103" t="s">
        <v>238</v>
      </c>
      <c r="AC5" s="103" t="s">
        <v>330</v>
      </c>
    </row>
    <row r="6" spans="1:29" s="66" customFormat="1" ht="15">
      <c r="A6" s="66">
        <v>17</v>
      </c>
      <c r="B6" s="66">
        <v>84</v>
      </c>
      <c r="C6" s="66" t="s">
        <v>244</v>
      </c>
      <c r="D6" s="66" t="s">
        <v>246</v>
      </c>
      <c r="E6" s="66" t="s">
        <v>249</v>
      </c>
      <c r="F6" s="134" t="s">
        <v>276</v>
      </c>
      <c r="G6" s="66">
        <v>3</v>
      </c>
      <c r="H6" s="66">
        <v>3</v>
      </c>
      <c r="I6" s="65" t="s">
        <v>251</v>
      </c>
      <c r="J6" s="66">
        <v>0</v>
      </c>
      <c r="K6" s="65">
        <v>0</v>
      </c>
      <c r="L6" s="135" t="s">
        <v>7</v>
      </c>
      <c r="M6" s="135"/>
      <c r="N6" s="135"/>
      <c r="O6" s="136" t="s">
        <v>257</v>
      </c>
      <c r="P6" s="137" t="s">
        <v>251</v>
      </c>
      <c r="Q6" s="157">
        <v>7</v>
      </c>
      <c r="R6" s="137"/>
      <c r="S6" s="137"/>
      <c r="T6" s="137"/>
      <c r="U6" s="136"/>
      <c r="V6" s="134"/>
      <c r="W6" s="134"/>
      <c r="X6" s="136"/>
      <c r="Z6" s="134"/>
      <c r="AA6" s="65">
        <v>6</v>
      </c>
      <c r="AB6" s="65">
        <v>1</v>
      </c>
      <c r="AC6" s="65">
        <v>8</v>
      </c>
    </row>
    <row r="7" spans="1:29" s="66" customFormat="1" ht="15">
      <c r="A7" s="66">
        <v>19</v>
      </c>
      <c r="B7" s="66">
        <v>66</v>
      </c>
      <c r="C7" s="66" t="s">
        <v>239</v>
      </c>
      <c r="D7" s="66" t="s">
        <v>246</v>
      </c>
      <c r="E7" s="66" t="s">
        <v>241</v>
      </c>
      <c r="F7" s="66" t="s">
        <v>280</v>
      </c>
      <c r="G7" s="66">
        <v>3</v>
      </c>
      <c r="I7" s="65" t="s">
        <v>243</v>
      </c>
      <c r="J7" s="66">
        <v>0</v>
      </c>
      <c r="K7" s="65">
        <v>0</v>
      </c>
      <c r="L7" s="135"/>
      <c r="M7" s="135" t="s">
        <v>7</v>
      </c>
      <c r="N7" s="135" t="s">
        <v>7</v>
      </c>
      <c r="O7" s="136" t="s">
        <v>327</v>
      </c>
      <c r="P7" s="137" t="s">
        <v>243</v>
      </c>
      <c r="Q7" s="157">
        <v>35</v>
      </c>
      <c r="R7" s="137"/>
      <c r="S7" s="137"/>
      <c r="T7" s="137"/>
      <c r="U7" s="136"/>
      <c r="V7" s="134" t="s">
        <v>243</v>
      </c>
      <c r="W7" s="134"/>
      <c r="X7" s="136"/>
      <c r="Z7" s="134"/>
      <c r="AA7" s="65">
        <v>32</v>
      </c>
      <c r="AB7" s="65">
        <v>1</v>
      </c>
      <c r="AC7" s="65">
        <v>40</v>
      </c>
    </row>
    <row r="8" spans="1:29" s="66" customFormat="1" ht="15">
      <c r="A8" s="66">
        <v>15</v>
      </c>
      <c r="B8" s="66">
        <v>67</v>
      </c>
      <c r="C8" s="66" t="s">
        <v>244</v>
      </c>
      <c r="D8" s="66" t="s">
        <v>246</v>
      </c>
      <c r="E8" s="66" t="s">
        <v>241</v>
      </c>
      <c r="F8" s="134" t="s">
        <v>277</v>
      </c>
      <c r="G8" s="66">
        <v>3</v>
      </c>
      <c r="H8" s="66">
        <v>3</v>
      </c>
      <c r="I8" s="65" t="s">
        <v>243</v>
      </c>
      <c r="J8" s="66">
        <v>0</v>
      </c>
      <c r="K8" s="65">
        <v>0</v>
      </c>
      <c r="L8" s="135" t="s">
        <v>7</v>
      </c>
      <c r="M8" s="135"/>
      <c r="N8" s="135"/>
      <c r="O8" s="136" t="s">
        <v>3229</v>
      </c>
      <c r="P8" s="137" t="s">
        <v>243</v>
      </c>
      <c r="Q8" s="157">
        <v>48</v>
      </c>
      <c r="R8" s="137"/>
      <c r="S8" s="137" t="s">
        <v>7</v>
      </c>
      <c r="T8" s="137"/>
      <c r="U8" s="136" t="s">
        <v>328</v>
      </c>
      <c r="V8" s="134" t="s">
        <v>243</v>
      </c>
      <c r="W8" s="134">
        <v>13</v>
      </c>
      <c r="X8" s="136"/>
      <c r="Y8" s="66" t="s">
        <v>251</v>
      </c>
      <c r="Z8" s="134"/>
      <c r="AA8" s="65">
        <v>45</v>
      </c>
      <c r="AB8" s="65">
        <v>1</v>
      </c>
      <c r="AC8" s="65">
        <v>94</v>
      </c>
    </row>
    <row r="9" spans="1:29" s="66" customFormat="1" ht="15">
      <c r="A9" s="66">
        <v>9</v>
      </c>
      <c r="B9" s="66">
        <v>73</v>
      </c>
      <c r="C9" s="66" t="s">
        <v>239</v>
      </c>
      <c r="D9" s="66" t="s">
        <v>240</v>
      </c>
      <c r="E9" s="66" t="s">
        <v>241</v>
      </c>
      <c r="F9" s="134" t="s">
        <v>281</v>
      </c>
      <c r="G9" s="66">
        <v>1</v>
      </c>
      <c r="H9" s="66">
        <v>1</v>
      </c>
      <c r="I9" s="65" t="s">
        <v>251</v>
      </c>
      <c r="J9" s="66">
        <v>0</v>
      </c>
      <c r="K9" s="65">
        <v>0</v>
      </c>
      <c r="L9" s="135" t="s">
        <v>7</v>
      </c>
      <c r="M9" s="135" t="s">
        <v>7</v>
      </c>
      <c r="N9" s="135"/>
      <c r="O9" s="136" t="s">
        <v>340</v>
      </c>
      <c r="P9" s="134" t="s">
        <v>251</v>
      </c>
      <c r="Q9" s="158">
        <v>25</v>
      </c>
      <c r="R9" s="134"/>
      <c r="S9" s="134"/>
      <c r="T9" s="134"/>
      <c r="U9" s="136"/>
      <c r="V9" s="137" t="s">
        <v>251</v>
      </c>
      <c r="W9" s="137"/>
      <c r="X9" s="136"/>
      <c r="Z9" s="134"/>
      <c r="AA9" s="65">
        <v>27</v>
      </c>
      <c r="AB9" s="65">
        <v>0</v>
      </c>
      <c r="AC9" s="65">
        <v>71</v>
      </c>
    </row>
    <row r="10" spans="1:29" s="66" customFormat="1" ht="15">
      <c r="A10" s="66">
        <v>14</v>
      </c>
      <c r="B10" s="66">
        <v>77</v>
      </c>
      <c r="C10" s="66" t="s">
        <v>239</v>
      </c>
      <c r="D10" s="66" t="s">
        <v>240</v>
      </c>
      <c r="E10" s="66" t="s">
        <v>241</v>
      </c>
      <c r="F10" s="66" t="s">
        <v>283</v>
      </c>
      <c r="G10" s="66">
        <v>2</v>
      </c>
      <c r="H10" s="66">
        <v>2</v>
      </c>
      <c r="I10" s="65" t="s">
        <v>243</v>
      </c>
      <c r="J10" s="66">
        <v>0</v>
      </c>
      <c r="K10" s="65">
        <v>0</v>
      </c>
      <c r="L10" s="135"/>
      <c r="M10" s="135"/>
      <c r="N10" s="135"/>
      <c r="O10" s="136" t="s">
        <v>256</v>
      </c>
      <c r="P10" s="137" t="s">
        <v>243</v>
      </c>
      <c r="Q10" s="157">
        <v>15</v>
      </c>
      <c r="R10" s="137"/>
      <c r="S10" s="137" t="s">
        <v>7</v>
      </c>
      <c r="T10" s="137"/>
      <c r="U10" s="136" t="s">
        <v>254</v>
      </c>
      <c r="V10" s="134" t="s">
        <v>243</v>
      </c>
      <c r="W10" s="134">
        <v>24</v>
      </c>
      <c r="X10" s="136" t="s">
        <v>253</v>
      </c>
      <c r="Y10" s="66" t="s">
        <v>251</v>
      </c>
      <c r="Z10" s="134"/>
      <c r="AA10" s="65">
        <v>14</v>
      </c>
      <c r="AB10" s="65">
        <v>1</v>
      </c>
      <c r="AC10" s="65">
        <v>64</v>
      </c>
    </row>
    <row r="11" spans="1:29" s="66" customFormat="1" ht="15">
      <c r="A11" s="66">
        <v>10</v>
      </c>
      <c r="B11" s="66">
        <v>76</v>
      </c>
      <c r="C11" s="66" t="s">
        <v>239</v>
      </c>
      <c r="D11" s="66" t="s">
        <v>246</v>
      </c>
      <c r="E11" s="66" t="s">
        <v>241</v>
      </c>
      <c r="F11" s="66" t="s">
        <v>277</v>
      </c>
      <c r="G11" s="66">
        <v>2</v>
      </c>
      <c r="I11" s="65" t="s">
        <v>251</v>
      </c>
      <c r="J11" s="66">
        <v>0</v>
      </c>
      <c r="K11" s="65">
        <v>0</v>
      </c>
      <c r="L11" s="135" t="s">
        <v>7</v>
      </c>
      <c r="M11" s="135"/>
      <c r="N11" s="135"/>
      <c r="O11" s="136" t="s">
        <v>257</v>
      </c>
      <c r="P11" s="137" t="s">
        <v>251</v>
      </c>
      <c r="Q11" s="157">
        <v>16</v>
      </c>
      <c r="R11" s="137"/>
      <c r="S11" s="137"/>
      <c r="T11" s="137"/>
      <c r="U11" s="136"/>
      <c r="V11" s="134" t="s">
        <v>247</v>
      </c>
      <c r="W11" s="134"/>
      <c r="X11" s="136"/>
      <c r="Z11" s="134"/>
      <c r="AA11" s="65">
        <v>11</v>
      </c>
      <c r="AB11" s="65">
        <v>1</v>
      </c>
      <c r="AC11" s="65">
        <v>34</v>
      </c>
    </row>
    <row r="12" spans="1:29" s="66" customFormat="1" ht="15">
      <c r="A12" s="66">
        <v>18</v>
      </c>
      <c r="B12" s="66">
        <v>68</v>
      </c>
      <c r="C12" s="66" t="s">
        <v>244</v>
      </c>
      <c r="D12" s="66" t="s">
        <v>240</v>
      </c>
      <c r="E12" s="66" t="s">
        <v>241</v>
      </c>
      <c r="F12" s="134" t="s">
        <v>281</v>
      </c>
      <c r="G12" s="66">
        <v>1</v>
      </c>
      <c r="H12" s="66">
        <v>1</v>
      </c>
      <c r="I12" s="65" t="s">
        <v>243</v>
      </c>
      <c r="J12" s="66">
        <v>0</v>
      </c>
      <c r="K12" s="65">
        <v>0</v>
      </c>
      <c r="L12" s="135"/>
      <c r="M12" s="135" t="s">
        <v>7</v>
      </c>
      <c r="N12" s="135"/>
      <c r="O12" s="136" t="s">
        <v>328</v>
      </c>
      <c r="P12" s="137" t="s">
        <v>243</v>
      </c>
      <c r="Q12" s="157">
        <v>17</v>
      </c>
      <c r="R12" s="137" t="s">
        <v>7</v>
      </c>
      <c r="S12" s="137"/>
      <c r="T12" s="137"/>
      <c r="U12" s="136" t="s">
        <v>3373</v>
      </c>
      <c r="V12" s="134" t="s">
        <v>247</v>
      </c>
      <c r="W12" s="134"/>
      <c r="X12" s="136"/>
      <c r="Z12" s="134"/>
      <c r="AA12" s="65">
        <v>16</v>
      </c>
      <c r="AB12" s="65">
        <v>1</v>
      </c>
      <c r="AC12" s="65">
        <v>31</v>
      </c>
    </row>
    <row r="13" spans="1:29" s="66" customFormat="1" ht="15">
      <c r="A13" s="66">
        <v>7</v>
      </c>
      <c r="B13" s="66">
        <v>78</v>
      </c>
      <c r="C13" s="66" t="s">
        <v>239</v>
      </c>
      <c r="E13" s="66" t="s">
        <v>249</v>
      </c>
      <c r="F13" s="134" t="s">
        <v>276</v>
      </c>
      <c r="G13" s="66">
        <v>3</v>
      </c>
      <c r="H13" s="66">
        <v>3</v>
      </c>
      <c r="I13" s="65" t="s">
        <v>251</v>
      </c>
      <c r="J13" s="66">
        <v>0</v>
      </c>
      <c r="K13" s="65">
        <v>0</v>
      </c>
      <c r="L13" s="135"/>
      <c r="M13" s="135" t="s">
        <v>7</v>
      </c>
      <c r="N13" s="135"/>
      <c r="O13" s="136" t="s">
        <v>253</v>
      </c>
      <c r="P13" s="137" t="s">
        <v>251</v>
      </c>
      <c r="Q13" s="157">
        <v>11</v>
      </c>
      <c r="R13" s="137"/>
      <c r="S13" s="137"/>
      <c r="T13" s="137"/>
      <c r="U13" s="136"/>
      <c r="V13" s="134"/>
      <c r="W13" s="134"/>
      <c r="X13" s="136"/>
      <c r="Z13" s="134"/>
      <c r="AA13" s="65">
        <v>6</v>
      </c>
      <c r="AB13" s="65">
        <v>1</v>
      </c>
      <c r="AC13" s="65">
        <v>21</v>
      </c>
    </row>
    <row r="14" spans="1:29" s="66" customFormat="1" ht="17">
      <c r="A14" s="66">
        <v>31</v>
      </c>
      <c r="B14" s="138">
        <v>67</v>
      </c>
      <c r="C14" s="66" t="s">
        <v>244</v>
      </c>
      <c r="D14" s="66" t="s">
        <v>240</v>
      </c>
      <c r="E14" s="66" t="s">
        <v>249</v>
      </c>
      <c r="F14" s="134" t="s">
        <v>500</v>
      </c>
      <c r="G14" s="66">
        <v>3</v>
      </c>
      <c r="H14" s="66">
        <v>3</v>
      </c>
      <c r="I14" s="65" t="s">
        <v>243</v>
      </c>
      <c r="J14" s="66">
        <v>0</v>
      </c>
      <c r="K14" s="65">
        <v>0</v>
      </c>
      <c r="L14" s="135" t="s">
        <v>7</v>
      </c>
      <c r="M14" s="135"/>
      <c r="N14" s="135"/>
      <c r="O14" s="136" t="s">
        <v>348</v>
      </c>
      <c r="P14" s="134" t="s">
        <v>243</v>
      </c>
      <c r="Q14" s="158">
        <v>14</v>
      </c>
      <c r="R14" s="134"/>
      <c r="S14" s="134" t="s">
        <v>7</v>
      </c>
      <c r="T14" s="134"/>
      <c r="U14" s="136" t="s">
        <v>285</v>
      </c>
      <c r="V14" s="134" t="s">
        <v>243</v>
      </c>
      <c r="W14" s="134">
        <v>5</v>
      </c>
      <c r="X14" s="136"/>
      <c r="Z14" s="134"/>
      <c r="AA14" s="66">
        <v>12</v>
      </c>
      <c r="AB14" s="65">
        <v>1</v>
      </c>
      <c r="AC14" s="65">
        <v>19</v>
      </c>
    </row>
    <row r="15" spans="1:29" s="66" customFormat="1" ht="15">
      <c r="A15" s="66">
        <v>20</v>
      </c>
      <c r="B15" s="66">
        <v>54</v>
      </c>
      <c r="C15" s="66" t="s">
        <v>239</v>
      </c>
      <c r="D15" s="66" t="s">
        <v>240</v>
      </c>
      <c r="E15" s="66" t="s">
        <v>241</v>
      </c>
      <c r="F15" s="134" t="s">
        <v>332</v>
      </c>
      <c r="G15" s="66">
        <v>2</v>
      </c>
      <c r="H15" s="66">
        <v>3</v>
      </c>
      <c r="I15" s="65" t="s">
        <v>243</v>
      </c>
      <c r="J15" s="66">
        <v>0</v>
      </c>
      <c r="K15" s="65">
        <v>0</v>
      </c>
      <c r="L15" s="135" t="s">
        <v>7</v>
      </c>
      <c r="M15" s="135" t="s">
        <v>7</v>
      </c>
      <c r="N15" s="135" t="s">
        <v>7</v>
      </c>
      <c r="O15" s="136" t="s">
        <v>342</v>
      </c>
      <c r="P15" s="137" t="s">
        <v>284</v>
      </c>
      <c r="Q15" s="157">
        <v>50</v>
      </c>
      <c r="R15" s="137"/>
      <c r="S15" s="137"/>
      <c r="T15" s="137"/>
      <c r="U15" s="136"/>
      <c r="V15" s="134" t="s">
        <v>251</v>
      </c>
      <c r="W15" s="134"/>
      <c r="X15" s="136"/>
      <c r="Z15" s="134"/>
      <c r="AA15" s="65">
        <v>13</v>
      </c>
      <c r="AB15" s="65">
        <v>1</v>
      </c>
      <c r="AC15" s="65">
        <v>52</v>
      </c>
    </row>
    <row r="16" spans="1:29" s="66" customFormat="1" ht="15">
      <c r="A16" s="66">
        <v>4</v>
      </c>
      <c r="B16" s="66">
        <v>52</v>
      </c>
      <c r="C16" s="66" t="s">
        <v>239</v>
      </c>
      <c r="D16" s="66" t="s">
        <v>240</v>
      </c>
      <c r="E16" s="66" t="s">
        <v>249</v>
      </c>
      <c r="F16" s="134" t="s">
        <v>279</v>
      </c>
      <c r="G16" s="66">
        <v>2</v>
      </c>
      <c r="H16" s="66">
        <v>2</v>
      </c>
      <c r="I16" s="65" t="s">
        <v>251</v>
      </c>
      <c r="J16" s="66">
        <v>0</v>
      </c>
      <c r="K16" s="65">
        <v>0</v>
      </c>
      <c r="L16" s="135"/>
      <c r="M16" s="135" t="s">
        <v>7</v>
      </c>
      <c r="N16" s="135" t="s">
        <v>7</v>
      </c>
      <c r="O16" s="136" t="s">
        <v>337</v>
      </c>
      <c r="P16" s="137" t="s">
        <v>251</v>
      </c>
      <c r="Q16" s="157">
        <v>39</v>
      </c>
      <c r="R16" s="137"/>
      <c r="S16" s="137"/>
      <c r="T16" s="137"/>
      <c r="U16" s="136"/>
      <c r="V16" s="134"/>
      <c r="W16" s="134"/>
      <c r="X16" s="136"/>
      <c r="Z16" s="134"/>
      <c r="AA16" s="65">
        <v>21</v>
      </c>
      <c r="AB16" s="65">
        <v>1</v>
      </c>
      <c r="AC16" s="65">
        <v>44</v>
      </c>
    </row>
    <row r="17" spans="1:29" s="66" customFormat="1" ht="17">
      <c r="A17" s="66">
        <v>32</v>
      </c>
      <c r="B17" s="138">
        <v>71</v>
      </c>
      <c r="C17" s="66" t="s">
        <v>239</v>
      </c>
      <c r="D17" s="66" t="s">
        <v>240</v>
      </c>
      <c r="E17" s="66" t="s">
        <v>241</v>
      </c>
      <c r="F17" s="134" t="s">
        <v>501</v>
      </c>
      <c r="G17" s="66">
        <v>2</v>
      </c>
      <c r="H17" s="66">
        <v>2</v>
      </c>
      <c r="I17" s="65" t="s">
        <v>243</v>
      </c>
      <c r="J17" s="66">
        <v>0</v>
      </c>
      <c r="K17" s="65">
        <v>0</v>
      </c>
      <c r="L17" s="135" t="s">
        <v>7</v>
      </c>
      <c r="M17" s="135"/>
      <c r="N17" s="135"/>
      <c r="O17" s="136" t="s">
        <v>348</v>
      </c>
      <c r="P17" s="134" t="s">
        <v>243</v>
      </c>
      <c r="Q17" s="158">
        <v>18</v>
      </c>
      <c r="R17" s="134"/>
      <c r="S17" s="134"/>
      <c r="T17" s="134"/>
      <c r="U17" s="136"/>
      <c r="V17" s="134"/>
      <c r="W17" s="134"/>
      <c r="X17" s="136"/>
      <c r="Z17" s="134"/>
      <c r="AA17" s="65">
        <v>18</v>
      </c>
      <c r="AB17" s="65">
        <v>1</v>
      </c>
      <c r="AC17" s="65">
        <v>18</v>
      </c>
    </row>
    <row r="18" spans="1:29" s="66" customFormat="1" ht="15">
      <c r="A18" s="66">
        <v>13</v>
      </c>
      <c r="B18" s="66">
        <v>65</v>
      </c>
      <c r="C18" s="66" t="s">
        <v>244</v>
      </c>
      <c r="D18" s="66" t="s">
        <v>3300</v>
      </c>
      <c r="E18" s="66" t="s">
        <v>249</v>
      </c>
      <c r="F18" s="66" t="s">
        <v>282</v>
      </c>
      <c r="G18" s="66">
        <v>3</v>
      </c>
      <c r="H18" s="66">
        <v>2</v>
      </c>
      <c r="I18" s="65" t="s">
        <v>243</v>
      </c>
      <c r="J18" s="66">
        <v>0</v>
      </c>
      <c r="K18" s="65">
        <v>0</v>
      </c>
      <c r="L18" s="135" t="s">
        <v>7</v>
      </c>
      <c r="M18" s="135" t="s">
        <v>7</v>
      </c>
      <c r="N18" s="135" t="s">
        <v>7</v>
      </c>
      <c r="O18" s="136" t="s">
        <v>341</v>
      </c>
      <c r="P18" s="137" t="s">
        <v>250</v>
      </c>
      <c r="Q18" s="157">
        <v>70</v>
      </c>
      <c r="R18" s="137"/>
      <c r="S18" s="137"/>
      <c r="T18" s="137"/>
      <c r="U18" s="136"/>
      <c r="V18" s="134" t="s">
        <v>243</v>
      </c>
      <c r="W18" s="134"/>
      <c r="X18" s="136"/>
      <c r="Z18" s="134"/>
      <c r="AA18" s="65">
        <v>34</v>
      </c>
      <c r="AB18" s="65">
        <v>1</v>
      </c>
      <c r="AC18" s="65">
        <v>71</v>
      </c>
    </row>
    <row r="19" spans="1:29" s="66" customFormat="1" ht="15">
      <c r="A19" s="66">
        <v>39</v>
      </c>
      <c r="B19" s="138">
        <v>60</v>
      </c>
      <c r="C19" s="66" t="s">
        <v>244</v>
      </c>
      <c r="D19" s="66" t="s">
        <v>240</v>
      </c>
      <c r="E19" s="66" t="s">
        <v>241</v>
      </c>
      <c r="F19" s="134" t="s">
        <v>289</v>
      </c>
      <c r="G19" s="66">
        <v>2</v>
      </c>
      <c r="H19" s="66">
        <v>2</v>
      </c>
      <c r="I19" s="65" t="s">
        <v>243</v>
      </c>
      <c r="J19" s="66">
        <v>0</v>
      </c>
      <c r="K19" s="65">
        <v>0</v>
      </c>
      <c r="L19" s="135"/>
      <c r="M19" s="135" t="s">
        <v>7</v>
      </c>
      <c r="N19" s="135" t="s">
        <v>7</v>
      </c>
      <c r="O19" s="136" t="s">
        <v>327</v>
      </c>
      <c r="P19" s="134" t="s">
        <v>243</v>
      </c>
      <c r="Q19" s="158">
        <v>15</v>
      </c>
      <c r="R19" s="134"/>
      <c r="S19" s="134"/>
      <c r="T19" s="134"/>
      <c r="U19" s="136"/>
      <c r="V19" s="134"/>
      <c r="W19" s="134"/>
      <c r="X19" s="136"/>
      <c r="Z19" s="134"/>
      <c r="AA19" s="65">
        <v>10</v>
      </c>
      <c r="AB19" s="65">
        <v>1</v>
      </c>
      <c r="AC19" s="65">
        <v>25</v>
      </c>
    </row>
    <row r="20" spans="1:29" s="66" customFormat="1" ht="17">
      <c r="A20" s="66">
        <v>23</v>
      </c>
      <c r="B20" s="138">
        <v>58</v>
      </c>
      <c r="C20" s="66" t="s">
        <v>244</v>
      </c>
      <c r="D20" s="66" t="s">
        <v>246</v>
      </c>
      <c r="E20" s="66" t="s">
        <v>241</v>
      </c>
      <c r="F20" s="66" t="s">
        <v>502</v>
      </c>
      <c r="G20" s="66">
        <v>1</v>
      </c>
      <c r="H20" s="66">
        <v>1</v>
      </c>
      <c r="I20" s="65" t="s">
        <v>243</v>
      </c>
      <c r="J20" s="66">
        <v>0</v>
      </c>
      <c r="K20" s="65">
        <v>0</v>
      </c>
      <c r="L20" s="135" t="s">
        <v>7</v>
      </c>
      <c r="M20" s="135" t="s">
        <v>7</v>
      </c>
      <c r="N20" s="135"/>
      <c r="O20" s="136" t="s">
        <v>343</v>
      </c>
      <c r="P20" s="134" t="s">
        <v>243</v>
      </c>
      <c r="Q20" s="158">
        <v>25</v>
      </c>
      <c r="R20" s="134"/>
      <c r="S20" s="134"/>
      <c r="T20" s="134"/>
      <c r="U20" s="136"/>
      <c r="V20" s="134"/>
      <c r="W20" s="134">
        <v>38</v>
      </c>
      <c r="X20" s="136"/>
      <c r="Z20" s="134"/>
      <c r="AA20" s="65">
        <v>25</v>
      </c>
      <c r="AB20" s="65">
        <v>1</v>
      </c>
      <c r="AC20" s="65">
        <v>76</v>
      </c>
    </row>
    <row r="21" spans="1:29" s="66" customFormat="1" ht="17">
      <c r="A21" s="66">
        <v>24</v>
      </c>
      <c r="B21" s="138">
        <v>62</v>
      </c>
      <c r="C21" s="66" t="s">
        <v>239</v>
      </c>
      <c r="D21" s="66" t="s">
        <v>240</v>
      </c>
      <c r="E21" s="66" t="s">
        <v>241</v>
      </c>
      <c r="F21" s="66" t="s">
        <v>503</v>
      </c>
      <c r="G21" s="66">
        <v>3</v>
      </c>
      <c r="H21" s="66">
        <v>2</v>
      </c>
      <c r="I21" s="65" t="s">
        <v>251</v>
      </c>
      <c r="J21" s="66">
        <v>0</v>
      </c>
      <c r="K21" s="65">
        <v>0</v>
      </c>
      <c r="L21" s="135" t="s">
        <v>7</v>
      </c>
      <c r="M21" s="135" t="s">
        <v>7</v>
      </c>
      <c r="N21" s="135"/>
      <c r="O21" s="136" t="s">
        <v>344</v>
      </c>
      <c r="P21" s="134" t="s">
        <v>258</v>
      </c>
      <c r="Q21" s="158">
        <v>24</v>
      </c>
      <c r="R21" s="134"/>
      <c r="S21" s="134"/>
      <c r="T21" s="134"/>
      <c r="U21" s="136"/>
      <c r="V21" s="134" t="s">
        <v>247</v>
      </c>
      <c r="W21" s="134"/>
      <c r="X21" s="136"/>
      <c r="Z21" s="134"/>
      <c r="AA21" s="65">
        <v>2</v>
      </c>
      <c r="AB21" s="65">
        <v>1</v>
      </c>
      <c r="AC21" s="65">
        <v>34</v>
      </c>
    </row>
    <row r="22" spans="1:29" s="66" customFormat="1" ht="17">
      <c r="A22" s="66">
        <v>25</v>
      </c>
      <c r="B22" s="138">
        <v>49</v>
      </c>
      <c r="C22" s="66" t="s">
        <v>244</v>
      </c>
      <c r="D22" s="66" t="s">
        <v>240</v>
      </c>
      <c r="E22" s="66" t="s">
        <v>241</v>
      </c>
      <c r="F22" s="134" t="s">
        <v>502</v>
      </c>
      <c r="G22" s="66">
        <v>2</v>
      </c>
      <c r="H22" s="66">
        <v>2</v>
      </c>
      <c r="I22" s="65" t="s">
        <v>251</v>
      </c>
      <c r="J22" s="66">
        <v>0</v>
      </c>
      <c r="K22" s="65">
        <v>0</v>
      </c>
      <c r="L22" s="135" t="s">
        <v>7</v>
      </c>
      <c r="M22" s="135" t="s">
        <v>7</v>
      </c>
      <c r="N22" s="135" t="s">
        <v>7</v>
      </c>
      <c r="O22" s="136" t="s">
        <v>345</v>
      </c>
      <c r="P22" s="134" t="s">
        <v>251</v>
      </c>
      <c r="Q22" s="158">
        <v>16</v>
      </c>
      <c r="R22" s="134"/>
      <c r="S22" s="134" t="s">
        <v>7</v>
      </c>
      <c r="T22" s="134"/>
      <c r="U22" s="136" t="s">
        <v>440</v>
      </c>
      <c r="V22" s="134"/>
      <c r="W22" s="134">
        <v>23</v>
      </c>
      <c r="X22" s="136"/>
      <c r="Z22" s="134"/>
      <c r="AA22" s="65">
        <v>9</v>
      </c>
      <c r="AB22" s="65">
        <v>1</v>
      </c>
      <c r="AC22" s="65">
        <v>66</v>
      </c>
    </row>
    <row r="23" spans="1:29" s="66" customFormat="1" ht="17">
      <c r="A23" s="66">
        <v>26</v>
      </c>
      <c r="B23" s="138">
        <v>51</v>
      </c>
      <c r="C23" s="66" t="s">
        <v>244</v>
      </c>
      <c r="D23" s="66" t="s">
        <v>246</v>
      </c>
      <c r="E23" s="66" t="s">
        <v>249</v>
      </c>
      <c r="F23" s="134" t="s">
        <v>502</v>
      </c>
      <c r="G23" s="66">
        <v>3</v>
      </c>
      <c r="H23" s="66">
        <v>2</v>
      </c>
      <c r="I23" s="65" t="s">
        <v>250</v>
      </c>
      <c r="J23" s="66">
        <v>0</v>
      </c>
      <c r="K23" s="65">
        <v>0</v>
      </c>
      <c r="L23" s="135" t="s">
        <v>7</v>
      </c>
      <c r="M23" s="135" t="s">
        <v>7</v>
      </c>
      <c r="N23" s="135" t="s">
        <v>7</v>
      </c>
      <c r="O23" s="136" t="s">
        <v>346</v>
      </c>
      <c r="P23" s="134" t="s">
        <v>250</v>
      </c>
      <c r="Q23" s="158">
        <v>14</v>
      </c>
      <c r="R23" s="134"/>
      <c r="S23" s="134"/>
      <c r="T23" s="134"/>
      <c r="U23" s="136"/>
      <c r="V23" s="134"/>
      <c r="W23" s="134">
        <v>6</v>
      </c>
      <c r="X23" s="136"/>
      <c r="Z23" s="134"/>
      <c r="AA23" s="65">
        <v>13</v>
      </c>
      <c r="AB23" s="65">
        <v>1</v>
      </c>
      <c r="AC23" s="65">
        <v>18</v>
      </c>
    </row>
    <row r="24" spans="1:29" s="66" customFormat="1" ht="17">
      <c r="A24" s="66">
        <v>27</v>
      </c>
      <c r="B24" s="138">
        <v>51</v>
      </c>
      <c r="C24" s="66" t="s">
        <v>244</v>
      </c>
      <c r="D24" s="66" t="s">
        <v>240</v>
      </c>
      <c r="E24" s="65" t="s">
        <v>241</v>
      </c>
      <c r="F24" s="134" t="s">
        <v>500</v>
      </c>
      <c r="G24" s="66">
        <v>3</v>
      </c>
      <c r="H24" s="66">
        <v>3</v>
      </c>
      <c r="I24" s="65" t="s">
        <v>243</v>
      </c>
      <c r="J24" s="66">
        <v>0</v>
      </c>
      <c r="K24" s="65">
        <v>0</v>
      </c>
      <c r="L24" s="135" t="s">
        <v>7</v>
      </c>
      <c r="M24" s="135" t="s">
        <v>7</v>
      </c>
      <c r="N24" s="135" t="s">
        <v>7</v>
      </c>
      <c r="O24" s="136" t="s">
        <v>347</v>
      </c>
      <c r="P24" s="134" t="s">
        <v>243</v>
      </c>
      <c r="Q24" s="158">
        <v>17</v>
      </c>
      <c r="R24" s="134"/>
      <c r="S24" s="134"/>
      <c r="T24" s="134"/>
      <c r="U24" s="136"/>
      <c r="V24" s="134"/>
      <c r="W24" s="134">
        <v>2</v>
      </c>
      <c r="X24" s="136"/>
      <c r="Z24" s="134"/>
      <c r="AA24" s="65">
        <v>17</v>
      </c>
      <c r="AB24" s="65">
        <v>1</v>
      </c>
      <c r="AC24" s="65">
        <v>19</v>
      </c>
    </row>
    <row r="25" spans="1:29" s="66" customFormat="1" ht="17">
      <c r="A25" s="66">
        <v>28</v>
      </c>
      <c r="B25" s="138">
        <v>56</v>
      </c>
      <c r="C25" s="66" t="s">
        <v>244</v>
      </c>
      <c r="D25" s="66" t="s">
        <v>240</v>
      </c>
      <c r="E25" s="65" t="s">
        <v>241</v>
      </c>
      <c r="F25" s="66" t="s">
        <v>502</v>
      </c>
      <c r="G25" s="66">
        <v>2</v>
      </c>
      <c r="H25" s="66">
        <v>2</v>
      </c>
      <c r="I25" s="65" t="s">
        <v>243</v>
      </c>
      <c r="J25" s="66">
        <v>0</v>
      </c>
      <c r="K25" s="65">
        <v>0</v>
      </c>
      <c r="L25" s="135" t="s">
        <v>7</v>
      </c>
      <c r="M25" s="135" t="s">
        <v>7</v>
      </c>
      <c r="N25" s="135" t="s">
        <v>7</v>
      </c>
      <c r="O25" s="136" t="s">
        <v>347</v>
      </c>
      <c r="P25" s="134" t="s">
        <v>243</v>
      </c>
      <c r="Q25" s="158">
        <v>9</v>
      </c>
      <c r="R25" s="134"/>
      <c r="S25" s="134"/>
      <c r="T25" s="134"/>
      <c r="U25" s="136"/>
      <c r="V25" s="134"/>
      <c r="W25" s="134"/>
      <c r="X25" s="136"/>
      <c r="Z25" s="134"/>
      <c r="AA25" s="65">
        <v>9</v>
      </c>
      <c r="AB25" s="65">
        <v>1</v>
      </c>
      <c r="AC25" s="65">
        <v>27</v>
      </c>
    </row>
    <row r="26" spans="1:29" s="66" customFormat="1" ht="17">
      <c r="A26" s="66">
        <v>29</v>
      </c>
      <c r="B26" s="138">
        <v>42</v>
      </c>
      <c r="C26" s="66" t="s">
        <v>244</v>
      </c>
      <c r="D26" s="66" t="s">
        <v>240</v>
      </c>
      <c r="E26" s="65" t="s">
        <v>241</v>
      </c>
      <c r="F26" s="134" t="s">
        <v>502</v>
      </c>
      <c r="G26" s="66">
        <v>2</v>
      </c>
      <c r="H26" s="66">
        <v>2</v>
      </c>
      <c r="I26" s="65" t="s">
        <v>258</v>
      </c>
      <c r="J26" s="66">
        <v>0</v>
      </c>
      <c r="K26" s="65">
        <v>0</v>
      </c>
      <c r="L26" s="135"/>
      <c r="M26" s="135" t="s">
        <v>7</v>
      </c>
      <c r="N26" s="135"/>
      <c r="O26" s="136" t="s">
        <v>334</v>
      </c>
      <c r="P26" s="134" t="s">
        <v>258</v>
      </c>
      <c r="Q26" s="158">
        <v>5</v>
      </c>
      <c r="R26" s="134"/>
      <c r="S26" s="134"/>
      <c r="T26" s="134"/>
      <c r="U26" s="136"/>
      <c r="V26" s="134"/>
      <c r="W26" s="134"/>
      <c r="X26" s="136"/>
      <c r="Z26" s="134"/>
      <c r="AA26" s="65">
        <v>5</v>
      </c>
      <c r="AB26" s="65">
        <v>1</v>
      </c>
      <c r="AC26" s="65">
        <v>25</v>
      </c>
    </row>
    <row r="27" spans="1:29" s="66" customFormat="1" ht="17">
      <c r="A27" s="66">
        <v>30</v>
      </c>
      <c r="B27" s="138">
        <v>62</v>
      </c>
      <c r="C27" s="66" t="s">
        <v>239</v>
      </c>
      <c r="D27" s="66" t="s">
        <v>240</v>
      </c>
      <c r="E27" s="65" t="s">
        <v>241</v>
      </c>
      <c r="F27" s="134" t="s">
        <v>502</v>
      </c>
      <c r="G27" s="66">
        <v>2</v>
      </c>
      <c r="H27" s="66">
        <v>2</v>
      </c>
      <c r="I27" s="65" t="s">
        <v>251</v>
      </c>
      <c r="J27" s="66">
        <v>0</v>
      </c>
      <c r="K27" s="65">
        <v>0</v>
      </c>
      <c r="L27" s="135"/>
      <c r="M27" s="135" t="s">
        <v>7</v>
      </c>
      <c r="N27" s="135"/>
      <c r="O27" s="136" t="s">
        <v>334</v>
      </c>
      <c r="P27" s="134" t="s">
        <v>251</v>
      </c>
      <c r="Q27" s="158">
        <v>12</v>
      </c>
      <c r="R27" s="134"/>
      <c r="S27" s="134"/>
      <c r="T27" s="134"/>
      <c r="U27" s="136"/>
      <c r="V27" s="134"/>
      <c r="W27" s="134"/>
      <c r="X27" s="136"/>
      <c r="Z27" s="134"/>
      <c r="AA27" s="65">
        <v>11</v>
      </c>
      <c r="AB27" s="65">
        <v>0</v>
      </c>
      <c r="AC27" s="65">
        <v>59</v>
      </c>
    </row>
    <row r="28" spans="1:29" s="66" customFormat="1" ht="17">
      <c r="A28" s="66">
        <v>33</v>
      </c>
      <c r="B28" s="138">
        <v>64</v>
      </c>
      <c r="C28" s="66" t="s">
        <v>239</v>
      </c>
      <c r="D28" s="66" t="s">
        <v>240</v>
      </c>
      <c r="E28" s="65" t="s">
        <v>241</v>
      </c>
      <c r="F28" s="134" t="s">
        <v>504</v>
      </c>
      <c r="G28" s="66">
        <v>2</v>
      </c>
      <c r="H28" s="66">
        <v>2</v>
      </c>
      <c r="I28" s="65" t="s">
        <v>258</v>
      </c>
      <c r="J28" s="66">
        <v>0</v>
      </c>
      <c r="K28" s="65">
        <v>0</v>
      </c>
      <c r="L28" s="135" t="s">
        <v>7</v>
      </c>
      <c r="M28" s="135" t="s">
        <v>7</v>
      </c>
      <c r="N28" s="135" t="s">
        <v>7</v>
      </c>
      <c r="O28" s="136" t="s">
        <v>346</v>
      </c>
      <c r="P28" s="139" t="s">
        <v>333</v>
      </c>
      <c r="Q28" s="158">
        <v>18</v>
      </c>
      <c r="R28" s="139"/>
      <c r="S28" s="139"/>
      <c r="T28" s="139"/>
      <c r="U28" s="136"/>
      <c r="V28" s="134"/>
      <c r="W28" s="134"/>
      <c r="X28" s="136"/>
      <c r="Z28" s="134"/>
      <c r="AA28" s="66">
        <v>16</v>
      </c>
      <c r="AB28" s="65">
        <v>1</v>
      </c>
      <c r="AC28" s="65">
        <v>39</v>
      </c>
    </row>
    <row r="29" spans="1:29" s="66" customFormat="1" ht="15">
      <c r="A29" s="66">
        <v>3</v>
      </c>
      <c r="B29" s="66">
        <v>48</v>
      </c>
      <c r="C29" s="66" t="s">
        <v>239</v>
      </c>
      <c r="D29" s="66" t="s">
        <v>246</v>
      </c>
      <c r="E29" s="65" t="s">
        <v>241</v>
      </c>
      <c r="F29" s="134" t="s">
        <v>331</v>
      </c>
      <c r="I29" s="65" t="s">
        <v>250</v>
      </c>
      <c r="J29" s="66">
        <v>29</v>
      </c>
      <c r="K29" s="65" t="s">
        <v>336</v>
      </c>
      <c r="L29" s="135" t="s">
        <v>7</v>
      </c>
      <c r="M29" s="135"/>
      <c r="N29" s="135" t="s">
        <v>7</v>
      </c>
      <c r="O29" s="136" t="s">
        <v>327</v>
      </c>
      <c r="P29" s="139" t="s">
        <v>250</v>
      </c>
      <c r="Q29" s="158">
        <v>15</v>
      </c>
      <c r="R29" s="139"/>
      <c r="S29" s="139"/>
      <c r="T29" s="139"/>
      <c r="U29" s="136"/>
      <c r="V29" s="134" t="s">
        <v>250</v>
      </c>
      <c r="W29" s="134"/>
      <c r="X29" s="136"/>
      <c r="Z29" s="134"/>
      <c r="AA29" s="65">
        <v>26</v>
      </c>
      <c r="AB29" s="65">
        <v>1</v>
      </c>
      <c r="AC29" s="65">
        <v>111</v>
      </c>
    </row>
    <row r="30" spans="1:29" s="66" customFormat="1" ht="15">
      <c r="A30" s="66">
        <v>8</v>
      </c>
      <c r="B30" s="66">
        <v>50</v>
      </c>
      <c r="C30" s="66" t="s">
        <v>244</v>
      </c>
      <c r="D30" s="66" t="s">
        <v>240</v>
      </c>
      <c r="E30" s="66" t="s">
        <v>249</v>
      </c>
      <c r="F30" s="134" t="s">
        <v>281</v>
      </c>
      <c r="G30" s="66">
        <v>1</v>
      </c>
      <c r="I30" s="65" t="s">
        <v>251</v>
      </c>
      <c r="J30" s="66">
        <v>25</v>
      </c>
      <c r="K30" s="65" t="s">
        <v>327</v>
      </c>
      <c r="L30" s="135" t="s">
        <v>7</v>
      </c>
      <c r="M30" s="135" t="s">
        <v>7</v>
      </c>
      <c r="N30" s="135"/>
      <c r="O30" s="136" t="s">
        <v>339</v>
      </c>
      <c r="P30" s="139" t="s">
        <v>247</v>
      </c>
      <c r="Q30" s="158">
        <v>9</v>
      </c>
      <c r="R30" s="139"/>
      <c r="S30" s="139"/>
      <c r="T30" s="139"/>
      <c r="U30" s="136"/>
      <c r="V30" s="134"/>
      <c r="W30" s="134"/>
      <c r="X30" s="136"/>
      <c r="Z30" s="134"/>
      <c r="AA30" s="65">
        <v>10</v>
      </c>
      <c r="AB30" s="65">
        <v>1</v>
      </c>
      <c r="AC30" s="65">
        <v>38</v>
      </c>
    </row>
    <row r="31" spans="1:29" s="66" customFormat="1" ht="15">
      <c r="A31" s="66">
        <v>35</v>
      </c>
      <c r="B31" s="138">
        <v>76</v>
      </c>
      <c r="C31" s="66" t="s">
        <v>239</v>
      </c>
      <c r="D31" s="66" t="s">
        <v>240</v>
      </c>
      <c r="E31" s="65" t="s">
        <v>241</v>
      </c>
      <c r="F31" s="134" t="s">
        <v>283</v>
      </c>
      <c r="G31" s="66">
        <v>2</v>
      </c>
      <c r="I31" s="65" t="s">
        <v>247</v>
      </c>
      <c r="J31" s="134">
        <v>48</v>
      </c>
      <c r="K31" s="65" t="s">
        <v>257</v>
      </c>
      <c r="L31" s="135"/>
      <c r="M31" s="135" t="s">
        <v>7</v>
      </c>
      <c r="N31" s="135"/>
      <c r="O31" s="136" t="s">
        <v>254</v>
      </c>
      <c r="P31" s="134" t="s">
        <v>243</v>
      </c>
      <c r="Q31" s="158">
        <v>24</v>
      </c>
      <c r="R31" s="134"/>
      <c r="S31" s="134"/>
      <c r="T31" s="134"/>
      <c r="U31" s="136"/>
      <c r="V31" s="134"/>
      <c r="W31" s="134"/>
      <c r="X31" s="136"/>
      <c r="Z31" s="134"/>
      <c r="AA31" s="65">
        <v>14</v>
      </c>
      <c r="AB31" s="65">
        <v>1</v>
      </c>
      <c r="AC31" s="65">
        <v>88</v>
      </c>
    </row>
    <row r="32" spans="1:29" s="66" customFormat="1" ht="15">
      <c r="A32" s="66">
        <v>34</v>
      </c>
      <c r="B32" s="138">
        <v>48</v>
      </c>
      <c r="C32" s="66" t="s">
        <v>244</v>
      </c>
      <c r="D32" s="66" t="s">
        <v>240</v>
      </c>
      <c r="E32" s="66" t="s">
        <v>249</v>
      </c>
      <c r="F32" s="134" t="s">
        <v>280</v>
      </c>
      <c r="G32" s="66">
        <v>2</v>
      </c>
      <c r="H32" s="66">
        <v>2</v>
      </c>
      <c r="I32" s="65" t="s">
        <v>250</v>
      </c>
      <c r="J32" s="134">
        <v>113</v>
      </c>
      <c r="K32" s="65" t="s">
        <v>3301</v>
      </c>
      <c r="L32" s="135" t="s">
        <v>7</v>
      </c>
      <c r="M32" s="135"/>
      <c r="N32" s="135"/>
      <c r="O32" s="136" t="s">
        <v>349</v>
      </c>
      <c r="P32" s="134" t="s">
        <v>251</v>
      </c>
      <c r="Q32" s="158">
        <v>9</v>
      </c>
      <c r="R32" s="134" t="s">
        <v>7</v>
      </c>
      <c r="S32" s="134"/>
      <c r="T32" s="134"/>
      <c r="U32" s="136" t="s">
        <v>350</v>
      </c>
      <c r="V32" s="134" t="s">
        <v>243</v>
      </c>
      <c r="W32" s="134">
        <v>7</v>
      </c>
      <c r="X32" s="136" t="s">
        <v>255</v>
      </c>
      <c r="Y32" s="134" t="s">
        <v>251</v>
      </c>
      <c r="Z32" s="134" t="s">
        <v>351</v>
      </c>
      <c r="AA32" s="65">
        <v>113</v>
      </c>
      <c r="AB32" s="65">
        <v>1</v>
      </c>
      <c r="AC32" s="65">
        <v>154</v>
      </c>
    </row>
    <row r="33" spans="1:29" s="66" customFormat="1" ht="15">
      <c r="A33" s="66">
        <v>36</v>
      </c>
      <c r="B33" s="138">
        <v>51</v>
      </c>
      <c r="C33" s="66" t="s">
        <v>244</v>
      </c>
      <c r="D33" s="66" t="s">
        <v>240</v>
      </c>
      <c r="E33" s="65" t="s">
        <v>241</v>
      </c>
      <c r="F33" s="134" t="s">
        <v>280</v>
      </c>
      <c r="I33" s="65" t="s">
        <v>250</v>
      </c>
      <c r="J33" s="134">
        <v>138</v>
      </c>
      <c r="K33" s="65" t="s">
        <v>352</v>
      </c>
      <c r="L33" s="135" t="s">
        <v>7</v>
      </c>
      <c r="M33" s="135" t="s">
        <v>7</v>
      </c>
      <c r="N33" s="135"/>
      <c r="O33" s="136" t="s">
        <v>353</v>
      </c>
      <c r="P33" s="134" t="s">
        <v>251</v>
      </c>
      <c r="Q33" s="158">
        <v>36</v>
      </c>
      <c r="R33" s="134"/>
      <c r="S33" s="134"/>
      <c r="T33" s="134"/>
      <c r="U33" s="136"/>
      <c r="V33" s="134"/>
      <c r="W33" s="134"/>
      <c r="X33" s="136"/>
      <c r="Z33" s="134"/>
      <c r="AA33" s="65">
        <v>60</v>
      </c>
      <c r="AB33" s="65">
        <v>1</v>
      </c>
      <c r="AC33" s="65">
        <v>245</v>
      </c>
    </row>
    <row r="34" spans="1:29" s="66" customFormat="1" ht="15">
      <c r="A34" s="66">
        <v>5</v>
      </c>
      <c r="B34" s="66">
        <v>61</v>
      </c>
      <c r="C34" s="66" t="s">
        <v>239</v>
      </c>
      <c r="D34" s="66" t="s">
        <v>240</v>
      </c>
      <c r="E34" s="66" t="s">
        <v>249</v>
      </c>
      <c r="F34" s="66" t="s">
        <v>280</v>
      </c>
      <c r="G34" s="66">
        <v>2</v>
      </c>
      <c r="H34" s="66">
        <v>2</v>
      </c>
      <c r="I34" s="65" t="s">
        <v>243</v>
      </c>
      <c r="J34" s="66">
        <v>83</v>
      </c>
      <c r="K34" s="65" t="s">
        <v>338</v>
      </c>
      <c r="L34" s="135"/>
      <c r="M34" s="135" t="s">
        <v>7</v>
      </c>
      <c r="N34" s="135"/>
      <c r="O34" s="136" t="s">
        <v>255</v>
      </c>
      <c r="P34" s="139" t="s">
        <v>251</v>
      </c>
      <c r="Q34" s="158">
        <v>16</v>
      </c>
      <c r="R34" s="139"/>
      <c r="S34" s="139"/>
      <c r="T34" s="139"/>
      <c r="U34" s="136"/>
      <c r="V34" s="134"/>
      <c r="W34" s="134"/>
      <c r="X34" s="136"/>
      <c r="Z34" s="134"/>
      <c r="AA34" s="65">
        <v>18</v>
      </c>
      <c r="AB34" s="65">
        <v>1</v>
      </c>
      <c r="AC34" s="65">
        <v>107</v>
      </c>
    </row>
    <row r="35" spans="1:29">
      <c r="O35" s="23"/>
      <c r="U35" s="23"/>
      <c r="V35" s="23"/>
      <c r="W35" s="23"/>
      <c r="X35" s="23"/>
      <c r="Z35" s="23"/>
    </row>
    <row r="37" spans="1:29">
      <c r="B37" s="65" t="s">
        <v>354</v>
      </c>
    </row>
    <row r="38" spans="1:29">
      <c r="B38" s="65" t="s">
        <v>355</v>
      </c>
    </row>
    <row r="39" spans="1:29">
      <c r="B39" s="65" t="s">
        <v>356</v>
      </c>
    </row>
    <row r="40" spans="1:29" ht="16" customHeight="1">
      <c r="B40" s="65" t="s">
        <v>357</v>
      </c>
      <c r="G40" s="64"/>
      <c r="H40" s="64"/>
    </row>
    <row r="41" spans="1:29">
      <c r="B41" s="65" t="s">
        <v>3290</v>
      </c>
    </row>
    <row r="42" spans="1:29">
      <c r="B42" s="65" t="s">
        <v>358</v>
      </c>
    </row>
    <row r="43" spans="1:29">
      <c r="B43" s="65" t="s">
        <v>359</v>
      </c>
    </row>
    <row r="44" spans="1:29">
      <c r="B44" s="65" t="s">
        <v>360</v>
      </c>
    </row>
    <row r="45" spans="1:29">
      <c r="B45" s="65" t="s">
        <v>361</v>
      </c>
    </row>
    <row r="46" spans="1:29">
      <c r="B46" s="65" t="s">
        <v>3251</v>
      </c>
    </row>
    <row r="47" spans="1:29">
      <c r="B47" s="65" t="s">
        <v>362</v>
      </c>
    </row>
  </sheetData>
  <pageMargins left="0.7" right="0.7" top="0.75" bottom="0.75" header="0.3" footer="0.3"/>
  <pageSetup paperSize="9" scale="24" orientation="landscape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9"/>
  <sheetViews>
    <sheetView zoomScale="83" zoomScaleNormal="83" workbookViewId="0">
      <pane xSplit="1" topLeftCell="B1" activePane="topRight" state="frozen"/>
      <selection pane="topRight" activeCell="I41" sqref="I41"/>
    </sheetView>
  </sheetViews>
  <sheetFormatPr baseColWidth="10" defaultColWidth="11" defaultRowHeight="16"/>
  <cols>
    <col min="6" max="6" width="9.33203125" customWidth="1"/>
    <col min="7" max="7" width="7.83203125" customWidth="1"/>
    <col min="8" max="8" width="5.6640625" customWidth="1"/>
    <col min="9" max="9" width="6.5" customWidth="1"/>
    <col min="10" max="10" width="16.1640625" customWidth="1"/>
    <col min="11" max="11" width="18" customWidth="1"/>
    <col min="12" max="12" width="18.33203125" customWidth="1"/>
    <col min="13" max="13" width="26.33203125" customWidth="1"/>
    <col min="14" max="14" width="18" customWidth="1"/>
    <col min="15" max="15" width="20.6640625" customWidth="1"/>
    <col min="16" max="16" width="22" customWidth="1"/>
    <col min="17" max="17" width="13" customWidth="1"/>
    <col min="18" max="18" width="16" customWidth="1"/>
    <col min="19" max="19" width="13" customWidth="1"/>
    <col min="21" max="21" width="12.83203125" customWidth="1"/>
    <col min="22" max="22" width="12.33203125" customWidth="1"/>
    <col min="23" max="23" width="8.6640625" customWidth="1"/>
    <col min="24" max="24" width="12" customWidth="1"/>
    <col min="25" max="25" width="17.6640625" customWidth="1"/>
  </cols>
  <sheetData>
    <row r="1" spans="1:28" ht="19">
      <c r="A1" s="64" t="s">
        <v>3438</v>
      </c>
    </row>
    <row r="4" spans="1:28">
      <c r="A4" s="31" t="s">
        <v>111</v>
      </c>
      <c r="B4" s="31" t="s">
        <v>233</v>
      </c>
      <c r="C4" s="31" t="s">
        <v>106</v>
      </c>
      <c r="D4" s="31" t="s">
        <v>167</v>
      </c>
      <c r="E4" s="31" t="s">
        <v>168</v>
      </c>
      <c r="F4" s="31" t="s">
        <v>3243</v>
      </c>
      <c r="G4" s="31" t="s">
        <v>3244</v>
      </c>
      <c r="H4" s="31" t="s">
        <v>234</v>
      </c>
      <c r="I4" s="31" t="s">
        <v>235</v>
      </c>
      <c r="J4" s="102" t="s">
        <v>488</v>
      </c>
      <c r="K4" s="102" t="s">
        <v>489</v>
      </c>
      <c r="L4" s="102" t="s">
        <v>490</v>
      </c>
      <c r="M4" s="31" t="s">
        <v>3248</v>
      </c>
      <c r="N4" s="31" t="s">
        <v>491</v>
      </c>
      <c r="O4" s="31" t="s">
        <v>505</v>
      </c>
      <c r="P4" s="31" t="s">
        <v>3245</v>
      </c>
      <c r="Q4" s="31" t="s">
        <v>3246</v>
      </c>
      <c r="R4" s="31" t="s">
        <v>506</v>
      </c>
      <c r="S4" s="31" t="s">
        <v>507</v>
      </c>
      <c r="T4" s="31" t="s">
        <v>236</v>
      </c>
      <c r="U4" s="31" t="s">
        <v>508</v>
      </c>
      <c r="V4" s="31" t="s">
        <v>509</v>
      </c>
      <c r="W4" s="31" t="s">
        <v>236</v>
      </c>
      <c r="X4" s="31" t="s">
        <v>237</v>
      </c>
      <c r="Y4" s="31" t="s">
        <v>238</v>
      </c>
      <c r="Z4" s="31" t="s">
        <v>3247</v>
      </c>
    </row>
    <row r="5" spans="1:28">
      <c r="A5">
        <v>40</v>
      </c>
      <c r="B5" s="23">
        <v>69</v>
      </c>
      <c r="C5" s="23" t="s">
        <v>239</v>
      </c>
      <c r="D5" t="s">
        <v>245</v>
      </c>
      <c r="E5" t="s">
        <v>241</v>
      </c>
      <c r="F5" s="23" t="s">
        <v>287</v>
      </c>
      <c r="G5" s="23"/>
      <c r="H5" s="23">
        <v>1</v>
      </c>
      <c r="I5" s="23"/>
      <c r="J5" s="25" t="s">
        <v>7</v>
      </c>
      <c r="K5" s="25" t="s">
        <v>7</v>
      </c>
      <c r="L5" s="25" t="s">
        <v>7</v>
      </c>
      <c r="M5" t="s">
        <v>3255</v>
      </c>
      <c r="N5" s="23" t="s">
        <v>243</v>
      </c>
      <c r="O5">
        <v>21</v>
      </c>
      <c r="P5" s="68" t="s">
        <v>3274</v>
      </c>
      <c r="Q5" t="s">
        <v>243</v>
      </c>
      <c r="R5">
        <v>12</v>
      </c>
      <c r="S5" t="s">
        <v>3283</v>
      </c>
      <c r="T5" s="15" t="s">
        <v>243</v>
      </c>
      <c r="U5">
        <v>21</v>
      </c>
      <c r="V5" t="s">
        <v>3286</v>
      </c>
      <c r="W5" t="s">
        <v>243</v>
      </c>
      <c r="X5" s="67">
        <v>17.508196721311474</v>
      </c>
      <c r="Y5">
        <v>0</v>
      </c>
      <c r="Z5" s="70">
        <v>71.933333333333337</v>
      </c>
    </row>
    <row r="6" spans="1:28">
      <c r="A6">
        <v>41</v>
      </c>
      <c r="B6" s="23">
        <v>80</v>
      </c>
      <c r="C6" s="23" t="s">
        <v>244</v>
      </c>
      <c r="D6" t="s">
        <v>246</v>
      </c>
      <c r="E6" t="s">
        <v>241</v>
      </c>
      <c r="F6" s="23" t="s">
        <v>141</v>
      </c>
      <c r="G6" s="23" t="s">
        <v>3295</v>
      </c>
      <c r="H6" s="23">
        <v>2</v>
      </c>
      <c r="I6" s="23"/>
      <c r="J6" s="25" t="s">
        <v>7</v>
      </c>
      <c r="K6" s="25" t="s">
        <v>7</v>
      </c>
      <c r="L6" s="25"/>
      <c r="M6" t="s">
        <v>3267</v>
      </c>
      <c r="N6" s="23" t="s">
        <v>243</v>
      </c>
      <c r="O6" s="23">
        <v>36</v>
      </c>
      <c r="P6" s="68" t="s">
        <v>3281</v>
      </c>
      <c r="Q6" t="s">
        <v>247</v>
      </c>
      <c r="T6" s="15"/>
      <c r="X6" s="67">
        <v>18.065573770491802</v>
      </c>
      <c r="Y6">
        <v>1</v>
      </c>
      <c r="Z6" s="70">
        <v>65.166666666666671</v>
      </c>
    </row>
    <row r="7" spans="1:28">
      <c r="A7">
        <v>42</v>
      </c>
      <c r="B7" s="23">
        <v>75</v>
      </c>
      <c r="C7" s="23" t="s">
        <v>244</v>
      </c>
      <c r="D7" t="s">
        <v>240</v>
      </c>
      <c r="E7" t="s">
        <v>241</v>
      </c>
      <c r="F7" s="23" t="s">
        <v>286</v>
      </c>
      <c r="G7" s="23" t="s">
        <v>3295</v>
      </c>
      <c r="H7" s="23">
        <v>1</v>
      </c>
      <c r="I7" s="23"/>
      <c r="J7" s="25"/>
      <c r="K7" s="25" t="s">
        <v>7</v>
      </c>
      <c r="L7" s="25"/>
      <c r="M7" s="23" t="s">
        <v>3254</v>
      </c>
      <c r="N7" s="23" t="s">
        <v>243</v>
      </c>
      <c r="O7" s="23">
        <v>30</v>
      </c>
      <c r="P7" s="109" t="s">
        <v>3261</v>
      </c>
      <c r="Q7" t="s">
        <v>243</v>
      </c>
      <c r="T7" s="15"/>
      <c r="X7" s="67">
        <v>25.868852459016395</v>
      </c>
      <c r="Y7">
        <v>1</v>
      </c>
      <c r="Z7" s="70">
        <v>67.266666666666666</v>
      </c>
    </row>
    <row r="8" spans="1:28">
      <c r="A8">
        <v>43</v>
      </c>
      <c r="B8" s="23">
        <v>55</v>
      </c>
      <c r="C8" s="23" t="s">
        <v>244</v>
      </c>
      <c r="D8" t="s">
        <v>240</v>
      </c>
      <c r="E8" t="s">
        <v>249</v>
      </c>
      <c r="F8" s="23" t="s">
        <v>141</v>
      </c>
      <c r="G8" s="23" t="s">
        <v>3295</v>
      </c>
      <c r="H8" s="23">
        <v>1</v>
      </c>
      <c r="I8" s="23">
        <v>2</v>
      </c>
      <c r="J8" s="25" t="s">
        <v>7</v>
      </c>
      <c r="K8" s="25" t="s">
        <v>7</v>
      </c>
      <c r="L8" s="25" t="s">
        <v>7</v>
      </c>
      <c r="M8" t="s">
        <v>3265</v>
      </c>
      <c r="N8" s="23" t="s">
        <v>243</v>
      </c>
      <c r="O8" s="23">
        <v>30</v>
      </c>
      <c r="P8" t="s">
        <v>3275</v>
      </c>
      <c r="Q8" t="s">
        <v>251</v>
      </c>
      <c r="R8">
        <v>21</v>
      </c>
      <c r="S8" t="s">
        <v>3285</v>
      </c>
      <c r="T8" s="15" t="s">
        <v>247</v>
      </c>
      <c r="X8" s="67">
        <v>28.950819672131146</v>
      </c>
      <c r="Y8">
        <v>1</v>
      </c>
      <c r="Z8" s="70">
        <v>71.966666666666669</v>
      </c>
    </row>
    <row r="9" spans="1:28">
      <c r="A9">
        <v>44</v>
      </c>
      <c r="B9" s="23">
        <v>64</v>
      </c>
      <c r="C9" s="23" t="s">
        <v>244</v>
      </c>
      <c r="D9" t="s">
        <v>240</v>
      </c>
      <c r="E9" t="s">
        <v>241</v>
      </c>
      <c r="F9" s="23" t="s">
        <v>287</v>
      </c>
      <c r="G9" s="23"/>
      <c r="H9" s="23">
        <v>1</v>
      </c>
      <c r="I9" s="23">
        <v>1</v>
      </c>
      <c r="J9" s="25" t="s">
        <v>7</v>
      </c>
      <c r="K9" s="25" t="s">
        <v>7</v>
      </c>
      <c r="L9" s="25" t="s">
        <v>7</v>
      </c>
      <c r="M9" t="s">
        <v>3309</v>
      </c>
      <c r="N9" s="23" t="s">
        <v>243</v>
      </c>
      <c r="O9" s="23">
        <v>45</v>
      </c>
      <c r="P9" t="s">
        <v>3281</v>
      </c>
      <c r="Q9" t="s">
        <v>251</v>
      </c>
      <c r="T9" s="15"/>
      <c r="X9" s="67">
        <v>5.1475409836065573</v>
      </c>
      <c r="Y9">
        <v>0</v>
      </c>
      <c r="Z9" s="70">
        <v>71.2</v>
      </c>
    </row>
    <row r="10" spans="1:28">
      <c r="A10">
        <v>45</v>
      </c>
      <c r="B10" s="23">
        <v>39</v>
      </c>
      <c r="C10" s="23" t="s">
        <v>239</v>
      </c>
      <c r="D10" t="s">
        <v>245</v>
      </c>
      <c r="E10" t="s">
        <v>241</v>
      </c>
      <c r="F10" s="23" t="s">
        <v>287</v>
      </c>
      <c r="G10" s="23"/>
      <c r="H10" s="23">
        <v>1</v>
      </c>
      <c r="I10" s="23">
        <v>1</v>
      </c>
      <c r="J10" s="25"/>
      <c r="K10" s="25" t="s">
        <v>7</v>
      </c>
      <c r="L10" s="25" t="s">
        <v>7</v>
      </c>
      <c r="M10" t="s">
        <v>3309</v>
      </c>
      <c r="N10" s="23" t="s">
        <v>242</v>
      </c>
      <c r="O10" s="23">
        <v>36</v>
      </c>
      <c r="P10" t="s">
        <v>3276</v>
      </c>
      <c r="Q10" t="s">
        <v>243</v>
      </c>
      <c r="T10" s="15"/>
      <c r="X10" s="67">
        <v>37.049180327868854</v>
      </c>
      <c r="Y10">
        <v>0</v>
      </c>
      <c r="Z10" s="70">
        <v>42.7</v>
      </c>
    </row>
    <row r="11" spans="1:28">
      <c r="A11">
        <v>46</v>
      </c>
      <c r="B11" s="23">
        <v>74</v>
      </c>
      <c r="C11" s="23" t="s">
        <v>244</v>
      </c>
      <c r="D11" t="s">
        <v>245</v>
      </c>
      <c r="E11" t="s">
        <v>241</v>
      </c>
      <c r="F11" s="156" t="s">
        <v>107</v>
      </c>
      <c r="G11" s="156"/>
      <c r="H11" s="23">
        <v>3</v>
      </c>
      <c r="I11" s="23">
        <v>2</v>
      </c>
      <c r="J11" s="25" t="s">
        <v>7</v>
      </c>
      <c r="K11" s="25" t="s">
        <v>7</v>
      </c>
      <c r="L11" s="25"/>
      <c r="M11" t="s">
        <v>3256</v>
      </c>
      <c r="N11" s="23" t="s">
        <v>251</v>
      </c>
      <c r="O11" s="23">
        <v>18</v>
      </c>
      <c r="Q11" s="69" t="s">
        <v>107</v>
      </c>
      <c r="T11" s="15"/>
      <c r="X11" s="67">
        <v>6.6885245901639347</v>
      </c>
      <c r="Y11">
        <v>1</v>
      </c>
      <c r="Z11" s="70">
        <v>20.966666666666665</v>
      </c>
    </row>
    <row r="12" spans="1:28">
      <c r="A12">
        <v>47</v>
      </c>
      <c r="B12" s="23">
        <v>82</v>
      </c>
      <c r="C12" s="23" t="s">
        <v>239</v>
      </c>
      <c r="D12" t="s">
        <v>245</v>
      </c>
      <c r="E12" t="s">
        <v>249</v>
      </c>
      <c r="F12" s="23" t="s">
        <v>141</v>
      </c>
      <c r="G12" s="23"/>
      <c r="H12" s="23">
        <v>3</v>
      </c>
      <c r="I12" s="23">
        <v>3</v>
      </c>
      <c r="J12" s="25" t="s">
        <v>7</v>
      </c>
      <c r="K12" s="25" t="s">
        <v>7</v>
      </c>
      <c r="L12" s="25"/>
      <c r="M12" s="23" t="s">
        <v>3257</v>
      </c>
      <c r="N12" s="23" t="s">
        <v>243</v>
      </c>
      <c r="O12" s="23">
        <v>21</v>
      </c>
      <c r="P12" t="s">
        <v>3273</v>
      </c>
      <c r="Q12" t="s">
        <v>243</v>
      </c>
      <c r="T12" s="15"/>
      <c r="X12" s="67">
        <v>19.049180327868854</v>
      </c>
      <c r="Y12">
        <v>1</v>
      </c>
      <c r="Z12" s="70">
        <v>52.466666666666669</v>
      </c>
    </row>
    <row r="13" spans="1:28">
      <c r="A13">
        <v>48</v>
      </c>
      <c r="B13" s="23">
        <v>67</v>
      </c>
      <c r="C13" s="23" t="s">
        <v>239</v>
      </c>
      <c r="D13" t="s">
        <v>245</v>
      </c>
      <c r="E13" t="s">
        <v>241</v>
      </c>
      <c r="F13" s="23" t="s">
        <v>286</v>
      </c>
      <c r="G13" s="23" t="s">
        <v>3295</v>
      </c>
      <c r="H13" s="23">
        <v>3</v>
      </c>
      <c r="I13" s="23">
        <v>2</v>
      </c>
      <c r="J13" s="25" t="s">
        <v>7</v>
      </c>
      <c r="K13" s="25" t="s">
        <v>7</v>
      </c>
      <c r="L13" s="25"/>
      <c r="M13" s="23" t="s">
        <v>3252</v>
      </c>
      <c r="N13" s="23" t="s">
        <v>243</v>
      </c>
      <c r="O13" s="23">
        <v>18</v>
      </c>
      <c r="P13" t="s">
        <v>252</v>
      </c>
      <c r="Q13" s="69" t="s">
        <v>107</v>
      </c>
      <c r="T13" s="15"/>
      <c r="X13" s="67">
        <v>17.409836065573771</v>
      </c>
      <c r="Y13">
        <v>1</v>
      </c>
      <c r="Z13" s="70">
        <v>23.466666666666665</v>
      </c>
      <c r="AB13" s="29"/>
    </row>
    <row r="14" spans="1:28">
      <c r="A14">
        <v>49</v>
      </c>
      <c r="B14" s="23">
        <v>70</v>
      </c>
      <c r="C14" s="23" t="s">
        <v>239</v>
      </c>
      <c r="D14" t="s">
        <v>246</v>
      </c>
      <c r="E14" t="s">
        <v>249</v>
      </c>
      <c r="F14" s="23" t="s">
        <v>286</v>
      </c>
      <c r="G14" s="23"/>
      <c r="H14" s="23">
        <v>3</v>
      </c>
      <c r="I14" s="23">
        <v>2</v>
      </c>
      <c r="J14" s="25" t="s">
        <v>7</v>
      </c>
      <c r="K14" s="25" t="s">
        <v>7</v>
      </c>
      <c r="L14" s="25" t="s">
        <v>7</v>
      </c>
      <c r="M14" s="23" t="s">
        <v>3258</v>
      </c>
      <c r="N14" s="23" t="s">
        <v>243</v>
      </c>
      <c r="O14" s="23">
        <v>18</v>
      </c>
      <c r="Q14" s="69" t="s">
        <v>107</v>
      </c>
      <c r="T14" s="15"/>
      <c r="X14" s="67">
        <v>9.9016393442622945</v>
      </c>
      <c r="Y14">
        <v>1</v>
      </c>
      <c r="Z14" s="70">
        <v>17.433333333333334</v>
      </c>
      <c r="AB14" s="29"/>
    </row>
    <row r="15" spans="1:28">
      <c r="A15">
        <v>50</v>
      </c>
      <c r="B15" s="23">
        <v>68</v>
      </c>
      <c r="C15" s="23" t="s">
        <v>244</v>
      </c>
      <c r="D15" t="s">
        <v>240</v>
      </c>
      <c r="E15" t="s">
        <v>241</v>
      </c>
      <c r="F15" s="23" t="s">
        <v>287</v>
      </c>
      <c r="G15" s="23"/>
      <c r="H15" s="23">
        <v>1</v>
      </c>
      <c r="I15" s="23"/>
      <c r="J15" s="25" t="s">
        <v>7</v>
      </c>
      <c r="K15" s="25" t="s">
        <v>7</v>
      </c>
      <c r="L15" s="25"/>
      <c r="M15" t="s">
        <v>3268</v>
      </c>
      <c r="N15" s="23" t="s">
        <v>251</v>
      </c>
      <c r="O15" s="23">
        <v>36</v>
      </c>
      <c r="P15" t="s">
        <v>3280</v>
      </c>
      <c r="Q15" t="s">
        <v>247</v>
      </c>
      <c r="T15" s="15"/>
      <c r="X15" s="67">
        <v>2.3278688524590163</v>
      </c>
      <c r="Y15">
        <v>0</v>
      </c>
      <c r="Z15" s="70">
        <v>65.233333333333334</v>
      </c>
    </row>
    <row r="16" spans="1:28">
      <c r="A16">
        <v>51</v>
      </c>
      <c r="B16" s="23">
        <v>75</v>
      </c>
      <c r="C16" s="23" t="s">
        <v>244</v>
      </c>
      <c r="D16" t="s">
        <v>240</v>
      </c>
      <c r="E16" t="s">
        <v>241</v>
      </c>
      <c r="F16" s="23" t="s">
        <v>286</v>
      </c>
      <c r="G16" s="23" t="s">
        <v>3295</v>
      </c>
      <c r="H16" s="23">
        <v>3</v>
      </c>
      <c r="I16" s="23">
        <v>2</v>
      </c>
      <c r="J16" s="25" t="s">
        <v>7</v>
      </c>
      <c r="K16" s="25" t="s">
        <v>7</v>
      </c>
      <c r="L16" s="25"/>
      <c r="M16" t="s">
        <v>3269</v>
      </c>
      <c r="N16" s="23" t="s">
        <v>251</v>
      </c>
      <c r="O16" s="23">
        <v>18</v>
      </c>
      <c r="Q16" s="69" t="s">
        <v>107</v>
      </c>
      <c r="T16" s="15"/>
      <c r="X16" s="67">
        <v>9.1475409836065573</v>
      </c>
      <c r="Y16">
        <v>1</v>
      </c>
      <c r="Z16" s="70">
        <v>18.966666666666665</v>
      </c>
      <c r="AB16" s="29"/>
    </row>
    <row r="17" spans="1:28">
      <c r="A17">
        <v>52</v>
      </c>
      <c r="B17" s="23">
        <v>45</v>
      </c>
      <c r="C17" s="23" t="s">
        <v>239</v>
      </c>
      <c r="D17" t="s">
        <v>240</v>
      </c>
      <c r="E17" t="s">
        <v>249</v>
      </c>
      <c r="F17" s="23" t="s">
        <v>286</v>
      </c>
      <c r="G17" s="23"/>
      <c r="H17" s="23">
        <v>3</v>
      </c>
      <c r="I17" s="23">
        <v>2</v>
      </c>
      <c r="J17" s="25" t="s">
        <v>7</v>
      </c>
      <c r="K17" s="25" t="s">
        <v>7</v>
      </c>
      <c r="L17" s="25" t="s">
        <v>7</v>
      </c>
      <c r="M17" t="s">
        <v>3259</v>
      </c>
      <c r="N17" s="23" t="s">
        <v>250</v>
      </c>
      <c r="O17" s="23">
        <v>39</v>
      </c>
      <c r="P17" t="s">
        <v>3282</v>
      </c>
      <c r="Q17" t="s">
        <v>251</v>
      </c>
      <c r="T17" s="15"/>
      <c r="X17" s="67">
        <v>35.606557377049178</v>
      </c>
      <c r="Y17">
        <v>0</v>
      </c>
      <c r="Z17" s="70">
        <v>65.833333333333329</v>
      </c>
      <c r="AB17" s="29"/>
    </row>
    <row r="18" spans="1:28">
      <c r="A18">
        <v>53</v>
      </c>
      <c r="B18" s="23">
        <v>75</v>
      </c>
      <c r="C18" s="23" t="s">
        <v>239</v>
      </c>
      <c r="D18" t="s">
        <v>240</v>
      </c>
      <c r="E18" t="s">
        <v>249</v>
      </c>
      <c r="F18" s="23" t="s">
        <v>286</v>
      </c>
      <c r="G18" s="23"/>
      <c r="H18" s="23">
        <v>3</v>
      </c>
      <c r="I18" s="23">
        <v>2</v>
      </c>
      <c r="J18" s="25"/>
      <c r="K18" s="25" t="s">
        <v>7</v>
      </c>
      <c r="L18" s="25"/>
      <c r="M18" t="s">
        <v>3270</v>
      </c>
      <c r="N18" s="23" t="s">
        <v>242</v>
      </c>
      <c r="O18" s="23">
        <v>42</v>
      </c>
      <c r="Q18" s="69" t="s">
        <v>107</v>
      </c>
      <c r="T18" s="15"/>
      <c r="X18" s="67">
        <v>42.393442622950822</v>
      </c>
      <c r="Y18">
        <v>0</v>
      </c>
      <c r="Z18" s="70">
        <v>67</v>
      </c>
    </row>
    <row r="19" spans="1:28">
      <c r="A19">
        <v>54</v>
      </c>
      <c r="B19" s="23">
        <v>68</v>
      </c>
      <c r="C19" s="23" t="s">
        <v>239</v>
      </c>
      <c r="D19" s="23"/>
      <c r="E19" s="23"/>
      <c r="F19" s="23" t="s">
        <v>3291</v>
      </c>
      <c r="G19" s="23" t="s">
        <v>3295</v>
      </c>
      <c r="H19" s="23">
        <v>1</v>
      </c>
      <c r="I19" s="23">
        <v>2</v>
      </c>
      <c r="J19" s="25" t="s">
        <v>7</v>
      </c>
      <c r="K19" s="25"/>
      <c r="L19" s="25" t="s">
        <v>7</v>
      </c>
      <c r="M19" t="s">
        <v>3253</v>
      </c>
      <c r="N19" s="23" t="s">
        <v>250</v>
      </c>
      <c r="O19" s="23">
        <v>33</v>
      </c>
      <c r="Q19" s="69" t="s">
        <v>107</v>
      </c>
      <c r="T19" s="15"/>
      <c r="X19" s="67">
        <v>32.065573770491802</v>
      </c>
      <c r="Y19">
        <v>0</v>
      </c>
      <c r="Z19" s="70">
        <v>45.333333333333336</v>
      </c>
    </row>
    <row r="20" spans="1:28">
      <c r="A20">
        <v>55</v>
      </c>
      <c r="B20" s="23">
        <v>72</v>
      </c>
      <c r="C20" s="23" t="s">
        <v>239</v>
      </c>
      <c r="D20" s="23"/>
      <c r="E20" s="23"/>
      <c r="F20" s="23" t="s">
        <v>286</v>
      </c>
      <c r="G20" s="23"/>
      <c r="H20" s="23">
        <v>3</v>
      </c>
      <c r="I20" s="23">
        <v>2</v>
      </c>
      <c r="J20" s="25"/>
      <c r="K20" s="25" t="s">
        <v>7</v>
      </c>
      <c r="L20" s="25"/>
      <c r="M20" t="s">
        <v>3260</v>
      </c>
      <c r="N20" s="23" t="s">
        <v>243</v>
      </c>
      <c r="O20" s="23">
        <v>18</v>
      </c>
      <c r="P20" t="s">
        <v>350</v>
      </c>
      <c r="Q20" t="s">
        <v>243</v>
      </c>
      <c r="T20" s="15"/>
      <c r="X20" s="67">
        <v>17.049180327868854</v>
      </c>
      <c r="Y20">
        <v>0</v>
      </c>
      <c r="Z20" s="70">
        <v>59.333333333333336</v>
      </c>
      <c r="AB20" s="29"/>
    </row>
    <row r="21" spans="1:28">
      <c r="A21">
        <v>56</v>
      </c>
      <c r="B21" s="23">
        <v>53</v>
      </c>
      <c r="C21" s="23" t="s">
        <v>239</v>
      </c>
      <c r="D21" t="s">
        <v>240</v>
      </c>
      <c r="E21" t="s">
        <v>241</v>
      </c>
      <c r="F21" s="23" t="s">
        <v>287</v>
      </c>
      <c r="G21" s="23"/>
      <c r="H21" s="23">
        <v>3</v>
      </c>
      <c r="I21" s="23">
        <v>2</v>
      </c>
      <c r="J21" s="25" t="s">
        <v>7</v>
      </c>
      <c r="K21" s="25" t="s">
        <v>7</v>
      </c>
      <c r="L21" s="25" t="s">
        <v>7</v>
      </c>
      <c r="M21" t="s">
        <v>3250</v>
      </c>
      <c r="N21" s="23" t="s">
        <v>251</v>
      </c>
      <c r="O21" s="23">
        <v>15</v>
      </c>
      <c r="P21" t="s">
        <v>3277</v>
      </c>
      <c r="Q21" t="s">
        <v>251</v>
      </c>
      <c r="T21" s="15"/>
      <c r="X21" s="67">
        <v>14.754098360655737</v>
      </c>
      <c r="Y21">
        <v>0</v>
      </c>
      <c r="Z21" s="70">
        <v>51.133333333333333</v>
      </c>
      <c r="AB21" s="29"/>
    </row>
    <row r="22" spans="1:28">
      <c r="A22">
        <v>57</v>
      </c>
      <c r="B22" s="23">
        <v>57</v>
      </c>
      <c r="C22" s="23" t="s">
        <v>244</v>
      </c>
      <c r="D22" t="s">
        <v>240</v>
      </c>
      <c r="E22" t="s">
        <v>249</v>
      </c>
      <c r="F22" s="23" t="s">
        <v>3292</v>
      </c>
      <c r="G22" s="23"/>
      <c r="H22" s="23">
        <v>3</v>
      </c>
      <c r="I22" s="23">
        <v>2</v>
      </c>
      <c r="J22" s="25" t="s">
        <v>7</v>
      </c>
      <c r="K22" s="25" t="s">
        <v>7</v>
      </c>
      <c r="L22" s="25" t="s">
        <v>7</v>
      </c>
      <c r="M22" t="s">
        <v>3250</v>
      </c>
      <c r="N22" s="23" t="s">
        <v>242</v>
      </c>
      <c r="O22" s="23">
        <v>27</v>
      </c>
      <c r="P22" t="s">
        <v>3278</v>
      </c>
      <c r="Q22" t="s">
        <v>243</v>
      </c>
      <c r="T22" s="15"/>
      <c r="X22" s="67">
        <v>26.16393442622951</v>
      </c>
      <c r="Y22">
        <v>0</v>
      </c>
      <c r="Z22" s="70">
        <v>63.133333333333333</v>
      </c>
      <c r="AB22" s="29"/>
    </row>
    <row r="23" spans="1:28">
      <c r="A23">
        <v>58</v>
      </c>
      <c r="B23" s="23">
        <v>66</v>
      </c>
      <c r="C23" s="23" t="s">
        <v>239</v>
      </c>
      <c r="D23" s="23"/>
      <c r="E23" s="23"/>
      <c r="F23" s="23" t="s">
        <v>286</v>
      </c>
      <c r="G23" s="23" t="s">
        <v>3295</v>
      </c>
      <c r="H23" s="23">
        <v>3</v>
      </c>
      <c r="I23" s="23">
        <v>2</v>
      </c>
      <c r="J23" s="25"/>
      <c r="K23" s="25" t="s">
        <v>7</v>
      </c>
      <c r="L23" s="25"/>
      <c r="M23" t="s">
        <v>3260</v>
      </c>
      <c r="N23" s="23" t="s">
        <v>243</v>
      </c>
      <c r="O23" s="23">
        <v>9</v>
      </c>
      <c r="P23" t="s">
        <v>350</v>
      </c>
      <c r="Q23" t="s">
        <v>248</v>
      </c>
      <c r="T23" s="15"/>
      <c r="X23" s="67">
        <v>8.4918032786885238</v>
      </c>
      <c r="Y23">
        <v>1</v>
      </c>
      <c r="Z23" s="70">
        <v>14.966666666666667</v>
      </c>
      <c r="AB23" s="29"/>
    </row>
    <row r="24" spans="1:28">
      <c r="A24">
        <v>59</v>
      </c>
      <c r="B24" s="23">
        <v>67</v>
      </c>
      <c r="C24" s="23" t="s">
        <v>239</v>
      </c>
      <c r="D24" t="s">
        <v>246</v>
      </c>
      <c r="E24" t="s">
        <v>249</v>
      </c>
      <c r="F24" s="23" t="s">
        <v>141</v>
      </c>
      <c r="G24" s="23" t="s">
        <v>3295</v>
      </c>
      <c r="H24" s="23">
        <v>2</v>
      </c>
      <c r="I24" s="23">
        <v>2</v>
      </c>
      <c r="J24" s="25" t="s">
        <v>7</v>
      </c>
      <c r="K24" s="25" t="s">
        <v>7</v>
      </c>
      <c r="L24" s="25"/>
      <c r="M24" t="s">
        <v>3261</v>
      </c>
      <c r="N24" s="23" t="s">
        <v>243</v>
      </c>
      <c r="O24" s="23">
        <v>18</v>
      </c>
      <c r="P24" t="s">
        <v>3279</v>
      </c>
      <c r="Q24" t="s">
        <v>243</v>
      </c>
      <c r="T24" s="15"/>
      <c r="X24" s="67">
        <v>11.442622950819672</v>
      </c>
      <c r="Y24">
        <v>0</v>
      </c>
      <c r="Z24" s="70">
        <v>61.56666666666667</v>
      </c>
      <c r="AB24" s="29"/>
    </row>
    <row r="25" spans="1:28">
      <c r="A25">
        <v>60</v>
      </c>
      <c r="B25" s="23">
        <v>70</v>
      </c>
      <c r="C25" s="23" t="s">
        <v>244</v>
      </c>
      <c r="D25" t="s">
        <v>240</v>
      </c>
      <c r="E25" t="s">
        <v>241</v>
      </c>
      <c r="F25" s="23" t="s">
        <v>3293</v>
      </c>
      <c r="G25" s="23"/>
      <c r="H25" s="23">
        <v>2</v>
      </c>
      <c r="I25" s="23"/>
      <c r="J25" s="25" t="s">
        <v>7</v>
      </c>
      <c r="K25" s="25" t="s">
        <v>7</v>
      </c>
      <c r="L25" s="25"/>
      <c r="M25" t="s">
        <v>3262</v>
      </c>
      <c r="N25" s="23" t="s">
        <v>251</v>
      </c>
      <c r="O25" s="23">
        <v>21</v>
      </c>
      <c r="Q25" s="69" t="s">
        <v>107</v>
      </c>
      <c r="T25" s="15"/>
      <c r="X25" s="67">
        <v>11.377049180327869</v>
      </c>
      <c r="Y25">
        <v>1</v>
      </c>
      <c r="Z25" s="70">
        <v>18.866666666666667</v>
      </c>
    </row>
    <row r="26" spans="1:28">
      <c r="A26">
        <v>61</v>
      </c>
      <c r="B26" s="23">
        <v>75</v>
      </c>
      <c r="C26" s="23" t="s">
        <v>244</v>
      </c>
      <c r="D26" t="s">
        <v>245</v>
      </c>
      <c r="E26" t="s">
        <v>241</v>
      </c>
      <c r="F26" s="23" t="s">
        <v>287</v>
      </c>
      <c r="G26" s="23" t="s">
        <v>3296</v>
      </c>
      <c r="H26" s="23">
        <v>2</v>
      </c>
      <c r="I26" s="23">
        <v>2</v>
      </c>
      <c r="J26" s="25"/>
      <c r="K26" s="25" t="s">
        <v>7</v>
      </c>
      <c r="L26" s="25"/>
      <c r="M26" t="s">
        <v>3260</v>
      </c>
      <c r="N26" s="23" t="s">
        <v>243</v>
      </c>
      <c r="O26" s="23">
        <v>15</v>
      </c>
      <c r="P26" t="s">
        <v>350</v>
      </c>
      <c r="Q26" t="s">
        <v>247</v>
      </c>
      <c r="T26" s="15"/>
      <c r="X26" s="67">
        <v>14.524590163934427</v>
      </c>
      <c r="Y26">
        <v>1</v>
      </c>
      <c r="Z26" s="70">
        <v>36.466666666666669</v>
      </c>
      <c r="AB26" s="29"/>
    </row>
    <row r="27" spans="1:28">
      <c r="A27">
        <v>62</v>
      </c>
      <c r="B27" s="23">
        <v>66</v>
      </c>
      <c r="C27" s="23" t="s">
        <v>244</v>
      </c>
      <c r="D27" t="s">
        <v>240</v>
      </c>
      <c r="E27" t="s">
        <v>241</v>
      </c>
      <c r="F27" s="23" t="s">
        <v>141</v>
      </c>
      <c r="G27" s="23" t="s">
        <v>3295</v>
      </c>
      <c r="H27" s="23">
        <v>3</v>
      </c>
      <c r="I27" s="23">
        <v>3</v>
      </c>
      <c r="J27" s="25" t="s">
        <v>7</v>
      </c>
      <c r="K27" s="25" t="s">
        <v>7</v>
      </c>
      <c r="L27" s="25"/>
      <c r="M27" t="s">
        <v>3263</v>
      </c>
      <c r="N27" s="23" t="s">
        <v>243</v>
      </c>
      <c r="O27" s="23">
        <v>27</v>
      </c>
      <c r="P27" t="s">
        <v>350</v>
      </c>
      <c r="Q27" t="s">
        <v>248</v>
      </c>
      <c r="T27" s="15"/>
      <c r="X27" s="67">
        <v>20.918032786885245</v>
      </c>
      <c r="Y27">
        <v>1</v>
      </c>
      <c r="Z27" s="70">
        <v>32.533333333333331</v>
      </c>
    </row>
    <row r="28" spans="1:28">
      <c r="A28">
        <v>63</v>
      </c>
      <c r="B28" s="23">
        <v>67</v>
      </c>
      <c r="C28" s="23" t="s">
        <v>244</v>
      </c>
      <c r="D28" t="s">
        <v>245</v>
      </c>
      <c r="E28" t="s">
        <v>241</v>
      </c>
      <c r="F28" s="23" t="s">
        <v>3294</v>
      </c>
      <c r="G28" s="23"/>
      <c r="H28" s="23">
        <v>1</v>
      </c>
      <c r="I28" s="23">
        <v>2</v>
      </c>
      <c r="J28" s="25" t="s">
        <v>7</v>
      </c>
      <c r="K28" s="25" t="s">
        <v>7</v>
      </c>
      <c r="L28" s="25" t="s">
        <v>7</v>
      </c>
      <c r="M28" t="s">
        <v>3250</v>
      </c>
      <c r="N28" s="23" t="s">
        <v>248</v>
      </c>
      <c r="O28" s="23">
        <v>15</v>
      </c>
      <c r="P28" t="s">
        <v>3276</v>
      </c>
      <c r="Q28" t="s">
        <v>248</v>
      </c>
      <c r="T28" s="15"/>
      <c r="X28" s="67">
        <v>2.5901639344262297</v>
      </c>
      <c r="Y28">
        <v>1</v>
      </c>
      <c r="Z28" s="70">
        <v>18.066666666666666</v>
      </c>
    </row>
    <row r="29" spans="1:28">
      <c r="A29">
        <v>64</v>
      </c>
      <c r="B29" s="23">
        <v>64</v>
      </c>
      <c r="C29" s="23" t="s">
        <v>244</v>
      </c>
      <c r="D29" s="23"/>
      <c r="E29" s="23"/>
      <c r="F29" s="23" t="s">
        <v>141</v>
      </c>
      <c r="G29" s="23" t="s">
        <v>3295</v>
      </c>
      <c r="H29" s="23">
        <v>3</v>
      </c>
      <c r="I29" s="23">
        <v>3</v>
      </c>
      <c r="J29" s="25" t="s">
        <v>7</v>
      </c>
      <c r="K29" s="25" t="s">
        <v>7</v>
      </c>
      <c r="L29" s="25"/>
      <c r="M29" t="s">
        <v>440</v>
      </c>
      <c r="N29" s="23" t="s">
        <v>248</v>
      </c>
      <c r="O29" s="23">
        <v>3</v>
      </c>
      <c r="P29" t="s">
        <v>328</v>
      </c>
      <c r="Q29" s="52" t="s">
        <v>247</v>
      </c>
      <c r="T29" s="15"/>
      <c r="X29" s="67">
        <v>2.6557377049180326</v>
      </c>
      <c r="Y29">
        <v>1</v>
      </c>
      <c r="Z29" s="70">
        <v>12.966666666666667</v>
      </c>
      <c r="AB29" s="29"/>
    </row>
    <row r="30" spans="1:28">
      <c r="A30">
        <v>65</v>
      </c>
      <c r="B30" s="23">
        <v>55</v>
      </c>
      <c r="C30" s="23" t="s">
        <v>239</v>
      </c>
      <c r="D30" t="s">
        <v>246</v>
      </c>
      <c r="E30" t="s">
        <v>249</v>
      </c>
      <c r="F30" s="23" t="s">
        <v>286</v>
      </c>
      <c r="G30" s="23"/>
      <c r="H30" s="23">
        <v>3</v>
      </c>
      <c r="I30" s="23"/>
      <c r="J30" s="25" t="s">
        <v>7</v>
      </c>
      <c r="K30" s="25" t="s">
        <v>7</v>
      </c>
      <c r="L30" s="25"/>
      <c r="M30" t="s">
        <v>3264</v>
      </c>
      <c r="N30" s="23" t="s">
        <v>243</v>
      </c>
      <c r="O30" s="23">
        <v>24</v>
      </c>
      <c r="P30" t="s">
        <v>255</v>
      </c>
      <c r="Q30" s="69" t="s">
        <v>107</v>
      </c>
      <c r="T30" s="15"/>
      <c r="X30" s="67">
        <v>19.147540983606557</v>
      </c>
      <c r="Y30">
        <v>1</v>
      </c>
      <c r="Z30" s="70">
        <v>22.2</v>
      </c>
    </row>
    <row r="31" spans="1:28">
      <c r="A31">
        <v>66</v>
      </c>
      <c r="B31" s="23">
        <v>66</v>
      </c>
      <c r="C31" s="23" t="s">
        <v>244</v>
      </c>
      <c r="D31" t="s">
        <v>245</v>
      </c>
      <c r="E31" t="s">
        <v>241</v>
      </c>
      <c r="F31" s="23" t="s">
        <v>286</v>
      </c>
      <c r="G31" s="23" t="s">
        <v>3295</v>
      </c>
      <c r="H31" s="23">
        <v>2</v>
      </c>
      <c r="I31" s="23">
        <v>2</v>
      </c>
      <c r="J31" s="25" t="s">
        <v>7</v>
      </c>
      <c r="K31" s="25" t="s">
        <v>7</v>
      </c>
      <c r="L31" s="25"/>
      <c r="M31" t="s">
        <v>3271</v>
      </c>
      <c r="N31" s="23" t="s">
        <v>251</v>
      </c>
      <c r="O31" s="23">
        <v>21</v>
      </c>
      <c r="Q31" s="69" t="s">
        <v>107</v>
      </c>
      <c r="T31" s="15"/>
      <c r="X31" s="67">
        <v>6.5245901639344259</v>
      </c>
      <c r="Y31">
        <v>1</v>
      </c>
      <c r="Z31" s="70">
        <v>40.299999999999997</v>
      </c>
    </row>
    <row r="32" spans="1:28">
      <c r="A32">
        <v>67</v>
      </c>
      <c r="B32" s="23">
        <v>70</v>
      </c>
      <c r="C32" s="23" t="s">
        <v>239</v>
      </c>
      <c r="D32" s="23"/>
      <c r="E32" s="23"/>
      <c r="F32" s="23" t="s">
        <v>286</v>
      </c>
      <c r="G32" s="23" t="s">
        <v>3295</v>
      </c>
      <c r="H32" s="23">
        <v>2</v>
      </c>
      <c r="I32" s="23">
        <v>2</v>
      </c>
      <c r="J32" s="25"/>
      <c r="K32" s="25" t="s">
        <v>7</v>
      </c>
      <c r="L32" s="25"/>
      <c r="M32" t="s">
        <v>3260</v>
      </c>
      <c r="N32" s="23" t="s">
        <v>243</v>
      </c>
      <c r="O32" s="23">
        <v>18</v>
      </c>
      <c r="P32" t="s">
        <v>350</v>
      </c>
      <c r="Q32" t="s">
        <v>251</v>
      </c>
      <c r="T32" s="15"/>
      <c r="X32" s="67">
        <v>18.852459016393443</v>
      </c>
      <c r="Y32">
        <v>0</v>
      </c>
      <c r="Z32" s="70">
        <v>49.8</v>
      </c>
    </row>
    <row r="33" spans="2:26">
      <c r="C33" s="23"/>
      <c r="T33" s="15"/>
    </row>
    <row r="34" spans="2:26">
      <c r="B34" t="s">
        <v>3249</v>
      </c>
    </row>
    <row r="35" spans="2:26">
      <c r="B35" s="65" t="s">
        <v>354</v>
      </c>
      <c r="Z35" s="70"/>
    </row>
    <row r="36" spans="2:26">
      <c r="B36" s="65" t="s">
        <v>355</v>
      </c>
    </row>
    <row r="37" spans="2:26">
      <c r="B37" s="65" t="s">
        <v>356</v>
      </c>
    </row>
    <row r="38" spans="2:26">
      <c r="B38" s="65" t="s">
        <v>357</v>
      </c>
    </row>
    <row r="39" spans="2:26">
      <c r="B39" s="65" t="s">
        <v>3290</v>
      </c>
    </row>
    <row r="40" spans="2:26">
      <c r="B40" s="65" t="s">
        <v>358</v>
      </c>
    </row>
    <row r="41" spans="2:26">
      <c r="B41" s="65" t="s">
        <v>3266</v>
      </c>
    </row>
    <row r="42" spans="2:26">
      <c r="B42" s="65" t="s">
        <v>3251</v>
      </c>
    </row>
    <row r="43" spans="2:26">
      <c r="B43" s="65" t="s">
        <v>3272</v>
      </c>
    </row>
    <row r="44" spans="2:26">
      <c r="B44" s="136" t="s">
        <v>3287</v>
      </c>
    </row>
    <row r="45" spans="2:26">
      <c r="B45" s="136" t="s">
        <v>3288</v>
      </c>
    </row>
    <row r="46" spans="2:26">
      <c r="B46" s="136" t="s">
        <v>3289</v>
      </c>
    </row>
    <row r="47" spans="2:26">
      <c r="B47" t="s">
        <v>3284</v>
      </c>
    </row>
    <row r="48" spans="2:26">
      <c r="B48" s="136" t="s">
        <v>3308</v>
      </c>
    </row>
    <row r="49" spans="2:2">
      <c r="B49" s="136" t="s">
        <v>3452</v>
      </c>
    </row>
  </sheetData>
  <pageMargins left="0.7" right="0.7" top="0.75" bottom="0.75" header="0.3" footer="0.3"/>
  <pageSetup paperSize="9" scale="33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87"/>
  <sheetViews>
    <sheetView workbookViewId="0">
      <selection activeCell="I16" sqref="I16"/>
    </sheetView>
  </sheetViews>
  <sheetFormatPr baseColWidth="10" defaultColWidth="11" defaultRowHeight="16"/>
  <sheetData>
    <row r="1" spans="1:2" ht="19">
      <c r="A1" s="64" t="s">
        <v>3437</v>
      </c>
    </row>
    <row r="3" spans="1:2">
      <c r="A3" s="31" t="s">
        <v>301</v>
      </c>
      <c r="B3" s="31" t="s">
        <v>408</v>
      </c>
    </row>
    <row r="4" spans="1:2">
      <c r="A4" s="66" t="s">
        <v>171</v>
      </c>
      <c r="B4" t="s">
        <v>302</v>
      </c>
    </row>
    <row r="5" spans="1:2">
      <c r="A5" s="66" t="s">
        <v>150</v>
      </c>
      <c r="B5" t="s">
        <v>302</v>
      </c>
    </row>
    <row r="6" spans="1:2">
      <c r="A6" s="66" t="s">
        <v>172</v>
      </c>
      <c r="B6" t="s">
        <v>302</v>
      </c>
    </row>
    <row r="7" spans="1:2">
      <c r="A7" s="66" t="s">
        <v>135</v>
      </c>
      <c r="B7" t="s">
        <v>302</v>
      </c>
    </row>
    <row r="8" spans="1:2">
      <c r="A8" s="66" t="s">
        <v>152</v>
      </c>
      <c r="B8" t="s">
        <v>302</v>
      </c>
    </row>
    <row r="9" spans="1:2">
      <c r="A9" s="66" t="s">
        <v>151</v>
      </c>
      <c r="B9" t="s">
        <v>302</v>
      </c>
    </row>
    <row r="10" spans="1:2">
      <c r="A10" s="66" t="s">
        <v>145</v>
      </c>
      <c r="B10" t="s">
        <v>302</v>
      </c>
    </row>
    <row r="11" spans="1:2">
      <c r="A11" s="66" t="s">
        <v>146</v>
      </c>
      <c r="B11" t="s">
        <v>302</v>
      </c>
    </row>
    <row r="12" spans="1:2">
      <c r="A12" s="66" t="s">
        <v>173</v>
      </c>
      <c r="B12" t="s">
        <v>302</v>
      </c>
    </row>
    <row r="13" spans="1:2">
      <c r="A13" s="66" t="s">
        <v>174</v>
      </c>
      <c r="B13" t="s">
        <v>302</v>
      </c>
    </row>
    <row r="14" spans="1:2">
      <c r="A14" s="66" t="s">
        <v>155</v>
      </c>
      <c r="B14" t="s">
        <v>302</v>
      </c>
    </row>
    <row r="15" spans="1:2">
      <c r="A15" s="66" t="s">
        <v>148</v>
      </c>
      <c r="B15" t="s">
        <v>302</v>
      </c>
    </row>
    <row r="16" spans="1:2">
      <c r="A16" s="66" t="s">
        <v>154</v>
      </c>
      <c r="B16" t="s">
        <v>302</v>
      </c>
    </row>
    <row r="17" spans="1:17">
      <c r="A17" s="66" t="s">
        <v>153</v>
      </c>
      <c r="B17" t="s">
        <v>302</v>
      </c>
    </row>
    <row r="18" spans="1:17">
      <c r="A18" s="66" t="s">
        <v>175</v>
      </c>
      <c r="B18" t="s">
        <v>302</v>
      </c>
    </row>
    <row r="19" spans="1:17">
      <c r="A19" s="66" t="s">
        <v>176</v>
      </c>
      <c r="B19" t="s">
        <v>302</v>
      </c>
    </row>
    <row r="20" spans="1:17">
      <c r="A20" s="66" t="s">
        <v>177</v>
      </c>
      <c r="B20" t="s">
        <v>302</v>
      </c>
    </row>
    <row r="21" spans="1:17">
      <c r="A21" s="66" t="s">
        <v>178</v>
      </c>
      <c r="B21" t="s">
        <v>302</v>
      </c>
      <c r="Q21" s="65"/>
    </row>
    <row r="22" spans="1:17">
      <c r="A22" s="66" t="s">
        <v>179</v>
      </c>
      <c r="B22" t="s">
        <v>302</v>
      </c>
    </row>
    <row r="23" spans="1:17">
      <c r="A23" s="66" t="s">
        <v>140</v>
      </c>
      <c r="B23" t="s">
        <v>302</v>
      </c>
      <c r="Q23" s="65"/>
    </row>
    <row r="24" spans="1:17">
      <c r="A24" s="66" t="s">
        <v>180</v>
      </c>
      <c r="B24" t="s">
        <v>302</v>
      </c>
      <c r="Q24" s="65"/>
    </row>
    <row r="25" spans="1:17">
      <c r="A25" s="66" t="s">
        <v>181</v>
      </c>
      <c r="B25" t="s">
        <v>302</v>
      </c>
      <c r="Q25" s="65"/>
    </row>
    <row r="26" spans="1:17">
      <c r="A26" s="66" t="s">
        <v>149</v>
      </c>
      <c r="B26" t="s">
        <v>302</v>
      </c>
    </row>
    <row r="27" spans="1:17">
      <c r="A27" s="66" t="s">
        <v>182</v>
      </c>
      <c r="B27" t="s">
        <v>302</v>
      </c>
      <c r="Q27" s="65"/>
    </row>
    <row r="28" spans="1:17">
      <c r="A28" s="66" t="s">
        <v>183</v>
      </c>
      <c r="B28" t="s">
        <v>302</v>
      </c>
    </row>
    <row r="29" spans="1:17">
      <c r="A29" s="66" t="s">
        <v>184</v>
      </c>
      <c r="B29" t="s">
        <v>302</v>
      </c>
    </row>
    <row r="30" spans="1:17">
      <c r="A30" s="66" t="s">
        <v>185</v>
      </c>
      <c r="B30" t="s">
        <v>302</v>
      </c>
    </row>
    <row r="31" spans="1:17">
      <c r="A31" s="66" t="s">
        <v>186</v>
      </c>
      <c r="B31" t="s">
        <v>302</v>
      </c>
    </row>
    <row r="32" spans="1:17">
      <c r="A32" s="66" t="s">
        <v>187</v>
      </c>
      <c r="B32" t="s">
        <v>302</v>
      </c>
    </row>
    <row r="33" spans="1:2">
      <c r="A33" s="66" t="s">
        <v>188</v>
      </c>
      <c r="B33" t="s">
        <v>302</v>
      </c>
    </row>
    <row r="34" spans="1:2">
      <c r="A34" s="66" t="s">
        <v>169</v>
      </c>
      <c r="B34" t="s">
        <v>302</v>
      </c>
    </row>
    <row r="35" spans="1:2">
      <c r="A35" s="66" t="s">
        <v>189</v>
      </c>
      <c r="B35" t="s">
        <v>302</v>
      </c>
    </row>
    <row r="36" spans="1:2">
      <c r="A36" s="66" t="s">
        <v>190</v>
      </c>
      <c r="B36" t="s">
        <v>302</v>
      </c>
    </row>
    <row r="37" spans="1:2">
      <c r="A37" s="66" t="s">
        <v>191</v>
      </c>
      <c r="B37" t="s">
        <v>302</v>
      </c>
    </row>
    <row r="38" spans="1:2">
      <c r="A38" s="66" t="s">
        <v>192</v>
      </c>
      <c r="B38" t="s">
        <v>302</v>
      </c>
    </row>
    <row r="39" spans="1:2">
      <c r="A39" s="66" t="s">
        <v>193</v>
      </c>
      <c r="B39" t="s">
        <v>302</v>
      </c>
    </row>
    <row r="40" spans="1:2">
      <c r="A40" s="66" t="s">
        <v>194</v>
      </c>
      <c r="B40" t="s">
        <v>302</v>
      </c>
    </row>
    <row r="41" spans="1:2">
      <c r="A41" s="66" t="s">
        <v>195</v>
      </c>
      <c r="B41" t="s">
        <v>302</v>
      </c>
    </row>
    <row r="42" spans="1:2">
      <c r="A42" s="66" t="s">
        <v>196</v>
      </c>
      <c r="B42" t="s">
        <v>302</v>
      </c>
    </row>
    <row r="43" spans="1:2">
      <c r="A43" s="66" t="s">
        <v>197</v>
      </c>
      <c r="B43" t="s">
        <v>302</v>
      </c>
    </row>
    <row r="44" spans="1:2">
      <c r="A44" s="66" t="s">
        <v>198</v>
      </c>
      <c r="B44" t="s">
        <v>302</v>
      </c>
    </row>
    <row r="45" spans="1:2">
      <c r="A45" s="66" t="s">
        <v>199</v>
      </c>
      <c r="B45" t="s">
        <v>302</v>
      </c>
    </row>
    <row r="46" spans="1:2">
      <c r="A46" s="66" t="s">
        <v>200</v>
      </c>
      <c r="B46" t="s">
        <v>302</v>
      </c>
    </row>
    <row r="47" spans="1:2">
      <c r="A47" s="66" t="s">
        <v>109</v>
      </c>
      <c r="B47" t="s">
        <v>302</v>
      </c>
    </row>
    <row r="48" spans="1:2">
      <c r="A48" s="66" t="s">
        <v>201</v>
      </c>
      <c r="B48" t="s">
        <v>302</v>
      </c>
    </row>
    <row r="49" spans="1:2">
      <c r="A49" s="66" t="s">
        <v>202</v>
      </c>
      <c r="B49" t="s">
        <v>302</v>
      </c>
    </row>
    <row r="50" spans="1:2">
      <c r="A50" s="66" t="s">
        <v>203</v>
      </c>
      <c r="B50" t="s">
        <v>302</v>
      </c>
    </row>
    <row r="51" spans="1:2">
      <c r="A51" s="66" t="s">
        <v>204</v>
      </c>
      <c r="B51" t="s">
        <v>302</v>
      </c>
    </row>
    <row r="52" spans="1:2">
      <c r="A52" s="66" t="s">
        <v>205</v>
      </c>
      <c r="B52" t="s">
        <v>302</v>
      </c>
    </row>
    <row r="53" spans="1:2">
      <c r="A53" s="66" t="s">
        <v>206</v>
      </c>
      <c r="B53" t="s">
        <v>302</v>
      </c>
    </row>
    <row r="54" spans="1:2">
      <c r="A54" s="66" t="s">
        <v>207</v>
      </c>
      <c r="B54" t="s">
        <v>302</v>
      </c>
    </row>
    <row r="55" spans="1:2">
      <c r="A55" s="66" t="s">
        <v>208</v>
      </c>
      <c r="B55" t="s">
        <v>302</v>
      </c>
    </row>
    <row r="56" spans="1:2">
      <c r="A56" s="66" t="s">
        <v>209</v>
      </c>
      <c r="B56" t="s">
        <v>302</v>
      </c>
    </row>
    <row r="57" spans="1:2">
      <c r="A57" s="66" t="s">
        <v>210</v>
      </c>
      <c r="B57" t="s">
        <v>302</v>
      </c>
    </row>
    <row r="58" spans="1:2">
      <c r="A58" s="66" t="s">
        <v>211</v>
      </c>
      <c r="B58" t="s">
        <v>302</v>
      </c>
    </row>
    <row r="59" spans="1:2">
      <c r="A59" s="66" t="s">
        <v>212</v>
      </c>
      <c r="B59" t="s">
        <v>302</v>
      </c>
    </row>
    <row r="60" spans="1:2">
      <c r="A60" s="66" t="s">
        <v>213</v>
      </c>
      <c r="B60" t="s">
        <v>302</v>
      </c>
    </row>
    <row r="61" spans="1:2">
      <c r="A61" s="66" t="s">
        <v>214</v>
      </c>
      <c r="B61" t="s">
        <v>302</v>
      </c>
    </row>
    <row r="62" spans="1:2">
      <c r="A62" s="66" t="s">
        <v>215</v>
      </c>
      <c r="B62" t="s">
        <v>302</v>
      </c>
    </row>
    <row r="63" spans="1:2">
      <c r="A63" s="66" t="s">
        <v>216</v>
      </c>
      <c r="B63" t="s">
        <v>302</v>
      </c>
    </row>
    <row r="64" spans="1:2">
      <c r="A64" s="66" t="s">
        <v>144</v>
      </c>
      <c r="B64" t="s">
        <v>302</v>
      </c>
    </row>
    <row r="65" spans="1:2">
      <c r="A65" s="66" t="s">
        <v>139</v>
      </c>
      <c r="B65" t="s">
        <v>302</v>
      </c>
    </row>
    <row r="66" spans="1:2">
      <c r="A66" s="66" t="s">
        <v>217</v>
      </c>
      <c r="B66" t="s">
        <v>302</v>
      </c>
    </row>
    <row r="67" spans="1:2">
      <c r="A67" s="66" t="s">
        <v>218</v>
      </c>
      <c r="B67" t="s">
        <v>302</v>
      </c>
    </row>
    <row r="68" spans="1:2">
      <c r="A68" s="66" t="s">
        <v>219</v>
      </c>
      <c r="B68" t="s">
        <v>302</v>
      </c>
    </row>
    <row r="69" spans="1:2">
      <c r="A69" s="66" t="s">
        <v>220</v>
      </c>
      <c r="B69" t="s">
        <v>302</v>
      </c>
    </row>
    <row r="70" spans="1:2">
      <c r="A70" s="66" t="s">
        <v>221</v>
      </c>
      <c r="B70" t="s">
        <v>302</v>
      </c>
    </row>
    <row r="71" spans="1:2">
      <c r="A71" s="66" t="s">
        <v>222</v>
      </c>
      <c r="B71" t="s">
        <v>302</v>
      </c>
    </row>
    <row r="72" spans="1:2">
      <c r="A72" s="66" t="s">
        <v>223</v>
      </c>
      <c r="B72" t="s">
        <v>302</v>
      </c>
    </row>
    <row r="73" spans="1:2">
      <c r="A73" s="66" t="s">
        <v>224</v>
      </c>
      <c r="B73" t="s">
        <v>302</v>
      </c>
    </row>
    <row r="74" spans="1:2">
      <c r="A74" s="66" t="s">
        <v>225</v>
      </c>
      <c r="B74" t="s">
        <v>302</v>
      </c>
    </row>
    <row r="75" spans="1:2">
      <c r="A75" s="66" t="s">
        <v>226</v>
      </c>
      <c r="B75" t="s">
        <v>302</v>
      </c>
    </row>
    <row r="76" spans="1:2">
      <c r="A76" s="66" t="s">
        <v>227</v>
      </c>
      <c r="B76" t="s">
        <v>302</v>
      </c>
    </row>
    <row r="77" spans="1:2">
      <c r="A77" s="66" t="s">
        <v>228</v>
      </c>
      <c r="B77" t="s">
        <v>302</v>
      </c>
    </row>
    <row r="78" spans="1:2">
      <c r="A78" s="66" t="s">
        <v>110</v>
      </c>
      <c r="B78" t="s">
        <v>302</v>
      </c>
    </row>
    <row r="79" spans="1:2">
      <c r="A79" s="66" t="s">
        <v>229</v>
      </c>
      <c r="B79" t="s">
        <v>302</v>
      </c>
    </row>
    <row r="80" spans="1:2">
      <c r="A80" s="66" t="s">
        <v>127</v>
      </c>
      <c r="B80" t="s">
        <v>302</v>
      </c>
    </row>
    <row r="81" spans="1:2">
      <c r="A81" s="66" t="s">
        <v>230</v>
      </c>
      <c r="B81" t="s">
        <v>302</v>
      </c>
    </row>
    <row r="82" spans="1:2">
      <c r="A82" s="66" t="s">
        <v>231</v>
      </c>
      <c r="B82" t="s">
        <v>302</v>
      </c>
    </row>
    <row r="83" spans="1:2">
      <c r="A83" s="66" t="s">
        <v>232</v>
      </c>
      <c r="B83" t="s">
        <v>302</v>
      </c>
    </row>
    <row r="84" spans="1:2">
      <c r="A84" s="65"/>
    </row>
    <row r="85" spans="1:2">
      <c r="A85" s="66" t="s">
        <v>3316</v>
      </c>
    </row>
    <row r="86" spans="1:2">
      <c r="A86" s="66"/>
    </row>
    <row r="87" spans="1:2">
      <c r="A87" s="66"/>
    </row>
  </sheetData>
  <sortState ref="O1:O80">
    <sortCondition ref="O1"/>
  </sortState>
  <pageMargins left="0.7" right="0.7" top="0.75" bottom="0.75" header="0.3" footer="0.3"/>
  <pageSetup paperSize="9" scale="57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K128"/>
  <sheetViews>
    <sheetView zoomScaleNormal="100" zoomScalePageLayoutView="98" workbookViewId="0">
      <selection activeCell="G1" sqref="G1"/>
    </sheetView>
  </sheetViews>
  <sheetFormatPr baseColWidth="10" defaultColWidth="11" defaultRowHeight="16"/>
  <cols>
    <col min="1" max="6" width="10.83203125" customWidth="1"/>
    <col min="7" max="7" width="21.6640625" customWidth="1"/>
    <col min="8" max="9" width="22.1640625" customWidth="1"/>
    <col min="10" max="10" width="68.6640625" customWidth="1"/>
    <col min="11" max="11" width="64" customWidth="1"/>
    <col min="12" max="12" width="75.83203125" customWidth="1"/>
    <col min="13" max="13" width="53.6640625" customWidth="1"/>
  </cols>
  <sheetData>
    <row r="1" spans="1:13" ht="19">
      <c r="A1" s="151" t="s">
        <v>3436</v>
      </c>
      <c r="B1" s="1"/>
    </row>
    <row r="3" spans="1:13">
      <c r="A3" s="48" t="s">
        <v>111</v>
      </c>
      <c r="B3" s="31" t="s">
        <v>170</v>
      </c>
      <c r="C3" s="49" t="s">
        <v>128</v>
      </c>
      <c r="D3" s="49" t="s">
        <v>129</v>
      </c>
      <c r="E3" s="49" t="s">
        <v>130</v>
      </c>
      <c r="F3" s="49" t="s">
        <v>142</v>
      </c>
      <c r="G3" s="107" t="s">
        <v>131</v>
      </c>
      <c r="H3" s="107" t="s">
        <v>132</v>
      </c>
      <c r="I3" s="107" t="s">
        <v>259</v>
      </c>
      <c r="J3" s="51" t="s">
        <v>378</v>
      </c>
      <c r="K3" s="51" t="s">
        <v>379</v>
      </c>
      <c r="L3" s="51" t="s">
        <v>385</v>
      </c>
      <c r="M3" s="51" t="s">
        <v>380</v>
      </c>
    </row>
    <row r="4" spans="1:13">
      <c r="A4" s="50">
        <v>31</v>
      </c>
      <c r="B4" s="55" t="s">
        <v>141</v>
      </c>
      <c r="C4" s="54" t="s">
        <v>9</v>
      </c>
      <c r="D4" s="50" t="s">
        <v>6</v>
      </c>
      <c r="E4" s="50" t="s">
        <v>8</v>
      </c>
      <c r="F4" s="50"/>
      <c r="G4" s="63" t="s">
        <v>143</v>
      </c>
      <c r="H4" s="63" t="s">
        <v>143</v>
      </c>
      <c r="I4" s="53"/>
      <c r="J4" s="115" t="s">
        <v>413</v>
      </c>
      <c r="K4" s="116" t="s">
        <v>3321</v>
      </c>
      <c r="L4" s="116" t="s">
        <v>3322</v>
      </c>
      <c r="M4" s="116"/>
    </row>
    <row r="5" spans="1:13">
      <c r="A5" s="50">
        <v>23</v>
      </c>
      <c r="B5" s="55" t="s">
        <v>108</v>
      </c>
      <c r="C5" s="50" t="s">
        <v>9</v>
      </c>
      <c r="D5" s="50" t="s">
        <v>6</v>
      </c>
      <c r="E5" s="55" t="s">
        <v>8</v>
      </c>
      <c r="F5" s="72"/>
      <c r="G5" s="63" t="s">
        <v>143</v>
      </c>
      <c r="H5" s="63" t="s">
        <v>143</v>
      </c>
      <c r="I5" s="50"/>
      <c r="J5" s="117" t="s">
        <v>3323</v>
      </c>
      <c r="K5" s="118" t="s">
        <v>3324</v>
      </c>
      <c r="L5" s="118" t="s">
        <v>414</v>
      </c>
      <c r="M5" s="118"/>
    </row>
    <row r="6" spans="1:13">
      <c r="A6" s="53">
        <v>26</v>
      </c>
      <c r="B6" s="54" t="s">
        <v>108</v>
      </c>
      <c r="C6" s="53" t="s">
        <v>9</v>
      </c>
      <c r="D6" s="53" t="s">
        <v>6</v>
      </c>
      <c r="E6" s="54" t="s">
        <v>8</v>
      </c>
      <c r="F6" s="73"/>
      <c r="G6" s="63" t="s">
        <v>143</v>
      </c>
      <c r="H6" s="63" t="s">
        <v>143</v>
      </c>
      <c r="I6" s="53"/>
      <c r="J6" s="119" t="s">
        <v>3230</v>
      </c>
      <c r="K6" s="120" t="s">
        <v>384</v>
      </c>
      <c r="L6" s="120" t="s">
        <v>3325</v>
      </c>
      <c r="M6" s="120"/>
    </row>
    <row r="7" spans="1:13">
      <c r="A7" s="50">
        <v>19</v>
      </c>
      <c r="B7" s="28" t="s">
        <v>3241</v>
      </c>
      <c r="C7" s="50" t="s">
        <v>9</v>
      </c>
      <c r="D7" s="50" t="s">
        <v>6</v>
      </c>
      <c r="E7" s="50"/>
      <c r="F7" s="50"/>
      <c r="G7" s="63" t="s">
        <v>143</v>
      </c>
      <c r="H7" s="50"/>
      <c r="I7" s="50"/>
      <c r="J7" s="116" t="s">
        <v>138</v>
      </c>
      <c r="K7" s="116" t="s">
        <v>3319</v>
      </c>
      <c r="L7" s="118"/>
      <c r="M7" s="118"/>
    </row>
    <row r="8" spans="1:13">
      <c r="A8" s="50">
        <v>20</v>
      </c>
      <c r="B8" s="55" t="s">
        <v>287</v>
      </c>
      <c r="C8" s="50" t="s">
        <v>9</v>
      </c>
      <c r="D8" s="50" t="s">
        <v>12</v>
      </c>
      <c r="E8" s="50"/>
      <c r="F8" s="50"/>
      <c r="G8" s="63" t="s">
        <v>143</v>
      </c>
      <c r="H8" s="50"/>
      <c r="I8" s="50"/>
      <c r="J8" s="116" t="s">
        <v>3305</v>
      </c>
      <c r="K8" s="121" t="s">
        <v>3335</v>
      </c>
      <c r="L8" s="116"/>
      <c r="M8" s="116"/>
    </row>
    <row r="9" spans="1:13">
      <c r="A9" s="50">
        <v>4</v>
      </c>
      <c r="B9" s="55" t="s">
        <v>287</v>
      </c>
      <c r="C9" s="50" t="s">
        <v>9</v>
      </c>
      <c r="D9" s="50" t="s">
        <v>10</v>
      </c>
      <c r="E9" s="50"/>
      <c r="F9" s="50"/>
      <c r="G9" s="63" t="s">
        <v>143</v>
      </c>
      <c r="H9" s="50"/>
      <c r="I9" s="50"/>
      <c r="J9" s="118" t="s">
        <v>3336</v>
      </c>
      <c r="K9" s="118" t="s">
        <v>3337</v>
      </c>
      <c r="L9" s="118"/>
      <c r="M9" s="118"/>
    </row>
    <row r="10" spans="1:13" s="15" customFormat="1">
      <c r="A10" s="53">
        <v>32</v>
      </c>
      <c r="B10" s="54" t="s">
        <v>108</v>
      </c>
      <c r="C10" s="53" t="s">
        <v>9</v>
      </c>
      <c r="D10" s="53" t="s">
        <v>6</v>
      </c>
      <c r="E10" s="53"/>
      <c r="F10" s="53"/>
      <c r="G10" s="63" t="s">
        <v>143</v>
      </c>
      <c r="H10" s="53"/>
      <c r="I10" s="53"/>
      <c r="J10" s="115" t="s">
        <v>3371</v>
      </c>
      <c r="K10" s="122" t="s">
        <v>3372</v>
      </c>
      <c r="L10" s="120"/>
      <c r="M10" s="120"/>
    </row>
    <row r="11" spans="1:13">
      <c r="A11" s="53">
        <v>13</v>
      </c>
      <c r="B11" s="28" t="s">
        <v>3241</v>
      </c>
      <c r="C11" s="53" t="s">
        <v>9</v>
      </c>
      <c r="D11" s="53" t="s">
        <v>11</v>
      </c>
      <c r="E11" s="53"/>
      <c r="F11" s="53"/>
      <c r="G11" s="63" t="s">
        <v>143</v>
      </c>
      <c r="H11" s="53"/>
      <c r="I11" s="53"/>
      <c r="J11" s="115" t="s">
        <v>479</v>
      </c>
      <c r="K11" s="115" t="s">
        <v>3370</v>
      </c>
      <c r="L11" s="120"/>
      <c r="M11" s="120"/>
    </row>
    <row r="12" spans="1:13" s="15" customFormat="1">
      <c r="A12" s="50">
        <v>39</v>
      </c>
      <c r="B12" s="55" t="s">
        <v>141</v>
      </c>
      <c r="C12" s="55" t="s">
        <v>9</v>
      </c>
      <c r="D12" s="55" t="s">
        <v>6</v>
      </c>
      <c r="E12" s="50"/>
      <c r="F12" s="50"/>
      <c r="G12" s="63" t="s">
        <v>143</v>
      </c>
      <c r="H12"/>
      <c r="I12" s="23"/>
      <c r="J12" s="116" t="s">
        <v>3426</v>
      </c>
      <c r="K12" s="116" t="s">
        <v>415</v>
      </c>
      <c r="L12" s="118"/>
      <c r="M12" s="118"/>
    </row>
    <row r="13" spans="1:13">
      <c r="A13" s="50">
        <v>24</v>
      </c>
      <c r="B13" s="55" t="s">
        <v>287</v>
      </c>
      <c r="C13" s="50" t="s">
        <v>9</v>
      </c>
      <c r="D13" s="50" t="s">
        <v>8</v>
      </c>
      <c r="E13" s="50"/>
      <c r="F13" s="50"/>
      <c r="G13" s="63" t="s">
        <v>143</v>
      </c>
      <c r="H13" s="50"/>
      <c r="I13" s="50"/>
      <c r="J13" s="117" t="s">
        <v>477</v>
      </c>
      <c r="K13" s="121" t="s">
        <v>478</v>
      </c>
      <c r="L13" s="118"/>
      <c r="M13" s="118"/>
    </row>
    <row r="14" spans="1:13">
      <c r="A14" s="50">
        <v>28</v>
      </c>
      <c r="B14" s="55" t="s">
        <v>108</v>
      </c>
      <c r="C14" s="50" t="s">
        <v>9</v>
      </c>
      <c r="D14" s="50" t="s">
        <v>6</v>
      </c>
      <c r="E14" s="50"/>
      <c r="F14" s="50"/>
      <c r="G14" s="63" t="s">
        <v>143</v>
      </c>
      <c r="H14" s="50"/>
      <c r="I14" s="50"/>
      <c r="J14" s="116" t="s">
        <v>3329</v>
      </c>
      <c r="K14" s="116" t="s">
        <v>3338</v>
      </c>
      <c r="L14" s="118"/>
      <c r="M14" s="118"/>
    </row>
    <row r="15" spans="1:13">
      <c r="A15" s="53">
        <v>33</v>
      </c>
      <c r="B15" s="54" t="s">
        <v>287</v>
      </c>
      <c r="C15" s="54" t="s">
        <v>9</v>
      </c>
      <c r="D15" s="54" t="s">
        <v>6</v>
      </c>
      <c r="E15" s="53"/>
      <c r="F15" s="53"/>
      <c r="G15" s="63" t="s">
        <v>143</v>
      </c>
      <c r="H15" s="53"/>
      <c r="I15" s="53"/>
      <c r="J15" s="115" t="s">
        <v>3427</v>
      </c>
      <c r="K15" s="115" t="s">
        <v>416</v>
      </c>
      <c r="L15" s="115"/>
      <c r="M15" s="115"/>
    </row>
    <row r="16" spans="1:13">
      <c r="A16">
        <v>43</v>
      </c>
      <c r="B16" s="60" t="s">
        <v>141</v>
      </c>
      <c r="C16" s="18" t="s">
        <v>9</v>
      </c>
      <c r="D16" s="18" t="s">
        <v>18</v>
      </c>
      <c r="E16" s="18" t="s">
        <v>18</v>
      </c>
      <c r="F16" s="18"/>
      <c r="G16" s="63" t="s">
        <v>143</v>
      </c>
      <c r="H16" s="61" t="s">
        <v>147</v>
      </c>
      <c r="J16" s="123" t="s">
        <v>3343</v>
      </c>
      <c r="K16" s="123" t="s">
        <v>3344</v>
      </c>
      <c r="L16" s="123" t="s">
        <v>3345</v>
      </c>
      <c r="M16" s="118"/>
    </row>
    <row r="17" spans="1:37">
      <c r="A17">
        <v>50</v>
      </c>
      <c r="B17" s="60" t="s">
        <v>287</v>
      </c>
      <c r="C17" s="18" t="s">
        <v>9</v>
      </c>
      <c r="D17" s="18" t="s">
        <v>18</v>
      </c>
      <c r="E17" s="18"/>
      <c r="F17" s="18"/>
      <c r="G17" s="63" t="s">
        <v>143</v>
      </c>
      <c r="H17" s="15"/>
      <c r="J17" s="123" t="s">
        <v>3331</v>
      </c>
      <c r="K17" s="123" t="s">
        <v>3331</v>
      </c>
      <c r="L17" s="118"/>
      <c r="M17" s="118"/>
    </row>
    <row r="18" spans="1:37">
      <c r="A18">
        <v>54</v>
      </c>
      <c r="B18" s="60" t="s">
        <v>3291</v>
      </c>
      <c r="C18" s="18" t="s">
        <v>9</v>
      </c>
      <c r="D18" s="18" t="s">
        <v>18</v>
      </c>
      <c r="E18" s="18"/>
      <c r="F18" s="18"/>
      <c r="G18" s="63" t="s">
        <v>143</v>
      </c>
      <c r="H18" s="15"/>
      <c r="J18" s="123" t="s">
        <v>3353</v>
      </c>
      <c r="K18" s="123" t="s">
        <v>3354</v>
      </c>
      <c r="L18" s="118"/>
      <c r="M18" s="118"/>
    </row>
    <row r="19" spans="1:37">
      <c r="A19">
        <v>42</v>
      </c>
      <c r="B19" s="60" t="s">
        <v>108</v>
      </c>
      <c r="C19" s="18" t="s">
        <v>9</v>
      </c>
      <c r="D19" s="18" t="s">
        <v>18</v>
      </c>
      <c r="E19" s="18"/>
      <c r="F19" s="18"/>
      <c r="G19" s="63" t="s">
        <v>143</v>
      </c>
      <c r="H19" s="15"/>
      <c r="J19" s="124" t="s">
        <v>420</v>
      </c>
      <c r="K19" s="125" t="s">
        <v>421</v>
      </c>
      <c r="L19" s="118"/>
      <c r="M19" s="118"/>
    </row>
    <row r="20" spans="1:37">
      <c r="A20">
        <v>48</v>
      </c>
      <c r="B20" s="27" t="s">
        <v>108</v>
      </c>
      <c r="C20" s="18" t="s">
        <v>9</v>
      </c>
      <c r="D20" s="18" t="s">
        <v>18</v>
      </c>
      <c r="G20" s="63" t="s">
        <v>143</v>
      </c>
      <c r="H20" s="15"/>
      <c r="J20" s="123" t="s">
        <v>422</v>
      </c>
      <c r="K20" s="123" t="s">
        <v>3330</v>
      </c>
      <c r="L20" s="118"/>
      <c r="M20" s="118"/>
    </row>
    <row r="21" spans="1:37">
      <c r="A21">
        <v>49</v>
      </c>
      <c r="B21" s="27" t="s">
        <v>108</v>
      </c>
      <c r="C21" s="18" t="s">
        <v>9</v>
      </c>
      <c r="D21" s="18" t="s">
        <v>18</v>
      </c>
      <c r="G21" s="63" t="s">
        <v>143</v>
      </c>
      <c r="H21" s="15"/>
      <c r="J21" s="126" t="s">
        <v>3350</v>
      </c>
      <c r="K21" s="127" t="s">
        <v>3351</v>
      </c>
      <c r="L21" s="118"/>
      <c r="M21" s="118"/>
    </row>
    <row r="22" spans="1:37">
      <c r="A22">
        <v>51</v>
      </c>
      <c r="B22" s="60" t="s">
        <v>108</v>
      </c>
      <c r="C22" s="18" t="s">
        <v>9</v>
      </c>
      <c r="D22" s="18" t="s">
        <v>18</v>
      </c>
      <c r="E22" s="18"/>
      <c r="F22" s="18"/>
      <c r="G22" s="63" t="s">
        <v>143</v>
      </c>
      <c r="H22" s="15"/>
      <c r="J22" s="128" t="s">
        <v>423</v>
      </c>
      <c r="K22" s="127" t="s">
        <v>424</v>
      </c>
      <c r="L22" s="118"/>
      <c r="M22" s="118"/>
    </row>
    <row r="23" spans="1:37" s="15" customFormat="1">
      <c r="A23">
        <v>52</v>
      </c>
      <c r="B23" s="27" t="s">
        <v>108</v>
      </c>
      <c r="C23" s="18" t="s">
        <v>9</v>
      </c>
      <c r="D23" s="18" t="s">
        <v>18</v>
      </c>
      <c r="E23"/>
      <c r="F23"/>
      <c r="G23" s="63" t="s">
        <v>143</v>
      </c>
      <c r="I23"/>
      <c r="J23" s="123" t="s">
        <v>480</v>
      </c>
      <c r="K23" s="123" t="s">
        <v>3352</v>
      </c>
      <c r="L23" s="118"/>
      <c r="M23" s="118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>
      <c r="A24">
        <v>53</v>
      </c>
      <c r="B24" s="60" t="s">
        <v>108</v>
      </c>
      <c r="C24" s="18" t="s">
        <v>9</v>
      </c>
      <c r="D24" s="18" t="s">
        <v>18</v>
      </c>
      <c r="E24" s="18"/>
      <c r="F24" s="18"/>
      <c r="G24" s="63" t="s">
        <v>143</v>
      </c>
      <c r="H24" s="15"/>
      <c r="J24" s="123" t="s">
        <v>388</v>
      </c>
      <c r="K24" s="127" t="s">
        <v>425</v>
      </c>
      <c r="L24" s="118"/>
      <c r="M24" s="118"/>
    </row>
    <row r="25" spans="1:37">
      <c r="A25">
        <v>55</v>
      </c>
      <c r="B25" s="60" t="s">
        <v>108</v>
      </c>
      <c r="C25" s="18" t="s">
        <v>9</v>
      </c>
      <c r="D25" s="18" t="s">
        <v>18</v>
      </c>
      <c r="E25" s="18"/>
      <c r="F25" s="18"/>
      <c r="G25" s="63" t="s">
        <v>143</v>
      </c>
      <c r="H25" s="15"/>
      <c r="J25" s="123" t="s">
        <v>388</v>
      </c>
      <c r="K25" s="127" t="s">
        <v>482</v>
      </c>
      <c r="L25" s="118"/>
      <c r="M25" s="118"/>
    </row>
    <row r="26" spans="1:37">
      <c r="A26">
        <v>58</v>
      </c>
      <c r="B26" s="60" t="s">
        <v>108</v>
      </c>
      <c r="C26" s="18" t="s">
        <v>9</v>
      </c>
      <c r="D26" s="18" t="s">
        <v>18</v>
      </c>
      <c r="E26" s="18"/>
      <c r="F26" s="18"/>
      <c r="G26" s="63" t="s">
        <v>143</v>
      </c>
      <c r="H26" s="15"/>
      <c r="J26" s="123" t="s">
        <v>426</v>
      </c>
      <c r="K26" s="123" t="s">
        <v>481</v>
      </c>
      <c r="L26" s="118"/>
      <c r="M26" s="118"/>
    </row>
    <row r="27" spans="1:37">
      <c r="A27">
        <v>60</v>
      </c>
      <c r="B27" s="60" t="s">
        <v>108</v>
      </c>
      <c r="C27" s="18" t="s">
        <v>9</v>
      </c>
      <c r="D27" s="18" t="s">
        <v>18</v>
      </c>
      <c r="E27" s="18"/>
      <c r="F27" s="18"/>
      <c r="G27" s="63" t="s">
        <v>143</v>
      </c>
      <c r="H27" s="15"/>
      <c r="J27" s="123"/>
      <c r="K27" s="127" t="s">
        <v>410</v>
      </c>
      <c r="L27" s="118"/>
      <c r="M27" s="118"/>
    </row>
    <row r="28" spans="1:37">
      <c r="A28">
        <v>65</v>
      </c>
      <c r="B28" s="60" t="s">
        <v>108</v>
      </c>
      <c r="C28" s="18" t="s">
        <v>9</v>
      </c>
      <c r="D28" s="18" t="s">
        <v>18</v>
      </c>
      <c r="E28" s="18"/>
      <c r="F28" s="18"/>
      <c r="G28" s="63" t="s">
        <v>143</v>
      </c>
      <c r="H28" s="15"/>
      <c r="J28" s="124" t="s">
        <v>427</v>
      </c>
      <c r="K28" s="127" t="s">
        <v>409</v>
      </c>
      <c r="L28" s="118"/>
      <c r="M28" s="118"/>
    </row>
    <row r="29" spans="1:37">
      <c r="A29">
        <v>63</v>
      </c>
      <c r="B29" s="60" t="s">
        <v>3294</v>
      </c>
      <c r="C29" s="18" t="s">
        <v>9</v>
      </c>
      <c r="D29" s="18" t="s">
        <v>18</v>
      </c>
      <c r="E29" s="18"/>
      <c r="F29" s="18"/>
      <c r="G29" s="63" t="s">
        <v>143</v>
      </c>
      <c r="H29" s="15"/>
      <c r="J29" s="123" t="s">
        <v>3357</v>
      </c>
      <c r="K29" s="123" t="s">
        <v>3358</v>
      </c>
      <c r="L29" s="118"/>
      <c r="M29" s="118"/>
    </row>
    <row r="30" spans="1:37">
      <c r="A30">
        <v>46</v>
      </c>
      <c r="B30" s="28" t="s">
        <v>3241</v>
      </c>
      <c r="C30" s="18" t="s">
        <v>9</v>
      </c>
      <c r="D30" s="18" t="s">
        <v>18</v>
      </c>
      <c r="G30" s="63" t="s">
        <v>143</v>
      </c>
      <c r="J30" s="118" t="s">
        <v>3346</v>
      </c>
      <c r="K30" s="129" t="s">
        <v>3347</v>
      </c>
      <c r="L30" s="118"/>
      <c r="M30" s="118"/>
    </row>
    <row r="31" spans="1:37">
      <c r="A31">
        <v>41</v>
      </c>
      <c r="B31" s="27" t="s">
        <v>141</v>
      </c>
      <c r="C31" s="18" t="s">
        <v>9</v>
      </c>
      <c r="D31" s="18" t="s">
        <v>18</v>
      </c>
      <c r="G31" s="63" t="s">
        <v>143</v>
      </c>
      <c r="H31" s="15"/>
      <c r="J31" s="130" t="s">
        <v>428</v>
      </c>
      <c r="K31" s="129" t="s">
        <v>429</v>
      </c>
      <c r="L31" s="118"/>
      <c r="M31" s="118"/>
    </row>
    <row r="32" spans="1:37" ht="16" customHeight="1">
      <c r="A32">
        <v>47</v>
      </c>
      <c r="B32" s="60" t="s">
        <v>141</v>
      </c>
      <c r="C32" s="18" t="s">
        <v>9</v>
      </c>
      <c r="D32" s="18" t="s">
        <v>18</v>
      </c>
      <c r="E32" s="18"/>
      <c r="F32" s="18"/>
      <c r="G32" s="63" t="s">
        <v>143</v>
      </c>
      <c r="H32" s="15"/>
      <c r="J32" s="123" t="s">
        <v>3348</v>
      </c>
      <c r="K32" s="123" t="s">
        <v>3349</v>
      </c>
      <c r="L32" s="118"/>
      <c r="M32" s="118"/>
    </row>
    <row r="33" spans="1:37">
      <c r="A33">
        <v>64</v>
      </c>
      <c r="B33" s="60" t="s">
        <v>141</v>
      </c>
      <c r="C33" s="18" t="s">
        <v>9</v>
      </c>
      <c r="D33" s="18" t="s">
        <v>18</v>
      </c>
      <c r="E33" s="18"/>
      <c r="F33" s="18"/>
      <c r="G33" s="63" t="s">
        <v>143</v>
      </c>
      <c r="H33" s="15"/>
      <c r="J33" s="123" t="s">
        <v>475</v>
      </c>
      <c r="K33" s="123" t="s">
        <v>476</v>
      </c>
      <c r="L33" s="118"/>
      <c r="M33" s="118"/>
    </row>
    <row r="34" spans="1:37">
      <c r="A34" s="50">
        <v>15</v>
      </c>
      <c r="B34" s="55" t="s">
        <v>108</v>
      </c>
      <c r="C34" s="50" t="s">
        <v>9</v>
      </c>
      <c r="D34" s="50" t="s">
        <v>6</v>
      </c>
      <c r="E34" s="50" t="s">
        <v>8</v>
      </c>
      <c r="F34" s="50"/>
      <c r="G34" s="58" t="s">
        <v>134</v>
      </c>
      <c r="H34" s="63" t="s">
        <v>143</v>
      </c>
      <c r="I34" s="50"/>
      <c r="J34" s="116" t="s">
        <v>411</v>
      </c>
      <c r="K34" s="116" t="s">
        <v>3366</v>
      </c>
      <c r="L34" s="121" t="s">
        <v>3367</v>
      </c>
      <c r="M34" s="121"/>
    </row>
    <row r="35" spans="1:37">
      <c r="A35" s="53">
        <v>18</v>
      </c>
      <c r="B35" s="54" t="s">
        <v>108</v>
      </c>
      <c r="C35" s="53" t="s">
        <v>9</v>
      </c>
      <c r="D35" s="53" t="s">
        <v>6</v>
      </c>
      <c r="E35" s="53" t="s">
        <v>14</v>
      </c>
      <c r="F35" s="53"/>
      <c r="G35" s="57" t="s">
        <v>134</v>
      </c>
      <c r="H35" s="63" t="s">
        <v>143</v>
      </c>
      <c r="I35" s="53"/>
      <c r="J35" s="115" t="s">
        <v>3365</v>
      </c>
      <c r="K35" s="115" t="s">
        <v>3363</v>
      </c>
      <c r="L35" s="115" t="s">
        <v>3364</v>
      </c>
      <c r="M35" s="115"/>
    </row>
    <row r="36" spans="1:37">
      <c r="A36" s="53">
        <v>25</v>
      </c>
      <c r="B36" s="54" t="s">
        <v>108</v>
      </c>
      <c r="C36" s="53" t="s">
        <v>9</v>
      </c>
      <c r="D36" s="53" t="s">
        <v>8</v>
      </c>
      <c r="E36" s="54" t="s">
        <v>10</v>
      </c>
      <c r="F36" s="73"/>
      <c r="G36" s="57" t="s">
        <v>134</v>
      </c>
      <c r="H36" s="63" t="s">
        <v>143</v>
      </c>
      <c r="I36" s="53"/>
      <c r="J36" s="115" t="s">
        <v>136</v>
      </c>
      <c r="K36" s="115" t="s">
        <v>430</v>
      </c>
      <c r="L36" s="115" t="s">
        <v>431</v>
      </c>
      <c r="M36" s="115"/>
    </row>
    <row r="37" spans="1:37">
      <c r="A37" s="53">
        <v>27</v>
      </c>
      <c r="B37" s="54" t="s">
        <v>141</v>
      </c>
      <c r="C37" s="53" t="s">
        <v>9</v>
      </c>
      <c r="D37" s="53" t="s">
        <v>6</v>
      </c>
      <c r="E37" s="54" t="s">
        <v>8</v>
      </c>
      <c r="F37" s="73"/>
      <c r="G37" s="57" t="s">
        <v>134</v>
      </c>
      <c r="H37" s="57" t="s">
        <v>134</v>
      </c>
      <c r="I37" s="53"/>
      <c r="J37" s="115" t="s">
        <v>3326</v>
      </c>
      <c r="K37" s="115" t="s">
        <v>3327</v>
      </c>
      <c r="L37" s="120" t="s">
        <v>3328</v>
      </c>
      <c r="M37" s="120"/>
    </row>
    <row r="38" spans="1:37">
      <c r="A38">
        <v>40</v>
      </c>
      <c r="B38" s="27" t="s">
        <v>287</v>
      </c>
      <c r="C38" s="18" t="s">
        <v>9</v>
      </c>
      <c r="D38" s="18" t="s">
        <v>18</v>
      </c>
      <c r="E38" s="18" t="s">
        <v>18</v>
      </c>
      <c r="F38" s="18" t="s">
        <v>18</v>
      </c>
      <c r="G38" s="62" t="s">
        <v>134</v>
      </c>
      <c r="H38" s="61" t="s">
        <v>147</v>
      </c>
      <c r="I38" s="61" t="s">
        <v>147</v>
      </c>
      <c r="J38" s="123" t="s">
        <v>152</v>
      </c>
      <c r="K38" s="123" t="s">
        <v>152</v>
      </c>
      <c r="L38" s="123" t="s">
        <v>152</v>
      </c>
      <c r="M38" s="123" t="s">
        <v>152</v>
      </c>
    </row>
    <row r="39" spans="1:37">
      <c r="A39" s="50">
        <v>9</v>
      </c>
      <c r="B39" s="55" t="s">
        <v>287</v>
      </c>
      <c r="C39" s="50" t="s">
        <v>9</v>
      </c>
      <c r="D39" s="55" t="s">
        <v>10</v>
      </c>
      <c r="E39" s="72"/>
      <c r="F39" s="72"/>
      <c r="G39" s="58" t="s">
        <v>134</v>
      </c>
      <c r="H39" s="50"/>
      <c r="I39" s="50"/>
      <c r="J39" s="116" t="s">
        <v>383</v>
      </c>
      <c r="K39" s="116" t="s">
        <v>383</v>
      </c>
      <c r="L39" s="118"/>
      <c r="M39" s="118"/>
    </row>
    <row r="40" spans="1:37">
      <c r="A40">
        <v>44</v>
      </c>
      <c r="B40" s="60" t="s">
        <v>287</v>
      </c>
      <c r="C40" s="18" t="s">
        <v>9</v>
      </c>
      <c r="D40" s="18" t="s">
        <v>18</v>
      </c>
      <c r="E40" s="18"/>
      <c r="F40" s="18"/>
      <c r="G40" s="62" t="s">
        <v>134</v>
      </c>
      <c r="H40" s="15"/>
      <c r="J40" s="123" t="s">
        <v>386</v>
      </c>
      <c r="K40" s="123" t="s">
        <v>434</v>
      </c>
      <c r="L40" s="118"/>
      <c r="M40" s="118"/>
    </row>
    <row r="41" spans="1:37">
      <c r="A41">
        <v>61</v>
      </c>
      <c r="B41" s="60" t="s">
        <v>287</v>
      </c>
      <c r="C41" s="18" t="s">
        <v>9</v>
      </c>
      <c r="D41" s="18" t="s">
        <v>18</v>
      </c>
      <c r="E41" s="18"/>
      <c r="F41" s="18"/>
      <c r="G41" s="62" t="s">
        <v>134</v>
      </c>
      <c r="H41" s="15"/>
      <c r="J41" s="123" t="s">
        <v>3424</v>
      </c>
      <c r="K41" s="127" t="s">
        <v>474</v>
      </c>
      <c r="L41" s="118"/>
      <c r="M41" s="118"/>
    </row>
    <row r="42" spans="1:37">
      <c r="A42">
        <v>57</v>
      </c>
      <c r="B42" s="60" t="s">
        <v>3292</v>
      </c>
      <c r="C42" s="18" t="s">
        <v>9</v>
      </c>
      <c r="D42" s="18" t="s">
        <v>18</v>
      </c>
      <c r="E42" s="18"/>
      <c r="F42" s="18"/>
      <c r="G42" s="62" t="s">
        <v>134</v>
      </c>
      <c r="H42" s="15"/>
      <c r="J42" s="123" t="s">
        <v>3423</v>
      </c>
      <c r="K42" s="123" t="s">
        <v>435</v>
      </c>
      <c r="L42" s="118"/>
      <c r="M42" s="118"/>
    </row>
    <row r="43" spans="1:37">
      <c r="A43">
        <v>62</v>
      </c>
      <c r="B43" s="60" t="s">
        <v>141</v>
      </c>
      <c r="C43" s="18" t="s">
        <v>9</v>
      </c>
      <c r="D43" s="18" t="s">
        <v>18</v>
      </c>
      <c r="E43" s="18"/>
      <c r="F43" s="18"/>
      <c r="G43" s="62" t="s">
        <v>134</v>
      </c>
      <c r="H43" s="18"/>
      <c r="J43" s="123" t="s">
        <v>412</v>
      </c>
      <c r="K43" s="123" t="s">
        <v>436</v>
      </c>
      <c r="L43" s="123"/>
      <c r="M43" s="118"/>
    </row>
    <row r="44" spans="1:37">
      <c r="A44" s="53">
        <v>14</v>
      </c>
      <c r="B44" s="28" t="s">
        <v>3241</v>
      </c>
      <c r="C44" s="53" t="s">
        <v>9</v>
      </c>
      <c r="D44" s="53" t="s">
        <v>6</v>
      </c>
      <c r="E44" s="53" t="s">
        <v>8</v>
      </c>
      <c r="F44" s="53" t="s">
        <v>10</v>
      </c>
      <c r="G44" s="56" t="s">
        <v>147</v>
      </c>
      <c r="H44" s="57" t="s">
        <v>134</v>
      </c>
      <c r="I44" s="56" t="s">
        <v>147</v>
      </c>
      <c r="J44" s="115" t="s">
        <v>381</v>
      </c>
      <c r="K44" s="115" t="s">
        <v>382</v>
      </c>
      <c r="L44" s="116" t="s">
        <v>3362</v>
      </c>
      <c r="M44" s="116" t="s">
        <v>3425</v>
      </c>
    </row>
    <row r="45" spans="1:37">
      <c r="A45" s="50">
        <v>17</v>
      </c>
      <c r="B45" s="55" t="s">
        <v>287</v>
      </c>
      <c r="C45" s="50" t="s">
        <v>9</v>
      </c>
      <c r="D45" s="50" t="s">
        <v>6</v>
      </c>
      <c r="E45" s="50"/>
      <c r="F45" s="50"/>
      <c r="G45" s="56" t="s">
        <v>147</v>
      </c>
      <c r="H45" s="50"/>
      <c r="I45" s="50"/>
      <c r="J45" s="118" t="s">
        <v>390</v>
      </c>
      <c r="K45" s="118" t="s">
        <v>390</v>
      </c>
      <c r="L45" s="118"/>
      <c r="M45" s="118"/>
    </row>
    <row r="46" spans="1:37">
      <c r="A46" s="50">
        <v>10</v>
      </c>
      <c r="B46" s="55" t="s">
        <v>141</v>
      </c>
      <c r="C46" s="50" t="s">
        <v>9</v>
      </c>
      <c r="D46" s="50" t="s">
        <v>6</v>
      </c>
      <c r="E46" s="50"/>
      <c r="F46" s="50"/>
      <c r="G46" s="56" t="s">
        <v>147</v>
      </c>
      <c r="H46" s="50"/>
      <c r="I46" s="50"/>
      <c r="J46" s="116" t="s">
        <v>3368</v>
      </c>
      <c r="K46" s="116" t="s">
        <v>3369</v>
      </c>
      <c r="L46" s="118"/>
      <c r="M46" s="118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spans="1:37">
      <c r="A47" s="50">
        <v>7</v>
      </c>
      <c r="B47" s="28" t="s">
        <v>3241</v>
      </c>
      <c r="C47" s="50" t="s">
        <v>9</v>
      </c>
      <c r="D47" s="50" t="s">
        <v>6</v>
      </c>
      <c r="E47" s="50"/>
      <c r="F47" s="50"/>
      <c r="G47" s="56" t="s">
        <v>147</v>
      </c>
      <c r="H47" s="50"/>
      <c r="I47" s="50"/>
      <c r="J47" s="116" t="s">
        <v>391</v>
      </c>
      <c r="K47" s="116" t="s">
        <v>392</v>
      </c>
      <c r="L47" s="118"/>
      <c r="M47" s="118"/>
    </row>
    <row r="48" spans="1:37">
      <c r="A48" s="50">
        <v>29</v>
      </c>
      <c r="B48" s="55" t="s">
        <v>108</v>
      </c>
      <c r="C48" s="50" t="s">
        <v>9</v>
      </c>
      <c r="D48" s="50" t="s">
        <v>6</v>
      </c>
      <c r="E48" s="50"/>
      <c r="F48" s="50"/>
      <c r="G48" s="56" t="s">
        <v>147</v>
      </c>
      <c r="H48" s="50"/>
      <c r="I48" s="50"/>
      <c r="J48" s="116" t="s">
        <v>137</v>
      </c>
      <c r="K48" s="116" t="s">
        <v>137</v>
      </c>
      <c r="L48" s="118"/>
      <c r="M48" s="118"/>
    </row>
    <row r="49" spans="1:13">
      <c r="A49" s="53">
        <v>30</v>
      </c>
      <c r="B49" s="54" t="s">
        <v>108</v>
      </c>
      <c r="C49" s="53" t="s">
        <v>9</v>
      </c>
      <c r="D49" s="53" t="s">
        <v>6</v>
      </c>
      <c r="E49" s="53"/>
      <c r="F49" s="53"/>
      <c r="G49" s="74" t="s">
        <v>147</v>
      </c>
      <c r="H49" s="53"/>
      <c r="I49" s="53"/>
      <c r="J49" s="115" t="s">
        <v>437</v>
      </c>
      <c r="K49" s="115" t="s">
        <v>437</v>
      </c>
      <c r="L49" s="120"/>
      <c r="M49" s="120"/>
    </row>
    <row r="50" spans="1:13">
      <c r="A50">
        <v>45</v>
      </c>
      <c r="B50" s="60" t="s">
        <v>287</v>
      </c>
      <c r="C50" s="18" t="s">
        <v>9</v>
      </c>
      <c r="D50" s="18" t="s">
        <v>18</v>
      </c>
      <c r="E50" s="18"/>
      <c r="F50" s="18"/>
      <c r="G50" s="61" t="s">
        <v>147</v>
      </c>
      <c r="H50" s="15"/>
      <c r="J50" s="123" t="s">
        <v>438</v>
      </c>
      <c r="K50" s="123" t="s">
        <v>439</v>
      </c>
      <c r="L50" s="118"/>
      <c r="M50" s="118"/>
    </row>
    <row r="51" spans="1:13">
      <c r="A51">
        <v>56</v>
      </c>
      <c r="B51" s="27" t="s">
        <v>287</v>
      </c>
      <c r="C51" s="18" t="s">
        <v>9</v>
      </c>
      <c r="D51" s="18" t="s">
        <v>18</v>
      </c>
      <c r="G51" s="61" t="s">
        <v>147</v>
      </c>
      <c r="H51" s="15"/>
      <c r="J51" s="123" t="s">
        <v>387</v>
      </c>
      <c r="K51" s="123" t="s">
        <v>3355</v>
      </c>
      <c r="L51" s="118"/>
      <c r="M51" s="118"/>
    </row>
    <row r="52" spans="1:13">
      <c r="A52">
        <v>66</v>
      </c>
      <c r="B52" s="27" t="s">
        <v>108</v>
      </c>
      <c r="C52" s="18" t="s">
        <v>9</v>
      </c>
      <c r="D52" s="18" t="s">
        <v>18</v>
      </c>
      <c r="G52" s="61" t="s">
        <v>147</v>
      </c>
      <c r="H52" s="15"/>
      <c r="J52" s="123" t="s">
        <v>389</v>
      </c>
      <c r="K52" s="123" t="s">
        <v>3332</v>
      </c>
      <c r="L52" s="118"/>
      <c r="M52" s="118"/>
    </row>
    <row r="53" spans="1:13">
      <c r="A53">
        <v>67</v>
      </c>
      <c r="B53" s="27" t="s">
        <v>108</v>
      </c>
      <c r="C53" s="18" t="s">
        <v>9</v>
      </c>
      <c r="D53" s="18" t="s">
        <v>18</v>
      </c>
      <c r="G53" s="61" t="s">
        <v>147</v>
      </c>
      <c r="H53" s="15"/>
      <c r="J53" s="118" t="s">
        <v>3359</v>
      </c>
      <c r="K53" s="118" t="s">
        <v>146</v>
      </c>
      <c r="L53" s="118"/>
      <c r="M53" s="118"/>
    </row>
    <row r="54" spans="1:13">
      <c r="A54">
        <v>59</v>
      </c>
      <c r="B54" s="60" t="s">
        <v>141</v>
      </c>
      <c r="C54" s="18" t="s">
        <v>9</v>
      </c>
      <c r="D54" s="18" t="s">
        <v>18</v>
      </c>
      <c r="E54" s="18"/>
      <c r="F54" s="18"/>
      <c r="G54" s="61" t="s">
        <v>147</v>
      </c>
      <c r="H54" s="15"/>
      <c r="J54" s="123" t="s">
        <v>3356</v>
      </c>
      <c r="K54" s="123" t="s">
        <v>3356</v>
      </c>
      <c r="L54" s="118"/>
      <c r="M54" s="118"/>
    </row>
    <row r="55" spans="1:13">
      <c r="A55" s="50">
        <v>35</v>
      </c>
      <c r="B55" s="55" t="s">
        <v>108</v>
      </c>
      <c r="C55" s="55" t="s">
        <v>6</v>
      </c>
      <c r="D55" s="55" t="s">
        <v>8</v>
      </c>
      <c r="E55" s="50"/>
      <c r="F55" s="50"/>
      <c r="G55" s="63" t="s">
        <v>143</v>
      </c>
      <c r="I55" s="23"/>
      <c r="J55" s="116" t="s">
        <v>417</v>
      </c>
      <c r="K55" s="116" t="s">
        <v>136</v>
      </c>
      <c r="L55" s="118"/>
      <c r="M55" s="118"/>
    </row>
    <row r="56" spans="1:13">
      <c r="A56" s="50">
        <v>3</v>
      </c>
      <c r="B56" s="28" t="s">
        <v>3241</v>
      </c>
      <c r="C56" s="50" t="s">
        <v>6</v>
      </c>
      <c r="D56" s="50" t="s">
        <v>8</v>
      </c>
      <c r="E56" s="50"/>
      <c r="F56" s="50"/>
      <c r="G56" s="58" t="s">
        <v>134</v>
      </c>
      <c r="H56" s="50"/>
      <c r="I56" s="50"/>
      <c r="J56" s="116" t="s">
        <v>3360</v>
      </c>
      <c r="K56" s="116" t="s">
        <v>3361</v>
      </c>
      <c r="L56" s="118"/>
      <c r="M56" s="118"/>
    </row>
    <row r="57" spans="1:13">
      <c r="A57" s="53">
        <v>8</v>
      </c>
      <c r="B57" s="54" t="s">
        <v>287</v>
      </c>
      <c r="C57" s="53" t="s">
        <v>6</v>
      </c>
      <c r="D57" s="53" t="s">
        <v>11</v>
      </c>
      <c r="E57" s="53"/>
      <c r="F57" s="53"/>
      <c r="G57" s="57" t="s">
        <v>134</v>
      </c>
      <c r="H57" s="15"/>
      <c r="I57" s="18"/>
      <c r="J57" s="115" t="s">
        <v>432</v>
      </c>
      <c r="K57" s="115" t="s">
        <v>473</v>
      </c>
      <c r="L57" s="120"/>
      <c r="M57" s="120"/>
    </row>
    <row r="58" spans="1:13">
      <c r="A58" s="53">
        <v>34</v>
      </c>
      <c r="B58" s="54" t="s">
        <v>108</v>
      </c>
      <c r="C58" s="54" t="s">
        <v>8</v>
      </c>
      <c r="D58" s="54" t="s">
        <v>10</v>
      </c>
      <c r="E58" s="54" t="s">
        <v>14</v>
      </c>
      <c r="F58" s="54" t="s">
        <v>12</v>
      </c>
      <c r="G58" s="63" t="s">
        <v>143</v>
      </c>
      <c r="H58" s="63" t="s">
        <v>143</v>
      </c>
      <c r="I58" s="74" t="s">
        <v>147</v>
      </c>
      <c r="J58" s="115" t="s">
        <v>3306</v>
      </c>
      <c r="K58" s="115" t="s">
        <v>3306</v>
      </c>
      <c r="L58" s="115" t="s">
        <v>3307</v>
      </c>
      <c r="M58" s="115" t="s">
        <v>3306</v>
      </c>
    </row>
    <row r="59" spans="1:13">
      <c r="A59" s="53">
        <v>36</v>
      </c>
      <c r="B59" s="54" t="s">
        <v>108</v>
      </c>
      <c r="C59" s="54" t="s">
        <v>8</v>
      </c>
      <c r="D59" s="54" t="s">
        <v>11</v>
      </c>
      <c r="E59" s="73"/>
      <c r="F59" s="73"/>
      <c r="G59" s="57" t="s">
        <v>134</v>
      </c>
      <c r="H59" s="53"/>
      <c r="I59" s="53"/>
      <c r="J59" s="115" t="s">
        <v>433</v>
      </c>
      <c r="K59" s="115" t="s">
        <v>3320</v>
      </c>
      <c r="L59" s="120"/>
      <c r="M59" s="120"/>
    </row>
    <row r="60" spans="1:13">
      <c r="A60" s="50">
        <v>5</v>
      </c>
      <c r="B60" s="28" t="s">
        <v>3241</v>
      </c>
      <c r="C60" s="50" t="s">
        <v>11</v>
      </c>
      <c r="D60" s="50" t="s">
        <v>12</v>
      </c>
      <c r="E60" s="50"/>
      <c r="F60" s="50"/>
      <c r="G60" s="63" t="s">
        <v>143</v>
      </c>
      <c r="H60" s="50"/>
      <c r="I60" s="50"/>
      <c r="J60" s="116" t="s">
        <v>418</v>
      </c>
      <c r="K60" s="116" t="s">
        <v>419</v>
      </c>
      <c r="L60" s="118"/>
      <c r="M60" s="118"/>
    </row>
    <row r="61" spans="1:13">
      <c r="A61" s="50"/>
      <c r="B61" s="50"/>
      <c r="C61" s="50"/>
      <c r="D61" s="50"/>
      <c r="E61" s="50"/>
      <c r="F61" s="50"/>
      <c r="G61" s="50"/>
      <c r="H61" s="50"/>
      <c r="I61" s="50"/>
      <c r="J61" s="116"/>
      <c r="K61" s="116"/>
      <c r="L61" s="118"/>
      <c r="M61" s="118"/>
    </row>
    <row r="62" spans="1:13">
      <c r="A62" t="s">
        <v>3445</v>
      </c>
      <c r="B62" s="50"/>
      <c r="C62" s="50"/>
      <c r="D62" s="50"/>
      <c r="E62" s="50"/>
      <c r="F62" s="50"/>
      <c r="G62" s="50"/>
      <c r="J62" s="50"/>
      <c r="K62" s="50"/>
      <c r="L62" s="50"/>
      <c r="M62" s="50"/>
    </row>
    <row r="63" spans="1:13">
      <c r="A63" s="27" t="s">
        <v>3341</v>
      </c>
      <c r="C63" s="50"/>
      <c r="D63" s="50"/>
      <c r="E63" s="50"/>
      <c r="F63" s="50"/>
      <c r="G63" s="50"/>
      <c r="J63" s="50"/>
      <c r="K63" s="50"/>
      <c r="L63" s="50"/>
      <c r="M63" s="50"/>
    </row>
    <row r="64" spans="1:13">
      <c r="A64" s="108" t="s">
        <v>3334</v>
      </c>
      <c r="B64" s="50"/>
      <c r="C64" s="50"/>
      <c r="D64" s="50"/>
      <c r="E64" s="50"/>
      <c r="F64" s="50"/>
      <c r="G64" s="50"/>
      <c r="J64" s="50"/>
      <c r="K64" s="50"/>
      <c r="L64" s="50"/>
      <c r="M64" s="50"/>
    </row>
    <row r="65" spans="1:13">
      <c r="A65" s="23" t="s">
        <v>3333</v>
      </c>
      <c r="B65" s="23"/>
      <c r="C65" s="50"/>
      <c r="D65" s="50"/>
      <c r="E65" s="50"/>
      <c r="F65" s="50"/>
      <c r="G65" s="50"/>
      <c r="J65" s="50"/>
      <c r="K65" s="50"/>
      <c r="L65" s="50"/>
      <c r="M65" s="50"/>
    </row>
    <row r="66" spans="1:13">
      <c r="A66" s="101" t="s">
        <v>3444</v>
      </c>
      <c r="B66" s="59"/>
      <c r="E66" s="59"/>
      <c r="F66" s="59"/>
      <c r="G66" s="23"/>
      <c r="H66" s="23"/>
      <c r="I66" s="23"/>
      <c r="J66" s="23"/>
    </row>
    <row r="67" spans="1:13">
      <c r="B67" s="59"/>
      <c r="E67" s="59"/>
      <c r="F67" s="59"/>
    </row>
    <row r="68" spans="1:13">
      <c r="A68" s="59"/>
      <c r="B68" s="59"/>
      <c r="E68" s="59"/>
      <c r="F68" s="59"/>
    </row>
    <row r="69" spans="1:13">
      <c r="A69" s="59"/>
      <c r="F69" s="59"/>
    </row>
    <row r="70" spans="1:13">
      <c r="A70" s="59"/>
      <c r="B70" s="59"/>
    </row>
    <row r="71" spans="1:13">
      <c r="A71" s="59"/>
      <c r="B71" s="59"/>
    </row>
    <row r="72" spans="1:13">
      <c r="A72" s="59"/>
      <c r="B72" s="59"/>
    </row>
    <row r="73" spans="1:13">
      <c r="A73" s="23"/>
    </row>
    <row r="74" spans="1:13">
      <c r="A74" s="59"/>
      <c r="B74" s="59"/>
    </row>
    <row r="75" spans="1:13" s="18" customFormat="1"/>
    <row r="76" spans="1:13" s="18" customFormat="1"/>
    <row r="77" spans="1:13" s="18" customFormat="1"/>
    <row r="78" spans="1:13" s="18" customFormat="1"/>
    <row r="79" spans="1:13" s="18" customFormat="1"/>
    <row r="80" spans="1:13" s="18" customFormat="1"/>
    <row r="81" spans="1:13" s="18" customFormat="1"/>
    <row r="82" spans="1:13" s="18" customFormat="1"/>
    <row r="83" spans="1:13" s="18" customFormat="1"/>
    <row r="84" spans="1:13" s="18" customFormat="1">
      <c r="A84" s="142"/>
      <c r="B84" s="142"/>
      <c r="C84" s="142"/>
      <c r="D84" s="142"/>
      <c r="E84" s="142"/>
      <c r="I84" s="142"/>
      <c r="J84" s="142"/>
      <c r="K84" s="142"/>
      <c r="L84" s="142"/>
      <c r="M84" s="142"/>
    </row>
    <row r="85" spans="1:13" s="18" customFormat="1"/>
    <row r="86" spans="1:13" s="18" customFormat="1"/>
    <row r="87" spans="1:13" s="18" customFormat="1"/>
    <row r="88" spans="1:13" s="18" customFormat="1"/>
    <row r="89" spans="1:13" s="18" customFormat="1"/>
    <row r="90" spans="1:13" s="18" customFormat="1"/>
    <row r="91" spans="1:13" s="18" customFormat="1">
      <c r="A91" s="142"/>
      <c r="B91" s="142"/>
      <c r="C91" s="142"/>
      <c r="D91" s="142"/>
      <c r="E91" s="142"/>
      <c r="I91" s="142"/>
      <c r="J91" s="142"/>
      <c r="K91" s="142"/>
      <c r="L91" s="142"/>
      <c r="M91" s="142"/>
    </row>
    <row r="92" spans="1:13" s="18" customFormat="1"/>
    <row r="93" spans="1:13" s="18" customFormat="1"/>
    <row r="94" spans="1:13" s="18" customFormat="1"/>
    <row r="95" spans="1:13" s="18" customFormat="1"/>
    <row r="96" spans="1:13" s="18" customFormat="1"/>
    <row r="97" spans="1:13" s="18" customFormat="1"/>
    <row r="98" spans="1:13" s="18" customFormat="1">
      <c r="A98" s="142"/>
      <c r="B98" s="142"/>
      <c r="C98" s="142"/>
      <c r="D98" s="142"/>
      <c r="E98" s="142"/>
      <c r="I98" s="142"/>
      <c r="J98" s="142"/>
      <c r="K98" s="142"/>
      <c r="L98" s="142"/>
      <c r="M98" s="142"/>
    </row>
    <row r="99" spans="1:13" s="18" customFormat="1"/>
    <row r="100" spans="1:13" s="18" customFormat="1"/>
    <row r="101" spans="1:13" s="18" customFormat="1"/>
    <row r="102" spans="1:13" s="18" customFormat="1"/>
    <row r="103" spans="1:13" s="18" customFormat="1"/>
    <row r="104" spans="1:13" s="18" customFormat="1"/>
    <row r="105" spans="1:13" s="18" customFormat="1">
      <c r="A105" s="142"/>
      <c r="B105" s="142"/>
      <c r="C105" s="142"/>
      <c r="D105" s="142"/>
      <c r="E105" s="142"/>
      <c r="I105" s="142"/>
      <c r="J105" s="142"/>
      <c r="K105" s="142"/>
      <c r="L105" s="142"/>
      <c r="M105" s="142"/>
    </row>
    <row r="106" spans="1:13" s="18" customFormat="1"/>
    <row r="107" spans="1:13" s="18" customFormat="1"/>
    <row r="108" spans="1:13" s="18" customFormat="1"/>
    <row r="109" spans="1:13" s="18" customFormat="1"/>
    <row r="110" spans="1:13" s="18" customFormat="1"/>
    <row r="111" spans="1:13" s="18" customFormat="1"/>
    <row r="112" spans="1:13" s="18" customFormat="1"/>
    <row r="113" spans="1:13" s="18" customFormat="1">
      <c r="A113" s="142"/>
      <c r="B113" s="142"/>
      <c r="C113" s="142"/>
      <c r="D113" s="142"/>
      <c r="I113" s="142"/>
      <c r="J113" s="142"/>
      <c r="K113" s="142"/>
      <c r="L113" s="142"/>
    </row>
    <row r="114" spans="1:13" s="18" customFormat="1"/>
    <row r="115" spans="1:13" s="18" customFormat="1"/>
    <row r="116" spans="1:13" s="18" customFormat="1"/>
    <row r="117" spans="1:13" s="18" customFormat="1"/>
    <row r="118" spans="1:13" s="18" customFormat="1"/>
    <row r="119" spans="1:13" s="18" customFormat="1">
      <c r="A119" s="142"/>
      <c r="B119" s="142"/>
      <c r="E119" s="142"/>
      <c r="F119" s="142"/>
      <c r="I119" s="142"/>
      <c r="J119" s="142"/>
      <c r="M119" s="142"/>
    </row>
    <row r="120" spans="1:13" s="18" customFormat="1"/>
    <row r="121" spans="1:13" s="18" customFormat="1"/>
    <row r="122" spans="1:13" s="18" customFormat="1"/>
    <row r="123" spans="1:13" s="18" customFormat="1"/>
    <row r="124" spans="1:13" s="18" customFormat="1"/>
    <row r="125" spans="1:13" s="18" customFormat="1"/>
    <row r="126" spans="1:13" s="18" customFormat="1"/>
    <row r="127" spans="1:13" s="18" customFormat="1"/>
    <row r="128" spans="1:13" s="18" customFormat="1"/>
  </sheetData>
  <pageMargins left="0.7" right="0.7" top="0.75" bottom="0.75" header="0.3" footer="0.3"/>
  <pageSetup paperSize="9" scale="31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9"/>
  <sheetViews>
    <sheetView workbookViewId="0">
      <selection activeCell="F11" sqref="F11"/>
    </sheetView>
  </sheetViews>
  <sheetFormatPr baseColWidth="10" defaultColWidth="11" defaultRowHeight="16"/>
  <sheetData>
    <row r="1" spans="1:7" ht="19">
      <c r="A1" s="64" t="s">
        <v>3435</v>
      </c>
    </row>
    <row r="2" spans="1:7" ht="19">
      <c r="A2" s="64" t="s">
        <v>3446</v>
      </c>
    </row>
    <row r="6" spans="1:7">
      <c r="G6" s="71"/>
    </row>
    <row r="7" spans="1:7">
      <c r="G7" s="71"/>
    </row>
    <row r="8" spans="1:7">
      <c r="G8" s="71"/>
    </row>
    <row r="11" spans="1:7">
      <c r="G11" s="71"/>
    </row>
    <row r="13" spans="1:7">
      <c r="G13" s="71"/>
    </row>
    <row r="15" spans="1:7">
      <c r="G15" s="71"/>
    </row>
    <row r="19" spans="7:7">
      <c r="G19" s="71"/>
    </row>
    <row r="20" spans="7:7">
      <c r="G20" s="71"/>
    </row>
    <row r="26" spans="7:7">
      <c r="G26" s="71"/>
    </row>
    <row r="30" spans="7:7">
      <c r="G30" s="71"/>
    </row>
    <row r="31" spans="7:7">
      <c r="G31" s="71"/>
    </row>
    <row r="32" spans="7:7">
      <c r="G32" s="71"/>
    </row>
    <row r="38" spans="7:8">
      <c r="G38" s="71"/>
      <c r="H38" s="71"/>
    </row>
    <row r="43" spans="7:8">
      <c r="G43" s="71"/>
    </row>
    <row r="44" spans="7:8">
      <c r="G44" s="71"/>
      <c r="H44" s="71"/>
    </row>
    <row r="48" spans="7:8">
      <c r="G48" s="71"/>
    </row>
    <row r="50" spans="7:7">
      <c r="G50" s="71"/>
    </row>
    <row r="59" spans="7:7">
      <c r="G59" s="71"/>
    </row>
    <row r="60" spans="7:7">
      <c r="G60" s="71"/>
    </row>
    <row r="62" spans="7:7">
      <c r="G62" s="71"/>
    </row>
    <row r="63" spans="7:7">
      <c r="G63" s="71"/>
    </row>
    <row r="65" spans="7:8">
      <c r="G65" s="71"/>
    </row>
    <row r="66" spans="7:8">
      <c r="G66" s="71"/>
    </row>
    <row r="68" spans="7:8">
      <c r="G68" s="71"/>
    </row>
    <row r="69" spans="7:8">
      <c r="G69" s="71"/>
      <c r="H69" s="71"/>
    </row>
    <row r="74" spans="7:8">
      <c r="G74" s="71"/>
    </row>
    <row r="75" spans="7:8">
      <c r="G75" s="71"/>
    </row>
    <row r="76" spans="7:8">
      <c r="G76" s="71"/>
    </row>
    <row r="81" spans="7:7">
      <c r="G81" s="71"/>
    </row>
    <row r="87" spans="7:7">
      <c r="G87" s="71"/>
    </row>
    <row r="88" spans="7:7">
      <c r="G88" s="71"/>
    </row>
    <row r="91" spans="7:7">
      <c r="G91" s="71"/>
    </row>
    <row r="93" spans="7:7">
      <c r="G93" s="71"/>
    </row>
    <row r="94" spans="7:7">
      <c r="G94" s="71"/>
    </row>
    <row r="97" spans="7:7">
      <c r="G97" s="71"/>
    </row>
    <row r="99" spans="7:7">
      <c r="G99" s="71"/>
    </row>
    <row r="100" spans="7:7">
      <c r="G100" s="71"/>
    </row>
    <row r="104" spans="7:7">
      <c r="G104" s="71"/>
    </row>
    <row r="105" spans="7:7">
      <c r="G105" s="71"/>
    </row>
    <row r="106" spans="7:7">
      <c r="G106" s="71"/>
    </row>
    <row r="107" spans="7:7">
      <c r="G107" s="71"/>
    </row>
    <row r="109" spans="7:7">
      <c r="G109" s="71"/>
    </row>
    <row r="111" spans="7:7">
      <c r="G111" s="71"/>
    </row>
    <row r="113" spans="7:7">
      <c r="G113" s="71"/>
    </row>
    <row r="116" spans="7:7">
      <c r="G116" s="71"/>
    </row>
    <row r="119" spans="7:7">
      <c r="G119" s="71"/>
    </row>
    <row r="121" spans="7:7">
      <c r="G121" s="71"/>
    </row>
    <row r="123" spans="7:7">
      <c r="G123" s="71"/>
    </row>
    <row r="125" spans="7:7">
      <c r="G125" s="71"/>
    </row>
    <row r="126" spans="7:7">
      <c r="G126" s="71"/>
    </row>
    <row r="130" spans="7:7">
      <c r="G130" s="71"/>
    </row>
    <row r="131" spans="7:7">
      <c r="G131" s="71"/>
    </row>
    <row r="137" spans="7:7">
      <c r="G137" s="71"/>
    </row>
    <row r="144" spans="7:7">
      <c r="G144" s="71"/>
    </row>
    <row r="145" spans="7:7">
      <c r="G145" s="71"/>
    </row>
    <row r="147" spans="7:7">
      <c r="G147" s="71"/>
    </row>
    <row r="151" spans="7:7">
      <c r="G151" s="71"/>
    </row>
    <row r="163" spans="7:7">
      <c r="G163" s="71"/>
    </row>
    <row r="164" spans="7:7">
      <c r="G164" s="71"/>
    </row>
    <row r="172" spans="7:7">
      <c r="G172" s="71"/>
    </row>
    <row r="178" spans="7:8">
      <c r="G178" s="71"/>
      <c r="H178" s="71"/>
    </row>
    <row r="182" spans="7:8">
      <c r="G182" s="71"/>
    </row>
    <row r="187" spans="7:8">
      <c r="G187" s="71"/>
    </row>
    <row r="202" spans="7:7">
      <c r="G202" s="71"/>
    </row>
    <row r="211" spans="7:7">
      <c r="G211" s="71"/>
    </row>
    <row r="215" spans="7:7">
      <c r="G215" s="71"/>
    </row>
    <row r="216" spans="7:7">
      <c r="G216" s="71"/>
    </row>
    <row r="225" spans="7:7">
      <c r="G225" s="71"/>
    </row>
    <row r="235" spans="7:7">
      <c r="G235" s="71"/>
    </row>
    <row r="239" spans="7:7">
      <c r="G239" s="71"/>
    </row>
    <row r="253" spans="7:7">
      <c r="G253" s="71"/>
    </row>
    <row r="259" spans="7:7">
      <c r="G259" s="7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381"/>
  <sheetViews>
    <sheetView workbookViewId="0">
      <selection activeCell="I2" sqref="I2"/>
    </sheetView>
  </sheetViews>
  <sheetFormatPr baseColWidth="10" defaultColWidth="11" defaultRowHeight="16"/>
  <cols>
    <col min="1" max="1" width="17.6640625" customWidth="1"/>
    <col min="3" max="3" width="14" customWidth="1"/>
  </cols>
  <sheetData>
    <row r="1" spans="1:7" ht="19">
      <c r="A1" s="151" t="s">
        <v>3434</v>
      </c>
    </row>
    <row r="3" spans="1:7">
      <c r="A3" s="31" t="s">
        <v>609</v>
      </c>
      <c r="B3" s="31" t="s">
        <v>610</v>
      </c>
      <c r="C3" s="31" t="s">
        <v>611</v>
      </c>
      <c r="D3" s="31" t="s">
        <v>612</v>
      </c>
      <c r="E3" s="31" t="s">
        <v>613</v>
      </c>
      <c r="F3" s="31" t="s">
        <v>614</v>
      </c>
      <c r="G3" s="31" t="s">
        <v>615</v>
      </c>
    </row>
    <row r="4" spans="1:7">
      <c r="A4" t="s">
        <v>616</v>
      </c>
      <c r="B4">
        <v>97.192576924129796</v>
      </c>
      <c r="C4">
        <v>3.3436632829155499</v>
      </c>
      <c r="D4">
        <f t="shared" ref="D4:D67" si="0">2^(C4)</f>
        <v>10.151797437973416</v>
      </c>
      <c r="E4" s="71">
        <v>5.4565556889256698E-17</v>
      </c>
      <c r="F4" s="71">
        <v>1.2082451261988099E-12</v>
      </c>
      <c r="G4" t="s">
        <v>107</v>
      </c>
    </row>
    <row r="5" spans="1:7">
      <c r="A5" t="s">
        <v>617</v>
      </c>
      <c r="B5">
        <v>357.65808471204099</v>
      </c>
      <c r="C5">
        <v>4.7542649833348403</v>
      </c>
      <c r="D5">
        <f t="shared" si="0"/>
        <v>26.988352089586375</v>
      </c>
      <c r="E5" s="71">
        <v>1.04948349766192E-11</v>
      </c>
      <c r="F5" s="71">
        <v>7.7462376962426201E-8</v>
      </c>
      <c r="G5" t="s">
        <v>618</v>
      </c>
    </row>
    <row r="6" spans="1:7">
      <c r="A6" t="s">
        <v>619</v>
      </c>
      <c r="B6">
        <v>1762.4316025968301</v>
      </c>
      <c r="C6">
        <v>1.24217719141878</v>
      </c>
      <c r="D6">
        <f t="shared" si="0"/>
        <v>2.3655525191744635</v>
      </c>
      <c r="E6" s="71">
        <v>9.6900706345462302E-12</v>
      </c>
      <c r="F6" s="71">
        <v>7.7462376962426201E-8</v>
      </c>
      <c r="G6" t="s">
        <v>620</v>
      </c>
    </row>
    <row r="7" spans="1:7">
      <c r="A7" t="s">
        <v>621</v>
      </c>
      <c r="B7">
        <v>565.59289848941705</v>
      </c>
      <c r="C7">
        <v>2.57679907858908</v>
      </c>
      <c r="D7">
        <f t="shared" si="0"/>
        <v>5.9661451551479541</v>
      </c>
      <c r="E7" s="71">
        <v>2.3334260673971999E-11</v>
      </c>
      <c r="F7" s="71">
        <v>1.03338106820752E-7</v>
      </c>
      <c r="G7" t="s">
        <v>622</v>
      </c>
    </row>
    <row r="8" spans="1:7">
      <c r="A8" t="s">
        <v>623</v>
      </c>
      <c r="B8">
        <v>2033.2154513985799</v>
      </c>
      <c r="C8">
        <v>1.27534614988233</v>
      </c>
      <c r="D8">
        <f t="shared" si="0"/>
        <v>2.4205688826766916</v>
      </c>
      <c r="E8" s="71">
        <v>2.2337298995660399E-11</v>
      </c>
      <c r="F8" s="71">
        <v>1.03338106820752E-7</v>
      </c>
      <c r="G8" t="s">
        <v>624</v>
      </c>
    </row>
    <row r="9" spans="1:7">
      <c r="A9" t="s">
        <v>625</v>
      </c>
      <c r="B9">
        <v>69.301405635240101</v>
      </c>
      <c r="C9">
        <v>3.9527837255837999</v>
      </c>
      <c r="D9">
        <f t="shared" si="0"/>
        <v>15.484830925263596</v>
      </c>
      <c r="E9" s="71">
        <v>4.1821478109745597E-11</v>
      </c>
      <c r="F9" s="71">
        <v>1.3114643100793901E-7</v>
      </c>
      <c r="G9" t="s">
        <v>626</v>
      </c>
    </row>
    <row r="10" spans="1:7">
      <c r="A10" t="s">
        <v>627</v>
      </c>
      <c r="B10">
        <v>178.92673073786301</v>
      </c>
      <c r="C10">
        <v>3.3039986987444898</v>
      </c>
      <c r="D10">
        <f t="shared" si="0"/>
        <v>9.8764919469279295</v>
      </c>
      <c r="E10" s="71">
        <v>5.3304334510745901E-11</v>
      </c>
      <c r="F10" s="71">
        <v>1.3114643100793901E-7</v>
      </c>
      <c r="G10" t="s">
        <v>628</v>
      </c>
    </row>
    <row r="11" spans="1:7">
      <c r="A11" t="s">
        <v>629</v>
      </c>
      <c r="B11">
        <v>779.15823128624299</v>
      </c>
      <c r="C11">
        <v>2.22375064305588</v>
      </c>
      <c r="D11">
        <f t="shared" si="0"/>
        <v>4.6710621573291826</v>
      </c>
      <c r="E11" s="71">
        <v>4.0869322698631401E-11</v>
      </c>
      <c r="F11" s="71">
        <v>1.3114643100793901E-7</v>
      </c>
      <c r="G11" t="s">
        <v>630</v>
      </c>
    </row>
    <row r="12" spans="1:7">
      <c r="A12" t="s">
        <v>631</v>
      </c>
      <c r="B12">
        <v>576.88298065743197</v>
      </c>
      <c r="C12">
        <v>1.2715415808886901</v>
      </c>
      <c r="D12">
        <f t="shared" si="0"/>
        <v>2.4141939463355238</v>
      </c>
      <c r="E12" s="71">
        <v>5.0144165503599998E-11</v>
      </c>
      <c r="F12" s="71">
        <v>1.3114643100793901E-7</v>
      </c>
      <c r="G12" t="s">
        <v>632</v>
      </c>
    </row>
    <row r="13" spans="1:7">
      <c r="A13" t="s">
        <v>633</v>
      </c>
      <c r="B13">
        <v>218.48106102365901</v>
      </c>
      <c r="C13">
        <v>1.6448243142176699</v>
      </c>
      <c r="D13">
        <f t="shared" si="0"/>
        <v>3.1270977435447276</v>
      </c>
      <c r="E13" s="71">
        <v>6.89187818465927E-11</v>
      </c>
      <c r="F13" s="71">
        <v>1.5260685864291E-7</v>
      </c>
      <c r="G13" t="s">
        <v>634</v>
      </c>
    </row>
    <row r="14" spans="1:7">
      <c r="A14" t="s">
        <v>635</v>
      </c>
      <c r="B14">
        <v>33.199376436013701</v>
      </c>
      <c r="C14">
        <v>1.68353565319647</v>
      </c>
      <c r="D14">
        <f t="shared" si="0"/>
        <v>3.2121419584429782</v>
      </c>
      <c r="E14" s="71">
        <v>8.4847023789072702E-11</v>
      </c>
      <c r="F14" s="71">
        <v>1.5656397064678599E-7</v>
      </c>
      <c r="G14" t="s">
        <v>636</v>
      </c>
    </row>
    <row r="15" spans="1:7">
      <c r="A15" t="s">
        <v>637</v>
      </c>
      <c r="B15">
        <v>190.17870485159401</v>
      </c>
      <c r="C15">
        <v>1.67924861635753</v>
      </c>
      <c r="D15">
        <f t="shared" si="0"/>
        <v>3.2026110937653152</v>
      </c>
      <c r="E15" s="71">
        <v>8.3656327901823495E-11</v>
      </c>
      <c r="F15" s="71">
        <v>1.5656397064678599E-7</v>
      </c>
      <c r="G15" t="s">
        <v>638</v>
      </c>
    </row>
    <row r="16" spans="1:7">
      <c r="A16" t="s">
        <v>639</v>
      </c>
      <c r="B16">
        <v>239.118001378651</v>
      </c>
      <c r="C16">
        <v>1.06640146427745</v>
      </c>
      <c r="D16">
        <f t="shared" si="0"/>
        <v>2.0942032448349179</v>
      </c>
      <c r="E16" s="71">
        <v>1.1782867560860699E-10</v>
      </c>
      <c r="F16" s="71">
        <v>1.8636288314295601E-7</v>
      </c>
      <c r="G16" t="s">
        <v>640</v>
      </c>
    </row>
    <row r="17" spans="1:7">
      <c r="A17" t="s">
        <v>641</v>
      </c>
      <c r="B17">
        <v>1631.86648858328</v>
      </c>
      <c r="C17">
        <v>1.0259575464793</v>
      </c>
      <c r="D17">
        <f t="shared" si="0"/>
        <v>2.0363104770795948</v>
      </c>
      <c r="E17" s="71">
        <v>1.91304434327999E-10</v>
      </c>
      <c r="F17" s="71">
        <v>2.82403605954992E-7</v>
      </c>
      <c r="G17" t="s">
        <v>642</v>
      </c>
    </row>
    <row r="18" spans="1:7">
      <c r="A18" t="s">
        <v>643</v>
      </c>
      <c r="B18">
        <v>832.05436185806798</v>
      </c>
      <c r="C18">
        <v>1.1330030446644599</v>
      </c>
      <c r="D18">
        <f t="shared" si="0"/>
        <v>2.1931478055913183</v>
      </c>
      <c r="E18" s="71">
        <v>2.10237304260269E-10</v>
      </c>
      <c r="F18" s="71">
        <v>2.9095528926469601E-7</v>
      </c>
      <c r="G18" t="s">
        <v>644</v>
      </c>
    </row>
    <row r="19" spans="1:7">
      <c r="A19" t="s">
        <v>645</v>
      </c>
      <c r="B19">
        <v>295.87829370636399</v>
      </c>
      <c r="C19">
        <v>1.2922625077626699</v>
      </c>
      <c r="D19">
        <f t="shared" si="0"/>
        <v>2.4491183773061023</v>
      </c>
      <c r="E19" s="71">
        <v>2.7475670598843998E-10</v>
      </c>
      <c r="F19" s="71">
        <v>3.5787869062953102E-7</v>
      </c>
      <c r="G19" t="s">
        <v>646</v>
      </c>
    </row>
    <row r="20" spans="1:7">
      <c r="A20" t="s">
        <v>647</v>
      </c>
      <c r="B20">
        <v>302.21853738980701</v>
      </c>
      <c r="C20">
        <v>0.83411839565925605</v>
      </c>
      <c r="D20">
        <f t="shared" si="0"/>
        <v>1.7827672896891624</v>
      </c>
      <c r="E20" s="71">
        <v>3.4381754381587201E-10</v>
      </c>
      <c r="F20" s="71">
        <v>4.2295288181749202E-7</v>
      </c>
      <c r="G20" t="s">
        <v>648</v>
      </c>
    </row>
    <row r="21" spans="1:7">
      <c r="A21" t="s">
        <v>649</v>
      </c>
      <c r="B21">
        <v>322.38070749955699</v>
      </c>
      <c r="C21">
        <v>1.0900896219733001</v>
      </c>
      <c r="D21">
        <f t="shared" si="0"/>
        <v>2.1288726089587642</v>
      </c>
      <c r="E21" s="71">
        <v>3.7162892018311601E-10</v>
      </c>
      <c r="F21" s="71">
        <v>4.33104167348144E-7</v>
      </c>
      <c r="G21" t="s">
        <v>650</v>
      </c>
    </row>
    <row r="22" spans="1:7">
      <c r="A22" t="s">
        <v>651</v>
      </c>
      <c r="B22">
        <v>377.04416790657302</v>
      </c>
      <c r="C22">
        <v>1.16219460627491</v>
      </c>
      <c r="D22">
        <f t="shared" si="0"/>
        <v>2.2379760640727766</v>
      </c>
      <c r="E22" s="71">
        <v>4.14344207067401E-10</v>
      </c>
      <c r="F22" s="71">
        <v>4.5874118885467298E-7</v>
      </c>
      <c r="G22" t="s">
        <v>652</v>
      </c>
    </row>
    <row r="23" spans="1:7">
      <c r="A23" t="s">
        <v>653</v>
      </c>
      <c r="B23">
        <v>28.455987064573801</v>
      </c>
      <c r="C23">
        <v>1.4698351902239599</v>
      </c>
      <c r="D23">
        <f t="shared" si="0"/>
        <v>2.769902491600885</v>
      </c>
      <c r="E23" s="71">
        <v>5.2964669914105804E-10</v>
      </c>
      <c r="F23" s="71">
        <v>5.20917044740956E-7</v>
      </c>
      <c r="G23" t="s">
        <v>107</v>
      </c>
    </row>
    <row r="24" spans="1:7">
      <c r="A24" t="s">
        <v>654</v>
      </c>
      <c r="B24">
        <v>2580.4591095763099</v>
      </c>
      <c r="C24">
        <v>1.2128704288107599</v>
      </c>
      <c r="D24">
        <f t="shared" si="0"/>
        <v>2.3179837119282207</v>
      </c>
      <c r="E24" s="71">
        <v>5.4107808467876897E-10</v>
      </c>
      <c r="F24" s="71">
        <v>5.20917044740956E-7</v>
      </c>
      <c r="G24" t="s">
        <v>655</v>
      </c>
    </row>
    <row r="25" spans="1:7">
      <c r="A25" t="s">
        <v>656</v>
      </c>
      <c r="B25">
        <v>645.00381547478798</v>
      </c>
      <c r="C25">
        <v>1.09485961310019</v>
      </c>
      <c r="D25">
        <f t="shared" si="0"/>
        <v>2.1359229619171534</v>
      </c>
      <c r="E25" s="71">
        <v>5.9188099674434505E-10</v>
      </c>
      <c r="F25" s="71">
        <v>5.4608420462125201E-7</v>
      </c>
      <c r="G25" t="s">
        <v>657</v>
      </c>
    </row>
    <row r="26" spans="1:7">
      <c r="A26" t="s">
        <v>658</v>
      </c>
      <c r="B26">
        <v>147.69036984952899</v>
      </c>
      <c r="C26">
        <v>1.2137834243172001</v>
      </c>
      <c r="D26">
        <f t="shared" si="0"/>
        <v>2.3194510896046894</v>
      </c>
      <c r="E26" s="71">
        <v>6.9708523192393398E-10</v>
      </c>
      <c r="F26" s="71">
        <v>6.1742233161966698E-7</v>
      </c>
      <c r="G26" t="s">
        <v>659</v>
      </c>
    </row>
    <row r="27" spans="1:7">
      <c r="A27" t="s">
        <v>660</v>
      </c>
      <c r="B27">
        <v>966.03726208470505</v>
      </c>
      <c r="C27">
        <v>0.85607044285604506</v>
      </c>
      <c r="D27">
        <f t="shared" si="0"/>
        <v>1.8101013059079789</v>
      </c>
      <c r="E27" s="71">
        <v>9.1121721176579503E-10</v>
      </c>
      <c r="F27" s="71">
        <v>7.7604164308192305E-7</v>
      </c>
      <c r="G27" t="s">
        <v>661</v>
      </c>
    </row>
    <row r="28" spans="1:7">
      <c r="A28" t="s">
        <v>662</v>
      </c>
      <c r="B28">
        <v>440.99169888157002</v>
      </c>
      <c r="C28">
        <v>1.0801309683028799</v>
      </c>
      <c r="D28">
        <f t="shared" si="0"/>
        <v>2.1142280026845284</v>
      </c>
      <c r="E28" s="71">
        <v>9.4906227688776298E-10</v>
      </c>
      <c r="F28" s="71">
        <v>7.7833651841206399E-7</v>
      </c>
      <c r="G28" t="s">
        <v>663</v>
      </c>
    </row>
    <row r="29" spans="1:7">
      <c r="A29" t="s">
        <v>664</v>
      </c>
      <c r="B29">
        <v>282.84904295312401</v>
      </c>
      <c r="C29">
        <v>1.7999205937459799</v>
      </c>
      <c r="D29">
        <f t="shared" si="0"/>
        <v>3.4820105972770312</v>
      </c>
      <c r="E29" s="71">
        <v>1.3465757558417999E-9</v>
      </c>
      <c r="F29" s="71">
        <v>1.06490096291446E-6</v>
      </c>
      <c r="G29" t="s">
        <v>665</v>
      </c>
    </row>
    <row r="30" spans="1:7">
      <c r="A30" t="s">
        <v>666</v>
      </c>
      <c r="B30">
        <v>415.78698999993998</v>
      </c>
      <c r="C30">
        <v>1.15007235801367</v>
      </c>
      <c r="D30">
        <f t="shared" si="0"/>
        <v>2.2192502472928428</v>
      </c>
      <c r="E30" s="71">
        <v>1.55224432437747E-9</v>
      </c>
      <c r="F30" s="71">
        <v>1.1457115358230099E-6</v>
      </c>
      <c r="G30" t="s">
        <v>667</v>
      </c>
    </row>
    <row r="31" spans="1:7">
      <c r="A31" t="s">
        <v>668</v>
      </c>
      <c r="B31">
        <v>172.457190538574</v>
      </c>
      <c r="C31">
        <v>1.91138306461452</v>
      </c>
      <c r="D31">
        <f t="shared" si="0"/>
        <v>3.7616954834240062</v>
      </c>
      <c r="E31" s="71">
        <v>1.8589463938480301E-9</v>
      </c>
      <c r="F31" s="71">
        <v>1.2863328124680301E-6</v>
      </c>
      <c r="G31" t="s">
        <v>669</v>
      </c>
    </row>
    <row r="32" spans="1:7">
      <c r="A32" t="s">
        <v>670</v>
      </c>
      <c r="B32">
        <v>849.77229952093398</v>
      </c>
      <c r="C32">
        <v>0.85770714413478999</v>
      </c>
      <c r="D32">
        <f t="shared" si="0"/>
        <v>1.8121559856348548</v>
      </c>
      <c r="E32" s="71">
        <v>1.8014975183669E-9</v>
      </c>
      <c r="F32" s="71">
        <v>1.2863328124680301E-6</v>
      </c>
      <c r="G32" t="s">
        <v>671</v>
      </c>
    </row>
    <row r="33" spans="1:7">
      <c r="A33" t="s">
        <v>672</v>
      </c>
      <c r="B33">
        <v>139.214567558006</v>
      </c>
      <c r="C33">
        <v>1.3905674206862899</v>
      </c>
      <c r="D33">
        <f t="shared" si="0"/>
        <v>2.621817781751933</v>
      </c>
      <c r="E33" s="71">
        <v>1.97703422367786E-9</v>
      </c>
      <c r="F33" s="71">
        <v>1.32658996408784E-6</v>
      </c>
      <c r="G33" t="s">
        <v>673</v>
      </c>
    </row>
    <row r="34" spans="1:7">
      <c r="A34" t="s">
        <v>674</v>
      </c>
      <c r="B34">
        <v>310.81092828382901</v>
      </c>
      <c r="C34">
        <v>1.42622312688839</v>
      </c>
      <c r="D34">
        <f t="shared" si="0"/>
        <v>2.6874224554516672</v>
      </c>
      <c r="E34" s="71">
        <v>2.2614199147259199E-9</v>
      </c>
      <c r="F34" s="71">
        <v>1.4727829756404701E-6</v>
      </c>
      <c r="G34" t="s">
        <v>675</v>
      </c>
    </row>
    <row r="35" spans="1:7">
      <c r="A35" t="s">
        <v>676</v>
      </c>
      <c r="B35">
        <v>225.52403314889</v>
      </c>
      <c r="C35">
        <v>2.8710457812410799</v>
      </c>
      <c r="D35">
        <f t="shared" si="0"/>
        <v>7.3159528704590313</v>
      </c>
      <c r="E35" s="71">
        <v>2.6654639841133301E-9</v>
      </c>
      <c r="F35" s="71">
        <v>1.6394824722283699E-6</v>
      </c>
      <c r="G35" t="s">
        <v>677</v>
      </c>
    </row>
    <row r="36" spans="1:7">
      <c r="A36" t="s">
        <v>678</v>
      </c>
      <c r="B36">
        <v>1549.9686219022999</v>
      </c>
      <c r="C36">
        <v>1.0718612884827301</v>
      </c>
      <c r="D36">
        <f t="shared" si="0"/>
        <v>2.1021436926040318</v>
      </c>
      <c r="E36" s="71">
        <v>2.6032884441707998E-9</v>
      </c>
      <c r="F36" s="71">
        <v>1.6394824722283699E-6</v>
      </c>
      <c r="G36" t="s">
        <v>679</v>
      </c>
    </row>
    <row r="37" spans="1:7">
      <c r="A37" t="s">
        <v>680</v>
      </c>
      <c r="B37">
        <v>28.889641209759699</v>
      </c>
      <c r="C37">
        <v>1.7846795002826901</v>
      </c>
      <c r="D37">
        <f t="shared" si="0"/>
        <v>3.4454191419856395</v>
      </c>
      <c r="E37" s="71">
        <v>2.8851436612403701E-9</v>
      </c>
      <c r="F37" s="71">
        <v>1.7266415159687999E-6</v>
      </c>
      <c r="G37" t="s">
        <v>681</v>
      </c>
    </row>
    <row r="38" spans="1:7">
      <c r="A38" t="s">
        <v>682</v>
      </c>
      <c r="B38">
        <v>277.58020056341599</v>
      </c>
      <c r="C38">
        <v>1.25134900445635</v>
      </c>
      <c r="D38">
        <f t="shared" si="0"/>
        <v>2.3806392268591066</v>
      </c>
      <c r="E38" s="71">
        <v>3.1397309554268298E-9</v>
      </c>
      <c r="F38" s="71">
        <v>1.82955427752674E-6</v>
      </c>
      <c r="G38" t="s">
        <v>683</v>
      </c>
    </row>
    <row r="39" spans="1:7">
      <c r="A39" t="s">
        <v>684</v>
      </c>
      <c r="B39">
        <v>60.660815412494998</v>
      </c>
      <c r="C39">
        <v>1.5798446215520401</v>
      </c>
      <c r="D39">
        <f t="shared" si="0"/>
        <v>2.9893765236823326</v>
      </c>
      <c r="E39" s="71">
        <v>3.5304668556507999E-9</v>
      </c>
      <c r="F39" s="71">
        <v>1.9543781896168901E-6</v>
      </c>
      <c r="G39" t="s">
        <v>107</v>
      </c>
    </row>
    <row r="40" spans="1:7">
      <c r="A40" t="s">
        <v>685</v>
      </c>
      <c r="B40">
        <v>321.84474480301702</v>
      </c>
      <c r="C40">
        <v>1.1215779585581001</v>
      </c>
      <c r="D40">
        <f t="shared" si="0"/>
        <v>2.1758482744615639</v>
      </c>
      <c r="E40" s="71">
        <v>3.8985077778648E-9</v>
      </c>
      <c r="F40" s="71">
        <v>2.10547945671366E-6</v>
      </c>
      <c r="G40" t="s">
        <v>686</v>
      </c>
    </row>
    <row r="41" spans="1:7">
      <c r="A41" t="s">
        <v>687</v>
      </c>
      <c r="B41">
        <v>644.84409775446898</v>
      </c>
      <c r="C41">
        <v>0.88856764656928799</v>
      </c>
      <c r="D41">
        <f t="shared" si="0"/>
        <v>1.8513371447508542</v>
      </c>
      <c r="E41" s="71">
        <v>4.6380969123103196E-9</v>
      </c>
      <c r="F41" s="71">
        <v>2.4452709506973199E-6</v>
      </c>
      <c r="G41" t="s">
        <v>688</v>
      </c>
    </row>
    <row r="42" spans="1:7">
      <c r="A42" t="s">
        <v>689</v>
      </c>
      <c r="B42">
        <v>255.74604862175599</v>
      </c>
      <c r="C42">
        <v>1.02528289194629</v>
      </c>
      <c r="D42">
        <f t="shared" si="0"/>
        <v>2.035358449876834</v>
      </c>
      <c r="E42" s="71">
        <v>6.3566721129455197E-9</v>
      </c>
      <c r="F42" s="71">
        <v>3.1989952408398398E-6</v>
      </c>
      <c r="G42" t="s">
        <v>690</v>
      </c>
    </row>
    <row r="43" spans="1:7">
      <c r="A43" t="s">
        <v>691</v>
      </c>
      <c r="B43">
        <v>558.16217170136099</v>
      </c>
      <c r="C43">
        <v>2.41851343681261</v>
      </c>
      <c r="D43">
        <f t="shared" si="0"/>
        <v>5.346198619116997</v>
      </c>
      <c r="E43" s="71">
        <v>7.9104518706036995E-9</v>
      </c>
      <c r="F43" s="71">
        <v>3.8078507776256101E-6</v>
      </c>
      <c r="G43" t="s">
        <v>692</v>
      </c>
    </row>
    <row r="44" spans="1:7">
      <c r="A44" t="s">
        <v>693</v>
      </c>
      <c r="B44">
        <v>254.590930078371</v>
      </c>
      <c r="C44">
        <v>1.1321777725086499</v>
      </c>
      <c r="D44">
        <f t="shared" si="0"/>
        <v>2.1918936068942445</v>
      </c>
      <c r="E44" s="71">
        <v>8.7277205958224607E-9</v>
      </c>
      <c r="F44" s="71">
        <v>3.9663701459483502E-6</v>
      </c>
      <c r="G44" t="s">
        <v>694</v>
      </c>
    </row>
    <row r="45" spans="1:7">
      <c r="A45" t="s">
        <v>695</v>
      </c>
      <c r="B45">
        <v>225.51205065133399</v>
      </c>
      <c r="C45">
        <v>1.1195744263612799</v>
      </c>
      <c r="D45">
        <f t="shared" si="0"/>
        <v>2.1728286782748585</v>
      </c>
      <c r="E45" s="71">
        <v>8.70720537106427E-9</v>
      </c>
      <c r="F45" s="71">
        <v>3.9663701459483502E-6</v>
      </c>
      <c r="G45" t="s">
        <v>696</v>
      </c>
    </row>
    <row r="46" spans="1:7">
      <c r="A46" t="s">
        <v>697</v>
      </c>
      <c r="B46">
        <v>382.96123566422801</v>
      </c>
      <c r="C46">
        <v>1.1009451473529399</v>
      </c>
      <c r="D46">
        <f t="shared" si="0"/>
        <v>2.1449516789685412</v>
      </c>
      <c r="E46" s="71">
        <v>8.7771366640233595E-9</v>
      </c>
      <c r="F46" s="71">
        <v>3.9663701459483502E-6</v>
      </c>
      <c r="G46" t="s">
        <v>698</v>
      </c>
    </row>
    <row r="47" spans="1:7">
      <c r="A47" t="s">
        <v>699</v>
      </c>
      <c r="B47">
        <v>39.558085076547201</v>
      </c>
      <c r="C47">
        <v>1.3648808606396501</v>
      </c>
      <c r="D47">
        <f t="shared" si="0"/>
        <v>2.5755505584088403</v>
      </c>
      <c r="E47" s="71">
        <v>9.51672858885789E-9</v>
      </c>
      <c r="F47" s="71">
        <v>4.2145784228616097E-6</v>
      </c>
      <c r="G47" t="s">
        <v>700</v>
      </c>
    </row>
    <row r="48" spans="1:7">
      <c r="A48" t="s">
        <v>701</v>
      </c>
      <c r="B48">
        <v>726.61983820349599</v>
      </c>
      <c r="C48">
        <v>1.00792747325291</v>
      </c>
      <c r="D48">
        <f t="shared" si="0"/>
        <v>2.0110200608378968</v>
      </c>
      <c r="E48" s="71">
        <v>1.0454411685532E-8</v>
      </c>
      <c r="F48" s="71">
        <v>4.5390595677006697E-6</v>
      </c>
      <c r="G48" t="s">
        <v>702</v>
      </c>
    </row>
    <row r="49" spans="1:7">
      <c r="A49" t="s">
        <v>703</v>
      </c>
      <c r="B49">
        <v>203.14173943417001</v>
      </c>
      <c r="C49">
        <v>2.3017764205597402</v>
      </c>
      <c r="D49">
        <f t="shared" si="0"/>
        <v>4.930645123514922</v>
      </c>
      <c r="E49" s="71">
        <v>1.15216569790747E-8</v>
      </c>
      <c r="F49" s="71">
        <v>4.9062317401471204E-6</v>
      </c>
      <c r="G49" t="s">
        <v>704</v>
      </c>
    </row>
    <row r="50" spans="1:7">
      <c r="A50" t="s">
        <v>705</v>
      </c>
      <c r="B50">
        <v>204.33034261007899</v>
      </c>
      <c r="C50">
        <v>1.20591873691185</v>
      </c>
      <c r="D50">
        <f t="shared" si="0"/>
        <v>2.3068412683654049</v>
      </c>
      <c r="E50" s="71">
        <v>1.17893230378273E-8</v>
      </c>
      <c r="F50" s="71">
        <v>4.9254901891813298E-6</v>
      </c>
      <c r="G50" t="s">
        <v>706</v>
      </c>
    </row>
    <row r="51" spans="1:7">
      <c r="A51" t="s">
        <v>707</v>
      </c>
      <c r="B51">
        <v>284.47463909470798</v>
      </c>
      <c r="C51">
        <v>2.32161107856294</v>
      </c>
      <c r="D51">
        <f t="shared" si="0"/>
        <v>4.9989014258468725</v>
      </c>
      <c r="E51" s="71">
        <v>1.32074879659633E-8</v>
      </c>
      <c r="F51" s="71">
        <v>5.4158038153764001E-6</v>
      </c>
      <c r="G51" t="s">
        <v>708</v>
      </c>
    </row>
    <row r="52" spans="1:7">
      <c r="A52" t="s">
        <v>709</v>
      </c>
      <c r="B52">
        <v>410.04191456333001</v>
      </c>
      <c r="C52">
        <v>1.1983690651100101</v>
      </c>
      <c r="D52">
        <f t="shared" si="0"/>
        <v>2.2948010211992664</v>
      </c>
      <c r="E52" s="71">
        <v>1.3515488405037699E-8</v>
      </c>
      <c r="F52" s="71">
        <v>5.4413356318681699E-6</v>
      </c>
      <c r="G52" t="s">
        <v>710</v>
      </c>
    </row>
    <row r="53" spans="1:7">
      <c r="A53" t="s">
        <v>711</v>
      </c>
      <c r="B53">
        <v>48.690098142159599</v>
      </c>
      <c r="C53">
        <v>1.5619525489541199</v>
      </c>
      <c r="D53">
        <f t="shared" si="0"/>
        <v>2.9525316993515682</v>
      </c>
      <c r="E53" s="71">
        <v>1.89500268069367E-8</v>
      </c>
      <c r="F53" s="71">
        <v>7.4930436354642699E-6</v>
      </c>
      <c r="G53" t="s">
        <v>712</v>
      </c>
    </row>
    <row r="54" spans="1:7">
      <c r="A54" t="s">
        <v>713</v>
      </c>
      <c r="B54">
        <v>420.471738762722</v>
      </c>
      <c r="C54">
        <v>1.3507459087101601</v>
      </c>
      <c r="D54">
        <f t="shared" si="0"/>
        <v>2.5504395535971787</v>
      </c>
      <c r="E54" s="71">
        <v>1.9308564190398098E-8</v>
      </c>
      <c r="F54" s="71">
        <v>7.5008690678593998E-6</v>
      </c>
      <c r="G54" t="s">
        <v>714</v>
      </c>
    </row>
    <row r="55" spans="1:7">
      <c r="A55" t="s">
        <v>715</v>
      </c>
      <c r="B55">
        <v>315.60731495189299</v>
      </c>
      <c r="C55">
        <v>0.98758898653473703</v>
      </c>
      <c r="D55">
        <f t="shared" si="0"/>
        <v>1.9828684759992778</v>
      </c>
      <c r="E55" s="71">
        <v>1.9824834290809701E-8</v>
      </c>
      <c r="F55" s="71">
        <v>7.5686432017482801E-6</v>
      </c>
      <c r="G55" t="s">
        <v>716</v>
      </c>
    </row>
    <row r="56" spans="1:7">
      <c r="A56" t="s">
        <v>717</v>
      </c>
      <c r="B56">
        <v>213.95464586610899</v>
      </c>
      <c r="C56">
        <v>1.3630797098833101</v>
      </c>
      <c r="D56">
        <f t="shared" si="0"/>
        <v>2.5723370863105419</v>
      </c>
      <c r="E56" s="71">
        <v>2.34999843041106E-8</v>
      </c>
      <c r="F56" s="71">
        <v>8.62028969289231E-6</v>
      </c>
      <c r="G56" t="s">
        <v>718</v>
      </c>
    </row>
    <row r="57" spans="1:7">
      <c r="A57" t="s">
        <v>719</v>
      </c>
      <c r="B57">
        <v>883.64632178360705</v>
      </c>
      <c r="C57">
        <v>0.63023052369883004</v>
      </c>
      <c r="D57">
        <f t="shared" si="0"/>
        <v>1.5478122938379546</v>
      </c>
      <c r="E57" s="71">
        <v>2.37473545258741E-8</v>
      </c>
      <c r="F57" s="71">
        <v>8.62028969289231E-6</v>
      </c>
      <c r="G57" t="s">
        <v>720</v>
      </c>
    </row>
    <row r="58" spans="1:7">
      <c r="A58" t="s">
        <v>721</v>
      </c>
      <c r="B58">
        <v>122.69137966551099</v>
      </c>
      <c r="C58">
        <v>1.7244085950956201</v>
      </c>
      <c r="D58">
        <f t="shared" si="0"/>
        <v>3.3044464010993542</v>
      </c>
      <c r="E58" s="71">
        <v>3.3534338425461602E-8</v>
      </c>
      <c r="F58" s="71">
        <v>1.1976626705725699E-5</v>
      </c>
      <c r="G58" t="s">
        <v>722</v>
      </c>
    </row>
    <row r="59" spans="1:7">
      <c r="A59" t="s">
        <v>723</v>
      </c>
      <c r="B59">
        <v>759.38452562176894</v>
      </c>
      <c r="C59">
        <v>0.74484827984735602</v>
      </c>
      <c r="D59">
        <f t="shared" si="0"/>
        <v>1.6757980257815208</v>
      </c>
      <c r="E59" s="71">
        <v>3.5033815519894098E-8</v>
      </c>
      <c r="F59" s="71">
        <v>1.2313552016778E-5</v>
      </c>
      <c r="G59" t="s">
        <v>724</v>
      </c>
    </row>
    <row r="60" spans="1:7">
      <c r="A60" t="s">
        <v>725</v>
      </c>
      <c r="B60">
        <v>1016.6116058631</v>
      </c>
      <c r="C60">
        <v>0.93213180616049396</v>
      </c>
      <c r="D60">
        <f t="shared" si="0"/>
        <v>1.90809341858565</v>
      </c>
      <c r="E60" s="71">
        <v>3.8558183275991097E-8</v>
      </c>
      <c r="F60" s="71">
        <v>1.3340528941879199E-5</v>
      </c>
      <c r="G60" t="s">
        <v>726</v>
      </c>
    </row>
    <row r="61" spans="1:7">
      <c r="A61" t="s">
        <v>727</v>
      </c>
      <c r="B61">
        <v>118.59209115619601</v>
      </c>
      <c r="C61">
        <v>1.55337210328264</v>
      </c>
      <c r="D61">
        <f t="shared" si="0"/>
        <v>2.9350235988765956</v>
      </c>
      <c r="E61" s="71">
        <v>4.2925935514466E-8</v>
      </c>
      <c r="F61" s="71">
        <v>1.41867013447287E-5</v>
      </c>
      <c r="G61" t="s">
        <v>728</v>
      </c>
    </row>
    <row r="62" spans="1:7">
      <c r="A62" t="s">
        <v>729</v>
      </c>
      <c r="B62">
        <v>479.18838250100998</v>
      </c>
      <c r="C62">
        <v>0.61180463713113198</v>
      </c>
      <c r="D62">
        <f t="shared" si="0"/>
        <v>1.5281695693322053</v>
      </c>
      <c r="E62" s="71">
        <v>4.2218457398927999E-8</v>
      </c>
      <c r="F62" s="71">
        <v>1.41867013447287E-5</v>
      </c>
      <c r="G62" t="s">
        <v>730</v>
      </c>
    </row>
    <row r="63" spans="1:7">
      <c r="A63" t="s">
        <v>731</v>
      </c>
      <c r="B63">
        <v>375.29824155038898</v>
      </c>
      <c r="C63">
        <v>1.05352032319571</v>
      </c>
      <c r="D63">
        <f t="shared" si="0"/>
        <v>2.0755883209933543</v>
      </c>
      <c r="E63" s="71">
        <v>4.4517822591005101E-8</v>
      </c>
      <c r="F63" s="71">
        <v>1.44964433181269E-5</v>
      </c>
      <c r="G63" t="s">
        <v>732</v>
      </c>
    </row>
    <row r="64" spans="1:7">
      <c r="A64" t="s">
        <v>733</v>
      </c>
      <c r="B64">
        <v>22.0483889985952</v>
      </c>
      <c r="C64">
        <v>1.9371599185563999</v>
      </c>
      <c r="D64">
        <f t="shared" si="0"/>
        <v>3.8295102993529655</v>
      </c>
      <c r="E64" s="71">
        <v>4.5793373493512399E-8</v>
      </c>
      <c r="F64" s="71">
        <v>1.4695690858939799E-5</v>
      </c>
      <c r="G64" t="s">
        <v>734</v>
      </c>
    </row>
    <row r="65" spans="1:7">
      <c r="A65" t="s">
        <v>735</v>
      </c>
      <c r="B65">
        <v>582.16194677140095</v>
      </c>
      <c r="C65">
        <v>1.08035953947459</v>
      </c>
      <c r="D65">
        <f t="shared" si="0"/>
        <v>2.1145629936852393</v>
      </c>
      <c r="E65" s="71">
        <v>4.8356662321725499E-8</v>
      </c>
      <c r="F65" s="71">
        <v>1.5081148926619301E-5</v>
      </c>
      <c r="G65" t="s">
        <v>736</v>
      </c>
    </row>
    <row r="66" spans="1:7">
      <c r="A66" t="s">
        <v>737</v>
      </c>
      <c r="B66">
        <v>397.69958380647</v>
      </c>
      <c r="C66">
        <v>2.11987407767332</v>
      </c>
      <c r="D66">
        <f t="shared" si="0"/>
        <v>4.3465600540250779</v>
      </c>
      <c r="E66" s="71">
        <v>5.0163779525500297E-8</v>
      </c>
      <c r="F66" s="71">
        <v>1.52161173977144E-5</v>
      </c>
      <c r="G66" t="s">
        <v>738</v>
      </c>
    </row>
    <row r="67" spans="1:7">
      <c r="A67" t="s">
        <v>739</v>
      </c>
      <c r="B67">
        <v>463.18540173890398</v>
      </c>
      <c r="C67">
        <v>0.93550011710104197</v>
      </c>
      <c r="D67">
        <f t="shared" si="0"/>
        <v>1.9125535160627412</v>
      </c>
      <c r="E67" s="71">
        <v>4.9639414668992701E-8</v>
      </c>
      <c r="F67" s="71">
        <v>1.52161173977144E-5</v>
      </c>
      <c r="G67" t="s">
        <v>740</v>
      </c>
    </row>
    <row r="68" spans="1:7">
      <c r="A68" t="s">
        <v>741</v>
      </c>
      <c r="B68">
        <v>237.10307055611599</v>
      </c>
      <c r="C68">
        <v>0.96606038540189398</v>
      </c>
      <c r="D68">
        <f t="shared" ref="D68:D131" si="1">2^(C68)</f>
        <v>1.9534988218034597</v>
      </c>
      <c r="E68" s="71">
        <v>5.5685964574893697E-8</v>
      </c>
      <c r="F68" s="71">
        <v>1.64559749131434E-5</v>
      </c>
      <c r="G68" t="s">
        <v>742</v>
      </c>
    </row>
    <row r="69" spans="1:7">
      <c r="A69" t="s">
        <v>743</v>
      </c>
      <c r="B69">
        <v>104.161205155197</v>
      </c>
      <c r="C69">
        <v>4.28708118024631</v>
      </c>
      <c r="D69">
        <f t="shared" si="1"/>
        <v>19.522706673397629</v>
      </c>
      <c r="E69" s="71">
        <v>5.83943704256226E-8</v>
      </c>
      <c r="F69" s="71">
        <v>1.6857086666074499E-5</v>
      </c>
      <c r="G69" t="s">
        <v>744</v>
      </c>
    </row>
    <row r="70" spans="1:7">
      <c r="A70" t="s">
        <v>745</v>
      </c>
      <c r="B70">
        <v>1688.11386482687</v>
      </c>
      <c r="C70">
        <v>0.80339208274770002</v>
      </c>
      <c r="D70">
        <f t="shared" si="1"/>
        <v>1.7451996418386322</v>
      </c>
      <c r="E70" s="71">
        <v>5.9082724061131101E-8</v>
      </c>
      <c r="F70" s="71">
        <v>1.6857086666074499E-5</v>
      </c>
      <c r="G70" t="s">
        <v>746</v>
      </c>
    </row>
    <row r="71" spans="1:7">
      <c r="A71" t="s">
        <v>747</v>
      </c>
      <c r="B71">
        <v>292.69369960058299</v>
      </c>
      <c r="C71">
        <v>1.1751550877335499</v>
      </c>
      <c r="D71">
        <f t="shared" si="1"/>
        <v>2.2581715469019357</v>
      </c>
      <c r="E71" s="71">
        <v>6.4663552555880796E-8</v>
      </c>
      <c r="F71" s="71">
        <v>1.7898063053060901E-5</v>
      </c>
      <c r="G71" t="s">
        <v>748</v>
      </c>
    </row>
    <row r="72" spans="1:7">
      <c r="A72" t="s">
        <v>749</v>
      </c>
      <c r="B72">
        <v>249.40948055482599</v>
      </c>
      <c r="C72">
        <v>1.77576657293255</v>
      </c>
      <c r="D72">
        <f t="shared" si="1"/>
        <v>3.4241990603045012</v>
      </c>
      <c r="E72" s="71">
        <v>6.7109664995256998E-8</v>
      </c>
      <c r="F72" s="71">
        <v>1.8122064780365602E-5</v>
      </c>
      <c r="G72" t="s">
        <v>750</v>
      </c>
    </row>
    <row r="73" spans="1:7">
      <c r="A73" t="s">
        <v>751</v>
      </c>
      <c r="B73">
        <v>893.77616517715796</v>
      </c>
      <c r="C73">
        <v>0.71079679351877201</v>
      </c>
      <c r="D73">
        <f t="shared" si="1"/>
        <v>1.6367078133771205</v>
      </c>
      <c r="E73" s="71">
        <v>6.6713591140023106E-8</v>
      </c>
      <c r="F73" s="71">
        <v>1.8122064780365602E-5</v>
      </c>
      <c r="G73" t="s">
        <v>752</v>
      </c>
    </row>
    <row r="74" spans="1:7">
      <c r="A74" t="s">
        <v>753</v>
      </c>
      <c r="B74">
        <v>21.897684681917099</v>
      </c>
      <c r="C74">
        <v>1.67882344344615</v>
      </c>
      <c r="D74">
        <f t="shared" si="1"/>
        <v>3.2016673996250287</v>
      </c>
      <c r="E74" s="71">
        <v>7.1630274498214802E-8</v>
      </c>
      <c r="F74" s="71">
        <v>1.9109749014626201E-5</v>
      </c>
      <c r="G74" t="s">
        <v>754</v>
      </c>
    </row>
    <row r="75" spans="1:7">
      <c r="A75" t="s">
        <v>755</v>
      </c>
      <c r="B75">
        <v>1183.37119093506</v>
      </c>
      <c r="C75">
        <v>1.1264548321401</v>
      </c>
      <c r="D75">
        <f t="shared" si="1"/>
        <v>2.1832159385404428</v>
      </c>
      <c r="E75" s="71">
        <v>8.7813565065905005E-8</v>
      </c>
      <c r="F75" s="71">
        <v>2.2609950828538801E-5</v>
      </c>
      <c r="G75" t="s">
        <v>756</v>
      </c>
    </row>
    <row r="76" spans="1:7">
      <c r="A76" t="s">
        <v>757</v>
      </c>
      <c r="B76">
        <v>168.81829609373</v>
      </c>
      <c r="C76">
        <v>1.9696914594631501</v>
      </c>
      <c r="D76">
        <f t="shared" si="1"/>
        <v>3.9168434289517506</v>
      </c>
      <c r="E76" s="71">
        <v>9.1988761395921501E-8</v>
      </c>
      <c r="F76" s="71">
        <v>2.3412725788389501E-5</v>
      </c>
      <c r="G76" t="s">
        <v>758</v>
      </c>
    </row>
    <row r="77" spans="1:7">
      <c r="A77" t="s">
        <v>759</v>
      </c>
      <c r="B77">
        <v>140.31563305838401</v>
      </c>
      <c r="C77">
        <v>0.92418815579315805</v>
      </c>
      <c r="D77">
        <f t="shared" si="1"/>
        <v>1.8976161005850292</v>
      </c>
      <c r="E77" s="71">
        <v>9.4755000327512996E-8</v>
      </c>
      <c r="F77" s="71">
        <v>2.3842726957410501E-5</v>
      </c>
      <c r="G77" t="s">
        <v>760</v>
      </c>
    </row>
    <row r="78" spans="1:7">
      <c r="A78" t="s">
        <v>761</v>
      </c>
      <c r="B78">
        <v>1341.1723023449299</v>
      </c>
      <c r="C78">
        <v>0.884382939996606</v>
      </c>
      <c r="D78">
        <f t="shared" si="1"/>
        <v>1.84597490437894</v>
      </c>
      <c r="E78" s="71">
        <v>9.9469335838603196E-8</v>
      </c>
      <c r="F78" s="71">
        <v>2.47477472300471E-5</v>
      </c>
      <c r="G78" t="s">
        <v>762</v>
      </c>
    </row>
    <row r="79" spans="1:7">
      <c r="A79" t="s">
        <v>763</v>
      </c>
      <c r="B79">
        <v>264.55539875163402</v>
      </c>
      <c r="C79">
        <v>1.0317638995131899</v>
      </c>
      <c r="D79">
        <f t="shared" si="1"/>
        <v>2.0445224428624837</v>
      </c>
      <c r="E79" s="71">
        <v>1.01298824623562E-7</v>
      </c>
      <c r="F79" s="71">
        <v>2.49228874848838E-5</v>
      </c>
      <c r="G79" t="s">
        <v>764</v>
      </c>
    </row>
    <row r="80" spans="1:7">
      <c r="A80" t="s">
        <v>765</v>
      </c>
      <c r="B80">
        <v>3239.79682609375</v>
      </c>
      <c r="C80">
        <v>0.86733205677219005</v>
      </c>
      <c r="D80">
        <f t="shared" si="1"/>
        <v>1.8242861681165521</v>
      </c>
      <c r="E80" s="71">
        <v>1.0423740975355201E-7</v>
      </c>
      <c r="F80" s="71">
        <v>2.53640545513505E-5</v>
      </c>
      <c r="G80" t="s">
        <v>766</v>
      </c>
    </row>
    <row r="81" spans="1:7">
      <c r="A81" t="s">
        <v>767</v>
      </c>
      <c r="B81">
        <v>35.849945557686397</v>
      </c>
      <c r="C81">
        <v>1.8942310174002599</v>
      </c>
      <c r="D81">
        <f t="shared" si="1"/>
        <v>3.7172378871561289</v>
      </c>
      <c r="E81" s="71">
        <v>1.06873477048656E-7</v>
      </c>
      <c r="F81" s="71">
        <v>2.54462301321331E-5</v>
      </c>
      <c r="G81" t="s">
        <v>768</v>
      </c>
    </row>
    <row r="82" spans="1:7">
      <c r="A82" t="s">
        <v>769</v>
      </c>
      <c r="B82">
        <v>294.16338854881002</v>
      </c>
      <c r="C82">
        <v>1.0559489336077601</v>
      </c>
      <c r="D82">
        <f t="shared" si="1"/>
        <v>2.0790852766524437</v>
      </c>
      <c r="E82" s="71">
        <v>1.0629290586850999E-7</v>
      </c>
      <c r="F82" s="71">
        <v>2.54462301321331E-5</v>
      </c>
      <c r="G82" t="s">
        <v>770</v>
      </c>
    </row>
    <row r="83" spans="1:7">
      <c r="A83" t="s">
        <v>771</v>
      </c>
      <c r="B83">
        <v>433.59505932131498</v>
      </c>
      <c r="C83">
        <v>0.98379844438556097</v>
      </c>
      <c r="D83">
        <f t="shared" si="1"/>
        <v>1.9776655183481304</v>
      </c>
      <c r="E83" s="71">
        <v>1.12142398435129E-7</v>
      </c>
      <c r="F83" s="71">
        <v>2.64166928569048E-5</v>
      </c>
      <c r="G83" t="s">
        <v>772</v>
      </c>
    </row>
    <row r="84" spans="1:7">
      <c r="A84" t="s">
        <v>773</v>
      </c>
      <c r="B84">
        <v>347.07639084480599</v>
      </c>
      <c r="C84">
        <v>1.0025695917447699</v>
      </c>
      <c r="D84">
        <f t="shared" si="1"/>
        <v>2.003565384766409</v>
      </c>
      <c r="E84" s="71">
        <v>1.24489995323903E-7</v>
      </c>
      <c r="F84" s="71">
        <v>2.78442622874464E-5</v>
      </c>
      <c r="G84" t="s">
        <v>774</v>
      </c>
    </row>
    <row r="85" spans="1:7">
      <c r="A85" t="s">
        <v>775</v>
      </c>
      <c r="B85">
        <v>95.959523511682306</v>
      </c>
      <c r="C85">
        <v>4.2913541827886901</v>
      </c>
      <c r="D85">
        <f t="shared" si="1"/>
        <v>19.580615124794726</v>
      </c>
      <c r="E85" s="71">
        <v>1.29530136063567E-7</v>
      </c>
      <c r="F85" s="71">
        <v>2.8221463562689299E-5</v>
      </c>
      <c r="G85" t="s">
        <v>776</v>
      </c>
    </row>
    <row r="86" spans="1:7">
      <c r="A86" t="s">
        <v>777</v>
      </c>
      <c r="B86">
        <v>226.393417857066</v>
      </c>
      <c r="C86">
        <v>0.69573781075099805</v>
      </c>
      <c r="D86">
        <f t="shared" si="1"/>
        <v>1.6197125608558771</v>
      </c>
      <c r="E86" s="71">
        <v>1.29999967637371E-7</v>
      </c>
      <c r="F86" s="71">
        <v>2.8221463562689299E-5</v>
      </c>
      <c r="G86" t="s">
        <v>778</v>
      </c>
    </row>
    <row r="87" spans="1:7">
      <c r="A87" t="s">
        <v>779</v>
      </c>
      <c r="B87">
        <v>685.18859728507402</v>
      </c>
      <c r="C87">
        <v>1.7274502442534401</v>
      </c>
      <c r="D87">
        <f t="shared" si="1"/>
        <v>3.3114205495210127</v>
      </c>
      <c r="E87" s="71">
        <v>1.4878071662841799E-7</v>
      </c>
      <c r="F87" s="71">
        <v>3.1984965129156001E-5</v>
      </c>
      <c r="G87" t="s">
        <v>780</v>
      </c>
    </row>
    <row r="88" spans="1:7">
      <c r="A88" t="s">
        <v>781</v>
      </c>
      <c r="B88">
        <v>705.53273698911005</v>
      </c>
      <c r="C88">
        <v>0.67117852865646799</v>
      </c>
      <c r="D88">
        <f t="shared" si="1"/>
        <v>1.592373236195326</v>
      </c>
      <c r="E88" s="71">
        <v>1.5056500492104299E-7</v>
      </c>
      <c r="F88" s="71">
        <v>3.20573163842947E-5</v>
      </c>
      <c r="G88" t="s">
        <v>782</v>
      </c>
    </row>
    <row r="89" spans="1:7">
      <c r="A89" t="s">
        <v>783</v>
      </c>
      <c r="B89">
        <v>381.53319887414199</v>
      </c>
      <c r="C89">
        <v>0.79048387410557497</v>
      </c>
      <c r="D89">
        <f t="shared" si="1"/>
        <v>1.7296544844888861</v>
      </c>
      <c r="E89" s="71">
        <v>1.6062870677678199E-7</v>
      </c>
      <c r="F89" s="71">
        <v>3.3874299563412197E-5</v>
      </c>
      <c r="G89" t="s">
        <v>784</v>
      </c>
    </row>
    <row r="90" spans="1:7">
      <c r="A90" t="s">
        <v>785</v>
      </c>
      <c r="B90">
        <v>139.268393361178</v>
      </c>
      <c r="C90">
        <v>0.72947055024658103</v>
      </c>
      <c r="D90">
        <f t="shared" si="1"/>
        <v>1.6580305049800701</v>
      </c>
      <c r="E90" s="71">
        <v>1.6284653103785699E-7</v>
      </c>
      <c r="F90" s="71">
        <v>3.4018025818596798E-5</v>
      </c>
      <c r="G90" t="s">
        <v>786</v>
      </c>
    </row>
    <row r="91" spans="1:7">
      <c r="A91" t="s">
        <v>787</v>
      </c>
      <c r="B91">
        <v>218.91141837466799</v>
      </c>
      <c r="C91">
        <v>1.20489165135062</v>
      </c>
      <c r="D91">
        <f t="shared" si="1"/>
        <v>2.3051995630114024</v>
      </c>
      <c r="E91" s="71">
        <v>1.6892469986656201E-7</v>
      </c>
      <c r="F91" s="71">
        <v>3.4666249292904601E-5</v>
      </c>
      <c r="G91" t="s">
        <v>788</v>
      </c>
    </row>
    <row r="92" spans="1:7">
      <c r="A92" t="s">
        <v>789</v>
      </c>
      <c r="B92">
        <v>397.959357085698</v>
      </c>
      <c r="C92">
        <v>1.08287690647788</v>
      </c>
      <c r="D92">
        <f t="shared" si="1"/>
        <v>2.1182559279779061</v>
      </c>
      <c r="E92" s="71">
        <v>1.8769288221906599E-7</v>
      </c>
      <c r="F92" s="71">
        <v>3.7782577190697999E-5</v>
      </c>
      <c r="G92" t="s">
        <v>790</v>
      </c>
    </row>
    <row r="93" spans="1:7">
      <c r="A93" t="s">
        <v>791</v>
      </c>
      <c r="B93">
        <v>946.90465444225902</v>
      </c>
      <c r="C93">
        <v>0.82027254563146101</v>
      </c>
      <c r="D93">
        <f t="shared" si="1"/>
        <v>1.7657395344100733</v>
      </c>
      <c r="E93" s="71">
        <v>2.0053426868836801E-7</v>
      </c>
      <c r="F93" s="71">
        <v>4.0003876680779603E-5</v>
      </c>
      <c r="G93" t="s">
        <v>792</v>
      </c>
    </row>
    <row r="94" spans="1:7">
      <c r="A94" t="s">
        <v>793</v>
      </c>
      <c r="B94">
        <v>17.486033577628401</v>
      </c>
      <c r="C94">
        <v>1.1084686018793799</v>
      </c>
      <c r="D94">
        <f t="shared" si="1"/>
        <v>2.1561665209619987</v>
      </c>
      <c r="E94" s="71">
        <v>2.2186026930225701E-7</v>
      </c>
      <c r="F94" s="71">
        <v>4.2350447785860901E-5</v>
      </c>
      <c r="G94" t="s">
        <v>107</v>
      </c>
    </row>
    <row r="95" spans="1:7">
      <c r="A95" t="s">
        <v>794</v>
      </c>
      <c r="B95">
        <v>677.92482875211704</v>
      </c>
      <c r="C95">
        <v>0.87080466191516404</v>
      </c>
      <c r="D95">
        <f t="shared" si="1"/>
        <v>1.8286825621970151</v>
      </c>
      <c r="E95" s="71">
        <v>2.2142589507869E-7</v>
      </c>
      <c r="F95" s="71">
        <v>4.2350447785860901E-5</v>
      </c>
      <c r="G95" t="s">
        <v>795</v>
      </c>
    </row>
    <row r="96" spans="1:7">
      <c r="A96" t="s">
        <v>796</v>
      </c>
      <c r="B96">
        <v>1989.9274438524601</v>
      </c>
      <c r="C96">
        <v>0.95985621599637405</v>
      </c>
      <c r="D96">
        <f t="shared" si="1"/>
        <v>1.9451160281380238</v>
      </c>
      <c r="E96" s="71">
        <v>2.3419679554678699E-7</v>
      </c>
      <c r="F96" s="71">
        <v>4.3947624099936503E-5</v>
      </c>
      <c r="G96" t="s">
        <v>797</v>
      </c>
    </row>
    <row r="97" spans="1:7">
      <c r="A97" t="s">
        <v>798</v>
      </c>
      <c r="B97">
        <v>284.33647513237099</v>
      </c>
      <c r="C97">
        <v>0.96112539651199802</v>
      </c>
      <c r="D97">
        <f t="shared" si="1"/>
        <v>1.9468279558198174</v>
      </c>
      <c r="E97" s="71">
        <v>2.49546705272103E-7</v>
      </c>
      <c r="F97" s="71">
        <v>4.6434560460841802E-5</v>
      </c>
      <c r="G97" t="s">
        <v>799</v>
      </c>
    </row>
    <row r="98" spans="1:7">
      <c r="A98" t="s">
        <v>800</v>
      </c>
      <c r="B98">
        <v>526.27689696352297</v>
      </c>
      <c r="C98">
        <v>0.80463224119651899</v>
      </c>
      <c r="D98">
        <f t="shared" si="1"/>
        <v>1.7467004819509049</v>
      </c>
      <c r="E98" s="71">
        <v>2.5340324676261098E-7</v>
      </c>
      <c r="F98" s="71">
        <v>4.6759234108870802E-5</v>
      </c>
      <c r="G98" t="s">
        <v>801</v>
      </c>
    </row>
    <row r="99" spans="1:7">
      <c r="A99" t="s">
        <v>802</v>
      </c>
      <c r="B99">
        <v>100.251731832497</v>
      </c>
      <c r="C99">
        <v>1.6636651415320001</v>
      </c>
      <c r="D99">
        <f t="shared" si="1"/>
        <v>3.1682037985985314</v>
      </c>
      <c r="E99" s="71">
        <v>2.6002738099424003E-7</v>
      </c>
      <c r="F99" s="71">
        <v>4.75850107219459E-5</v>
      </c>
      <c r="G99" t="s">
        <v>803</v>
      </c>
    </row>
    <row r="100" spans="1:7">
      <c r="A100" t="s">
        <v>804</v>
      </c>
      <c r="B100">
        <v>591.336937817087</v>
      </c>
      <c r="C100">
        <v>0.73671020179392199</v>
      </c>
      <c r="D100">
        <f t="shared" si="1"/>
        <v>1.666371651941879</v>
      </c>
      <c r="E100" s="71">
        <v>2.7088687148585602E-7</v>
      </c>
      <c r="F100" s="71">
        <v>4.8766243864319499E-5</v>
      </c>
      <c r="G100" t="s">
        <v>805</v>
      </c>
    </row>
    <row r="101" spans="1:7">
      <c r="A101" t="s">
        <v>806</v>
      </c>
      <c r="B101">
        <v>1149.8615817928501</v>
      </c>
      <c r="C101">
        <v>0.78104189376477795</v>
      </c>
      <c r="D101">
        <f t="shared" si="1"/>
        <v>1.7183714081752373</v>
      </c>
      <c r="E101" s="71">
        <v>2.7518844891022902E-7</v>
      </c>
      <c r="F101" s="71">
        <v>4.9141111485638703E-5</v>
      </c>
      <c r="G101" t="s">
        <v>807</v>
      </c>
    </row>
    <row r="102" spans="1:7">
      <c r="A102" t="s">
        <v>808</v>
      </c>
      <c r="B102">
        <v>41.760011833761098</v>
      </c>
      <c r="C102">
        <v>1.54990631876301</v>
      </c>
      <c r="D102">
        <f t="shared" si="1"/>
        <v>2.9279812575910471</v>
      </c>
      <c r="E102" s="71">
        <v>3.0581207660186601E-7</v>
      </c>
      <c r="F102" s="71">
        <v>5.4172774497560997E-5</v>
      </c>
      <c r="G102" t="s">
        <v>809</v>
      </c>
    </row>
    <row r="103" spans="1:7">
      <c r="A103" t="s">
        <v>810</v>
      </c>
      <c r="B103">
        <v>111.294201000443</v>
      </c>
      <c r="C103">
        <v>1.8935102348666799</v>
      </c>
      <c r="D103">
        <f t="shared" si="1"/>
        <v>3.715381187803628</v>
      </c>
      <c r="E103" s="71">
        <v>3.2956490673622098E-7</v>
      </c>
      <c r="F103" s="71">
        <v>5.7461068739056098E-5</v>
      </c>
      <c r="G103" t="s">
        <v>811</v>
      </c>
    </row>
    <row r="104" spans="1:7">
      <c r="A104" t="s">
        <v>812</v>
      </c>
      <c r="B104">
        <v>283.12497598263599</v>
      </c>
      <c r="C104">
        <v>1.20342383504859</v>
      </c>
      <c r="D104">
        <f t="shared" si="1"/>
        <v>2.3028554163122892</v>
      </c>
      <c r="E104" s="71">
        <v>3.5511803458165502E-7</v>
      </c>
      <c r="F104" s="71">
        <v>6.0779705726449903E-5</v>
      </c>
      <c r="G104" t="s">
        <v>813</v>
      </c>
    </row>
    <row r="105" spans="1:7">
      <c r="A105" t="s">
        <v>814</v>
      </c>
      <c r="B105">
        <v>2052.9132728773502</v>
      </c>
      <c r="C105">
        <v>0.87682012532757303</v>
      </c>
      <c r="D105">
        <f t="shared" si="1"/>
        <v>1.836323358226164</v>
      </c>
      <c r="E105" s="71">
        <v>3.5637825864250498E-7</v>
      </c>
      <c r="F105" s="71">
        <v>6.0779705726449903E-5</v>
      </c>
      <c r="G105" t="s">
        <v>815</v>
      </c>
    </row>
    <row r="106" spans="1:7">
      <c r="A106" t="s">
        <v>816</v>
      </c>
      <c r="B106">
        <v>13329.4710792644</v>
      </c>
      <c r="C106">
        <v>0.59658059173979605</v>
      </c>
      <c r="D106">
        <f t="shared" si="1"/>
        <v>1.5121283400509367</v>
      </c>
      <c r="E106" s="71">
        <v>3.7112139721945098E-7</v>
      </c>
      <c r="F106" s="71">
        <v>6.2348046584213802E-5</v>
      </c>
      <c r="G106" t="s">
        <v>817</v>
      </c>
    </row>
    <row r="107" spans="1:7">
      <c r="A107" t="s">
        <v>818</v>
      </c>
      <c r="B107">
        <v>37.702415230051002</v>
      </c>
      <c r="C107">
        <v>1.1578395999134901</v>
      </c>
      <c r="D107">
        <f t="shared" si="1"/>
        <v>2.2312305607092537</v>
      </c>
      <c r="E107" s="71">
        <v>3.9241197894688398E-7</v>
      </c>
      <c r="F107" s="71">
        <v>6.4364284813487894E-5</v>
      </c>
      <c r="G107" t="s">
        <v>819</v>
      </c>
    </row>
    <row r="108" spans="1:7">
      <c r="A108" t="s">
        <v>820</v>
      </c>
      <c r="B108">
        <v>293.44464620171499</v>
      </c>
      <c r="C108">
        <v>1.2106332837587599</v>
      </c>
      <c r="D108">
        <f t="shared" si="1"/>
        <v>2.3143920677538836</v>
      </c>
      <c r="E108" s="71">
        <v>4.3199487814566098E-7</v>
      </c>
      <c r="F108" s="71">
        <v>6.89948259039728E-5</v>
      </c>
      <c r="G108" t="s">
        <v>821</v>
      </c>
    </row>
    <row r="109" spans="1:7">
      <c r="A109" t="s">
        <v>822</v>
      </c>
      <c r="B109">
        <v>196.748728260028</v>
      </c>
      <c r="C109">
        <v>0.91400877459904895</v>
      </c>
      <c r="D109">
        <f t="shared" si="1"/>
        <v>1.8842740080962137</v>
      </c>
      <c r="E109" s="71">
        <v>4.3066737690965101E-7</v>
      </c>
      <c r="F109" s="71">
        <v>6.89948259039728E-5</v>
      </c>
      <c r="G109" t="s">
        <v>823</v>
      </c>
    </row>
    <row r="110" spans="1:7">
      <c r="A110" t="s">
        <v>824</v>
      </c>
      <c r="B110">
        <v>778.20825391379299</v>
      </c>
      <c r="C110">
        <v>0.68614274774276796</v>
      </c>
      <c r="D110">
        <f t="shared" si="1"/>
        <v>1.6089759344463093</v>
      </c>
      <c r="E110" s="71">
        <v>4.3310666127680201E-7</v>
      </c>
      <c r="F110" s="71">
        <v>6.89948259039728E-5</v>
      </c>
      <c r="G110" t="s">
        <v>825</v>
      </c>
    </row>
    <row r="111" spans="1:7">
      <c r="A111" t="s">
        <v>826</v>
      </c>
      <c r="B111">
        <v>548.64827223851501</v>
      </c>
      <c r="C111">
        <v>0.84223615807369301</v>
      </c>
      <c r="D111">
        <f t="shared" si="1"/>
        <v>1.7928268470759527</v>
      </c>
      <c r="E111" s="71">
        <v>4.3685905054946901E-7</v>
      </c>
      <c r="F111" s="71">
        <v>6.9095499687977805E-5</v>
      </c>
      <c r="G111" t="s">
        <v>827</v>
      </c>
    </row>
    <row r="112" spans="1:7">
      <c r="A112" t="s">
        <v>828</v>
      </c>
      <c r="B112">
        <v>459.94939888942201</v>
      </c>
      <c r="C112">
        <v>1.3010026139167601</v>
      </c>
      <c r="D112">
        <f t="shared" si="1"/>
        <v>2.4640006112353108</v>
      </c>
      <c r="E112" s="71">
        <v>4.5844359177057702E-7</v>
      </c>
      <c r="F112" s="71">
        <v>7.1995152145928307E-5</v>
      </c>
      <c r="G112" t="s">
        <v>829</v>
      </c>
    </row>
    <row r="113" spans="1:7">
      <c r="A113" t="s">
        <v>830</v>
      </c>
      <c r="B113">
        <v>130.59404668905199</v>
      </c>
      <c r="C113">
        <v>1.1353155021249499</v>
      </c>
      <c r="D113">
        <f t="shared" si="1"/>
        <v>2.1966659626298441</v>
      </c>
      <c r="E113" s="71">
        <v>4.6616740924019601E-7</v>
      </c>
      <c r="F113" s="71">
        <v>7.2692570019758094E-5</v>
      </c>
      <c r="G113" t="s">
        <v>831</v>
      </c>
    </row>
    <row r="114" spans="1:7">
      <c r="A114" t="s">
        <v>832</v>
      </c>
      <c r="B114">
        <v>82.224897121208897</v>
      </c>
      <c r="C114">
        <v>1.3353652149613999</v>
      </c>
      <c r="D114">
        <f t="shared" si="1"/>
        <v>2.5233935281353483</v>
      </c>
      <c r="E114" s="71">
        <v>5.0253759467197395E-7</v>
      </c>
      <c r="F114" s="71">
        <v>7.4819522651730898E-5</v>
      </c>
      <c r="G114" t="s">
        <v>107</v>
      </c>
    </row>
    <row r="115" spans="1:7">
      <c r="A115" t="s">
        <v>833</v>
      </c>
      <c r="B115">
        <v>65.834155392138697</v>
      </c>
      <c r="C115">
        <v>1.2884852168224199</v>
      </c>
      <c r="D115">
        <f t="shared" si="1"/>
        <v>2.4427144372175067</v>
      </c>
      <c r="E115" s="71">
        <v>5.0392156514449401E-7</v>
      </c>
      <c r="F115" s="71">
        <v>7.4819522651730898E-5</v>
      </c>
      <c r="G115" t="s">
        <v>834</v>
      </c>
    </row>
    <row r="116" spans="1:7">
      <c r="A116" t="s">
        <v>835</v>
      </c>
      <c r="B116">
        <v>103.020759390815</v>
      </c>
      <c r="C116">
        <v>1.24249369391586</v>
      </c>
      <c r="D116">
        <f t="shared" si="1"/>
        <v>2.3660715376713686</v>
      </c>
      <c r="E116" s="71">
        <v>5.1360012591118698E-7</v>
      </c>
      <c r="F116" s="71">
        <v>7.4819522651730898E-5</v>
      </c>
      <c r="G116" t="s">
        <v>836</v>
      </c>
    </row>
    <row r="117" spans="1:7">
      <c r="A117" t="s">
        <v>837</v>
      </c>
      <c r="B117">
        <v>334.97061102414102</v>
      </c>
      <c r="C117">
        <v>1.09076341651052</v>
      </c>
      <c r="D117">
        <f t="shared" si="1"/>
        <v>2.1298671072493711</v>
      </c>
      <c r="E117" s="71">
        <v>5.1177292291885504E-7</v>
      </c>
      <c r="F117" s="71">
        <v>7.4819522651730898E-5</v>
      </c>
      <c r="G117" t="s">
        <v>838</v>
      </c>
    </row>
    <row r="118" spans="1:7">
      <c r="A118" t="s">
        <v>839</v>
      </c>
      <c r="B118">
        <v>103.631468352681</v>
      </c>
      <c r="C118">
        <v>1.03217345784385</v>
      </c>
      <c r="D118">
        <f t="shared" si="1"/>
        <v>2.045102932877072</v>
      </c>
      <c r="E118" s="71">
        <v>5.0658718905421303E-7</v>
      </c>
      <c r="F118" s="71">
        <v>7.4819522651730898E-5</v>
      </c>
      <c r="G118" t="s">
        <v>840</v>
      </c>
    </row>
    <row r="119" spans="1:7">
      <c r="A119" t="s">
        <v>841</v>
      </c>
      <c r="B119">
        <v>211.50585196061999</v>
      </c>
      <c r="C119">
        <v>0.97130184878963999</v>
      </c>
      <c r="D119">
        <f t="shared" si="1"/>
        <v>1.9606089974409111</v>
      </c>
      <c r="E119" s="71">
        <v>5.0935109907285405E-7</v>
      </c>
      <c r="F119" s="71">
        <v>7.4819522651730898E-5</v>
      </c>
      <c r="G119" t="s">
        <v>842</v>
      </c>
    </row>
    <row r="120" spans="1:7">
      <c r="A120" t="s">
        <v>843</v>
      </c>
      <c r="B120">
        <v>67.930588119240696</v>
      </c>
      <c r="C120">
        <v>0.94177466086438599</v>
      </c>
      <c r="D120">
        <f t="shared" si="1"/>
        <v>1.9208896745951922</v>
      </c>
      <c r="E120" s="71">
        <v>4.9549984707237996E-7</v>
      </c>
      <c r="F120" s="71">
        <v>7.4819522651730898E-5</v>
      </c>
      <c r="G120" t="s">
        <v>844</v>
      </c>
    </row>
    <row r="121" spans="1:7">
      <c r="A121" t="s">
        <v>845</v>
      </c>
      <c r="B121">
        <v>590.28716781006005</v>
      </c>
      <c r="C121">
        <v>0.91612823572438296</v>
      </c>
      <c r="D121">
        <f t="shared" si="1"/>
        <v>1.8870442265850571</v>
      </c>
      <c r="E121" s="71">
        <v>5.1697543086821195E-7</v>
      </c>
      <c r="F121" s="71">
        <v>7.4819522651730898E-5</v>
      </c>
      <c r="G121" t="s">
        <v>846</v>
      </c>
    </row>
    <row r="122" spans="1:7">
      <c r="A122" t="s">
        <v>847</v>
      </c>
      <c r="B122">
        <v>61.773611905249098</v>
      </c>
      <c r="C122">
        <v>3.1999261221958801</v>
      </c>
      <c r="D122">
        <f t="shared" si="1"/>
        <v>9.1891162699009872</v>
      </c>
      <c r="E122" s="71">
        <v>5.3796871799699102E-7</v>
      </c>
      <c r="F122" s="71">
        <v>7.73522163805673E-5</v>
      </c>
      <c r="G122" t="s">
        <v>848</v>
      </c>
    </row>
    <row r="123" spans="1:7">
      <c r="A123" t="s">
        <v>849</v>
      </c>
      <c r="B123">
        <v>260.31845033757799</v>
      </c>
      <c r="C123">
        <v>0.97326412468838897</v>
      </c>
      <c r="D123">
        <f t="shared" si="1"/>
        <v>1.9632775263225313</v>
      </c>
      <c r="E123" s="71">
        <v>5.5101255453986196E-7</v>
      </c>
      <c r="F123" s="71">
        <v>7.8716587065652706E-5</v>
      </c>
      <c r="G123" t="s">
        <v>850</v>
      </c>
    </row>
    <row r="124" spans="1:7">
      <c r="A124" t="s">
        <v>851</v>
      </c>
      <c r="B124">
        <v>5383.1928287832397</v>
      </c>
      <c r="C124">
        <v>1.0996641073947</v>
      </c>
      <c r="D124">
        <f t="shared" si="1"/>
        <v>2.1430479161130491</v>
      </c>
      <c r="E124" s="71">
        <v>5.6226120788840097E-7</v>
      </c>
      <c r="F124" s="71">
        <v>7.9808653373543995E-5</v>
      </c>
      <c r="G124" t="s">
        <v>852</v>
      </c>
    </row>
    <row r="125" spans="1:7">
      <c r="A125" t="s">
        <v>853</v>
      </c>
      <c r="B125">
        <v>35.9623920333729</v>
      </c>
      <c r="C125">
        <v>1.7861019892693699</v>
      </c>
      <c r="D125">
        <f t="shared" si="1"/>
        <v>3.4488179807236077</v>
      </c>
      <c r="E125" s="71">
        <v>5.6654180720025503E-7</v>
      </c>
      <c r="F125" s="71">
        <v>7.9904046094492006E-5</v>
      </c>
      <c r="G125" t="s">
        <v>854</v>
      </c>
    </row>
    <row r="126" spans="1:7">
      <c r="A126" t="s">
        <v>855</v>
      </c>
      <c r="B126">
        <v>256.19566481403302</v>
      </c>
      <c r="C126">
        <v>1.5948768577217101</v>
      </c>
      <c r="D126">
        <f t="shared" si="1"/>
        <v>3.0206873271707977</v>
      </c>
      <c r="E126" s="71">
        <v>5.71626663362312E-7</v>
      </c>
      <c r="F126" s="71">
        <v>8.0110944347035903E-5</v>
      </c>
      <c r="G126" t="s">
        <v>856</v>
      </c>
    </row>
    <row r="127" spans="1:7">
      <c r="A127" t="s">
        <v>857</v>
      </c>
      <c r="B127">
        <v>179.961690597244</v>
      </c>
      <c r="C127">
        <v>1.77693220809479</v>
      </c>
      <c r="D127">
        <f t="shared" si="1"/>
        <v>3.4269667829168435</v>
      </c>
      <c r="E127" s="71">
        <v>5.8326393720200903E-7</v>
      </c>
      <c r="F127" s="71">
        <v>8.1227756990340095E-5</v>
      </c>
      <c r="G127" t="s">
        <v>858</v>
      </c>
    </row>
    <row r="128" spans="1:7">
      <c r="A128" t="s">
        <v>859</v>
      </c>
      <c r="B128">
        <v>763.10747061606503</v>
      </c>
      <c r="C128">
        <v>2.1505085382912399</v>
      </c>
      <c r="D128">
        <f t="shared" si="1"/>
        <v>4.4398426209621009</v>
      </c>
      <c r="E128" s="71">
        <v>5.9297657831346501E-7</v>
      </c>
      <c r="F128" s="71">
        <v>8.1554536481956799E-5</v>
      </c>
      <c r="G128" t="s">
        <v>860</v>
      </c>
    </row>
    <row r="129" spans="1:7">
      <c r="A129" t="s">
        <v>861</v>
      </c>
      <c r="B129">
        <v>1613.93440091756</v>
      </c>
      <c r="C129">
        <v>0.68573160007324596</v>
      </c>
      <c r="D129">
        <f t="shared" si="1"/>
        <v>1.6085174644071829</v>
      </c>
      <c r="E129" s="71">
        <v>6.3856160483752401E-7</v>
      </c>
      <c r="F129" s="71">
        <v>8.6746439361455799E-5</v>
      </c>
      <c r="G129" t="s">
        <v>862</v>
      </c>
    </row>
    <row r="130" spans="1:7">
      <c r="A130" t="s">
        <v>863</v>
      </c>
      <c r="B130">
        <v>173.50579153470599</v>
      </c>
      <c r="C130">
        <v>0.94289213504075797</v>
      </c>
      <c r="D130">
        <f t="shared" si="1"/>
        <v>1.9223781223195853</v>
      </c>
      <c r="E130" s="71">
        <v>7.1352792886094399E-7</v>
      </c>
      <c r="F130" s="71">
        <v>9.4608676220167006E-5</v>
      </c>
      <c r="G130" t="s">
        <v>864</v>
      </c>
    </row>
    <row r="131" spans="1:7">
      <c r="A131" t="s">
        <v>865</v>
      </c>
      <c r="B131">
        <v>616.15036732402405</v>
      </c>
      <c r="C131">
        <v>0.96184287298256099</v>
      </c>
      <c r="D131">
        <f t="shared" si="1"/>
        <v>1.9477963868432682</v>
      </c>
      <c r="E131" s="71">
        <v>7.2921193295747495E-7</v>
      </c>
      <c r="F131" s="71">
        <v>9.4981999008690406E-5</v>
      </c>
      <c r="G131" t="s">
        <v>866</v>
      </c>
    </row>
    <row r="132" spans="1:7">
      <c r="A132" t="s">
        <v>867</v>
      </c>
      <c r="B132">
        <v>289.62451110014803</v>
      </c>
      <c r="C132">
        <v>0.66151740825874095</v>
      </c>
      <c r="D132">
        <f t="shared" ref="D132:D195" si="2">2^(C132)</f>
        <v>1.581745408789079</v>
      </c>
      <c r="E132" s="71">
        <v>7.2723940397464905E-7</v>
      </c>
      <c r="F132" s="71">
        <v>9.4981999008690406E-5</v>
      </c>
      <c r="G132" t="s">
        <v>868</v>
      </c>
    </row>
    <row r="133" spans="1:7">
      <c r="A133" t="s">
        <v>869</v>
      </c>
      <c r="B133">
        <v>310.92261180024502</v>
      </c>
      <c r="C133">
        <v>0.93443940680340698</v>
      </c>
      <c r="D133">
        <f t="shared" si="2"/>
        <v>1.9111478692916379</v>
      </c>
      <c r="E133" s="71">
        <v>7.4337876639086897E-7</v>
      </c>
      <c r="F133" s="71">
        <v>9.6261029381245706E-5</v>
      </c>
      <c r="G133" t="s">
        <v>870</v>
      </c>
    </row>
    <row r="134" spans="1:7">
      <c r="A134" t="s">
        <v>871</v>
      </c>
      <c r="B134">
        <v>63.187653474401998</v>
      </c>
      <c r="C134">
        <v>2.2934911613492699</v>
      </c>
      <c r="D134">
        <f t="shared" si="2"/>
        <v>4.9024100548538918</v>
      </c>
      <c r="E134" s="71">
        <v>7.6957679808938497E-7</v>
      </c>
      <c r="F134" s="71">
        <v>9.8194624789292394E-5</v>
      </c>
      <c r="G134" t="s">
        <v>872</v>
      </c>
    </row>
    <row r="135" spans="1:7">
      <c r="A135" t="s">
        <v>873</v>
      </c>
      <c r="B135">
        <v>107.182138400197</v>
      </c>
      <c r="C135">
        <v>1.3662608481342</v>
      </c>
      <c r="D135">
        <f t="shared" si="2"/>
        <v>2.5780153398588799</v>
      </c>
      <c r="E135" s="71">
        <v>7.7604928591998198E-7</v>
      </c>
      <c r="F135" s="71">
        <v>9.8194624789292394E-5</v>
      </c>
      <c r="G135" t="s">
        <v>874</v>
      </c>
    </row>
    <row r="136" spans="1:7">
      <c r="A136" t="s">
        <v>875</v>
      </c>
      <c r="B136">
        <v>403.21744958789799</v>
      </c>
      <c r="C136">
        <v>0.96300634844907496</v>
      </c>
      <c r="D136">
        <f t="shared" si="2"/>
        <v>1.949367839781136</v>
      </c>
      <c r="E136" s="71">
        <v>7.7246062838094896E-7</v>
      </c>
      <c r="F136" s="71">
        <v>9.8194624789292394E-5</v>
      </c>
      <c r="G136" t="s">
        <v>876</v>
      </c>
    </row>
    <row r="137" spans="1:7">
      <c r="A137" t="s">
        <v>877</v>
      </c>
      <c r="B137">
        <v>369.830658196093</v>
      </c>
      <c r="C137">
        <v>1.02235669523205</v>
      </c>
      <c r="D137">
        <f t="shared" si="2"/>
        <v>2.0312343467009373</v>
      </c>
      <c r="E137" s="71">
        <v>8.3969609014724703E-7</v>
      </c>
      <c r="F137">
        <v>1.0564426434165101E-4</v>
      </c>
      <c r="G137" t="s">
        <v>878</v>
      </c>
    </row>
    <row r="138" spans="1:7">
      <c r="A138" t="s">
        <v>879</v>
      </c>
      <c r="B138">
        <v>235.23231813026101</v>
      </c>
      <c r="C138">
        <v>1.54313994678169</v>
      </c>
      <c r="D138">
        <f t="shared" si="2"/>
        <v>2.9142809101663056</v>
      </c>
      <c r="E138" s="71">
        <v>9.2716110476323495E-7</v>
      </c>
      <c r="F138">
        <v>1.15337799678496E-4</v>
      </c>
      <c r="G138" t="s">
        <v>880</v>
      </c>
    </row>
    <row r="139" spans="1:7">
      <c r="A139" t="s">
        <v>881</v>
      </c>
      <c r="B139">
        <v>349.06717697156898</v>
      </c>
      <c r="C139">
        <v>0.68212904176164102</v>
      </c>
      <c r="D139">
        <f t="shared" si="2"/>
        <v>1.6045058412046982</v>
      </c>
      <c r="E139" s="71">
        <v>9.4060102028859401E-7</v>
      </c>
      <c r="F139">
        <v>1.16356024537711E-4</v>
      </c>
      <c r="G139" t="s">
        <v>882</v>
      </c>
    </row>
    <row r="140" spans="1:7">
      <c r="A140" t="s">
        <v>883</v>
      </c>
      <c r="B140">
        <v>910.37075362669304</v>
      </c>
      <c r="C140">
        <v>0.91480511263533404</v>
      </c>
      <c r="D140">
        <f t="shared" si="2"/>
        <v>1.8853143757587847</v>
      </c>
      <c r="E140" s="71">
        <v>9.8245002265192789E-7</v>
      </c>
      <c r="F140">
        <v>1.20190004704871E-4</v>
      </c>
      <c r="G140" t="s">
        <v>884</v>
      </c>
    </row>
    <row r="141" spans="1:7">
      <c r="A141" t="s">
        <v>885</v>
      </c>
      <c r="B141">
        <v>560.41826564831103</v>
      </c>
      <c r="C141">
        <v>0.75001946619937099</v>
      </c>
      <c r="D141">
        <f t="shared" si="2"/>
        <v>1.6818155229923126</v>
      </c>
      <c r="E141" s="71">
        <v>1.03152581542799E-6</v>
      </c>
      <c r="F141">
        <v>1.2413628332077199E-4</v>
      </c>
      <c r="G141" t="s">
        <v>886</v>
      </c>
    </row>
    <row r="142" spans="1:7">
      <c r="A142" t="s">
        <v>887</v>
      </c>
      <c r="B142">
        <v>284.27887897513699</v>
      </c>
      <c r="C142">
        <v>1.0947987821671299</v>
      </c>
      <c r="D142">
        <f t="shared" si="2"/>
        <v>2.1358329030732297</v>
      </c>
      <c r="E142" s="71">
        <v>1.0964949030426399E-6</v>
      </c>
      <c r="F142">
        <v>1.2983789646028399E-4</v>
      </c>
      <c r="G142" t="s">
        <v>888</v>
      </c>
    </row>
    <row r="143" spans="1:7">
      <c r="A143" t="s">
        <v>889</v>
      </c>
      <c r="B143">
        <v>39.708397051151799</v>
      </c>
      <c r="C143">
        <v>1.6525605360898099</v>
      </c>
      <c r="D143">
        <f t="shared" si="2"/>
        <v>3.1439113458838004</v>
      </c>
      <c r="E143" s="71">
        <v>1.13880897815187E-6</v>
      </c>
      <c r="F143">
        <v>1.34131102144771E-4</v>
      </c>
      <c r="G143" t="s">
        <v>890</v>
      </c>
    </row>
    <row r="144" spans="1:7">
      <c r="A144" t="s">
        <v>891</v>
      </c>
      <c r="B144">
        <v>747.72112447047198</v>
      </c>
      <c r="C144">
        <v>0.84690806524151596</v>
      </c>
      <c r="D144">
        <f t="shared" si="2"/>
        <v>1.7986420034073316</v>
      </c>
      <c r="E144" s="71">
        <v>1.1540886336659799E-6</v>
      </c>
      <c r="F144">
        <v>1.3521155881093E-4</v>
      </c>
      <c r="G144" t="s">
        <v>892</v>
      </c>
    </row>
    <row r="145" spans="1:7">
      <c r="A145" t="s">
        <v>893</v>
      </c>
      <c r="B145">
        <v>221.11948700885301</v>
      </c>
      <c r="C145">
        <v>1.0352284652107699</v>
      </c>
      <c r="D145">
        <f t="shared" si="2"/>
        <v>2.0494381694319013</v>
      </c>
      <c r="E145" s="71">
        <v>1.16366843993608E-6</v>
      </c>
      <c r="F145">
        <v>1.3561636981844499E-4</v>
      </c>
      <c r="G145" t="s">
        <v>894</v>
      </c>
    </row>
    <row r="146" spans="1:7">
      <c r="A146" t="s">
        <v>895</v>
      </c>
      <c r="B146">
        <v>454.76272464678499</v>
      </c>
      <c r="C146">
        <v>1.73003629210398</v>
      </c>
      <c r="D146">
        <f t="shared" si="2"/>
        <v>3.3173616329928959</v>
      </c>
      <c r="E146" s="71">
        <v>1.2210125037282899E-6</v>
      </c>
      <c r="F146">
        <v>1.40328411460732E-4</v>
      </c>
      <c r="G146" t="s">
        <v>896</v>
      </c>
    </row>
    <row r="147" spans="1:7">
      <c r="A147" t="s">
        <v>897</v>
      </c>
      <c r="B147">
        <v>529.94271541734201</v>
      </c>
      <c r="C147">
        <v>0.91608579430134796</v>
      </c>
      <c r="D147">
        <f t="shared" si="2"/>
        <v>1.8869887140463606</v>
      </c>
      <c r="E147" s="71">
        <v>1.2231126501341901E-6</v>
      </c>
      <c r="F147">
        <v>1.40328411460732E-4</v>
      </c>
      <c r="G147" t="s">
        <v>898</v>
      </c>
    </row>
    <row r="148" spans="1:7">
      <c r="A148" t="s">
        <v>899</v>
      </c>
      <c r="B148">
        <v>389.74287146171099</v>
      </c>
      <c r="C148">
        <v>0.61167382456154096</v>
      </c>
      <c r="D148">
        <f t="shared" si="2"/>
        <v>1.5280310128667922</v>
      </c>
      <c r="E148" s="71">
        <v>1.2143529891225301E-6</v>
      </c>
      <c r="F148">
        <v>1.40328411460732E-4</v>
      </c>
      <c r="G148" t="s">
        <v>900</v>
      </c>
    </row>
    <row r="149" spans="1:7">
      <c r="A149" t="s">
        <v>901</v>
      </c>
      <c r="B149">
        <v>291.13776030639002</v>
      </c>
      <c r="C149">
        <v>2.1294570770627699</v>
      </c>
      <c r="D149">
        <f t="shared" si="2"/>
        <v>4.3755278724426514</v>
      </c>
      <c r="E149" s="71">
        <v>1.2463123132182299E-6</v>
      </c>
      <c r="F149">
        <v>1.4080149771220001E-4</v>
      </c>
      <c r="G149" t="s">
        <v>902</v>
      </c>
    </row>
    <row r="150" spans="1:7">
      <c r="A150" t="s">
        <v>903</v>
      </c>
      <c r="B150">
        <v>469.28963284975998</v>
      </c>
      <c r="C150">
        <v>0.80159438102061897</v>
      </c>
      <c r="D150">
        <f t="shared" si="2"/>
        <v>1.7430263519525595</v>
      </c>
      <c r="E150" s="71">
        <v>1.2356671680285101E-6</v>
      </c>
      <c r="F150">
        <v>1.4080149771220001E-4</v>
      </c>
      <c r="G150" t="s">
        <v>904</v>
      </c>
    </row>
    <row r="151" spans="1:7">
      <c r="A151" t="s">
        <v>905</v>
      </c>
      <c r="B151">
        <v>2175.2164159584599</v>
      </c>
      <c r="C151">
        <v>0.60669655108104503</v>
      </c>
      <c r="D151">
        <f t="shared" si="2"/>
        <v>1.5227684148836536</v>
      </c>
      <c r="E151" s="71">
        <v>1.24606766169728E-6</v>
      </c>
      <c r="F151">
        <v>1.4080149771220001E-4</v>
      </c>
      <c r="G151" t="s">
        <v>906</v>
      </c>
    </row>
    <row r="152" spans="1:7">
      <c r="A152" t="s">
        <v>907</v>
      </c>
      <c r="B152">
        <v>468.908915918292</v>
      </c>
      <c r="C152">
        <v>0.96254488199703303</v>
      </c>
      <c r="D152">
        <f t="shared" si="2"/>
        <v>1.9487444065670252</v>
      </c>
      <c r="E152" s="71">
        <v>1.2599147826233401E-6</v>
      </c>
      <c r="F152">
        <v>1.41615700668165E-4</v>
      </c>
      <c r="G152" t="s">
        <v>908</v>
      </c>
    </row>
    <row r="153" spans="1:7">
      <c r="A153" t="s">
        <v>909</v>
      </c>
      <c r="B153">
        <v>65.664226054750401</v>
      </c>
      <c r="C153">
        <v>1.91796441588027</v>
      </c>
      <c r="D153">
        <f t="shared" si="2"/>
        <v>3.7788949562733265</v>
      </c>
      <c r="E153" s="71">
        <v>1.26632458371585E-6</v>
      </c>
      <c r="F153">
        <v>1.4161729927888899E-4</v>
      </c>
      <c r="G153" t="s">
        <v>910</v>
      </c>
    </row>
    <row r="154" spans="1:7">
      <c r="A154" t="s">
        <v>911</v>
      </c>
      <c r="B154">
        <v>136.34995564126399</v>
      </c>
      <c r="C154">
        <v>1.57657821774956</v>
      </c>
      <c r="D154">
        <f t="shared" si="2"/>
        <v>2.982615936726928</v>
      </c>
      <c r="E154" s="71">
        <v>1.2932380623943101E-6</v>
      </c>
      <c r="F154">
        <v>1.4364001003011999E-4</v>
      </c>
      <c r="G154" t="s">
        <v>154</v>
      </c>
    </row>
    <row r="155" spans="1:7">
      <c r="A155" t="s">
        <v>912</v>
      </c>
      <c r="B155">
        <v>39.880264203016303</v>
      </c>
      <c r="C155">
        <v>1.0034611077353801</v>
      </c>
      <c r="D155">
        <f t="shared" si="2"/>
        <v>2.0048038742169361</v>
      </c>
      <c r="E155" s="71">
        <v>1.2973852687541901E-6</v>
      </c>
      <c r="F155">
        <v>1.4364001003011999E-4</v>
      </c>
      <c r="G155" t="s">
        <v>913</v>
      </c>
    </row>
    <row r="156" spans="1:7">
      <c r="A156" t="s">
        <v>914</v>
      </c>
      <c r="B156">
        <v>1551.9899403230299</v>
      </c>
      <c r="C156">
        <v>1.05452818440513</v>
      </c>
      <c r="D156">
        <f t="shared" si="2"/>
        <v>2.0770388256147116</v>
      </c>
      <c r="E156" s="71">
        <v>1.35355796981358E-6</v>
      </c>
      <c r="F156">
        <v>1.4837541646327699E-4</v>
      </c>
      <c r="G156" t="s">
        <v>915</v>
      </c>
    </row>
    <row r="157" spans="1:7">
      <c r="A157" t="s">
        <v>916</v>
      </c>
      <c r="B157">
        <v>173.178219177318</v>
      </c>
      <c r="C157">
        <v>1.23455396505966</v>
      </c>
      <c r="D157">
        <f t="shared" si="2"/>
        <v>2.3530858634424412</v>
      </c>
      <c r="E157" s="71">
        <v>1.39186924150972E-6</v>
      </c>
      <c r="F157">
        <v>1.5182345130418601E-4</v>
      </c>
      <c r="G157" t="s">
        <v>917</v>
      </c>
    </row>
    <row r="158" spans="1:7">
      <c r="A158" t="s">
        <v>918</v>
      </c>
      <c r="B158">
        <v>2747.0770172276498</v>
      </c>
      <c r="C158">
        <v>0.76629039046380998</v>
      </c>
      <c r="D158">
        <f t="shared" si="2"/>
        <v>1.7008906466103726</v>
      </c>
      <c r="E158" s="71">
        <v>1.4189359163733901E-6</v>
      </c>
      <c r="F158">
        <v>1.5401714704047E-4</v>
      </c>
      <c r="G158" t="s">
        <v>919</v>
      </c>
    </row>
    <row r="159" spans="1:7">
      <c r="A159" t="s">
        <v>920</v>
      </c>
      <c r="B159">
        <v>312.27600386273599</v>
      </c>
      <c r="C159">
        <v>1.1724587613519599</v>
      </c>
      <c r="D159">
        <f t="shared" si="2"/>
        <v>2.2539550762809788</v>
      </c>
      <c r="E159" s="71">
        <v>1.46821643740502E-6</v>
      </c>
      <c r="F159">
        <v>1.5858886133394799E-4</v>
      </c>
      <c r="G159" t="s">
        <v>921</v>
      </c>
    </row>
    <row r="160" spans="1:7">
      <c r="A160" t="s">
        <v>922</v>
      </c>
      <c r="B160">
        <v>182.06533154578199</v>
      </c>
      <c r="C160">
        <v>1.4274537551105699</v>
      </c>
      <c r="D160">
        <f t="shared" si="2"/>
        <v>2.6897158222167419</v>
      </c>
      <c r="E160" s="71">
        <v>1.5142411870316399E-6</v>
      </c>
      <c r="F160">
        <v>1.6268249909966799E-4</v>
      </c>
      <c r="G160" t="s">
        <v>923</v>
      </c>
    </row>
    <row r="161" spans="1:7">
      <c r="A161" t="s">
        <v>924</v>
      </c>
      <c r="B161">
        <v>269.14473377503401</v>
      </c>
      <c r="C161">
        <v>0.95073125558725402</v>
      </c>
      <c r="D161">
        <f t="shared" si="2"/>
        <v>1.9328521099996903</v>
      </c>
      <c r="E161" s="71">
        <v>1.52080916378229E-6</v>
      </c>
      <c r="F161">
        <v>1.6268249909966799E-4</v>
      </c>
      <c r="G161" t="s">
        <v>925</v>
      </c>
    </row>
    <row r="162" spans="1:7">
      <c r="A162" t="s">
        <v>926</v>
      </c>
      <c r="B162">
        <v>317.10255964925602</v>
      </c>
      <c r="C162">
        <v>0.98299133430762697</v>
      </c>
      <c r="D162">
        <f t="shared" si="2"/>
        <v>1.9765594305634666</v>
      </c>
      <c r="E162" s="71">
        <v>1.5440923947156801E-6</v>
      </c>
      <c r="F162">
        <v>1.6437902834706399E-4</v>
      </c>
      <c r="G162" t="s">
        <v>927</v>
      </c>
    </row>
    <row r="163" spans="1:7">
      <c r="A163" t="s">
        <v>928</v>
      </c>
      <c r="B163">
        <v>311.72774854336302</v>
      </c>
      <c r="C163">
        <v>1.00261123115495</v>
      </c>
      <c r="D163">
        <f t="shared" si="2"/>
        <v>2.0036232129854539</v>
      </c>
      <c r="E163" s="71">
        <v>1.5902740481282299E-6</v>
      </c>
      <c r="F163">
        <v>1.6848535046748E-4</v>
      </c>
      <c r="G163" t="s">
        <v>929</v>
      </c>
    </row>
    <row r="164" spans="1:7">
      <c r="A164" t="s">
        <v>930</v>
      </c>
      <c r="B164">
        <v>73.300298459331998</v>
      </c>
      <c r="C164">
        <v>1.7694833651884101</v>
      </c>
      <c r="D164">
        <f t="shared" si="2"/>
        <v>3.4093184579918288</v>
      </c>
      <c r="E164" s="71">
        <v>1.6533577528214599E-6</v>
      </c>
      <c r="F164">
        <v>1.72690097739272E-4</v>
      </c>
      <c r="G164" t="s">
        <v>931</v>
      </c>
    </row>
    <row r="165" spans="1:7">
      <c r="A165" t="s">
        <v>932</v>
      </c>
      <c r="B165">
        <v>170.390211784603</v>
      </c>
      <c r="C165">
        <v>1.4903364946114701</v>
      </c>
      <c r="D165">
        <f t="shared" si="2"/>
        <v>2.8095449741488099</v>
      </c>
      <c r="E165" s="71">
        <v>1.70196998507709E-6</v>
      </c>
      <c r="F165">
        <v>1.7549881848258399E-4</v>
      </c>
      <c r="G165" t="s">
        <v>107</v>
      </c>
    </row>
    <row r="166" spans="1:7">
      <c r="A166" t="s">
        <v>933</v>
      </c>
      <c r="B166">
        <v>333.739899862031</v>
      </c>
      <c r="C166">
        <v>0.83575765759418597</v>
      </c>
      <c r="D166">
        <f t="shared" si="2"/>
        <v>1.7847941099137938</v>
      </c>
      <c r="E166" s="71">
        <v>1.7040259212281799E-6</v>
      </c>
      <c r="F166">
        <v>1.7549881848258399E-4</v>
      </c>
      <c r="G166" t="s">
        <v>934</v>
      </c>
    </row>
    <row r="167" spans="1:7">
      <c r="A167" t="s">
        <v>935</v>
      </c>
      <c r="B167">
        <v>245.55700078541801</v>
      </c>
      <c r="C167">
        <v>1.0089316667572501</v>
      </c>
      <c r="D167">
        <f t="shared" si="2"/>
        <v>2.0124203264603566</v>
      </c>
      <c r="E167" s="71">
        <v>1.7789354874963301E-6</v>
      </c>
      <c r="F167">
        <v>1.8236559490570001E-4</v>
      </c>
      <c r="G167" t="s">
        <v>936</v>
      </c>
    </row>
    <row r="168" spans="1:7">
      <c r="A168" t="s">
        <v>937</v>
      </c>
      <c r="B168">
        <v>521.77712266094704</v>
      </c>
      <c r="C168">
        <v>1.38590146344075</v>
      </c>
      <c r="D168">
        <f t="shared" si="2"/>
        <v>2.6133520088645379</v>
      </c>
      <c r="E168" s="71">
        <v>1.7973515227045E-6</v>
      </c>
      <c r="F168">
        <v>1.83404399849059E-4</v>
      </c>
      <c r="G168" t="s">
        <v>195</v>
      </c>
    </row>
    <row r="169" spans="1:7">
      <c r="A169" t="s">
        <v>938</v>
      </c>
      <c r="B169">
        <v>2071.48950147305</v>
      </c>
      <c r="C169">
        <v>0.64698565858420698</v>
      </c>
      <c r="D169">
        <f t="shared" si="2"/>
        <v>1.5658930263442405</v>
      </c>
      <c r="E169" s="71">
        <v>1.80844978460933E-6</v>
      </c>
      <c r="F169">
        <v>1.8369038339726801E-4</v>
      </c>
      <c r="G169" t="s">
        <v>939</v>
      </c>
    </row>
    <row r="170" spans="1:7">
      <c r="A170" t="s">
        <v>940</v>
      </c>
      <c r="B170">
        <v>753.25749679722105</v>
      </c>
      <c r="C170">
        <v>0.90221391999588296</v>
      </c>
      <c r="D170">
        <f t="shared" si="2"/>
        <v>1.8689317947690378</v>
      </c>
      <c r="E170" s="71">
        <v>1.9579334233061301E-6</v>
      </c>
      <c r="F170">
        <v>1.96174297702569E-4</v>
      </c>
      <c r="G170" t="s">
        <v>941</v>
      </c>
    </row>
    <row r="171" spans="1:7">
      <c r="A171" t="s">
        <v>942</v>
      </c>
      <c r="B171">
        <v>765.61677244780401</v>
      </c>
      <c r="C171">
        <v>0.89307444252745605</v>
      </c>
      <c r="D171">
        <f t="shared" si="2"/>
        <v>1.857129529334075</v>
      </c>
      <c r="E171" s="71">
        <v>1.9817999657139099E-6</v>
      </c>
      <c r="F171">
        <v>1.9678473829956599E-4</v>
      </c>
      <c r="G171" t="s">
        <v>943</v>
      </c>
    </row>
    <row r="172" spans="1:7">
      <c r="A172" t="s">
        <v>944</v>
      </c>
      <c r="B172">
        <v>439.53036640880202</v>
      </c>
      <c r="C172">
        <v>0.88749661014661096</v>
      </c>
      <c r="D172">
        <f t="shared" si="2"/>
        <v>1.8499632482454444</v>
      </c>
      <c r="E172" s="71">
        <v>2.0272598464651099E-6</v>
      </c>
      <c r="F172">
        <v>1.9878232125046299E-4</v>
      </c>
      <c r="G172" t="s">
        <v>945</v>
      </c>
    </row>
    <row r="173" spans="1:7">
      <c r="A173" t="s">
        <v>946</v>
      </c>
      <c r="B173">
        <v>57.340600806420198</v>
      </c>
      <c r="C173">
        <v>2.30401344457804</v>
      </c>
      <c r="D173">
        <f t="shared" si="2"/>
        <v>4.9382964476967244</v>
      </c>
      <c r="E173" s="71">
        <v>2.1239870193201199E-6</v>
      </c>
      <c r="F173">
        <v>2.0627826565265499E-4</v>
      </c>
      <c r="G173" t="s">
        <v>947</v>
      </c>
    </row>
    <row r="174" spans="1:7">
      <c r="A174" t="s">
        <v>948</v>
      </c>
      <c r="B174">
        <v>56.302965058843199</v>
      </c>
      <c r="C174">
        <v>1.29768905293613</v>
      </c>
      <c r="D174">
        <f t="shared" si="2"/>
        <v>2.4583478245833863</v>
      </c>
      <c r="E174" s="71">
        <v>2.15788208454433E-6</v>
      </c>
      <c r="F174">
        <v>2.08137602132603E-4</v>
      </c>
      <c r="G174" t="s">
        <v>949</v>
      </c>
    </row>
    <row r="175" spans="1:7">
      <c r="A175" t="s">
        <v>950</v>
      </c>
      <c r="B175">
        <v>333.27496895781002</v>
      </c>
      <c r="C175">
        <v>1.1801706242779599</v>
      </c>
      <c r="D175">
        <f t="shared" si="2"/>
        <v>2.2660357536654159</v>
      </c>
      <c r="E175" s="71">
        <v>2.16193146775499E-6</v>
      </c>
      <c r="F175">
        <v>2.08137602132603E-4</v>
      </c>
      <c r="G175" t="s">
        <v>951</v>
      </c>
    </row>
    <row r="176" spans="1:7">
      <c r="A176" t="s">
        <v>952</v>
      </c>
      <c r="B176">
        <v>755.09010396520898</v>
      </c>
      <c r="C176">
        <v>0.80064964354621604</v>
      </c>
      <c r="D176">
        <f t="shared" si="2"/>
        <v>1.7418853185258398</v>
      </c>
      <c r="E176" s="71">
        <v>2.3072237856885801E-6</v>
      </c>
      <c r="F176">
        <v>2.18328445668813E-4</v>
      </c>
      <c r="G176" t="s">
        <v>953</v>
      </c>
    </row>
    <row r="177" spans="1:7">
      <c r="A177" t="s">
        <v>954</v>
      </c>
      <c r="B177">
        <v>67.6687523662074</v>
      </c>
      <c r="C177">
        <v>1.5075718276796799</v>
      </c>
      <c r="D177">
        <f t="shared" si="2"/>
        <v>2.8433108398472675</v>
      </c>
      <c r="E177" s="71">
        <v>2.3906049142550601E-6</v>
      </c>
      <c r="F177">
        <v>2.2335512496350101E-4</v>
      </c>
      <c r="G177" t="s">
        <v>955</v>
      </c>
    </row>
    <row r="178" spans="1:7">
      <c r="A178" t="s">
        <v>956</v>
      </c>
      <c r="B178">
        <v>222.49036057199899</v>
      </c>
      <c r="C178">
        <v>0.88443932612519505</v>
      </c>
      <c r="D178">
        <f t="shared" si="2"/>
        <v>1.8460470536616895</v>
      </c>
      <c r="E178" s="71">
        <v>2.4021199072537301E-6</v>
      </c>
      <c r="F178">
        <v>2.23487987841678E-4</v>
      </c>
      <c r="G178" t="s">
        <v>957</v>
      </c>
    </row>
    <row r="179" spans="1:7">
      <c r="A179" t="s">
        <v>958</v>
      </c>
      <c r="B179">
        <v>833.18908108523999</v>
      </c>
      <c r="C179">
        <v>0.68974711495594798</v>
      </c>
      <c r="D179">
        <f t="shared" si="2"/>
        <v>1.6130007563165214</v>
      </c>
      <c r="E179" s="71">
        <v>2.4825663625506001E-6</v>
      </c>
      <c r="F179">
        <v>2.3000613793287901E-4</v>
      </c>
      <c r="G179" t="s">
        <v>959</v>
      </c>
    </row>
    <row r="180" spans="1:7">
      <c r="A180" t="s">
        <v>960</v>
      </c>
      <c r="B180">
        <v>90.048859460332693</v>
      </c>
      <c r="C180">
        <v>1.9094500607620799</v>
      </c>
      <c r="D180">
        <f t="shared" si="2"/>
        <v>3.756658727537368</v>
      </c>
      <c r="E180" s="71">
        <v>2.5190226053636902E-6</v>
      </c>
      <c r="F180">
        <v>2.3241132312736701E-4</v>
      </c>
      <c r="G180" t="s">
        <v>961</v>
      </c>
    </row>
    <row r="181" spans="1:7">
      <c r="A181" t="s">
        <v>962</v>
      </c>
      <c r="B181">
        <v>42.313421519213499</v>
      </c>
      <c r="C181">
        <v>0.81085502607651605</v>
      </c>
      <c r="D181">
        <f t="shared" si="2"/>
        <v>1.7542508069859499</v>
      </c>
      <c r="E181" s="71">
        <v>2.53268981905279E-6</v>
      </c>
      <c r="F181">
        <v>2.3270269984765999E-4</v>
      </c>
      <c r="G181" t="s">
        <v>963</v>
      </c>
    </row>
    <row r="182" spans="1:7">
      <c r="A182" t="s">
        <v>964</v>
      </c>
      <c r="B182">
        <v>85.863117684689698</v>
      </c>
      <c r="C182">
        <v>1.2360760271632001</v>
      </c>
      <c r="D182">
        <f t="shared" si="2"/>
        <v>2.3555697097643318</v>
      </c>
      <c r="E182" s="71">
        <v>2.5625674796029601E-6</v>
      </c>
      <c r="F182">
        <v>2.3432624977489199E-4</v>
      </c>
      <c r="G182" t="s">
        <v>965</v>
      </c>
    </row>
    <row r="183" spans="1:7">
      <c r="A183" t="s">
        <v>966</v>
      </c>
      <c r="B183">
        <v>133.05341535866299</v>
      </c>
      <c r="C183">
        <v>0.96878005067878303</v>
      </c>
      <c r="D183">
        <f t="shared" si="2"/>
        <v>1.9571848910182008</v>
      </c>
      <c r="E183" s="71">
        <v>2.7149292865884098E-6</v>
      </c>
      <c r="F183">
        <v>2.4214207384261501E-4</v>
      </c>
      <c r="G183" t="s">
        <v>967</v>
      </c>
    </row>
    <row r="184" spans="1:7">
      <c r="A184" t="s">
        <v>968</v>
      </c>
      <c r="B184">
        <v>1389.02490651477</v>
      </c>
      <c r="C184">
        <v>0.75778369721015104</v>
      </c>
      <c r="D184">
        <f t="shared" si="2"/>
        <v>1.6908910410154152</v>
      </c>
      <c r="E184" s="71">
        <v>2.7131298588688199E-6</v>
      </c>
      <c r="F184">
        <v>2.4214207384261501E-4</v>
      </c>
      <c r="G184" t="s">
        <v>969</v>
      </c>
    </row>
    <row r="185" spans="1:7">
      <c r="A185" t="s">
        <v>970</v>
      </c>
      <c r="B185">
        <v>150.76604397177701</v>
      </c>
      <c r="C185">
        <v>0.67339112268024903</v>
      </c>
      <c r="D185">
        <f t="shared" si="2"/>
        <v>1.5948172583409486</v>
      </c>
      <c r="E185" s="71">
        <v>2.7229091083778701E-6</v>
      </c>
      <c r="F185">
        <v>2.4214207384261501E-4</v>
      </c>
      <c r="G185" t="s">
        <v>971</v>
      </c>
    </row>
    <row r="186" spans="1:7">
      <c r="A186" t="s">
        <v>972</v>
      </c>
      <c r="B186">
        <v>389.54167893663998</v>
      </c>
      <c r="C186">
        <v>0.58607410862143605</v>
      </c>
      <c r="D186">
        <f t="shared" si="2"/>
        <v>1.5011562071991291</v>
      </c>
      <c r="E186" s="71">
        <v>2.7475478370512401E-6</v>
      </c>
      <c r="F186">
        <v>2.43355807023302E-4</v>
      </c>
      <c r="G186" t="s">
        <v>973</v>
      </c>
    </row>
    <row r="187" spans="1:7">
      <c r="A187" t="s">
        <v>974</v>
      </c>
      <c r="B187">
        <v>362.27564940420001</v>
      </c>
      <c r="C187">
        <v>0.90932098128983396</v>
      </c>
      <c r="D187">
        <f t="shared" si="2"/>
        <v>1.8781613151443159</v>
      </c>
      <c r="E187" s="71">
        <v>3.0641508909604102E-6</v>
      </c>
      <c r="F187">
        <v>2.6607644383739698E-4</v>
      </c>
      <c r="G187" t="s">
        <v>975</v>
      </c>
    </row>
    <row r="188" spans="1:7">
      <c r="A188" t="s">
        <v>976</v>
      </c>
      <c r="B188">
        <v>219.32775197496599</v>
      </c>
      <c r="C188">
        <v>2.4908367286347999</v>
      </c>
      <c r="D188">
        <f t="shared" si="2"/>
        <v>5.6210386257809626</v>
      </c>
      <c r="E188" s="71">
        <v>3.08073704348341E-6</v>
      </c>
      <c r="F188">
        <v>2.66471720132239E-4</v>
      </c>
      <c r="G188" t="s">
        <v>977</v>
      </c>
    </row>
    <row r="189" spans="1:7">
      <c r="A189" t="s">
        <v>978</v>
      </c>
      <c r="B189">
        <v>219.322995757418</v>
      </c>
      <c r="C189">
        <v>2.4889812997821701</v>
      </c>
      <c r="D189">
        <f t="shared" si="2"/>
        <v>5.613814137407525</v>
      </c>
      <c r="E189" s="71">
        <v>3.1138016669442499E-6</v>
      </c>
      <c r="F189">
        <v>2.67243838415297E-4</v>
      </c>
      <c r="G189" t="s">
        <v>979</v>
      </c>
    </row>
    <row r="190" spans="1:7">
      <c r="A190" t="s">
        <v>980</v>
      </c>
      <c r="B190">
        <v>279.76084442389703</v>
      </c>
      <c r="C190">
        <v>1.76793225637526</v>
      </c>
      <c r="D190">
        <f t="shared" si="2"/>
        <v>3.4056549102790248</v>
      </c>
      <c r="E190" s="71">
        <v>3.1278837340602802E-6</v>
      </c>
      <c r="F190">
        <v>2.67415944105393E-4</v>
      </c>
      <c r="G190" t="s">
        <v>981</v>
      </c>
    </row>
    <row r="191" spans="1:7">
      <c r="A191" t="s">
        <v>982</v>
      </c>
      <c r="B191">
        <v>111.59579893890201</v>
      </c>
      <c r="C191">
        <v>1.92733288275749</v>
      </c>
      <c r="D191">
        <f t="shared" si="2"/>
        <v>3.803513914097957</v>
      </c>
      <c r="E191" s="71">
        <v>3.2292451133742399E-6</v>
      </c>
      <c r="F191">
        <v>2.7501990209786802E-4</v>
      </c>
      <c r="G191" t="s">
        <v>107</v>
      </c>
    </row>
    <row r="192" spans="1:7">
      <c r="A192" t="s">
        <v>983</v>
      </c>
      <c r="B192">
        <v>22.822622803795898</v>
      </c>
      <c r="C192">
        <v>1.3215782627246</v>
      </c>
      <c r="D192">
        <f t="shared" si="2"/>
        <v>2.4993938605496662</v>
      </c>
      <c r="E192" s="71">
        <v>3.2459982945591899E-6</v>
      </c>
      <c r="F192">
        <v>2.7538751048438299E-4</v>
      </c>
      <c r="G192" t="s">
        <v>107</v>
      </c>
    </row>
    <row r="193" spans="1:7">
      <c r="A193" t="s">
        <v>984</v>
      </c>
      <c r="B193">
        <v>857.97143035185695</v>
      </c>
      <c r="C193">
        <v>0.61111737932007204</v>
      </c>
      <c r="D193">
        <f t="shared" si="2"/>
        <v>1.5274417673160328</v>
      </c>
      <c r="E193" s="71">
        <v>3.5138583200800801E-6</v>
      </c>
      <c r="F193">
        <v>2.9289778323499398E-4</v>
      </c>
      <c r="G193" t="s">
        <v>985</v>
      </c>
    </row>
    <row r="194" spans="1:7">
      <c r="A194" t="s">
        <v>986</v>
      </c>
      <c r="B194">
        <v>133.11559323382201</v>
      </c>
      <c r="C194">
        <v>1.17498592029577</v>
      </c>
      <c r="D194">
        <f t="shared" si="2"/>
        <v>2.2579067738986969</v>
      </c>
      <c r="E194" s="71">
        <v>3.59618992616111E-6</v>
      </c>
      <c r="F194">
        <v>2.97128483339498E-4</v>
      </c>
      <c r="G194" t="s">
        <v>987</v>
      </c>
    </row>
    <row r="195" spans="1:7">
      <c r="A195" t="s">
        <v>988</v>
      </c>
      <c r="B195">
        <v>16.481841304332999</v>
      </c>
      <c r="C195">
        <v>1.2241515040450699</v>
      </c>
      <c r="D195">
        <f t="shared" si="2"/>
        <v>2.3361801093685584</v>
      </c>
      <c r="E195" s="71">
        <v>3.6460529644208299E-6</v>
      </c>
      <c r="F195">
        <v>2.9901685478211302E-4</v>
      </c>
      <c r="G195" t="s">
        <v>989</v>
      </c>
    </row>
    <row r="196" spans="1:7">
      <c r="A196" t="s">
        <v>990</v>
      </c>
      <c r="B196">
        <v>37.895291957012901</v>
      </c>
      <c r="C196">
        <v>1.6096647622640801</v>
      </c>
      <c r="D196">
        <f t="shared" ref="D196:D259" si="3">2^(C196)</f>
        <v>3.051809189394235</v>
      </c>
      <c r="E196" s="71">
        <v>3.6639226940166202E-6</v>
      </c>
      <c r="F196">
        <v>2.9937358012402198E-4</v>
      </c>
      <c r="G196" t="s">
        <v>991</v>
      </c>
    </row>
    <row r="197" spans="1:7">
      <c r="A197" t="s">
        <v>992</v>
      </c>
      <c r="B197">
        <v>219.521373800595</v>
      </c>
      <c r="C197">
        <v>1.0283731413383099</v>
      </c>
      <c r="D197">
        <f t="shared" si="3"/>
        <v>2.0397228555046989</v>
      </c>
      <c r="E197" s="71">
        <v>3.7045431075120501E-6</v>
      </c>
      <c r="F197">
        <v>3.0157977216779201E-4</v>
      </c>
      <c r="G197" t="s">
        <v>993</v>
      </c>
    </row>
    <row r="198" spans="1:7">
      <c r="A198" t="s">
        <v>994</v>
      </c>
      <c r="B198">
        <v>119.869911045911</v>
      </c>
      <c r="C198">
        <v>1.4825336675226299</v>
      </c>
      <c r="D198">
        <f t="shared" si="3"/>
        <v>2.7943905471700266</v>
      </c>
      <c r="E198" s="71">
        <v>3.7916696010964002E-6</v>
      </c>
      <c r="F198">
        <v>3.05173783201971E-4</v>
      </c>
      <c r="G198" t="s">
        <v>995</v>
      </c>
    </row>
    <row r="199" spans="1:7">
      <c r="A199" t="s">
        <v>996</v>
      </c>
      <c r="B199">
        <v>652.621047024321</v>
      </c>
      <c r="C199">
        <v>1.4503294894926599</v>
      </c>
      <c r="D199">
        <f t="shared" si="3"/>
        <v>2.7327045501898897</v>
      </c>
      <c r="E199" s="71">
        <v>3.7955256912170302E-6</v>
      </c>
      <c r="F199">
        <v>3.05173783201971E-4</v>
      </c>
      <c r="G199" t="s">
        <v>997</v>
      </c>
    </row>
    <row r="200" spans="1:7">
      <c r="A200" t="s">
        <v>998</v>
      </c>
      <c r="B200">
        <v>137.71868897464799</v>
      </c>
      <c r="C200">
        <v>1.4314734802003599</v>
      </c>
      <c r="D200">
        <f t="shared" si="3"/>
        <v>2.6972205229890567</v>
      </c>
      <c r="E200" s="71">
        <v>3.7745438771359999E-6</v>
      </c>
      <c r="F200">
        <v>3.05173783201971E-4</v>
      </c>
      <c r="G200" t="s">
        <v>999</v>
      </c>
    </row>
    <row r="201" spans="1:7">
      <c r="A201" t="s">
        <v>1000</v>
      </c>
      <c r="B201">
        <v>117.094718273662</v>
      </c>
      <c r="C201">
        <v>1.1075953021718301</v>
      </c>
      <c r="D201">
        <f t="shared" si="3"/>
        <v>2.1548617339167246</v>
      </c>
      <c r="E201" s="71">
        <v>3.80381900211101E-6</v>
      </c>
      <c r="F201">
        <v>3.05173783201971E-4</v>
      </c>
      <c r="G201" t="s">
        <v>1001</v>
      </c>
    </row>
    <row r="202" spans="1:7">
      <c r="A202" t="s">
        <v>1002</v>
      </c>
      <c r="B202">
        <v>526.67117189209398</v>
      </c>
      <c r="C202">
        <v>0.85377726856025304</v>
      </c>
      <c r="D202">
        <f t="shared" si="3"/>
        <v>1.8072264221024181</v>
      </c>
      <c r="E202" s="71">
        <v>3.9064239849162196E-6</v>
      </c>
      <c r="F202">
        <v>3.1215171250342203E-4</v>
      </c>
      <c r="G202" t="s">
        <v>1003</v>
      </c>
    </row>
    <row r="203" spans="1:7">
      <c r="A203" t="s">
        <v>1004</v>
      </c>
      <c r="B203">
        <v>991.34262465478196</v>
      </c>
      <c r="C203">
        <v>0.65043571784726595</v>
      </c>
      <c r="D203">
        <f t="shared" si="3"/>
        <v>1.5696421822049467</v>
      </c>
      <c r="E203" s="71">
        <v>3.9189891196292897E-6</v>
      </c>
      <c r="F203">
        <v>3.1215171250342203E-4</v>
      </c>
      <c r="G203" t="s">
        <v>1005</v>
      </c>
    </row>
    <row r="204" spans="1:7">
      <c r="A204" t="s">
        <v>1006</v>
      </c>
      <c r="B204">
        <v>243.500030277587</v>
      </c>
      <c r="C204">
        <v>0.97084137204719501</v>
      </c>
      <c r="D204">
        <f t="shared" si="3"/>
        <v>1.9599833137345797</v>
      </c>
      <c r="E204" s="71">
        <v>4.0248445777810502E-6</v>
      </c>
      <c r="F204">
        <v>3.1829333387787802E-4</v>
      </c>
      <c r="G204" t="s">
        <v>1007</v>
      </c>
    </row>
    <row r="205" spans="1:7">
      <c r="A205" t="s">
        <v>1008</v>
      </c>
      <c r="B205">
        <v>1365.12098182257</v>
      </c>
      <c r="C205">
        <v>1.05079779250785</v>
      </c>
      <c r="D205">
        <f t="shared" si="3"/>
        <v>2.0716751417083956</v>
      </c>
      <c r="E205" s="71">
        <v>4.10339288371819E-6</v>
      </c>
      <c r="F205">
        <v>3.2335027980132298E-4</v>
      </c>
      <c r="G205" t="s">
        <v>1009</v>
      </c>
    </row>
    <row r="206" spans="1:7">
      <c r="A206" t="s">
        <v>1010</v>
      </c>
      <c r="B206">
        <v>664.09887358104402</v>
      </c>
      <c r="C206">
        <v>0.79322669275166702</v>
      </c>
      <c r="D206">
        <f t="shared" si="3"/>
        <v>1.7329459917098415</v>
      </c>
      <c r="E206" s="71">
        <v>4.1616888462504904E-6</v>
      </c>
      <c r="F206">
        <v>3.2678112100186001E-4</v>
      </c>
      <c r="G206" t="s">
        <v>1011</v>
      </c>
    </row>
    <row r="207" spans="1:7">
      <c r="A207" t="s">
        <v>1012</v>
      </c>
      <c r="B207">
        <v>149.58091219663399</v>
      </c>
      <c r="C207">
        <v>1.69644665566856</v>
      </c>
      <c r="D207">
        <f t="shared" si="3"/>
        <v>3.2410171520253983</v>
      </c>
      <c r="E207" s="71">
        <v>4.2456146066055298E-6</v>
      </c>
      <c r="F207">
        <v>3.3219308916631202E-4</v>
      </c>
      <c r="G207" t="s">
        <v>1013</v>
      </c>
    </row>
    <row r="208" spans="1:7">
      <c r="A208" t="s">
        <v>1014</v>
      </c>
      <c r="B208">
        <v>209.368217722879</v>
      </c>
      <c r="C208">
        <v>1.0407114834826501</v>
      </c>
      <c r="D208">
        <f t="shared" si="3"/>
        <v>2.057241958325597</v>
      </c>
      <c r="E208" s="71">
        <v>4.2920516728717299E-6</v>
      </c>
      <c r="F208">
        <v>3.3464401476196697E-4</v>
      </c>
      <c r="G208" t="s">
        <v>1015</v>
      </c>
    </row>
    <row r="209" spans="1:7">
      <c r="A209" t="s">
        <v>1016</v>
      </c>
      <c r="B209">
        <v>436.32181840618199</v>
      </c>
      <c r="C209">
        <v>1.33809615316102</v>
      </c>
      <c r="D209">
        <f t="shared" si="3"/>
        <v>2.5281746898167934</v>
      </c>
      <c r="E209" s="71">
        <v>4.3465250250132402E-6</v>
      </c>
      <c r="F209">
        <v>3.3770211799602902E-4</v>
      </c>
      <c r="G209" t="s">
        <v>1017</v>
      </c>
    </row>
    <row r="210" spans="1:7">
      <c r="A210" t="s">
        <v>1018</v>
      </c>
      <c r="B210">
        <v>295.693562331225</v>
      </c>
      <c r="C210">
        <v>1.4737138942832799</v>
      </c>
      <c r="D210">
        <f t="shared" si="3"/>
        <v>2.7773594294017383</v>
      </c>
      <c r="E210" s="71">
        <v>4.5365783271817798E-6</v>
      </c>
      <c r="F210">
        <v>3.5001203449054402E-4</v>
      </c>
      <c r="G210" t="s">
        <v>1019</v>
      </c>
    </row>
    <row r="211" spans="1:7">
      <c r="A211" t="s">
        <v>1020</v>
      </c>
      <c r="B211">
        <v>8.9336613033385497</v>
      </c>
      <c r="C211">
        <v>1.7157017033613799</v>
      </c>
      <c r="D211">
        <f t="shared" si="3"/>
        <v>3.2845636050123694</v>
      </c>
      <c r="E211" s="71">
        <v>4.7109000784030002E-6</v>
      </c>
      <c r="F211">
        <v>3.5846549978033499E-4</v>
      </c>
      <c r="G211" t="s">
        <v>107</v>
      </c>
    </row>
    <row r="212" spans="1:7">
      <c r="A212" t="s">
        <v>1021</v>
      </c>
      <c r="B212">
        <v>91.687260276552706</v>
      </c>
      <c r="C212">
        <v>1.4386450263900401</v>
      </c>
      <c r="D212">
        <f t="shared" si="3"/>
        <v>2.7106616160782333</v>
      </c>
      <c r="E212" s="71">
        <v>4.70579129620117E-6</v>
      </c>
      <c r="F212">
        <v>3.5846549978033499E-4</v>
      </c>
      <c r="G212" t="s">
        <v>1022</v>
      </c>
    </row>
    <row r="213" spans="1:7">
      <c r="A213" t="s">
        <v>1023</v>
      </c>
      <c r="B213">
        <v>979.89086237243896</v>
      </c>
      <c r="C213">
        <v>0.67552681327336395</v>
      </c>
      <c r="D213">
        <f t="shared" si="3"/>
        <v>1.597179891068967</v>
      </c>
      <c r="E213" s="71">
        <v>5.2831925775764603E-6</v>
      </c>
      <c r="F213">
        <v>3.9382306582148402E-4</v>
      </c>
      <c r="G213" t="s">
        <v>1024</v>
      </c>
    </row>
    <row r="214" spans="1:7">
      <c r="A214" t="s">
        <v>1025</v>
      </c>
      <c r="B214">
        <v>20.9676439081342</v>
      </c>
      <c r="C214">
        <v>1.6024722805683</v>
      </c>
      <c r="D214">
        <f t="shared" si="3"/>
        <v>3.0366324150746253</v>
      </c>
      <c r="E214" s="71">
        <v>5.3779912999401201E-6</v>
      </c>
      <c r="F214">
        <v>3.98277128276168E-4</v>
      </c>
      <c r="G214" t="s">
        <v>1026</v>
      </c>
    </row>
    <row r="215" spans="1:7">
      <c r="A215" t="s">
        <v>1027</v>
      </c>
      <c r="B215">
        <v>80.142465203485898</v>
      </c>
      <c r="C215">
        <v>1.1838098823830301</v>
      </c>
      <c r="D215">
        <f t="shared" si="3"/>
        <v>2.2717591385859208</v>
      </c>
      <c r="E215" s="71">
        <v>5.4129113030545298E-6</v>
      </c>
      <c r="F215">
        <v>3.9856671780543699E-4</v>
      </c>
      <c r="G215" t="s">
        <v>1028</v>
      </c>
    </row>
    <row r="216" spans="1:7">
      <c r="A216" t="s">
        <v>1029</v>
      </c>
      <c r="B216">
        <v>275.03409223524699</v>
      </c>
      <c r="C216">
        <v>0.93436967718547304</v>
      </c>
      <c r="D216">
        <f t="shared" si="3"/>
        <v>1.9110555002278313</v>
      </c>
      <c r="E216" s="71">
        <v>5.5543606729850097E-6</v>
      </c>
      <c r="F216">
        <v>4.07252345635454E-4</v>
      </c>
      <c r="G216" t="s">
        <v>1030</v>
      </c>
    </row>
    <row r="217" spans="1:7">
      <c r="A217" t="s">
        <v>1031</v>
      </c>
      <c r="B217">
        <v>90.886069156052699</v>
      </c>
      <c r="C217">
        <v>1.5721425855057101</v>
      </c>
      <c r="D217">
        <f t="shared" si="3"/>
        <v>2.9734598295262762</v>
      </c>
      <c r="E217" s="71">
        <v>5.99319645217421E-6</v>
      </c>
      <c r="F217">
        <v>4.36537332370044E-4</v>
      </c>
      <c r="G217" t="s">
        <v>1032</v>
      </c>
    </row>
    <row r="218" spans="1:7">
      <c r="A218" t="s">
        <v>1033</v>
      </c>
      <c r="B218">
        <v>72.447275736053896</v>
      </c>
      <c r="C218">
        <v>1.4982406604609799</v>
      </c>
      <c r="D218">
        <f t="shared" si="3"/>
        <v>2.8249800131968175</v>
      </c>
      <c r="E218" s="71">
        <v>6.0649819105665102E-6</v>
      </c>
      <c r="F218">
        <v>4.3887874001854299E-4</v>
      </c>
      <c r="G218" t="s">
        <v>1034</v>
      </c>
    </row>
    <row r="219" spans="1:7">
      <c r="A219" t="s">
        <v>1035</v>
      </c>
      <c r="B219">
        <v>161.81428880163099</v>
      </c>
      <c r="C219">
        <v>0.70005575977228596</v>
      </c>
      <c r="D219">
        <f t="shared" si="3"/>
        <v>1.6245675805957447</v>
      </c>
      <c r="E219" s="71">
        <v>6.2341388930162297E-6</v>
      </c>
      <c r="F219">
        <v>4.4819005684434602E-4</v>
      </c>
      <c r="G219" t="s">
        <v>1036</v>
      </c>
    </row>
    <row r="220" spans="1:7">
      <c r="A220" t="s">
        <v>1037</v>
      </c>
      <c r="B220">
        <v>158.33283542025001</v>
      </c>
      <c r="C220">
        <v>0.98546636084699601</v>
      </c>
      <c r="D220">
        <f t="shared" si="3"/>
        <v>1.97995324255771</v>
      </c>
      <c r="E220" s="71">
        <v>6.3303789659847802E-6</v>
      </c>
      <c r="F220">
        <v>4.5139241531119999E-4</v>
      </c>
      <c r="G220" t="s">
        <v>1038</v>
      </c>
    </row>
    <row r="221" spans="1:7">
      <c r="A221" t="s">
        <v>1039</v>
      </c>
      <c r="B221">
        <v>100.456700604342</v>
      </c>
      <c r="C221">
        <v>0.90340614265503005</v>
      </c>
      <c r="D221">
        <f t="shared" si="3"/>
        <v>1.8704768917534365</v>
      </c>
      <c r="E221" s="71">
        <v>6.3398383760910096E-6</v>
      </c>
      <c r="F221">
        <v>4.5139241531119999E-4</v>
      </c>
      <c r="G221" t="s">
        <v>1040</v>
      </c>
    </row>
    <row r="222" spans="1:7">
      <c r="A222" t="s">
        <v>1041</v>
      </c>
      <c r="B222">
        <v>48.8360893138872</v>
      </c>
      <c r="C222">
        <v>1.7087605351106401</v>
      </c>
      <c r="D222">
        <f t="shared" si="3"/>
        <v>3.2687986992885905</v>
      </c>
      <c r="E222" s="71">
        <v>6.3928740800944198E-6</v>
      </c>
      <c r="F222">
        <v>4.5310708380490199E-4</v>
      </c>
      <c r="G222" t="s">
        <v>1042</v>
      </c>
    </row>
    <row r="223" spans="1:7">
      <c r="A223" t="s">
        <v>1043</v>
      </c>
      <c r="B223">
        <v>110.50206548156299</v>
      </c>
      <c r="C223">
        <v>1.3997768061385001</v>
      </c>
      <c r="D223">
        <f t="shared" si="3"/>
        <v>2.6386075810268195</v>
      </c>
      <c r="E223" s="71">
        <v>6.4048465533547601E-6</v>
      </c>
      <c r="F223">
        <v>4.5310708380490199E-4</v>
      </c>
      <c r="G223" t="s">
        <v>1044</v>
      </c>
    </row>
    <row r="224" spans="1:7">
      <c r="A224" t="s">
        <v>1045</v>
      </c>
      <c r="B224">
        <v>39.066905866036599</v>
      </c>
      <c r="C224">
        <v>1.9747843230184801</v>
      </c>
      <c r="D224">
        <f t="shared" si="3"/>
        <v>3.930694727542118</v>
      </c>
      <c r="E224" s="71">
        <v>6.4633970325786701E-6</v>
      </c>
      <c r="F224">
        <v>4.5399858296930098E-4</v>
      </c>
      <c r="G224" t="s">
        <v>107</v>
      </c>
    </row>
    <row r="225" spans="1:7">
      <c r="A225" t="s">
        <v>1046</v>
      </c>
      <c r="B225">
        <v>920.36582125999701</v>
      </c>
      <c r="C225">
        <v>1.48880624699404</v>
      </c>
      <c r="D225">
        <f t="shared" si="3"/>
        <v>2.806566506709919</v>
      </c>
      <c r="E225" s="71">
        <v>6.4747534704704601E-6</v>
      </c>
      <c r="F225">
        <v>4.5399858296930098E-4</v>
      </c>
      <c r="G225" t="s">
        <v>1047</v>
      </c>
    </row>
    <row r="226" spans="1:7">
      <c r="A226" t="s">
        <v>1048</v>
      </c>
      <c r="B226">
        <v>2489.4258647009401</v>
      </c>
      <c r="C226">
        <v>1.1328483901381201</v>
      </c>
      <c r="D226">
        <f t="shared" si="3"/>
        <v>2.1929127163684936</v>
      </c>
      <c r="E226" s="71">
        <v>6.4932929047336803E-6</v>
      </c>
      <c r="F226">
        <v>4.5399858296930098E-4</v>
      </c>
      <c r="G226" t="s">
        <v>1049</v>
      </c>
    </row>
    <row r="227" spans="1:7">
      <c r="A227" t="s">
        <v>1050</v>
      </c>
      <c r="B227">
        <v>305.74272623209202</v>
      </c>
      <c r="C227">
        <v>0.68758103929444903</v>
      </c>
      <c r="D227">
        <f t="shared" si="3"/>
        <v>1.6105807992082286</v>
      </c>
      <c r="E227" s="71">
        <v>7.0243438340196302E-6</v>
      </c>
      <c r="F227">
        <v>4.81548128534665E-4</v>
      </c>
      <c r="G227" t="s">
        <v>1051</v>
      </c>
    </row>
    <row r="228" spans="1:7">
      <c r="A228" t="s">
        <v>1052</v>
      </c>
      <c r="B228">
        <v>154.971862648204</v>
      </c>
      <c r="C228">
        <v>0.86214217930298198</v>
      </c>
      <c r="D228">
        <f t="shared" si="3"/>
        <v>1.8177353640406018</v>
      </c>
      <c r="E228" s="71">
        <v>7.0579782029105498E-6</v>
      </c>
      <c r="F228">
        <v>4.8236052884891403E-4</v>
      </c>
      <c r="G228" t="s">
        <v>1053</v>
      </c>
    </row>
    <row r="229" spans="1:7">
      <c r="A229" t="s">
        <v>1054</v>
      </c>
      <c r="B229">
        <v>204.37745260672</v>
      </c>
      <c r="C229">
        <v>1.33637150674988</v>
      </c>
      <c r="D229">
        <f t="shared" si="3"/>
        <v>2.5251542300865197</v>
      </c>
      <c r="E229" s="71">
        <v>7.3544892283478603E-6</v>
      </c>
      <c r="F229">
        <v>4.9801362380216103E-4</v>
      </c>
      <c r="G229" t="s">
        <v>1055</v>
      </c>
    </row>
    <row r="230" spans="1:7">
      <c r="A230" t="s">
        <v>1056</v>
      </c>
      <c r="B230">
        <v>150.918508095996</v>
      </c>
      <c r="C230">
        <v>2.1530176981368401</v>
      </c>
      <c r="D230">
        <f t="shared" si="3"/>
        <v>4.4475711899293051</v>
      </c>
      <c r="E230" s="71">
        <v>7.6073975351987303E-6</v>
      </c>
      <c r="F230">
        <v>5.0860414253620599E-4</v>
      </c>
      <c r="G230" t="s">
        <v>1057</v>
      </c>
    </row>
    <row r="231" spans="1:7">
      <c r="A231" t="s">
        <v>1058</v>
      </c>
      <c r="B231">
        <v>12.120512981371199</v>
      </c>
      <c r="C231">
        <v>1.5042579267004801</v>
      </c>
      <c r="D231">
        <f t="shared" si="3"/>
        <v>2.8367871901452837</v>
      </c>
      <c r="E231" s="71">
        <v>7.6000179104729604E-6</v>
      </c>
      <c r="F231">
        <v>5.0860414253620599E-4</v>
      </c>
      <c r="G231" t="s">
        <v>1059</v>
      </c>
    </row>
    <row r="232" spans="1:7">
      <c r="A232" t="s">
        <v>1060</v>
      </c>
      <c r="B232">
        <v>115.956524298731</v>
      </c>
      <c r="C232">
        <v>0.59783135973350499</v>
      </c>
      <c r="D232">
        <f t="shared" si="3"/>
        <v>1.5134398728209113</v>
      </c>
      <c r="E232" s="71">
        <v>7.7656689760563194E-6</v>
      </c>
      <c r="F232">
        <v>5.1638200641686196E-4</v>
      </c>
      <c r="G232" t="s">
        <v>1061</v>
      </c>
    </row>
    <row r="233" spans="1:7">
      <c r="A233" t="s">
        <v>1062</v>
      </c>
      <c r="B233">
        <v>182.15045324010001</v>
      </c>
      <c r="C233">
        <v>0.69970059968228304</v>
      </c>
      <c r="D233">
        <f t="shared" si="3"/>
        <v>1.6241676966719281</v>
      </c>
      <c r="E233" s="71">
        <v>7.8186686305739903E-6</v>
      </c>
      <c r="F233">
        <v>5.1834963918203595E-4</v>
      </c>
      <c r="G233" t="s">
        <v>1063</v>
      </c>
    </row>
    <row r="234" spans="1:7">
      <c r="A234" t="s">
        <v>1064</v>
      </c>
      <c r="B234">
        <v>22.5549228436474</v>
      </c>
      <c r="C234">
        <v>1.89629118063698</v>
      </c>
      <c r="D234">
        <f t="shared" si="3"/>
        <v>3.722549881101556</v>
      </c>
      <c r="E234" s="71">
        <v>7.8426217308834892E-6</v>
      </c>
      <c r="F234">
        <v>5.1838559100583E-4</v>
      </c>
      <c r="G234" t="s">
        <v>1065</v>
      </c>
    </row>
    <row r="235" spans="1:7">
      <c r="A235" t="s">
        <v>1066</v>
      </c>
      <c r="B235">
        <v>550.44839341403804</v>
      </c>
      <c r="C235">
        <v>0.98011203932954205</v>
      </c>
      <c r="D235">
        <f t="shared" si="3"/>
        <v>1.9726185960963176</v>
      </c>
      <c r="E235" s="71">
        <v>7.9279873767168297E-6</v>
      </c>
      <c r="F235">
        <v>5.2091817353899404E-4</v>
      </c>
      <c r="G235" t="s">
        <v>1067</v>
      </c>
    </row>
    <row r="236" spans="1:7">
      <c r="A236" t="s">
        <v>1068</v>
      </c>
      <c r="B236">
        <v>74.348006516075102</v>
      </c>
      <c r="C236">
        <v>1.0798312799812499</v>
      </c>
      <c r="D236">
        <f t="shared" si="3"/>
        <v>2.1137888636987965</v>
      </c>
      <c r="E236" s="71">
        <v>7.9822236531938796E-6</v>
      </c>
      <c r="F236">
        <v>5.2293011346944403E-4</v>
      </c>
      <c r="G236" t="s">
        <v>1069</v>
      </c>
    </row>
    <row r="237" spans="1:7">
      <c r="A237" t="s">
        <v>1070</v>
      </c>
      <c r="B237">
        <v>149.820584342015</v>
      </c>
      <c r="C237">
        <v>1.85620813271971</v>
      </c>
      <c r="D237">
        <f t="shared" si="3"/>
        <v>3.6205481380548954</v>
      </c>
      <c r="E237" s="71">
        <v>8.3012913431564708E-6</v>
      </c>
      <c r="F237">
        <v>5.3710174879914E-4</v>
      </c>
      <c r="G237" t="s">
        <v>1071</v>
      </c>
    </row>
    <row r="238" spans="1:7">
      <c r="A238" t="s">
        <v>1072</v>
      </c>
      <c r="B238">
        <v>76.719800189291405</v>
      </c>
      <c r="C238">
        <v>1.3533274835422899</v>
      </c>
      <c r="D238">
        <f t="shared" si="3"/>
        <v>2.5550074246771564</v>
      </c>
      <c r="E238" s="71">
        <v>8.3708802771509592E-6</v>
      </c>
      <c r="F238">
        <v>5.3726493326653195E-4</v>
      </c>
      <c r="G238" t="s">
        <v>1073</v>
      </c>
    </row>
    <row r="239" spans="1:7">
      <c r="A239" t="s">
        <v>1074</v>
      </c>
      <c r="B239">
        <v>41.502134773946302</v>
      </c>
      <c r="C239">
        <v>1.5097839926333101</v>
      </c>
      <c r="D239">
        <f t="shared" si="3"/>
        <v>2.8476739915779685</v>
      </c>
      <c r="E239" s="71">
        <v>8.5380017309973901E-6</v>
      </c>
      <c r="F239">
        <v>5.4326716186630796E-4</v>
      </c>
      <c r="G239" t="s">
        <v>1075</v>
      </c>
    </row>
    <row r="240" spans="1:7">
      <c r="A240" t="s">
        <v>1076</v>
      </c>
      <c r="B240">
        <v>12.3747317494178</v>
      </c>
      <c r="C240">
        <v>1.0091855230511499</v>
      </c>
      <c r="D240">
        <f t="shared" si="3"/>
        <v>2.0127744626429145</v>
      </c>
      <c r="E240" s="71">
        <v>8.4920893179892206E-6</v>
      </c>
      <c r="F240">
        <v>5.4326716186630796E-4</v>
      </c>
      <c r="G240" t="s">
        <v>107</v>
      </c>
    </row>
    <row r="241" spans="1:7">
      <c r="A241" t="s">
        <v>1077</v>
      </c>
      <c r="B241">
        <v>48.8682205979241</v>
      </c>
      <c r="C241">
        <v>0.76653533118364403</v>
      </c>
      <c r="D241">
        <f t="shared" si="3"/>
        <v>1.7011794482879103</v>
      </c>
      <c r="E241" s="71">
        <v>9.0474679397019794E-6</v>
      </c>
      <c r="F241">
        <v>5.7076376805931901E-4</v>
      </c>
      <c r="G241" t="s">
        <v>1078</v>
      </c>
    </row>
    <row r="242" spans="1:7">
      <c r="A242" t="s">
        <v>1079</v>
      </c>
      <c r="B242">
        <v>230.294279111641</v>
      </c>
      <c r="C242">
        <v>0.70667780259444701</v>
      </c>
      <c r="D242">
        <f t="shared" si="3"/>
        <v>1.6320415673910167</v>
      </c>
      <c r="E242" s="71">
        <v>9.1185896818472595E-6</v>
      </c>
      <c r="F242">
        <v>5.7361628217370399E-4</v>
      </c>
      <c r="G242" t="s">
        <v>1080</v>
      </c>
    </row>
    <row r="243" spans="1:7">
      <c r="A243" t="s">
        <v>1081</v>
      </c>
      <c r="B243">
        <v>51.150524620302299</v>
      </c>
      <c r="C243">
        <v>1.96709466157142</v>
      </c>
      <c r="D243">
        <f t="shared" si="3"/>
        <v>3.909799596386939</v>
      </c>
      <c r="E243" s="71">
        <v>9.2675532504687104E-6</v>
      </c>
      <c r="F243">
        <v>5.8133550035447204E-4</v>
      </c>
      <c r="G243" t="s">
        <v>1082</v>
      </c>
    </row>
    <row r="244" spans="1:7">
      <c r="A244" t="s">
        <v>1083</v>
      </c>
      <c r="B244">
        <v>664.83042311302495</v>
      </c>
      <c r="C244">
        <v>0.95146932155886099</v>
      </c>
      <c r="D244">
        <f t="shared" si="3"/>
        <v>1.9338411875949084</v>
      </c>
      <c r="E244" s="71">
        <v>1.00313698113594E-5</v>
      </c>
      <c r="F244">
        <v>6.2219781998019996E-4</v>
      </c>
      <c r="G244" t="s">
        <v>1084</v>
      </c>
    </row>
    <row r="245" spans="1:7">
      <c r="A245" t="s">
        <v>1085</v>
      </c>
      <c r="B245">
        <v>1615.3637213675399</v>
      </c>
      <c r="C245">
        <v>1.04921579513618</v>
      </c>
      <c r="D245">
        <f t="shared" si="3"/>
        <v>2.0694046768676841</v>
      </c>
      <c r="E245" s="71">
        <v>1.0104168970177401E-5</v>
      </c>
      <c r="F245">
        <v>6.2496260756043996E-4</v>
      </c>
      <c r="G245" t="s">
        <v>1086</v>
      </c>
    </row>
    <row r="246" spans="1:7">
      <c r="A246" t="s">
        <v>1087</v>
      </c>
      <c r="B246">
        <v>616.76122524467598</v>
      </c>
      <c r="C246">
        <v>0.74915409245669395</v>
      </c>
      <c r="D246">
        <f t="shared" si="3"/>
        <v>1.6808070197794622</v>
      </c>
      <c r="E246" s="71">
        <v>1.0401849999834499E-5</v>
      </c>
      <c r="F246">
        <v>6.3490353342299699E-4</v>
      </c>
      <c r="G246" t="s">
        <v>1088</v>
      </c>
    </row>
    <row r="247" spans="1:7">
      <c r="A247" t="s">
        <v>1089</v>
      </c>
      <c r="B247">
        <v>958.71541788218894</v>
      </c>
      <c r="C247">
        <v>0.68934167649475697</v>
      </c>
      <c r="D247">
        <f t="shared" si="3"/>
        <v>1.6125475207801496</v>
      </c>
      <c r="E247" s="71">
        <v>1.0400366406399899E-5</v>
      </c>
      <c r="F247">
        <v>6.3490353342299699E-4</v>
      </c>
      <c r="G247" t="s">
        <v>1090</v>
      </c>
    </row>
    <row r="248" spans="1:7">
      <c r="A248" t="s">
        <v>1091</v>
      </c>
      <c r="B248">
        <v>71.864097641758505</v>
      </c>
      <c r="C248">
        <v>1.18871008233951</v>
      </c>
      <c r="D248">
        <f t="shared" si="3"/>
        <v>2.2794884233731261</v>
      </c>
      <c r="E248" s="71">
        <v>1.0754859102257199E-5</v>
      </c>
      <c r="F248">
        <v>6.5245163041446701E-4</v>
      </c>
      <c r="G248" t="s">
        <v>1092</v>
      </c>
    </row>
    <row r="249" spans="1:7">
      <c r="A249" t="s">
        <v>1093</v>
      </c>
      <c r="B249">
        <v>544.211841547429</v>
      </c>
      <c r="C249">
        <v>0.92221166706603097</v>
      </c>
      <c r="D249">
        <f t="shared" si="3"/>
        <v>1.8950181511017108</v>
      </c>
      <c r="E249" s="71">
        <v>1.08973543165592E-5</v>
      </c>
      <c r="F249">
        <v>6.5749350580809104E-4</v>
      </c>
      <c r="G249" t="s">
        <v>1094</v>
      </c>
    </row>
    <row r="250" spans="1:7">
      <c r="A250" t="s">
        <v>1095</v>
      </c>
      <c r="B250">
        <v>1187.91720343661</v>
      </c>
      <c r="C250">
        <v>0.59341740744659499</v>
      </c>
      <c r="D250">
        <f t="shared" si="3"/>
        <v>1.508816551581134</v>
      </c>
      <c r="E250" s="71">
        <v>1.1062481216844999E-5</v>
      </c>
      <c r="F250">
        <v>6.6204465293135002E-4</v>
      </c>
      <c r="G250" t="s">
        <v>1096</v>
      </c>
    </row>
    <row r="251" spans="1:7">
      <c r="A251" t="s">
        <v>1097</v>
      </c>
      <c r="B251">
        <v>29.999603053986402</v>
      </c>
      <c r="C251">
        <v>1.3312932208131201</v>
      </c>
      <c r="D251">
        <f t="shared" si="3"/>
        <v>2.5162813137518052</v>
      </c>
      <c r="E251" s="71">
        <v>1.11933183759449E-5</v>
      </c>
      <c r="F251">
        <v>6.6802959972371296E-4</v>
      </c>
      <c r="G251" t="s">
        <v>1098</v>
      </c>
    </row>
    <row r="252" spans="1:7">
      <c r="A252" t="s">
        <v>1099</v>
      </c>
      <c r="B252">
        <v>71.922839634495105</v>
      </c>
      <c r="C252">
        <v>1.13892055398863</v>
      </c>
      <c r="D252">
        <f t="shared" si="3"/>
        <v>2.2021619246911577</v>
      </c>
      <c r="E252" s="71">
        <v>1.12228248700366E-5</v>
      </c>
      <c r="F252">
        <v>6.6802959972371296E-4</v>
      </c>
      <c r="G252" t="s">
        <v>1100</v>
      </c>
    </row>
    <row r="253" spans="1:7">
      <c r="A253" t="s">
        <v>1101</v>
      </c>
      <c r="B253">
        <v>363.96645225555199</v>
      </c>
      <c r="C253">
        <v>0.78131609264085</v>
      </c>
      <c r="D253">
        <f t="shared" si="3"/>
        <v>1.718698033188929</v>
      </c>
      <c r="E253" s="71">
        <v>1.15645708527129E-5</v>
      </c>
      <c r="F253">
        <v>6.8286477971099004E-4</v>
      </c>
      <c r="G253" t="s">
        <v>1102</v>
      </c>
    </row>
    <row r="254" spans="1:7">
      <c r="A254" t="s">
        <v>1103</v>
      </c>
      <c r="B254">
        <v>491.96197499616898</v>
      </c>
      <c r="C254">
        <v>1.89731522394967</v>
      </c>
      <c r="D254">
        <f t="shared" si="3"/>
        <v>3.7251931324094345</v>
      </c>
      <c r="E254" s="71">
        <v>1.1680573189445099E-5</v>
      </c>
      <c r="F254">
        <v>6.8605552290154702E-4</v>
      </c>
      <c r="G254" t="s">
        <v>1104</v>
      </c>
    </row>
    <row r="255" spans="1:7">
      <c r="A255" t="s">
        <v>1105</v>
      </c>
      <c r="B255">
        <v>23.559358521704901</v>
      </c>
      <c r="C255">
        <v>1.35408803411902</v>
      </c>
      <c r="D255">
        <f t="shared" si="3"/>
        <v>2.5563547119487824</v>
      </c>
      <c r="E255" s="71">
        <v>1.18106806701155E-5</v>
      </c>
      <c r="F255">
        <v>6.9024589734573898E-4</v>
      </c>
      <c r="G255" t="s">
        <v>1106</v>
      </c>
    </row>
    <row r="256" spans="1:7">
      <c r="A256" t="s">
        <v>1107</v>
      </c>
      <c r="B256">
        <v>52.17111406694</v>
      </c>
      <c r="C256">
        <v>1.9258202760504499</v>
      </c>
      <c r="D256">
        <f t="shared" si="3"/>
        <v>3.7995281752277261</v>
      </c>
      <c r="E256" s="71">
        <v>1.1895006736853201E-5</v>
      </c>
      <c r="F256">
        <v>6.9037288056786805E-4</v>
      </c>
      <c r="G256" t="s">
        <v>1108</v>
      </c>
    </row>
    <row r="257" spans="1:7">
      <c r="A257" t="s">
        <v>1109</v>
      </c>
      <c r="B257">
        <v>247.570196622379</v>
      </c>
      <c r="C257">
        <v>0.75447583902186699</v>
      </c>
      <c r="D257">
        <f t="shared" si="3"/>
        <v>1.6870185521334147</v>
      </c>
      <c r="E257" s="71">
        <v>1.1860865593360801E-5</v>
      </c>
      <c r="F257">
        <v>6.9037288056786805E-4</v>
      </c>
      <c r="G257" t="s">
        <v>1110</v>
      </c>
    </row>
    <row r="258" spans="1:7">
      <c r="A258" t="s">
        <v>1111</v>
      </c>
      <c r="B258">
        <v>1136.44536140221</v>
      </c>
      <c r="C258">
        <v>0.71507264367673296</v>
      </c>
      <c r="D258">
        <f t="shared" si="3"/>
        <v>1.64156587291197</v>
      </c>
      <c r="E258" s="71">
        <v>1.1909968855933001E-5</v>
      </c>
      <c r="F258">
        <v>6.9037288056786805E-4</v>
      </c>
      <c r="G258" t="s">
        <v>1112</v>
      </c>
    </row>
    <row r="259" spans="1:7">
      <c r="A259" t="s">
        <v>1113</v>
      </c>
      <c r="B259">
        <v>47.567633517469901</v>
      </c>
      <c r="C259">
        <v>1.47200448185577</v>
      </c>
      <c r="D259">
        <f t="shared" si="3"/>
        <v>2.7740705561372785</v>
      </c>
      <c r="E259" s="71">
        <v>1.2459217745707901E-5</v>
      </c>
      <c r="F259">
        <v>7.1844911078960895E-4</v>
      </c>
      <c r="G259" t="s">
        <v>107</v>
      </c>
    </row>
    <row r="260" spans="1:7">
      <c r="A260" t="s">
        <v>1114</v>
      </c>
      <c r="B260">
        <v>170.22243651342399</v>
      </c>
      <c r="C260">
        <v>1.1864573385022099</v>
      </c>
      <c r="D260">
        <f t="shared" ref="D260:D323" si="4">2^(C260)</f>
        <v>2.2759318183734818</v>
      </c>
      <c r="E260" s="71">
        <v>1.31601262409195E-5</v>
      </c>
      <c r="F260">
        <v>7.51042977713095E-4</v>
      </c>
      <c r="G260" t="s">
        <v>1115</v>
      </c>
    </row>
    <row r="261" spans="1:7">
      <c r="A261" t="s">
        <v>1116</v>
      </c>
      <c r="B261">
        <v>33.514224823636198</v>
      </c>
      <c r="C261">
        <v>1.74284183160976</v>
      </c>
      <c r="D261">
        <f t="shared" si="4"/>
        <v>3.3469380125041877</v>
      </c>
      <c r="E261" s="71">
        <v>1.3883924153673799E-5</v>
      </c>
      <c r="F261">
        <v>7.8627041569002401E-4</v>
      </c>
      <c r="G261" t="s">
        <v>1117</v>
      </c>
    </row>
    <row r="262" spans="1:7">
      <c r="A262" t="s">
        <v>1118</v>
      </c>
      <c r="B262">
        <v>43.7976201756398</v>
      </c>
      <c r="C262">
        <v>1.29872441085448</v>
      </c>
      <c r="D262">
        <f t="shared" si="4"/>
        <v>2.4601127044408506</v>
      </c>
      <c r="E262" s="71">
        <v>1.41643933906735E-5</v>
      </c>
      <c r="F262">
        <v>7.97614382614843E-4</v>
      </c>
      <c r="G262" t="s">
        <v>1119</v>
      </c>
    </row>
    <row r="263" spans="1:7">
      <c r="A263" t="s">
        <v>1120</v>
      </c>
      <c r="B263">
        <v>2146.3752584674899</v>
      </c>
      <c r="C263">
        <v>1.16357874576387</v>
      </c>
      <c r="D263">
        <f t="shared" si="4"/>
        <v>2.2401242363511238</v>
      </c>
      <c r="E263" s="71">
        <v>1.41922985480851E-5</v>
      </c>
      <c r="F263">
        <v>7.97614382614843E-4</v>
      </c>
      <c r="G263" t="s">
        <v>1121</v>
      </c>
    </row>
    <row r="264" spans="1:7">
      <c r="A264" t="s">
        <v>1122</v>
      </c>
      <c r="B264">
        <v>192.999988194141</v>
      </c>
      <c r="C264">
        <v>0.84297107032312102</v>
      </c>
      <c r="D264">
        <f t="shared" si="4"/>
        <v>1.7937403499420415</v>
      </c>
      <c r="E264" s="71">
        <v>1.44745348875909E-5</v>
      </c>
      <c r="F264">
        <v>8.1141677472386202E-4</v>
      </c>
      <c r="G264" t="s">
        <v>1123</v>
      </c>
    </row>
    <row r="265" spans="1:7">
      <c r="A265" t="s">
        <v>1124</v>
      </c>
      <c r="B265">
        <v>297.416144593821</v>
      </c>
      <c r="C265">
        <v>0.99243414129126895</v>
      </c>
      <c r="D265">
        <f t="shared" si="4"/>
        <v>1.9895389469180187</v>
      </c>
      <c r="E265" s="71">
        <v>1.4927442765773701E-5</v>
      </c>
      <c r="F265">
        <v>8.3259034045976305E-4</v>
      </c>
      <c r="G265" t="s">
        <v>1125</v>
      </c>
    </row>
    <row r="266" spans="1:7">
      <c r="A266" t="s">
        <v>1126</v>
      </c>
      <c r="B266">
        <v>11.635986540966799</v>
      </c>
      <c r="C266">
        <v>1.2641294621755499</v>
      </c>
      <c r="D266">
        <f t="shared" si="4"/>
        <v>2.4018223760543282</v>
      </c>
      <c r="E266" s="71">
        <v>1.5601590518120498E-5</v>
      </c>
      <c r="F266">
        <v>8.6151126893451997E-4</v>
      </c>
      <c r="G266" t="s">
        <v>1127</v>
      </c>
    </row>
    <row r="267" spans="1:7">
      <c r="A267" t="s">
        <v>1128</v>
      </c>
      <c r="B267">
        <v>76.014585575055406</v>
      </c>
      <c r="C267">
        <v>0.70164494851949699</v>
      </c>
      <c r="D267">
        <f t="shared" si="4"/>
        <v>1.6263580955118098</v>
      </c>
      <c r="E267" s="71">
        <v>1.5784807884333701E-5</v>
      </c>
      <c r="F267">
        <v>8.6946020144975397E-4</v>
      </c>
      <c r="G267" t="s">
        <v>1129</v>
      </c>
    </row>
    <row r="268" spans="1:7">
      <c r="A268" t="s">
        <v>1130</v>
      </c>
      <c r="B268">
        <v>1036.3453622637501</v>
      </c>
      <c r="C268">
        <v>0.66993865030919197</v>
      </c>
      <c r="D268">
        <f t="shared" si="4"/>
        <v>1.5910053095804537</v>
      </c>
      <c r="E268" s="71">
        <v>1.6039365829682299E-5</v>
      </c>
      <c r="F268">
        <v>8.8128952249790198E-4</v>
      </c>
      <c r="G268" t="s">
        <v>1131</v>
      </c>
    </row>
    <row r="269" spans="1:7">
      <c r="A269" t="s">
        <v>1132</v>
      </c>
      <c r="B269">
        <v>193.005161924227</v>
      </c>
      <c r="C269">
        <v>0.92314419004425097</v>
      </c>
      <c r="D269">
        <f t="shared" si="4"/>
        <v>1.8962434406908115</v>
      </c>
      <c r="E269" s="71">
        <v>1.6220530476475901E-5</v>
      </c>
      <c r="F269">
        <v>8.8903763945694602E-4</v>
      </c>
      <c r="G269" t="s">
        <v>1133</v>
      </c>
    </row>
    <row r="270" spans="1:7">
      <c r="A270" t="s">
        <v>1134</v>
      </c>
      <c r="B270">
        <v>74.343227944889193</v>
      </c>
      <c r="C270">
        <v>1.1784198630755001</v>
      </c>
      <c r="D270">
        <f t="shared" si="4"/>
        <v>2.2632875074175955</v>
      </c>
      <c r="E270" s="71">
        <v>1.6266343520040501E-5</v>
      </c>
      <c r="F270">
        <v>8.8934727052902905E-4</v>
      </c>
      <c r="G270" t="s">
        <v>1135</v>
      </c>
    </row>
    <row r="271" spans="1:7">
      <c r="A271" t="s">
        <v>1136</v>
      </c>
      <c r="B271">
        <v>16.053256165532702</v>
      </c>
      <c r="C271">
        <v>1.1402473468715</v>
      </c>
      <c r="D271">
        <f t="shared" si="4"/>
        <v>2.2041881025311718</v>
      </c>
      <c r="E271" s="71">
        <v>1.6381739796565599E-5</v>
      </c>
      <c r="F271">
        <v>8.9125519487801496E-4</v>
      </c>
      <c r="G271" t="s">
        <v>1137</v>
      </c>
    </row>
    <row r="272" spans="1:7">
      <c r="A272" t="s">
        <v>1138</v>
      </c>
      <c r="B272">
        <v>74.865519937379801</v>
      </c>
      <c r="C272">
        <v>1.0529225041218</v>
      </c>
      <c r="D272">
        <f t="shared" si="4"/>
        <v>2.0747284239232684</v>
      </c>
      <c r="E272" s="71">
        <v>1.6371232767663301E-5</v>
      </c>
      <c r="F272">
        <v>8.9125519487801496E-4</v>
      </c>
      <c r="G272" t="s">
        <v>1139</v>
      </c>
    </row>
    <row r="273" spans="1:7">
      <c r="A273" t="s">
        <v>1140</v>
      </c>
      <c r="B273">
        <v>313.473262257177</v>
      </c>
      <c r="C273">
        <v>0.66480867072818794</v>
      </c>
      <c r="D273">
        <f t="shared" si="4"/>
        <v>1.5853580101370064</v>
      </c>
      <c r="E273" s="71">
        <v>1.7242804154039001E-5</v>
      </c>
      <c r="F273">
        <v>9.31237591177768E-4</v>
      </c>
      <c r="G273" t="s">
        <v>1141</v>
      </c>
    </row>
    <row r="274" spans="1:7">
      <c r="A274" t="s">
        <v>1142</v>
      </c>
      <c r="B274">
        <v>283.25311435013498</v>
      </c>
      <c r="C274">
        <v>0.78889726783331904</v>
      </c>
      <c r="D274">
        <f t="shared" si="4"/>
        <v>1.7277533396761504</v>
      </c>
      <c r="E274" s="71">
        <v>1.74710400145192E-5</v>
      </c>
      <c r="F274">
        <v>9.4126822151216103E-4</v>
      </c>
      <c r="G274" t="s">
        <v>1143</v>
      </c>
    </row>
    <row r="275" spans="1:7">
      <c r="A275" t="s">
        <v>1144</v>
      </c>
      <c r="B275">
        <v>52.2331749298801</v>
      </c>
      <c r="C275">
        <v>1.29634141836434</v>
      </c>
      <c r="D275">
        <f t="shared" si="4"/>
        <v>2.4560525316938757</v>
      </c>
      <c r="E275" s="71">
        <v>1.7909124444790899E-5</v>
      </c>
      <c r="F275">
        <v>9.6252850141020398E-4</v>
      </c>
      <c r="G275" t="s">
        <v>1145</v>
      </c>
    </row>
    <row r="276" spans="1:7">
      <c r="A276" t="s">
        <v>1146</v>
      </c>
      <c r="B276">
        <v>23.274134303477201</v>
      </c>
      <c r="C276">
        <v>1.09351258484976</v>
      </c>
      <c r="D276">
        <f t="shared" si="4"/>
        <v>2.1339296052297514</v>
      </c>
      <c r="E276" s="71">
        <v>1.83369233186438E-5</v>
      </c>
      <c r="F276">
        <v>9.7839636878247903E-4</v>
      </c>
      <c r="G276" t="s">
        <v>107</v>
      </c>
    </row>
    <row r="277" spans="1:7">
      <c r="A277" t="s">
        <v>1147</v>
      </c>
      <c r="B277">
        <v>61.2915158250348</v>
      </c>
      <c r="C277">
        <v>1.5630473675613701</v>
      </c>
      <c r="D277">
        <f t="shared" si="4"/>
        <v>2.9547731387277891</v>
      </c>
      <c r="E277" s="71">
        <v>1.8665422221364701E-5</v>
      </c>
      <c r="F277">
        <v>9.9352991405692211E-4</v>
      </c>
      <c r="G277" t="s">
        <v>1148</v>
      </c>
    </row>
    <row r="278" spans="1:7">
      <c r="A278" t="s">
        <v>1149</v>
      </c>
      <c r="B278">
        <v>135.22493366033501</v>
      </c>
      <c r="C278">
        <v>0.905542095473722</v>
      </c>
      <c r="D278">
        <f t="shared" si="4"/>
        <v>1.8732482393212988</v>
      </c>
      <c r="E278" s="71">
        <v>1.8732955235922202E-5</v>
      </c>
      <c r="F278">
        <v>9.936164533190879E-4</v>
      </c>
      <c r="G278" t="s">
        <v>1150</v>
      </c>
    </row>
    <row r="279" spans="1:7">
      <c r="A279" t="s">
        <v>1151</v>
      </c>
      <c r="B279">
        <v>338.76946040465901</v>
      </c>
      <c r="C279">
        <v>0.59818456821164101</v>
      </c>
      <c r="D279">
        <f t="shared" si="4"/>
        <v>1.5138104467962432</v>
      </c>
      <c r="E279" s="71">
        <v>1.9213969705741199E-5</v>
      </c>
      <c r="F279">
        <v>1.0105817843093299E-3</v>
      </c>
      <c r="G279" t="s">
        <v>1152</v>
      </c>
    </row>
    <row r="280" spans="1:7">
      <c r="A280" t="s">
        <v>1153</v>
      </c>
      <c r="B280">
        <v>15.9012181619684</v>
      </c>
      <c r="C280">
        <v>1.99135594451936</v>
      </c>
      <c r="D280">
        <f t="shared" si="4"/>
        <v>3.9761052446837297</v>
      </c>
      <c r="E280" s="71">
        <v>1.9864061853366201E-5</v>
      </c>
      <c r="F280">
        <v>1.03507590412158E-3</v>
      </c>
      <c r="G280" t="s">
        <v>1154</v>
      </c>
    </row>
    <row r="281" spans="1:7">
      <c r="A281" t="s">
        <v>1155</v>
      </c>
      <c r="B281">
        <v>1440.55828965969</v>
      </c>
      <c r="C281">
        <v>0.82961890228091295</v>
      </c>
      <c r="D281">
        <f t="shared" si="4"/>
        <v>1.777215836656459</v>
      </c>
      <c r="E281" s="71">
        <v>1.9853917090468899E-5</v>
      </c>
      <c r="F281">
        <v>1.03507590412158E-3</v>
      </c>
      <c r="G281" t="s">
        <v>1156</v>
      </c>
    </row>
    <row r="282" spans="1:7">
      <c r="A282" t="s">
        <v>1157</v>
      </c>
      <c r="B282">
        <v>57.067379207698501</v>
      </c>
      <c r="C282">
        <v>1.6316105489960799</v>
      </c>
      <c r="D282">
        <f t="shared" si="4"/>
        <v>3.0985871570374686</v>
      </c>
      <c r="E282" s="71">
        <v>2.0168944418144401E-5</v>
      </c>
      <c r="F282">
        <v>1.0483590052839701E-3</v>
      </c>
      <c r="G282" t="s">
        <v>1158</v>
      </c>
    </row>
    <row r="283" spans="1:7">
      <c r="A283" t="s">
        <v>1159</v>
      </c>
      <c r="B283">
        <v>382.195415278665</v>
      </c>
      <c r="C283">
        <v>0.791921029329125</v>
      </c>
      <c r="D283">
        <f t="shared" si="4"/>
        <v>1.7313783557412694</v>
      </c>
      <c r="E283" s="71">
        <v>2.0391431104868399E-5</v>
      </c>
      <c r="F283">
        <v>1.0516430454149E-3</v>
      </c>
      <c r="G283" t="s">
        <v>1160</v>
      </c>
    </row>
    <row r="284" spans="1:7">
      <c r="A284" t="s">
        <v>1161</v>
      </c>
      <c r="B284">
        <v>430.00634326014602</v>
      </c>
      <c r="C284">
        <v>0.79000798979031595</v>
      </c>
      <c r="D284">
        <f t="shared" si="4"/>
        <v>1.7290840384306183</v>
      </c>
      <c r="E284" s="71">
        <v>2.0422097707104199E-5</v>
      </c>
      <c r="F284">
        <v>1.0516430454149E-3</v>
      </c>
      <c r="G284" t="s">
        <v>1162</v>
      </c>
    </row>
    <row r="285" spans="1:7">
      <c r="A285" t="s">
        <v>1163</v>
      </c>
      <c r="B285">
        <v>148.79166273728799</v>
      </c>
      <c r="C285">
        <v>2.10593184812612</v>
      </c>
      <c r="D285">
        <f t="shared" si="4"/>
        <v>4.3047571407073866</v>
      </c>
      <c r="E285" s="71">
        <v>2.0706173591804401E-5</v>
      </c>
      <c r="F285">
        <v>1.06133518945214E-3</v>
      </c>
      <c r="G285" t="s">
        <v>1164</v>
      </c>
    </row>
    <row r="286" spans="1:7">
      <c r="A286" t="s">
        <v>1165</v>
      </c>
      <c r="B286">
        <v>629.33401955943805</v>
      </c>
      <c r="C286">
        <v>0.89974972128217401</v>
      </c>
      <c r="D286">
        <f t="shared" si="4"/>
        <v>1.8657422860482717</v>
      </c>
      <c r="E286" s="71">
        <v>2.0757481197252402E-5</v>
      </c>
      <c r="F286">
        <v>1.0615078663989801E-3</v>
      </c>
      <c r="G286" t="s">
        <v>1166</v>
      </c>
    </row>
    <row r="287" spans="1:7">
      <c r="A287" t="s">
        <v>1167</v>
      </c>
      <c r="B287">
        <v>203.95259468765099</v>
      </c>
      <c r="C287">
        <v>0.95025807031881004</v>
      </c>
      <c r="D287">
        <f t="shared" si="4"/>
        <v>1.9322182635200049</v>
      </c>
      <c r="E287" s="71">
        <v>2.0863710166544701E-5</v>
      </c>
      <c r="F287">
        <v>1.06154681489867E-3</v>
      </c>
      <c r="G287" t="s">
        <v>1168</v>
      </c>
    </row>
    <row r="288" spans="1:7">
      <c r="A288" t="s">
        <v>1169</v>
      </c>
      <c r="B288">
        <v>239.500054528471</v>
      </c>
      <c r="C288">
        <v>1.11894248420301</v>
      </c>
      <c r="D288">
        <f t="shared" si="4"/>
        <v>2.1718771248832618</v>
      </c>
      <c r="E288" s="71">
        <v>2.1025852064495301E-5</v>
      </c>
      <c r="F288">
        <v>1.06295763074E-3</v>
      </c>
      <c r="G288" t="s">
        <v>1170</v>
      </c>
    </row>
    <row r="289" spans="1:7">
      <c r="A289" t="s">
        <v>1171</v>
      </c>
      <c r="B289">
        <v>374.83123485442297</v>
      </c>
      <c r="C289">
        <v>1.5606394073348899</v>
      </c>
      <c r="D289">
        <f t="shared" si="4"/>
        <v>2.9498455264484851</v>
      </c>
      <c r="E289" s="71">
        <v>2.1313744326622399E-5</v>
      </c>
      <c r="F289">
        <v>1.0726141832372699E-3</v>
      </c>
      <c r="G289" t="s">
        <v>1172</v>
      </c>
    </row>
    <row r="290" spans="1:7">
      <c r="A290" t="s">
        <v>1173</v>
      </c>
      <c r="B290">
        <v>28.569123085974098</v>
      </c>
      <c r="C290">
        <v>0.89233730085407403</v>
      </c>
      <c r="D290">
        <f t="shared" si="4"/>
        <v>1.8561808757002076</v>
      </c>
      <c r="E290" s="71">
        <v>2.1556450085317799E-5</v>
      </c>
      <c r="F290">
        <v>1.08236842231109E-3</v>
      </c>
      <c r="G290" t="s">
        <v>1174</v>
      </c>
    </row>
    <row r="291" spans="1:7">
      <c r="A291" t="s">
        <v>1175</v>
      </c>
      <c r="B291">
        <v>854.60246653946103</v>
      </c>
      <c r="C291">
        <v>1.0048473214584901</v>
      </c>
      <c r="D291">
        <f t="shared" si="4"/>
        <v>2.0067311160347794</v>
      </c>
      <c r="E291" s="71">
        <v>2.20964642309848E-5</v>
      </c>
      <c r="F291">
        <v>1.10198650330337E-3</v>
      </c>
      <c r="G291" t="s">
        <v>1176</v>
      </c>
    </row>
    <row r="292" spans="1:7">
      <c r="A292" t="s">
        <v>1177</v>
      </c>
      <c r="B292">
        <v>152.764874549338</v>
      </c>
      <c r="C292">
        <v>0.97486612269129302</v>
      </c>
      <c r="D292">
        <f t="shared" si="4"/>
        <v>1.9654588005781928</v>
      </c>
      <c r="E292" s="71">
        <v>2.2390137683930799E-5</v>
      </c>
      <c r="F292">
        <v>1.10672532658028E-3</v>
      </c>
      <c r="G292" t="s">
        <v>1178</v>
      </c>
    </row>
    <row r="293" spans="1:7">
      <c r="A293" t="s">
        <v>1179</v>
      </c>
      <c r="B293">
        <v>249.029988650017</v>
      </c>
      <c r="C293">
        <v>0.68893967519119803</v>
      </c>
      <c r="D293">
        <f t="shared" si="4"/>
        <v>1.612098253346774</v>
      </c>
      <c r="E293" s="71">
        <v>2.23914079532116E-5</v>
      </c>
      <c r="F293">
        <v>1.10672532658028E-3</v>
      </c>
      <c r="G293" t="s">
        <v>1180</v>
      </c>
    </row>
    <row r="294" spans="1:7">
      <c r="A294" t="s">
        <v>1181</v>
      </c>
      <c r="B294">
        <v>179.146995605781</v>
      </c>
      <c r="C294">
        <v>0.66051074911812202</v>
      </c>
      <c r="D294">
        <f t="shared" si="4"/>
        <v>1.5806421104193598</v>
      </c>
      <c r="E294" s="71">
        <v>2.2246496907153699E-5</v>
      </c>
      <c r="F294">
        <v>1.10672532658028E-3</v>
      </c>
      <c r="G294" t="s">
        <v>1182</v>
      </c>
    </row>
    <row r="295" spans="1:7">
      <c r="A295" t="s">
        <v>1183</v>
      </c>
      <c r="B295">
        <v>65.391741577430196</v>
      </c>
      <c r="C295">
        <v>1.22105761570993</v>
      </c>
      <c r="D295">
        <f t="shared" si="4"/>
        <v>2.3311754926236836</v>
      </c>
      <c r="E295" s="71">
        <v>2.31511789661108E-5</v>
      </c>
      <c r="F295">
        <v>1.13505953800717E-3</v>
      </c>
      <c r="G295" t="s">
        <v>1184</v>
      </c>
    </row>
    <row r="296" spans="1:7">
      <c r="A296" t="s">
        <v>1185</v>
      </c>
      <c r="B296">
        <v>193.12229140401701</v>
      </c>
      <c r="C296">
        <v>1.4091592493885701</v>
      </c>
      <c r="D296">
        <f t="shared" si="4"/>
        <v>2.6558234590494356</v>
      </c>
      <c r="E296" s="71">
        <v>2.3431266020271E-5</v>
      </c>
      <c r="F296">
        <v>1.1403044472238701E-3</v>
      </c>
      <c r="G296" t="s">
        <v>1186</v>
      </c>
    </row>
    <row r="297" spans="1:7">
      <c r="A297" t="s">
        <v>1187</v>
      </c>
      <c r="B297">
        <v>125.875204787499</v>
      </c>
      <c r="C297">
        <v>0.66172941215285497</v>
      </c>
      <c r="D297">
        <f t="shared" si="4"/>
        <v>1.5819778632002137</v>
      </c>
      <c r="E297" s="71">
        <v>2.34247141158462E-5</v>
      </c>
      <c r="F297">
        <v>1.1403044472238701E-3</v>
      </c>
      <c r="G297" t="s">
        <v>1188</v>
      </c>
    </row>
    <row r="298" spans="1:7">
      <c r="A298" t="s">
        <v>1189</v>
      </c>
      <c r="B298">
        <v>5175.0980551546199</v>
      </c>
      <c r="C298">
        <v>1.09035645200166</v>
      </c>
      <c r="D298">
        <f t="shared" si="4"/>
        <v>2.1292663856451912</v>
      </c>
      <c r="E298" s="71">
        <v>2.3648393656645199E-5</v>
      </c>
      <c r="F298">
        <v>1.14834732618222E-3</v>
      </c>
      <c r="G298" t="s">
        <v>1190</v>
      </c>
    </row>
    <row r="299" spans="1:7">
      <c r="A299" t="s">
        <v>1191</v>
      </c>
      <c r="B299">
        <v>30.8887206428257</v>
      </c>
      <c r="C299">
        <v>1.01509544367458</v>
      </c>
      <c r="D299">
        <f t="shared" si="4"/>
        <v>2.0210365932864574</v>
      </c>
      <c r="E299" s="71">
        <v>2.3770204340399701E-5</v>
      </c>
      <c r="F299">
        <v>1.1492219098460099E-3</v>
      </c>
      <c r="G299" t="s">
        <v>1192</v>
      </c>
    </row>
    <row r="300" spans="1:7">
      <c r="A300" t="s">
        <v>1193</v>
      </c>
      <c r="B300">
        <v>196.49715414085901</v>
      </c>
      <c r="C300">
        <v>0.84853460117055002</v>
      </c>
      <c r="D300">
        <f t="shared" si="4"/>
        <v>1.8006709877435543</v>
      </c>
      <c r="E300" s="71">
        <v>2.3739167467232201E-5</v>
      </c>
      <c r="F300">
        <v>1.1492219098460099E-3</v>
      </c>
      <c r="G300" t="s">
        <v>1194</v>
      </c>
    </row>
    <row r="301" spans="1:7">
      <c r="A301" t="s">
        <v>1195</v>
      </c>
      <c r="B301">
        <v>22.3191275362752</v>
      </c>
      <c r="C301">
        <v>1.55600487331536</v>
      </c>
      <c r="D301">
        <f t="shared" si="4"/>
        <v>2.9403846051593909</v>
      </c>
      <c r="E301" s="71">
        <v>2.42608081296542E-5</v>
      </c>
      <c r="F301">
        <v>1.16530818745105E-3</v>
      </c>
      <c r="G301" t="s">
        <v>1196</v>
      </c>
    </row>
    <row r="302" spans="1:7">
      <c r="A302" t="s">
        <v>1197</v>
      </c>
      <c r="B302">
        <v>18.550734778201999</v>
      </c>
      <c r="C302">
        <v>1.6587270156475</v>
      </c>
      <c r="D302">
        <f t="shared" si="4"/>
        <v>3.1573780564594274</v>
      </c>
      <c r="E302" s="71">
        <v>2.50900682832988E-5</v>
      </c>
      <c r="F302">
        <v>1.1947728645098599E-3</v>
      </c>
      <c r="G302" t="s">
        <v>1198</v>
      </c>
    </row>
    <row r="303" spans="1:7">
      <c r="A303" t="s">
        <v>1199</v>
      </c>
      <c r="B303">
        <v>87.993447207303106</v>
      </c>
      <c r="C303">
        <v>1.34406102216967</v>
      </c>
      <c r="D303">
        <f t="shared" si="4"/>
        <v>2.5386491478872197</v>
      </c>
      <c r="E303" s="71">
        <v>2.51855238767196E-5</v>
      </c>
      <c r="F303">
        <v>1.1967447536527899E-3</v>
      </c>
      <c r="G303" t="s">
        <v>1200</v>
      </c>
    </row>
    <row r="304" spans="1:7">
      <c r="A304" t="s">
        <v>1201</v>
      </c>
      <c r="B304">
        <v>328.26337221113999</v>
      </c>
      <c r="C304">
        <v>1.6012370141218999</v>
      </c>
      <c r="D304">
        <f t="shared" si="4"/>
        <v>3.0340334980342583</v>
      </c>
      <c r="E304" s="71">
        <v>2.5413480044087101E-5</v>
      </c>
      <c r="F304">
        <v>1.2031908916903299E-3</v>
      </c>
      <c r="G304" t="s">
        <v>1202</v>
      </c>
    </row>
    <row r="305" spans="1:7">
      <c r="A305" t="s">
        <v>1203</v>
      </c>
      <c r="B305">
        <v>13.749541264676999</v>
      </c>
      <c r="C305">
        <v>1.4331183676789601</v>
      </c>
      <c r="D305">
        <f t="shared" si="4"/>
        <v>2.7002975103686433</v>
      </c>
      <c r="E305" s="71">
        <v>2.5486750148090702E-5</v>
      </c>
      <c r="F305">
        <v>1.2031908916903299E-3</v>
      </c>
      <c r="G305" t="s">
        <v>1204</v>
      </c>
    </row>
    <row r="306" spans="1:7">
      <c r="A306" t="s">
        <v>1205</v>
      </c>
      <c r="B306">
        <v>45.331128774263199</v>
      </c>
      <c r="C306">
        <v>1.1858476096225099</v>
      </c>
      <c r="D306">
        <f t="shared" si="4"/>
        <v>2.274970140322004</v>
      </c>
      <c r="E306" s="71">
        <v>2.5542047282116899E-5</v>
      </c>
      <c r="F306">
        <v>1.2031908916903299E-3</v>
      </c>
      <c r="G306" t="s">
        <v>1206</v>
      </c>
    </row>
    <row r="307" spans="1:7">
      <c r="A307" t="s">
        <v>1207</v>
      </c>
      <c r="B307">
        <v>812.14905531910097</v>
      </c>
      <c r="C307">
        <v>1.2491516413988999</v>
      </c>
      <c r="D307">
        <f t="shared" si="4"/>
        <v>2.3770160446839177</v>
      </c>
      <c r="E307" s="71">
        <v>2.6346349742402701E-5</v>
      </c>
      <c r="F307">
        <v>1.2359898778517399E-3</v>
      </c>
      <c r="G307" t="s">
        <v>1208</v>
      </c>
    </row>
    <row r="308" spans="1:7">
      <c r="A308" t="s">
        <v>1209</v>
      </c>
      <c r="B308">
        <v>1096.2345757851699</v>
      </c>
      <c r="C308">
        <v>0.587369617276852</v>
      </c>
      <c r="D308">
        <f t="shared" si="4"/>
        <v>1.50250481812676</v>
      </c>
      <c r="E308" s="71">
        <v>2.6542092471077E-5</v>
      </c>
      <c r="F308">
        <v>1.23730853386749E-3</v>
      </c>
      <c r="G308" t="s">
        <v>1210</v>
      </c>
    </row>
    <row r="309" spans="1:7">
      <c r="A309" t="s">
        <v>1211</v>
      </c>
      <c r="B309">
        <v>213.558041775991</v>
      </c>
      <c r="C309">
        <v>0.705445434947509</v>
      </c>
      <c r="D309">
        <f t="shared" si="4"/>
        <v>1.6306480529019534</v>
      </c>
      <c r="E309" s="71">
        <v>2.6816958441882898E-5</v>
      </c>
      <c r="F309">
        <v>1.2448803160977199E-3</v>
      </c>
      <c r="G309" t="s">
        <v>1212</v>
      </c>
    </row>
    <row r="310" spans="1:7">
      <c r="A310" t="s">
        <v>1213</v>
      </c>
      <c r="B310">
        <v>604.18614267986698</v>
      </c>
      <c r="C310">
        <v>1.54469446162778</v>
      </c>
      <c r="D310">
        <f t="shared" si="4"/>
        <v>2.9174227623259275</v>
      </c>
      <c r="E310" s="71">
        <v>2.7071657476251301E-5</v>
      </c>
      <c r="F310">
        <v>1.2488493989513199E-3</v>
      </c>
      <c r="G310" t="s">
        <v>1214</v>
      </c>
    </row>
    <row r="311" spans="1:7">
      <c r="A311" t="s">
        <v>1215</v>
      </c>
      <c r="B311">
        <v>69.847897729485098</v>
      </c>
      <c r="C311">
        <v>1.7280868366956501</v>
      </c>
      <c r="D311">
        <f t="shared" si="4"/>
        <v>3.3128820437307516</v>
      </c>
      <c r="E311" s="71">
        <v>2.7220097450590498E-5</v>
      </c>
      <c r="F311">
        <v>1.2530865235934E-3</v>
      </c>
      <c r="G311" t="s">
        <v>1216</v>
      </c>
    </row>
    <row r="312" spans="1:7">
      <c r="A312" t="s">
        <v>1217</v>
      </c>
      <c r="B312">
        <v>107.69560658218001</v>
      </c>
      <c r="C312">
        <v>0.66120817638370399</v>
      </c>
      <c r="D312">
        <f t="shared" si="4"/>
        <v>1.5814064087453776</v>
      </c>
      <c r="E312" s="71">
        <v>2.7362472437209101E-5</v>
      </c>
      <c r="F312">
        <v>1.2570274422761801E-3</v>
      </c>
      <c r="G312" t="s">
        <v>1218</v>
      </c>
    </row>
    <row r="313" spans="1:7">
      <c r="A313" t="s">
        <v>1219</v>
      </c>
      <c r="B313">
        <v>1122.58906585409</v>
      </c>
      <c r="C313">
        <v>0.84183205733184496</v>
      </c>
      <c r="D313">
        <f t="shared" si="4"/>
        <v>1.7923247442866681</v>
      </c>
      <c r="E313" s="71">
        <v>2.7934075182359799E-5</v>
      </c>
      <c r="F313">
        <v>1.2743739365652701E-3</v>
      </c>
      <c r="G313" t="s">
        <v>1220</v>
      </c>
    </row>
    <row r="314" spans="1:7">
      <c r="A314" t="s">
        <v>1221</v>
      </c>
      <c r="B314">
        <v>66.350161061084805</v>
      </c>
      <c r="C314">
        <v>1.4203356647488199</v>
      </c>
      <c r="D314">
        <f t="shared" si="4"/>
        <v>2.6764777600316951</v>
      </c>
      <c r="E314" s="71">
        <v>2.8457978978257701E-5</v>
      </c>
      <c r="F314">
        <v>1.2886401401136199E-3</v>
      </c>
      <c r="G314" t="s">
        <v>107</v>
      </c>
    </row>
    <row r="315" spans="1:7">
      <c r="A315" t="s">
        <v>1222</v>
      </c>
      <c r="B315">
        <v>2110.6209720904099</v>
      </c>
      <c r="C315">
        <v>0.60185346489314895</v>
      </c>
      <c r="D315">
        <f t="shared" si="4"/>
        <v>1.5176650953002804</v>
      </c>
      <c r="E315" s="71">
        <v>2.8713269832197901E-5</v>
      </c>
      <c r="F315">
        <v>1.29754680386604E-3</v>
      </c>
      <c r="G315" t="s">
        <v>1223</v>
      </c>
    </row>
    <row r="316" spans="1:7">
      <c r="A316" t="s">
        <v>1224</v>
      </c>
      <c r="B316">
        <v>11.620251140664999</v>
      </c>
      <c r="C316">
        <v>1.70676135887904</v>
      </c>
      <c r="D316">
        <f t="shared" si="4"/>
        <v>3.2642721855167531</v>
      </c>
      <c r="E316" s="71">
        <v>2.8895954063787802E-5</v>
      </c>
      <c r="F316">
        <v>1.30314279192353E-3</v>
      </c>
      <c r="G316" t="s">
        <v>1225</v>
      </c>
    </row>
    <row r="317" spans="1:7">
      <c r="A317" t="s">
        <v>1226</v>
      </c>
      <c r="B317">
        <v>174.87054267980699</v>
      </c>
      <c r="C317">
        <v>0.88204708040458502</v>
      </c>
      <c r="D317">
        <f t="shared" si="4"/>
        <v>1.8429885148576592</v>
      </c>
      <c r="E317" s="71">
        <v>2.9471728467020399E-5</v>
      </c>
      <c r="F317">
        <v>1.3264074866773E-3</v>
      </c>
      <c r="G317" t="s">
        <v>1227</v>
      </c>
    </row>
    <row r="318" spans="1:7">
      <c r="A318" t="s">
        <v>1228</v>
      </c>
      <c r="B318">
        <v>70.706438188747498</v>
      </c>
      <c r="C318">
        <v>1.3462634002551499</v>
      </c>
      <c r="D318">
        <f t="shared" si="4"/>
        <v>2.542527538570035</v>
      </c>
      <c r="E318" s="71">
        <v>2.9850873737857998E-5</v>
      </c>
      <c r="F318">
        <v>1.3375425731298499E-3</v>
      </c>
      <c r="G318" t="s">
        <v>1229</v>
      </c>
    </row>
    <row r="319" spans="1:7">
      <c r="A319" t="s">
        <v>1230</v>
      </c>
      <c r="B319">
        <v>252.81232979195499</v>
      </c>
      <c r="C319">
        <v>0.98728466910353097</v>
      </c>
      <c r="D319">
        <f t="shared" si="4"/>
        <v>1.9824502602388259</v>
      </c>
      <c r="E319" s="71">
        <v>2.9919537035881402E-5</v>
      </c>
      <c r="F319">
        <v>1.3375425731298499E-3</v>
      </c>
      <c r="G319" t="s">
        <v>1231</v>
      </c>
    </row>
    <row r="320" spans="1:7">
      <c r="A320" t="s">
        <v>1232</v>
      </c>
      <c r="B320">
        <v>308.75678422750798</v>
      </c>
      <c r="C320">
        <v>0.87421908826949202</v>
      </c>
      <c r="D320">
        <f t="shared" si="4"/>
        <v>1.8330156307324017</v>
      </c>
      <c r="E320" s="71">
        <v>3.0182553839083698E-5</v>
      </c>
      <c r="F320">
        <v>1.3406669511427599E-3</v>
      </c>
      <c r="G320" t="s">
        <v>1233</v>
      </c>
    </row>
    <row r="321" spans="1:7">
      <c r="A321" t="s">
        <v>1234</v>
      </c>
      <c r="B321">
        <v>528.34760326644198</v>
      </c>
      <c r="C321">
        <v>0.61770762883098096</v>
      </c>
      <c r="D321">
        <f t="shared" si="4"/>
        <v>1.5344351016236355</v>
      </c>
      <c r="E321" s="71">
        <v>3.0093206574533098E-5</v>
      </c>
      <c r="F321">
        <v>1.3406669511427599E-3</v>
      </c>
      <c r="G321" t="s">
        <v>1235</v>
      </c>
    </row>
    <row r="322" spans="1:7">
      <c r="A322" t="s">
        <v>1236</v>
      </c>
      <c r="B322">
        <v>724.89893910587296</v>
      </c>
      <c r="C322">
        <v>0.58713308910309203</v>
      </c>
      <c r="D322">
        <f t="shared" si="4"/>
        <v>1.5022585044015708</v>
      </c>
      <c r="E322" s="71">
        <v>3.0212383535213799E-5</v>
      </c>
      <c r="F322">
        <v>1.3406669511427599E-3</v>
      </c>
      <c r="G322" t="s">
        <v>1237</v>
      </c>
    </row>
    <row r="323" spans="1:7">
      <c r="A323" t="s">
        <v>1238</v>
      </c>
      <c r="B323">
        <v>23.632050886261101</v>
      </c>
      <c r="C323">
        <v>1.8917788152719901</v>
      </c>
      <c r="D323">
        <f t="shared" si="4"/>
        <v>3.7109249271193456</v>
      </c>
      <c r="E323" s="71">
        <v>3.1004481220216097E-5</v>
      </c>
      <c r="F323">
        <v>1.3718115578639899E-3</v>
      </c>
      <c r="G323" t="s">
        <v>1239</v>
      </c>
    </row>
    <row r="324" spans="1:7">
      <c r="A324" t="s">
        <v>1240</v>
      </c>
      <c r="B324">
        <v>256.57082459049798</v>
      </c>
      <c r="C324">
        <v>0.97627383999630901</v>
      </c>
      <c r="D324">
        <f t="shared" ref="D324:D387" si="5">2^(C324)</f>
        <v>1.9673775433418959</v>
      </c>
      <c r="E324" s="71">
        <v>3.2761899803261598E-5</v>
      </c>
      <c r="F324">
        <v>1.4365282125616201E-3</v>
      </c>
      <c r="G324" t="s">
        <v>1241</v>
      </c>
    </row>
    <row r="325" spans="1:7">
      <c r="A325" t="s">
        <v>1242</v>
      </c>
      <c r="B325">
        <v>14.584446387658801</v>
      </c>
      <c r="C325">
        <v>1.1492923676067299</v>
      </c>
      <c r="D325">
        <f t="shared" si="5"/>
        <v>2.2180507380345231</v>
      </c>
      <c r="E325" s="71">
        <v>3.3317534010514098E-5</v>
      </c>
      <c r="F325">
        <v>1.4580042600688E-3</v>
      </c>
      <c r="G325" t="s">
        <v>1243</v>
      </c>
    </row>
    <row r="326" spans="1:7">
      <c r="A326" t="s">
        <v>1244</v>
      </c>
      <c r="B326">
        <v>733.57282164023002</v>
      </c>
      <c r="C326">
        <v>0.84176071240234196</v>
      </c>
      <c r="D326">
        <f t="shared" si="5"/>
        <v>1.7922361114729919</v>
      </c>
      <c r="E326" s="71">
        <v>3.3812748300766302E-5</v>
      </c>
      <c r="F326">
        <v>1.4767567763784399E-3</v>
      </c>
      <c r="G326" t="s">
        <v>1245</v>
      </c>
    </row>
    <row r="327" spans="1:7">
      <c r="A327" t="s">
        <v>1246</v>
      </c>
      <c r="B327">
        <v>309.96763606323498</v>
      </c>
      <c r="C327">
        <v>0.76679938070318299</v>
      </c>
      <c r="D327">
        <f t="shared" si="5"/>
        <v>1.701490835457617</v>
      </c>
      <c r="E327" s="71">
        <v>3.4080228001302699E-5</v>
      </c>
      <c r="F327">
        <v>1.48550883589143E-3</v>
      </c>
      <c r="G327" t="s">
        <v>1247</v>
      </c>
    </row>
    <row r="328" spans="1:7">
      <c r="A328" t="s">
        <v>1248</v>
      </c>
      <c r="B328">
        <v>442.96849276563</v>
      </c>
      <c r="C328">
        <v>0.63818811583257395</v>
      </c>
      <c r="D328">
        <f t="shared" si="5"/>
        <v>1.5563732784412943</v>
      </c>
      <c r="E328" s="71">
        <v>3.4239673466876798E-5</v>
      </c>
      <c r="F328">
        <v>1.4895266985796699E-3</v>
      </c>
      <c r="G328" t="s">
        <v>1249</v>
      </c>
    </row>
    <row r="329" spans="1:7">
      <c r="A329" t="s">
        <v>1250</v>
      </c>
      <c r="B329">
        <v>161.236141905099</v>
      </c>
      <c r="C329">
        <v>0.87071795838485799</v>
      </c>
      <c r="D329">
        <f t="shared" si="5"/>
        <v>1.8285726647722906</v>
      </c>
      <c r="E329" s="71">
        <v>3.44103955146809E-5</v>
      </c>
      <c r="F329">
        <v>1.49401840761094E-3</v>
      </c>
      <c r="G329" t="s">
        <v>1251</v>
      </c>
    </row>
    <row r="330" spans="1:7">
      <c r="A330" t="s">
        <v>1252</v>
      </c>
      <c r="B330">
        <v>23.703254992151599</v>
      </c>
      <c r="C330">
        <v>1.2385509543638</v>
      </c>
      <c r="D330">
        <f t="shared" si="5"/>
        <v>2.3596141313335166</v>
      </c>
      <c r="E330" s="71">
        <v>3.4758942494585802E-5</v>
      </c>
      <c r="F330">
        <v>1.4974071277385501E-3</v>
      </c>
      <c r="G330" t="s">
        <v>1253</v>
      </c>
    </row>
    <row r="331" spans="1:7">
      <c r="A331" t="s">
        <v>1254</v>
      </c>
      <c r="B331">
        <v>150.85544667123401</v>
      </c>
      <c r="C331">
        <v>1.09289396499757</v>
      </c>
      <c r="D331">
        <f t="shared" si="5"/>
        <v>2.1330147838738744</v>
      </c>
      <c r="E331" s="71">
        <v>3.46924548016842E-5</v>
      </c>
      <c r="F331">
        <v>1.4974071277385501E-3</v>
      </c>
      <c r="G331" t="s">
        <v>1255</v>
      </c>
    </row>
    <row r="332" spans="1:7">
      <c r="A332" t="s">
        <v>1256</v>
      </c>
      <c r="B332">
        <v>191.910394694438</v>
      </c>
      <c r="C332">
        <v>0.84615104971566102</v>
      </c>
      <c r="D332">
        <f t="shared" si="5"/>
        <v>1.797698461831039</v>
      </c>
      <c r="E332" s="71">
        <v>3.4887303421790799E-5</v>
      </c>
      <c r="F332">
        <v>1.5000185624635201E-3</v>
      </c>
      <c r="G332" t="s">
        <v>1257</v>
      </c>
    </row>
    <row r="333" spans="1:7">
      <c r="A333" t="s">
        <v>1258</v>
      </c>
      <c r="B333">
        <v>209.013528942367</v>
      </c>
      <c r="C333">
        <v>0.84304428486569705</v>
      </c>
      <c r="D333">
        <f t="shared" si="5"/>
        <v>1.793831381801096</v>
      </c>
      <c r="E333" s="71">
        <v>3.4957184187271803E-5</v>
      </c>
      <c r="F333">
        <v>1.50011032840845E-3</v>
      </c>
      <c r="G333" t="s">
        <v>1259</v>
      </c>
    </row>
    <row r="334" spans="1:7">
      <c r="A334" t="s">
        <v>1260</v>
      </c>
      <c r="B334">
        <v>129.861772150131</v>
      </c>
      <c r="C334">
        <v>0.74367151562711398</v>
      </c>
      <c r="D334">
        <f t="shared" si="5"/>
        <v>1.6744316835812456</v>
      </c>
      <c r="E334" s="71">
        <v>3.58026983585983E-5</v>
      </c>
      <c r="F334">
        <v>1.528220946842E-3</v>
      </c>
      <c r="G334" t="s">
        <v>1261</v>
      </c>
    </row>
    <row r="335" spans="1:7">
      <c r="A335" t="s">
        <v>1262</v>
      </c>
      <c r="B335">
        <v>277.32306876936701</v>
      </c>
      <c r="C335">
        <v>1.0017444883228099</v>
      </c>
      <c r="D335">
        <f t="shared" si="5"/>
        <v>2.0024198370480542</v>
      </c>
      <c r="E335" s="71">
        <v>3.6830119911163801E-5</v>
      </c>
      <c r="F335">
        <v>1.55932953191759E-3</v>
      </c>
      <c r="G335" t="s">
        <v>1263</v>
      </c>
    </row>
    <row r="336" spans="1:7">
      <c r="A336" t="s">
        <v>1264</v>
      </c>
      <c r="B336">
        <v>21.594918992515499</v>
      </c>
      <c r="C336">
        <v>1.01446255934982</v>
      </c>
      <c r="D336">
        <f t="shared" si="5"/>
        <v>2.0201501953789056</v>
      </c>
      <c r="E336" s="71">
        <v>3.7211058527812601E-5</v>
      </c>
      <c r="F336">
        <v>1.57245127668197E-3</v>
      </c>
      <c r="G336" t="s">
        <v>1265</v>
      </c>
    </row>
    <row r="337" spans="1:7">
      <c r="A337" t="s">
        <v>1266</v>
      </c>
      <c r="B337">
        <v>632.236522311626</v>
      </c>
      <c r="C337">
        <v>0.79600723840487997</v>
      </c>
      <c r="D337">
        <f t="shared" si="5"/>
        <v>1.7362891666290277</v>
      </c>
      <c r="E337" s="71">
        <v>3.83216051459945E-5</v>
      </c>
      <c r="F337">
        <v>1.6101618647965E-3</v>
      </c>
      <c r="G337" t="s">
        <v>1267</v>
      </c>
    </row>
    <row r="338" spans="1:7">
      <c r="A338" t="s">
        <v>1268</v>
      </c>
      <c r="B338">
        <v>280.758233528544</v>
      </c>
      <c r="C338">
        <v>0.847540550226902</v>
      </c>
      <c r="D338">
        <f t="shared" si="5"/>
        <v>1.7994307102603995</v>
      </c>
      <c r="E338" s="71">
        <v>3.9280717555493597E-5</v>
      </c>
      <c r="F338">
        <v>1.63494911434454E-3</v>
      </c>
      <c r="G338" t="s">
        <v>1269</v>
      </c>
    </row>
    <row r="339" spans="1:7">
      <c r="A339" t="s">
        <v>1270</v>
      </c>
      <c r="B339">
        <v>185.69331695726899</v>
      </c>
      <c r="C339">
        <v>2.0612084338097501</v>
      </c>
      <c r="D339">
        <f t="shared" si="5"/>
        <v>4.1733572776422996</v>
      </c>
      <c r="E339" s="71">
        <v>3.9464036882743198E-5</v>
      </c>
      <c r="F339">
        <v>1.6394975022412401E-3</v>
      </c>
      <c r="G339" t="s">
        <v>1271</v>
      </c>
    </row>
    <row r="340" spans="1:7">
      <c r="A340" t="s">
        <v>1272</v>
      </c>
      <c r="B340">
        <v>259.59567166313002</v>
      </c>
      <c r="C340">
        <v>1.4217339964081701</v>
      </c>
      <c r="D340">
        <f t="shared" si="5"/>
        <v>2.6790731927641951</v>
      </c>
      <c r="E340" s="71">
        <v>3.9692575239775998E-5</v>
      </c>
      <c r="F340">
        <v>1.6436550038084401E-3</v>
      </c>
      <c r="G340" t="s">
        <v>1273</v>
      </c>
    </row>
    <row r="341" spans="1:7">
      <c r="A341" t="s">
        <v>1274</v>
      </c>
      <c r="B341">
        <v>526.45786873916302</v>
      </c>
      <c r="C341">
        <v>0.74436790799119601</v>
      </c>
      <c r="D341">
        <f t="shared" si="5"/>
        <v>1.6752401308838174</v>
      </c>
      <c r="E341" s="71">
        <v>4.0254261038243502E-5</v>
      </c>
      <c r="F341">
        <v>1.65986983644288E-3</v>
      </c>
      <c r="G341" t="s">
        <v>1275</v>
      </c>
    </row>
    <row r="342" spans="1:7">
      <c r="A342" t="s">
        <v>1276</v>
      </c>
      <c r="B342">
        <v>464.70746259615299</v>
      </c>
      <c r="C342">
        <v>1.38525774349551</v>
      </c>
      <c r="D342">
        <f t="shared" si="5"/>
        <v>2.6121862104715108</v>
      </c>
      <c r="E342" s="71">
        <v>4.1747252718408299E-5</v>
      </c>
      <c r="F342">
        <v>1.7023119769210601E-3</v>
      </c>
      <c r="G342" t="s">
        <v>1277</v>
      </c>
    </row>
    <row r="343" spans="1:7">
      <c r="A343" t="s">
        <v>1278</v>
      </c>
      <c r="B343">
        <v>71.532145299832706</v>
      </c>
      <c r="C343">
        <v>0.98357392479663097</v>
      </c>
      <c r="D343">
        <f t="shared" si="5"/>
        <v>1.9773577678618983</v>
      </c>
      <c r="E343" s="71">
        <v>4.1631020998350399E-5</v>
      </c>
      <c r="F343">
        <v>1.7023119769210601E-3</v>
      </c>
      <c r="G343" t="s">
        <v>1279</v>
      </c>
    </row>
    <row r="344" spans="1:7">
      <c r="A344" t="s">
        <v>1280</v>
      </c>
      <c r="B344">
        <v>138.259464378682</v>
      </c>
      <c r="C344">
        <v>0.77974043217243205</v>
      </c>
      <c r="D344">
        <f t="shared" si="5"/>
        <v>1.7168219566983958</v>
      </c>
      <c r="E344" s="71">
        <v>4.1758233542048597E-5</v>
      </c>
      <c r="F344">
        <v>1.7023119769210601E-3</v>
      </c>
      <c r="G344" t="s">
        <v>1281</v>
      </c>
    </row>
    <row r="345" spans="1:7">
      <c r="A345" t="s">
        <v>1282</v>
      </c>
      <c r="B345">
        <v>56.666405572604504</v>
      </c>
      <c r="C345">
        <v>1.36092809953631</v>
      </c>
      <c r="D345">
        <f t="shared" si="5"/>
        <v>2.5685036067241684</v>
      </c>
      <c r="E345" s="71">
        <v>4.2183553555951097E-5</v>
      </c>
      <c r="F345">
        <v>1.7127084313026E-3</v>
      </c>
      <c r="G345" t="s">
        <v>1283</v>
      </c>
    </row>
    <row r="346" spans="1:7">
      <c r="A346" t="s">
        <v>1284</v>
      </c>
      <c r="B346">
        <v>20.497259188794299</v>
      </c>
      <c r="C346">
        <v>1.72214956153996</v>
      </c>
      <c r="D346">
        <f t="shared" si="5"/>
        <v>3.2992762066049575</v>
      </c>
      <c r="E346" s="71">
        <v>4.3386139013145898E-5</v>
      </c>
      <c r="F346">
        <v>1.71805198503445E-3</v>
      </c>
      <c r="G346" t="s">
        <v>107</v>
      </c>
    </row>
    <row r="347" spans="1:7">
      <c r="A347" t="s">
        <v>1285</v>
      </c>
      <c r="B347">
        <v>36.081614472515703</v>
      </c>
      <c r="C347">
        <v>1.56049436290735</v>
      </c>
      <c r="D347">
        <f t="shared" si="5"/>
        <v>2.9495489723351986</v>
      </c>
      <c r="E347" s="71">
        <v>4.2959700335332498E-5</v>
      </c>
      <c r="F347">
        <v>1.71805198503445E-3</v>
      </c>
      <c r="G347" t="s">
        <v>107</v>
      </c>
    </row>
    <row r="348" spans="1:7">
      <c r="A348" t="s">
        <v>1286</v>
      </c>
      <c r="B348">
        <v>248.32283936403999</v>
      </c>
      <c r="C348">
        <v>1.26894671520617</v>
      </c>
      <c r="D348">
        <f t="shared" si="5"/>
        <v>2.4098556222452348</v>
      </c>
      <c r="E348" s="71">
        <v>4.3449808590493299E-5</v>
      </c>
      <c r="F348">
        <v>1.71805198503445E-3</v>
      </c>
      <c r="G348" t="s">
        <v>1287</v>
      </c>
    </row>
    <row r="349" spans="1:7">
      <c r="A349" t="s">
        <v>1288</v>
      </c>
      <c r="B349">
        <v>95.567406316502698</v>
      </c>
      <c r="C349">
        <v>1.0239776679628301</v>
      </c>
      <c r="D349">
        <f t="shared" si="5"/>
        <v>2.0335178687269679</v>
      </c>
      <c r="E349" s="71">
        <v>4.32341666199693E-5</v>
      </c>
      <c r="F349">
        <v>1.71805198503445E-3</v>
      </c>
      <c r="G349" t="s">
        <v>1289</v>
      </c>
    </row>
    <row r="350" spans="1:7">
      <c r="A350" t="s">
        <v>1290</v>
      </c>
      <c r="B350">
        <v>347.53741174168198</v>
      </c>
      <c r="C350">
        <v>2.20807927823396</v>
      </c>
      <c r="D350">
        <f t="shared" si="5"/>
        <v>4.6205970399040579</v>
      </c>
      <c r="E350" s="71">
        <v>4.4585149131041901E-5</v>
      </c>
      <c r="F350">
        <v>1.75355054566369E-3</v>
      </c>
      <c r="G350" t="s">
        <v>1291</v>
      </c>
    </row>
    <row r="351" spans="1:7">
      <c r="A351" t="s">
        <v>1292</v>
      </c>
      <c r="B351">
        <v>41.374483594946099</v>
      </c>
      <c r="C351">
        <v>1.27785094018114</v>
      </c>
      <c r="D351">
        <f t="shared" si="5"/>
        <v>2.424775096464332</v>
      </c>
      <c r="E351" s="71">
        <v>4.5900514133703097E-5</v>
      </c>
      <c r="F351">
        <v>1.8020834830897001E-3</v>
      </c>
      <c r="G351" t="s">
        <v>1293</v>
      </c>
    </row>
    <row r="352" spans="1:7">
      <c r="A352" t="s">
        <v>1294</v>
      </c>
      <c r="B352">
        <v>314.941964717041</v>
      </c>
      <c r="C352">
        <v>0.67523102189342799</v>
      </c>
      <c r="D352">
        <f t="shared" si="5"/>
        <v>1.5968524596969489</v>
      </c>
      <c r="E352" s="71">
        <v>4.6024190955058798E-5</v>
      </c>
      <c r="F352">
        <v>1.80317550172075E-3</v>
      </c>
      <c r="G352" t="s">
        <v>1295</v>
      </c>
    </row>
    <row r="353" spans="1:7">
      <c r="A353" t="s">
        <v>1296</v>
      </c>
      <c r="B353">
        <v>165.69457180213601</v>
      </c>
      <c r="C353">
        <v>0.62049855282761102</v>
      </c>
      <c r="D353">
        <f t="shared" si="5"/>
        <v>1.5374063717691802</v>
      </c>
      <c r="E353" s="71">
        <v>4.6091195139499899E-5</v>
      </c>
      <c r="F353">
        <v>1.80317550172075E-3</v>
      </c>
      <c r="G353" t="s">
        <v>1297</v>
      </c>
    </row>
    <row r="354" spans="1:7">
      <c r="A354" t="s">
        <v>1298</v>
      </c>
      <c r="B354">
        <v>179.57446879489501</v>
      </c>
      <c r="C354">
        <v>0.870610635709687</v>
      </c>
      <c r="D354">
        <f t="shared" si="5"/>
        <v>1.8284366415620568</v>
      </c>
      <c r="E354" s="71">
        <v>4.7012378077636503E-5</v>
      </c>
      <c r="F354">
        <v>1.8312344843701501E-3</v>
      </c>
      <c r="G354" t="s">
        <v>1299</v>
      </c>
    </row>
    <row r="355" spans="1:7">
      <c r="A355" t="s">
        <v>1300</v>
      </c>
      <c r="B355">
        <v>1142.4365597461299</v>
      </c>
      <c r="C355">
        <v>0.83583111697178603</v>
      </c>
      <c r="D355">
        <f t="shared" si="5"/>
        <v>1.7848849906604074</v>
      </c>
      <c r="E355" s="71">
        <v>4.7439404417339899E-5</v>
      </c>
      <c r="F355">
        <v>1.8428960210757201E-3</v>
      </c>
      <c r="G355" t="s">
        <v>1301</v>
      </c>
    </row>
    <row r="356" spans="1:7">
      <c r="A356" t="s">
        <v>1302</v>
      </c>
      <c r="B356">
        <v>46.605557913854398</v>
      </c>
      <c r="C356">
        <v>1.3302768592296099</v>
      </c>
      <c r="D356">
        <f t="shared" si="5"/>
        <v>2.5145092476169415</v>
      </c>
      <c r="E356" s="71">
        <v>4.8301445108964901E-5</v>
      </c>
      <c r="F356">
        <v>1.86007276987357E-3</v>
      </c>
      <c r="G356" t="s">
        <v>1303</v>
      </c>
    </row>
    <row r="357" spans="1:7">
      <c r="A357" t="s">
        <v>1304</v>
      </c>
      <c r="B357">
        <v>128.70026878614499</v>
      </c>
      <c r="C357">
        <v>0.705029903158371</v>
      </c>
      <c r="D357">
        <f t="shared" si="5"/>
        <v>1.6301784536364952</v>
      </c>
      <c r="E357" s="71">
        <v>4.8157351165802803E-5</v>
      </c>
      <c r="F357">
        <v>1.86007276987357E-3</v>
      </c>
      <c r="G357" t="s">
        <v>1305</v>
      </c>
    </row>
    <row r="358" spans="1:7">
      <c r="A358" t="s">
        <v>1306</v>
      </c>
      <c r="B358">
        <v>56.865220448204802</v>
      </c>
      <c r="C358">
        <v>1.27805072724206</v>
      </c>
      <c r="D358">
        <f t="shared" si="5"/>
        <v>2.4251109070276957</v>
      </c>
      <c r="E358" s="71">
        <v>4.8498169960004101E-5</v>
      </c>
      <c r="F358">
        <v>1.86116980489492E-3</v>
      </c>
      <c r="G358" t="s">
        <v>1307</v>
      </c>
    </row>
    <row r="359" spans="1:7">
      <c r="A359" t="s">
        <v>1308</v>
      </c>
      <c r="B359">
        <v>93.097669077768103</v>
      </c>
      <c r="C359">
        <v>1.0352094658258999</v>
      </c>
      <c r="D359">
        <f t="shared" si="5"/>
        <v>2.0494111797999617</v>
      </c>
      <c r="E359" s="71">
        <v>4.8421651413628099E-5</v>
      </c>
      <c r="F359">
        <v>1.86116980489492E-3</v>
      </c>
      <c r="G359" t="s">
        <v>1309</v>
      </c>
    </row>
    <row r="360" spans="1:7">
      <c r="A360" t="s">
        <v>1310</v>
      </c>
      <c r="B360">
        <v>214.07248915749</v>
      </c>
      <c r="C360">
        <v>1.06827429428984</v>
      </c>
      <c r="D360">
        <f t="shared" si="5"/>
        <v>2.0969235934892745</v>
      </c>
      <c r="E360" s="71">
        <v>4.9196284521606397E-5</v>
      </c>
      <c r="F360">
        <v>1.8846943393805E-3</v>
      </c>
      <c r="G360" t="s">
        <v>1311</v>
      </c>
    </row>
    <row r="361" spans="1:7">
      <c r="A361" t="s">
        <v>1312</v>
      </c>
      <c r="B361">
        <v>241.42857705824801</v>
      </c>
      <c r="C361">
        <v>0.98539075297054901</v>
      </c>
      <c r="D361">
        <f t="shared" si="5"/>
        <v>1.9798494811020555</v>
      </c>
      <c r="E361" s="71">
        <v>4.95331145695433E-5</v>
      </c>
      <c r="F361">
        <v>1.8851391675946301E-3</v>
      </c>
      <c r="G361" t="s">
        <v>1313</v>
      </c>
    </row>
    <row r="362" spans="1:7">
      <c r="A362" t="s">
        <v>1314</v>
      </c>
      <c r="B362">
        <v>330.60505019063902</v>
      </c>
      <c r="C362">
        <v>0.93127652101181801</v>
      </c>
      <c r="D362">
        <f t="shared" si="5"/>
        <v>1.9069625626063764</v>
      </c>
      <c r="E362" s="71">
        <v>4.9548434969971202E-5</v>
      </c>
      <c r="F362">
        <v>1.8851391675946301E-3</v>
      </c>
      <c r="G362" t="s">
        <v>1315</v>
      </c>
    </row>
    <row r="363" spans="1:7">
      <c r="A363" t="s">
        <v>1316</v>
      </c>
      <c r="B363">
        <v>22.8516614786543</v>
      </c>
      <c r="C363">
        <v>0.93082753206741198</v>
      </c>
      <c r="D363">
        <f t="shared" si="5"/>
        <v>1.9063691787896671</v>
      </c>
      <c r="E363" s="71">
        <v>4.9329795285062301E-5</v>
      </c>
      <c r="F363">
        <v>1.8851391675946301E-3</v>
      </c>
      <c r="G363" t="s">
        <v>107</v>
      </c>
    </row>
    <row r="364" spans="1:7">
      <c r="A364" t="s">
        <v>1317</v>
      </c>
      <c r="B364">
        <v>685.10543463534202</v>
      </c>
      <c r="C364">
        <v>0.64609325748748303</v>
      </c>
      <c r="D364">
        <f t="shared" si="5"/>
        <v>1.5649247187597886</v>
      </c>
      <c r="E364" s="71">
        <v>4.9774229274913401E-5</v>
      </c>
      <c r="F364">
        <v>1.88950066504949E-3</v>
      </c>
      <c r="G364" t="s">
        <v>1318</v>
      </c>
    </row>
    <row r="365" spans="1:7">
      <c r="A365" t="s">
        <v>1319</v>
      </c>
      <c r="B365">
        <v>17.2374433059849</v>
      </c>
      <c r="C365">
        <v>1.2839739094311999</v>
      </c>
      <c r="D365">
        <f t="shared" si="5"/>
        <v>2.4350879993251016</v>
      </c>
      <c r="E365" s="71">
        <v>5.0221418559443702E-5</v>
      </c>
      <c r="F365">
        <v>1.90094507890899E-3</v>
      </c>
      <c r="G365" t="s">
        <v>107</v>
      </c>
    </row>
    <row r="366" spans="1:7">
      <c r="A366" t="s">
        <v>1320</v>
      </c>
      <c r="B366">
        <v>330.65114511832201</v>
      </c>
      <c r="C366">
        <v>0.59938843932152097</v>
      </c>
      <c r="D366">
        <f t="shared" si="5"/>
        <v>1.5150741880555263</v>
      </c>
      <c r="E366" s="71">
        <v>5.0948961885463201E-5</v>
      </c>
      <c r="F366">
        <v>1.92519259902698E-3</v>
      </c>
      <c r="G366" t="s">
        <v>1321</v>
      </c>
    </row>
    <row r="367" spans="1:7">
      <c r="A367" t="s">
        <v>1322</v>
      </c>
      <c r="B367">
        <v>174.72357993216801</v>
      </c>
      <c r="C367">
        <v>1.3836581367926</v>
      </c>
      <c r="D367">
        <f t="shared" si="5"/>
        <v>2.6092915204347849</v>
      </c>
      <c r="E367" s="71">
        <v>5.1956255796295998E-5</v>
      </c>
      <c r="F367">
        <v>1.9532553006746702E-3</v>
      </c>
      <c r="G367" t="s">
        <v>1323</v>
      </c>
    </row>
    <row r="368" spans="1:7">
      <c r="A368" t="s">
        <v>1324</v>
      </c>
      <c r="B368">
        <v>22.568121212332901</v>
      </c>
      <c r="C368">
        <v>4.3276359021706599</v>
      </c>
      <c r="D368">
        <f t="shared" si="5"/>
        <v>20.079283744236438</v>
      </c>
      <c r="E368" s="71">
        <v>5.2226203105834598E-5</v>
      </c>
      <c r="F368">
        <v>1.95416303243077E-3</v>
      </c>
      <c r="G368" t="s">
        <v>107</v>
      </c>
    </row>
    <row r="369" spans="1:7">
      <c r="A369" t="s">
        <v>1325</v>
      </c>
      <c r="B369">
        <v>29.8515151153122</v>
      </c>
      <c r="C369">
        <v>1.54788655144086</v>
      </c>
      <c r="D369">
        <f t="shared" si="5"/>
        <v>2.9238849635366737</v>
      </c>
      <c r="E369" s="71">
        <v>5.2182084233204399E-5</v>
      </c>
      <c r="F369">
        <v>1.95416303243077E-3</v>
      </c>
      <c r="G369" t="s">
        <v>1326</v>
      </c>
    </row>
    <row r="370" spans="1:7">
      <c r="A370" t="s">
        <v>1327</v>
      </c>
      <c r="B370">
        <v>9.3599506886987491</v>
      </c>
      <c r="C370">
        <v>1.0895760743358001</v>
      </c>
      <c r="D370">
        <f t="shared" si="5"/>
        <v>2.1281149416020422</v>
      </c>
      <c r="E370" s="71">
        <v>5.25262471948795E-5</v>
      </c>
      <c r="F370">
        <v>1.9607937759560899E-3</v>
      </c>
      <c r="G370" t="s">
        <v>1328</v>
      </c>
    </row>
    <row r="371" spans="1:7">
      <c r="A371" t="s">
        <v>1329</v>
      </c>
      <c r="B371">
        <v>62.482428628268302</v>
      </c>
      <c r="C371">
        <v>1.0854995736850599</v>
      </c>
      <c r="D371">
        <f t="shared" si="5"/>
        <v>2.122110195789662</v>
      </c>
      <c r="E371" s="71">
        <v>5.3820602309538497E-5</v>
      </c>
      <c r="F371">
        <v>1.99289230257544E-3</v>
      </c>
      <c r="G371" t="s">
        <v>1330</v>
      </c>
    </row>
    <row r="372" spans="1:7">
      <c r="A372" t="s">
        <v>1331</v>
      </c>
      <c r="B372">
        <v>169.60062137927699</v>
      </c>
      <c r="C372">
        <v>0.78257104790451504</v>
      </c>
      <c r="D372">
        <f t="shared" si="5"/>
        <v>1.7201937252510024</v>
      </c>
      <c r="E372" s="71">
        <v>5.4668672087214501E-5</v>
      </c>
      <c r="F372">
        <v>2.0175473433786499E-3</v>
      </c>
      <c r="G372" t="s">
        <v>1332</v>
      </c>
    </row>
    <row r="373" spans="1:7">
      <c r="A373" t="s">
        <v>1333</v>
      </c>
      <c r="B373">
        <v>360.02885062055299</v>
      </c>
      <c r="C373">
        <v>0.74785850953605104</v>
      </c>
      <c r="D373">
        <f t="shared" si="5"/>
        <v>1.6792982827887519</v>
      </c>
      <c r="E373" s="71">
        <v>5.5983842926673701E-5</v>
      </c>
      <c r="F373">
        <v>2.0458601096971802E-3</v>
      </c>
      <c r="G373" t="s">
        <v>1334</v>
      </c>
    </row>
    <row r="374" spans="1:7">
      <c r="A374" t="s">
        <v>1335</v>
      </c>
      <c r="B374">
        <v>439.63773961766401</v>
      </c>
      <c r="C374">
        <v>1.0166393511112799</v>
      </c>
      <c r="D374">
        <f t="shared" si="5"/>
        <v>2.0232005735680909</v>
      </c>
      <c r="E374" s="71">
        <v>5.6411941189008999E-5</v>
      </c>
      <c r="F374">
        <v>2.05307847871337E-3</v>
      </c>
      <c r="G374" t="s">
        <v>1336</v>
      </c>
    </row>
    <row r="375" spans="1:7">
      <c r="A375" t="s">
        <v>1337</v>
      </c>
      <c r="B375">
        <v>139.91152785458999</v>
      </c>
      <c r="C375">
        <v>0.83251690900089803</v>
      </c>
      <c r="D375">
        <f t="shared" si="5"/>
        <v>1.7807893984008112</v>
      </c>
      <c r="E375" s="71">
        <v>5.6590265104716898E-5</v>
      </c>
      <c r="F375">
        <v>2.05307847871337E-3</v>
      </c>
      <c r="G375" t="s">
        <v>1338</v>
      </c>
    </row>
    <row r="376" spans="1:7">
      <c r="A376" t="s">
        <v>1339</v>
      </c>
      <c r="B376">
        <v>1065.74679502808</v>
      </c>
      <c r="C376">
        <v>0.63345580299188997</v>
      </c>
      <c r="D376">
        <f t="shared" si="5"/>
        <v>1.5512764433238271</v>
      </c>
      <c r="E376" s="71">
        <v>5.6637863498316402E-5</v>
      </c>
      <c r="F376">
        <v>2.05307847871337E-3</v>
      </c>
      <c r="G376" t="s">
        <v>1340</v>
      </c>
    </row>
    <row r="377" spans="1:7">
      <c r="A377" t="s">
        <v>1341</v>
      </c>
      <c r="B377">
        <v>5595.2519523869596</v>
      </c>
      <c r="C377">
        <v>0.73947763341089601</v>
      </c>
      <c r="D377">
        <f t="shared" si="5"/>
        <v>1.6695712161855891</v>
      </c>
      <c r="E377" s="71">
        <v>5.8462155809090602E-5</v>
      </c>
      <c r="F377">
        <v>2.1083510033887498E-3</v>
      </c>
      <c r="G377" t="s">
        <v>1342</v>
      </c>
    </row>
    <row r="378" spans="1:7">
      <c r="A378" t="s">
        <v>1343</v>
      </c>
      <c r="B378">
        <v>43.796864670839902</v>
      </c>
      <c r="C378">
        <v>1.7365086246661601</v>
      </c>
      <c r="D378">
        <f t="shared" si="5"/>
        <v>3.3322776767950475</v>
      </c>
      <c r="E378" s="71">
        <v>6.0148524465862498E-5</v>
      </c>
      <c r="F378">
        <v>2.1621246383889499E-3</v>
      </c>
      <c r="G378" t="s">
        <v>1344</v>
      </c>
    </row>
    <row r="379" spans="1:7">
      <c r="A379" t="s">
        <v>1345</v>
      </c>
      <c r="B379">
        <v>10.766578897671</v>
      </c>
      <c r="C379">
        <v>1.33174467650313</v>
      </c>
      <c r="D379">
        <f t="shared" si="5"/>
        <v>2.5170688448952512</v>
      </c>
      <c r="E379" s="71">
        <v>6.0404350528895799E-5</v>
      </c>
      <c r="F379">
        <v>2.16674500850326E-3</v>
      </c>
      <c r="G379" t="s">
        <v>107</v>
      </c>
    </row>
    <row r="380" spans="1:7">
      <c r="A380" t="s">
        <v>1346</v>
      </c>
      <c r="B380">
        <v>1379.57618979228</v>
      </c>
      <c r="C380">
        <v>0.75879894208704801</v>
      </c>
      <c r="D380">
        <f t="shared" si="5"/>
        <v>1.692081363697441</v>
      </c>
      <c r="E380" s="71">
        <v>6.0595409962543898E-5</v>
      </c>
      <c r="F380">
        <v>2.1676319269799799E-3</v>
      </c>
      <c r="G380" t="s">
        <v>1347</v>
      </c>
    </row>
    <row r="381" spans="1:7">
      <c r="A381" t="s">
        <v>1348</v>
      </c>
      <c r="B381">
        <v>258.95971747220398</v>
      </c>
      <c r="C381">
        <v>0.74918680322379205</v>
      </c>
      <c r="D381">
        <f t="shared" si="5"/>
        <v>1.6808451297810245</v>
      </c>
      <c r="E381" s="71">
        <v>6.2481218838107493E-5</v>
      </c>
      <c r="F381">
        <v>2.2136346059715398E-3</v>
      </c>
      <c r="G381" t="s">
        <v>1349</v>
      </c>
    </row>
    <row r="382" spans="1:7">
      <c r="A382" t="s">
        <v>1350</v>
      </c>
      <c r="B382">
        <v>163.077145375387</v>
      </c>
      <c r="C382">
        <v>0.84016574349317497</v>
      </c>
      <c r="D382">
        <f t="shared" si="5"/>
        <v>1.7902558029265287</v>
      </c>
      <c r="E382" s="71">
        <v>6.3152345648244504E-5</v>
      </c>
      <c r="F382">
        <v>2.23027494368274E-3</v>
      </c>
      <c r="G382" t="s">
        <v>1351</v>
      </c>
    </row>
    <row r="383" spans="1:7">
      <c r="A383" t="s">
        <v>1352</v>
      </c>
      <c r="B383">
        <v>3261.6687281190598</v>
      </c>
      <c r="C383">
        <v>0.59287342304742097</v>
      </c>
      <c r="D383">
        <f t="shared" si="5"/>
        <v>1.5082477425669765</v>
      </c>
      <c r="E383" s="71">
        <v>6.3302320587834597E-5</v>
      </c>
      <c r="F383">
        <v>2.2320115999624498E-3</v>
      </c>
      <c r="G383" t="s">
        <v>1353</v>
      </c>
    </row>
    <row r="384" spans="1:7">
      <c r="A384" t="s">
        <v>1354</v>
      </c>
      <c r="B384">
        <v>730.82012610022696</v>
      </c>
      <c r="C384">
        <v>1.01290298266165</v>
      </c>
      <c r="D384">
        <f t="shared" si="5"/>
        <v>2.0179675602675324</v>
      </c>
      <c r="E384" s="71">
        <v>6.4328922197533301E-5</v>
      </c>
      <c r="F384">
        <v>2.2646030591732601E-3</v>
      </c>
      <c r="G384" t="s">
        <v>1355</v>
      </c>
    </row>
    <row r="385" spans="1:7">
      <c r="A385" t="s">
        <v>1356</v>
      </c>
      <c r="B385">
        <v>37.552263135375803</v>
      </c>
      <c r="C385">
        <v>0.810274076842466</v>
      </c>
      <c r="D385">
        <f t="shared" si="5"/>
        <v>1.7535445416506916</v>
      </c>
      <c r="E385" s="71">
        <v>6.4673057324793196E-5</v>
      </c>
      <c r="F385">
        <v>2.2695015980077598E-3</v>
      </c>
      <c r="G385" t="s">
        <v>1357</v>
      </c>
    </row>
    <row r="386" spans="1:7">
      <c r="A386" t="s">
        <v>1358</v>
      </c>
      <c r="B386">
        <v>1620.8857947399799</v>
      </c>
      <c r="C386">
        <v>0.60957866540721695</v>
      </c>
      <c r="D386">
        <f t="shared" si="5"/>
        <v>1.5258135347948316</v>
      </c>
      <c r="E386" s="71">
        <v>6.5881251023687895E-5</v>
      </c>
      <c r="F386">
        <v>2.30095984450713E-3</v>
      </c>
      <c r="G386" t="s">
        <v>1359</v>
      </c>
    </row>
    <row r="387" spans="1:7">
      <c r="A387" t="s">
        <v>1360</v>
      </c>
      <c r="B387">
        <v>16.710788416745299</v>
      </c>
      <c r="C387">
        <v>2.5359131978733198</v>
      </c>
      <c r="D387">
        <f t="shared" si="5"/>
        <v>5.799438388242061</v>
      </c>
      <c r="E387" s="71">
        <v>6.6239583959228399E-5</v>
      </c>
      <c r="F387">
        <v>2.3061998547314398E-3</v>
      </c>
      <c r="G387" t="s">
        <v>1361</v>
      </c>
    </row>
    <row r="388" spans="1:7">
      <c r="A388" t="s">
        <v>1362</v>
      </c>
      <c r="B388">
        <v>56.576869978722399</v>
      </c>
      <c r="C388">
        <v>0.97936527935724504</v>
      </c>
      <c r="D388">
        <f t="shared" ref="D388:D451" si="6">2^(C388)</f>
        <v>1.971597804182377</v>
      </c>
      <c r="E388" s="71">
        <v>6.6191520549826704E-5</v>
      </c>
      <c r="F388">
        <v>2.3061998547314398E-3</v>
      </c>
      <c r="G388" t="s">
        <v>1363</v>
      </c>
    </row>
    <row r="389" spans="1:7">
      <c r="A389" t="s">
        <v>1364</v>
      </c>
      <c r="B389">
        <v>104.28227088160899</v>
      </c>
      <c r="C389">
        <v>0.81515389344359201</v>
      </c>
      <c r="D389">
        <f t="shared" si="6"/>
        <v>1.759485827607244</v>
      </c>
      <c r="E389" s="71">
        <v>6.7309651128965296E-5</v>
      </c>
      <c r="F389">
        <v>2.3324532158821298E-3</v>
      </c>
      <c r="G389" t="s">
        <v>1365</v>
      </c>
    </row>
    <row r="390" spans="1:7">
      <c r="A390" t="s">
        <v>1366</v>
      </c>
      <c r="B390">
        <v>13.1630383499309</v>
      </c>
      <c r="C390">
        <v>2.67129363613796</v>
      </c>
      <c r="D390">
        <f t="shared" si="6"/>
        <v>6.3700011641346732</v>
      </c>
      <c r="E390" s="71">
        <v>6.9525326660660906E-5</v>
      </c>
      <c r="F390">
        <v>2.3868206329411101E-3</v>
      </c>
      <c r="G390" t="s">
        <v>107</v>
      </c>
    </row>
    <row r="391" spans="1:7">
      <c r="A391" t="s">
        <v>1367</v>
      </c>
      <c r="B391">
        <v>32.037677126061403</v>
      </c>
      <c r="C391">
        <v>1.2794938776585401</v>
      </c>
      <c r="D391">
        <f t="shared" si="6"/>
        <v>2.4275379971280358</v>
      </c>
      <c r="E391" s="71">
        <v>6.9702032574644701E-5</v>
      </c>
      <c r="F391">
        <v>2.38918282863832E-3</v>
      </c>
      <c r="G391" t="s">
        <v>107</v>
      </c>
    </row>
    <row r="392" spans="1:7">
      <c r="A392" t="s">
        <v>1368</v>
      </c>
      <c r="B392">
        <v>219.956456216623</v>
      </c>
      <c r="C392">
        <v>1.3827926668467401</v>
      </c>
      <c r="D392">
        <f t="shared" si="6"/>
        <v>2.6077266809514135</v>
      </c>
      <c r="E392" s="71">
        <v>7.1122012241913498E-5</v>
      </c>
      <c r="F392">
        <v>2.4228534108810601E-3</v>
      </c>
      <c r="G392" t="s">
        <v>1369</v>
      </c>
    </row>
    <row r="393" spans="1:7">
      <c r="A393" t="s">
        <v>1370</v>
      </c>
      <c r="B393">
        <v>282.64027347562001</v>
      </c>
      <c r="C393">
        <v>1.15943053925182</v>
      </c>
      <c r="D393">
        <f t="shared" si="6"/>
        <v>2.2336924187906639</v>
      </c>
      <c r="E393" s="71">
        <v>7.1500061740581495E-5</v>
      </c>
      <c r="F393">
        <v>2.4282605323952401E-3</v>
      </c>
      <c r="G393" t="s">
        <v>1371</v>
      </c>
    </row>
    <row r="394" spans="1:7">
      <c r="A394" t="s">
        <v>1372</v>
      </c>
      <c r="B394">
        <v>453.618114400629</v>
      </c>
      <c r="C394">
        <v>0.80810539339698295</v>
      </c>
      <c r="D394">
        <f t="shared" si="6"/>
        <v>1.7509105642240632</v>
      </c>
      <c r="E394" s="71">
        <v>7.2713877467638405E-5</v>
      </c>
      <c r="F394">
        <v>2.4581731126197201E-3</v>
      </c>
      <c r="G394" t="s">
        <v>1373</v>
      </c>
    </row>
    <row r="395" spans="1:7">
      <c r="A395" t="s">
        <v>1374</v>
      </c>
      <c r="B395">
        <v>31.499402846629</v>
      </c>
      <c r="C395">
        <v>1.9594999604063199</v>
      </c>
      <c r="D395">
        <f t="shared" si="6"/>
        <v>3.8892715304726062</v>
      </c>
      <c r="E395" s="71">
        <v>7.3448661331199105E-5</v>
      </c>
      <c r="F395">
        <v>2.4792282131962501E-3</v>
      </c>
      <c r="G395" t="s">
        <v>1375</v>
      </c>
    </row>
    <row r="396" spans="1:7">
      <c r="A396" t="s">
        <v>1376</v>
      </c>
      <c r="B396">
        <v>81.944910127188805</v>
      </c>
      <c r="C396">
        <v>1.3338328421146399</v>
      </c>
      <c r="D396">
        <f t="shared" si="6"/>
        <v>2.5207147035935482</v>
      </c>
      <c r="E396" s="71">
        <v>7.58871494581439E-5</v>
      </c>
      <c r="F396">
        <v>2.54987731479769E-3</v>
      </c>
      <c r="G396" t="s">
        <v>1377</v>
      </c>
    </row>
    <row r="397" spans="1:7">
      <c r="A397" t="s">
        <v>1378</v>
      </c>
      <c r="B397">
        <v>28.571831342221301</v>
      </c>
      <c r="C397">
        <v>1.22455847563681</v>
      </c>
      <c r="D397">
        <f t="shared" si="6"/>
        <v>2.3368392182056525</v>
      </c>
      <c r="E397" s="71">
        <v>7.6840700864475698E-5</v>
      </c>
      <c r="F397">
        <v>2.5780055140031599E-3</v>
      </c>
      <c r="G397" t="s">
        <v>1379</v>
      </c>
    </row>
    <row r="398" spans="1:7">
      <c r="A398" t="s">
        <v>1380</v>
      </c>
      <c r="B398">
        <v>1267.68938912776</v>
      </c>
      <c r="C398">
        <v>1.00642686124724</v>
      </c>
      <c r="D398">
        <f t="shared" si="6"/>
        <v>2.0089293959010499</v>
      </c>
      <c r="E398" s="71">
        <v>7.7163318145760001E-5</v>
      </c>
      <c r="F398">
        <v>2.5849127892610701E-3</v>
      </c>
      <c r="G398" t="s">
        <v>1381</v>
      </c>
    </row>
    <row r="399" spans="1:7">
      <c r="A399" t="s">
        <v>1382</v>
      </c>
      <c r="B399">
        <v>27.346006540663101</v>
      </c>
      <c r="C399">
        <v>0.91621861794596204</v>
      </c>
      <c r="D399">
        <f t="shared" si="6"/>
        <v>1.8871624501785282</v>
      </c>
      <c r="E399" s="71">
        <v>7.7420443533656201E-5</v>
      </c>
      <c r="F399">
        <v>2.58570268652451E-3</v>
      </c>
      <c r="G399" t="s">
        <v>107</v>
      </c>
    </row>
    <row r="400" spans="1:7">
      <c r="A400" t="s">
        <v>1383</v>
      </c>
      <c r="B400">
        <v>345.88096287364499</v>
      </c>
      <c r="C400">
        <v>1.14388287702978</v>
      </c>
      <c r="D400">
        <f t="shared" si="6"/>
        <v>2.2097495672096117</v>
      </c>
      <c r="E400" s="71">
        <v>7.9703300425584603E-5</v>
      </c>
      <c r="F400">
        <v>2.65793702006584E-3</v>
      </c>
      <c r="G400" t="s">
        <v>1384</v>
      </c>
    </row>
    <row r="401" spans="1:7">
      <c r="A401" t="s">
        <v>1385</v>
      </c>
      <c r="B401">
        <v>20.2758221273617</v>
      </c>
      <c r="C401">
        <v>0.68642969656393904</v>
      </c>
      <c r="D401">
        <f t="shared" si="6"/>
        <v>1.6092959879937101</v>
      </c>
      <c r="E401" s="71">
        <v>7.9886939287439698E-5</v>
      </c>
      <c r="F401">
        <v>2.6600548821680801E-3</v>
      </c>
      <c r="G401" t="s">
        <v>1386</v>
      </c>
    </row>
    <row r="402" spans="1:7">
      <c r="A402" t="s">
        <v>1387</v>
      </c>
      <c r="B402">
        <v>97.366777988958304</v>
      </c>
      <c r="C402">
        <v>0.77601492868335098</v>
      </c>
      <c r="D402">
        <f t="shared" si="6"/>
        <v>1.7123942884716572</v>
      </c>
      <c r="E402" s="71">
        <v>8.4150597347240505E-5</v>
      </c>
      <c r="F402">
        <v>2.7687172021693099E-3</v>
      </c>
      <c r="G402" t="s">
        <v>1388</v>
      </c>
    </row>
    <row r="403" spans="1:7">
      <c r="A403" t="s">
        <v>1389</v>
      </c>
      <c r="B403">
        <v>16.670370581152198</v>
      </c>
      <c r="C403">
        <v>0.78755968244161401</v>
      </c>
      <c r="D403">
        <f t="shared" si="6"/>
        <v>1.7261522066780952</v>
      </c>
      <c r="E403" s="71">
        <v>8.4652789752665203E-5</v>
      </c>
      <c r="F403">
        <v>2.7769877385085402E-3</v>
      </c>
      <c r="G403" t="s">
        <v>1390</v>
      </c>
    </row>
    <row r="404" spans="1:7">
      <c r="A404" t="s">
        <v>1391</v>
      </c>
      <c r="B404">
        <v>248.055060787966</v>
      </c>
      <c r="C404">
        <v>1.55153641967075</v>
      </c>
      <c r="D404">
        <f t="shared" si="6"/>
        <v>2.9312914529120397</v>
      </c>
      <c r="E404" s="71">
        <v>8.71115684854835E-5</v>
      </c>
      <c r="F404">
        <v>2.7826548084962498E-3</v>
      </c>
      <c r="G404" t="s">
        <v>1392</v>
      </c>
    </row>
    <row r="405" spans="1:7">
      <c r="A405" t="s">
        <v>1393</v>
      </c>
      <c r="B405">
        <v>136.05834683306901</v>
      </c>
      <c r="C405">
        <v>0.81582593051407404</v>
      </c>
      <c r="D405">
        <f t="shared" si="6"/>
        <v>1.7603056232763028</v>
      </c>
      <c r="E405" s="71">
        <v>8.5318302496846201E-5</v>
      </c>
      <c r="F405">
        <v>2.7826548084962498E-3</v>
      </c>
      <c r="G405" t="s">
        <v>1394</v>
      </c>
    </row>
    <row r="406" spans="1:7">
      <c r="A406" t="s">
        <v>1395</v>
      </c>
      <c r="B406">
        <v>227.91612396240001</v>
      </c>
      <c r="C406">
        <v>0.74251307355642104</v>
      </c>
      <c r="D406">
        <f t="shared" si="6"/>
        <v>1.6730877034010718</v>
      </c>
      <c r="E406" s="71">
        <v>8.7116377657855005E-5</v>
      </c>
      <c r="F406">
        <v>2.7826548084962498E-3</v>
      </c>
      <c r="G406" t="s">
        <v>1396</v>
      </c>
    </row>
    <row r="407" spans="1:7">
      <c r="A407" t="s">
        <v>1397</v>
      </c>
      <c r="B407">
        <v>313.13947604196699</v>
      </c>
      <c r="C407">
        <v>0.73694721182954404</v>
      </c>
      <c r="D407">
        <f t="shared" si="6"/>
        <v>1.6666454306939085</v>
      </c>
      <c r="E407" s="71">
        <v>8.5010730792935295E-5</v>
      </c>
      <c r="F407">
        <v>2.7826548084962498E-3</v>
      </c>
      <c r="G407" t="s">
        <v>1398</v>
      </c>
    </row>
    <row r="408" spans="1:7">
      <c r="A408" t="s">
        <v>1399</v>
      </c>
      <c r="B408">
        <v>678.79196184125203</v>
      </c>
      <c r="C408">
        <v>0.97538742867825701</v>
      </c>
      <c r="D408">
        <f t="shared" si="6"/>
        <v>1.966169131278376</v>
      </c>
      <c r="E408" s="71">
        <v>8.7822154364977994E-5</v>
      </c>
      <c r="F408">
        <v>2.7860257365382602E-3</v>
      </c>
      <c r="G408" t="s">
        <v>1400</v>
      </c>
    </row>
    <row r="409" spans="1:7">
      <c r="A409" t="s">
        <v>1401</v>
      </c>
      <c r="B409">
        <v>473.37287921050302</v>
      </c>
      <c r="C409">
        <v>0.64563375745298401</v>
      </c>
      <c r="D409">
        <f t="shared" si="6"/>
        <v>1.5644263677988011</v>
      </c>
      <c r="E409" s="71">
        <v>8.8391834758919501E-5</v>
      </c>
      <c r="F409">
        <v>2.7936428974951999E-3</v>
      </c>
      <c r="G409" t="s">
        <v>1402</v>
      </c>
    </row>
    <row r="410" spans="1:7">
      <c r="A410" t="s">
        <v>1403</v>
      </c>
      <c r="B410">
        <v>120.837515960216</v>
      </c>
      <c r="C410">
        <v>0.90241145277593904</v>
      </c>
      <c r="D410">
        <f t="shared" si="6"/>
        <v>1.8691877051017518</v>
      </c>
      <c r="E410" s="71">
        <v>8.8752903339262598E-5</v>
      </c>
      <c r="F410">
        <v>2.7994688523747101E-3</v>
      </c>
      <c r="G410" t="s">
        <v>1404</v>
      </c>
    </row>
    <row r="411" spans="1:7">
      <c r="A411" t="s">
        <v>1405</v>
      </c>
      <c r="B411">
        <v>95.187526736365001</v>
      </c>
      <c r="C411">
        <v>0.84732693869454101</v>
      </c>
      <c r="D411">
        <f t="shared" si="6"/>
        <v>1.7991642986588445</v>
      </c>
      <c r="E411" s="71">
        <v>8.8878047383797093E-5</v>
      </c>
      <c r="F411">
        <v>2.7994688523747101E-3</v>
      </c>
      <c r="G411" t="s">
        <v>1406</v>
      </c>
    </row>
    <row r="412" spans="1:7">
      <c r="A412" t="s">
        <v>1407</v>
      </c>
      <c r="B412">
        <v>18.841064708615502</v>
      </c>
      <c r="C412">
        <v>1.39544491472316</v>
      </c>
      <c r="D412">
        <f t="shared" si="6"/>
        <v>2.6306966795214777</v>
      </c>
      <c r="E412" s="71">
        <v>8.9580255297036095E-5</v>
      </c>
      <c r="F412">
        <v>2.8135824014783998E-3</v>
      </c>
      <c r="G412" t="s">
        <v>1408</v>
      </c>
    </row>
    <row r="413" spans="1:7">
      <c r="A413" t="s">
        <v>1409</v>
      </c>
      <c r="B413">
        <v>24.945981257561598</v>
      </c>
      <c r="C413">
        <v>1.2267350454735699</v>
      </c>
      <c r="D413">
        <f t="shared" si="6"/>
        <v>2.3403674291890963</v>
      </c>
      <c r="E413" s="71">
        <v>8.9480686294110196E-5</v>
      </c>
      <c r="F413">
        <v>2.8135824014783998E-3</v>
      </c>
      <c r="G413" t="s">
        <v>1410</v>
      </c>
    </row>
    <row r="414" spans="1:7">
      <c r="A414" t="s">
        <v>1411</v>
      </c>
      <c r="B414">
        <v>24.3040495271152</v>
      </c>
      <c r="C414">
        <v>1.4590947233859399</v>
      </c>
      <c r="D414">
        <f t="shared" si="6"/>
        <v>2.7493579004913506</v>
      </c>
      <c r="E414" s="71">
        <v>9.0091815296894004E-5</v>
      </c>
      <c r="F414">
        <v>2.8256417367126399E-3</v>
      </c>
      <c r="G414" t="s">
        <v>1412</v>
      </c>
    </row>
    <row r="415" spans="1:7">
      <c r="A415" t="s">
        <v>1413</v>
      </c>
      <c r="B415">
        <v>93.472066680387002</v>
      </c>
      <c r="C415">
        <v>1.2845009945404999</v>
      </c>
      <c r="D415">
        <f t="shared" si="6"/>
        <v>2.4359778153139242</v>
      </c>
      <c r="E415" s="71">
        <v>9.1591158804554506E-5</v>
      </c>
      <c r="F415">
        <v>2.86860400199328E-3</v>
      </c>
      <c r="G415" t="s">
        <v>1414</v>
      </c>
    </row>
    <row r="416" spans="1:7">
      <c r="A416" t="s">
        <v>1415</v>
      </c>
      <c r="B416">
        <v>43.262534166780803</v>
      </c>
      <c r="C416">
        <v>1.57776086522049</v>
      </c>
      <c r="D416">
        <f t="shared" si="6"/>
        <v>2.9850619348578236</v>
      </c>
      <c r="E416" s="71">
        <v>9.1741681988054396E-5</v>
      </c>
      <c r="F416">
        <v>2.86925997777046E-3</v>
      </c>
      <c r="G416" t="s">
        <v>107</v>
      </c>
    </row>
    <row r="417" spans="1:7">
      <c r="A417" t="s">
        <v>1416</v>
      </c>
      <c r="B417">
        <v>340.19080582565499</v>
      </c>
      <c r="C417">
        <v>1.0270138726448801</v>
      </c>
      <c r="D417">
        <f t="shared" si="6"/>
        <v>2.037801988204385</v>
      </c>
      <c r="E417" s="71">
        <v>9.2676687017431597E-5</v>
      </c>
      <c r="F417">
        <v>2.8739159151261301E-3</v>
      </c>
      <c r="G417" t="s">
        <v>1417</v>
      </c>
    </row>
    <row r="418" spans="1:7">
      <c r="A418" t="s">
        <v>1418</v>
      </c>
      <c r="B418">
        <v>215.04662245723301</v>
      </c>
      <c r="C418">
        <v>0.90823714090082996</v>
      </c>
      <c r="D418">
        <f t="shared" si="6"/>
        <v>1.8767508558437278</v>
      </c>
      <c r="E418" s="71">
        <v>9.2036753482391305E-5</v>
      </c>
      <c r="F418">
        <v>2.8739159151261301E-3</v>
      </c>
      <c r="G418" t="s">
        <v>1419</v>
      </c>
    </row>
    <row r="419" spans="1:7">
      <c r="A419" t="s">
        <v>1420</v>
      </c>
      <c r="B419">
        <v>457.01946935625801</v>
      </c>
      <c r="C419">
        <v>0.89812116028340705</v>
      </c>
      <c r="D419">
        <f t="shared" si="6"/>
        <v>1.8636373638608508</v>
      </c>
      <c r="E419" s="71">
        <v>9.2369002181403898E-5</v>
      </c>
      <c r="F419">
        <v>2.8739159151261301E-3</v>
      </c>
      <c r="G419" t="s">
        <v>1421</v>
      </c>
    </row>
    <row r="420" spans="1:7">
      <c r="A420" t="s">
        <v>1422</v>
      </c>
      <c r="B420">
        <v>405.86467187673497</v>
      </c>
      <c r="C420">
        <v>0.82124017255761905</v>
      </c>
      <c r="D420">
        <f t="shared" si="6"/>
        <v>1.7669242270691747</v>
      </c>
      <c r="E420" s="71">
        <v>9.28760298581298E-5</v>
      </c>
      <c r="F420">
        <v>2.8739159151261301E-3</v>
      </c>
      <c r="G420" t="s">
        <v>1423</v>
      </c>
    </row>
    <row r="421" spans="1:7">
      <c r="A421" t="s">
        <v>1424</v>
      </c>
      <c r="B421">
        <v>805.23593397802404</v>
      </c>
      <c r="C421">
        <v>1.2036568253353099</v>
      </c>
      <c r="D421">
        <f t="shared" si="6"/>
        <v>2.3032273495731417</v>
      </c>
      <c r="E421" s="71">
        <v>9.7982782317360806E-5</v>
      </c>
      <c r="F421">
        <v>2.9967303160957498E-3</v>
      </c>
      <c r="G421" t="s">
        <v>1425</v>
      </c>
    </row>
    <row r="422" spans="1:7">
      <c r="A422" t="s">
        <v>1426</v>
      </c>
      <c r="B422">
        <v>223.86522985111401</v>
      </c>
      <c r="C422">
        <v>0.82226801583929099</v>
      </c>
      <c r="D422">
        <f t="shared" si="6"/>
        <v>1.7681835148901921</v>
      </c>
      <c r="E422" s="71">
        <v>9.76355385314718E-5</v>
      </c>
      <c r="F422">
        <v>2.9967303160957498E-3</v>
      </c>
      <c r="G422" t="s">
        <v>1427</v>
      </c>
    </row>
    <row r="423" spans="1:7">
      <c r="A423" t="s">
        <v>1428</v>
      </c>
      <c r="B423">
        <v>215.29730223397701</v>
      </c>
      <c r="C423">
        <v>0.62019177398512604</v>
      </c>
      <c r="D423">
        <f t="shared" si="6"/>
        <v>1.5370794879915943</v>
      </c>
      <c r="E423" s="71">
        <v>9.79367342509403E-5</v>
      </c>
      <c r="F423">
        <v>2.9967303160957498E-3</v>
      </c>
      <c r="G423" t="s">
        <v>1429</v>
      </c>
    </row>
    <row r="424" spans="1:7">
      <c r="A424" t="s">
        <v>1430</v>
      </c>
      <c r="B424">
        <v>60.263741827433101</v>
      </c>
      <c r="C424">
        <v>0.94949552159580997</v>
      </c>
      <c r="D424">
        <f t="shared" si="6"/>
        <v>1.9311972429963224</v>
      </c>
      <c r="E424">
        <v>1.0025331136722101E-4</v>
      </c>
      <c r="F424">
        <v>3.05772599670025E-3</v>
      </c>
      <c r="G424" t="s">
        <v>1431</v>
      </c>
    </row>
    <row r="425" spans="1:7">
      <c r="A425" t="s">
        <v>1432</v>
      </c>
      <c r="B425">
        <v>39.428665219199203</v>
      </c>
      <c r="C425">
        <v>1.1437051009857899</v>
      </c>
      <c r="D425">
        <f t="shared" si="6"/>
        <v>2.2094772876756505</v>
      </c>
      <c r="E425">
        <v>1.03216380981808E-4</v>
      </c>
      <c r="F425">
        <v>3.12656679080737E-3</v>
      </c>
      <c r="G425" t="s">
        <v>1433</v>
      </c>
    </row>
    <row r="426" spans="1:7">
      <c r="A426" t="s">
        <v>1434</v>
      </c>
      <c r="B426">
        <v>113.082996349558</v>
      </c>
      <c r="C426">
        <v>1.37001464162183</v>
      </c>
      <c r="D426">
        <f t="shared" si="6"/>
        <v>2.5847318930660417</v>
      </c>
      <c r="E426">
        <v>1.0388452712791E-4</v>
      </c>
      <c r="F426">
        <v>3.1425069456192702E-3</v>
      </c>
      <c r="G426" t="s">
        <v>1435</v>
      </c>
    </row>
    <row r="427" spans="1:7">
      <c r="A427" t="s">
        <v>1436</v>
      </c>
      <c r="B427">
        <v>525.10181838064295</v>
      </c>
      <c r="C427">
        <v>0.67439990289951901</v>
      </c>
      <c r="D427">
        <f t="shared" si="6"/>
        <v>1.5959327974252733</v>
      </c>
      <c r="E427">
        <v>1.0814044771403299E-4</v>
      </c>
      <c r="F427">
        <v>3.24905554102014E-3</v>
      </c>
      <c r="G427" t="s">
        <v>1437</v>
      </c>
    </row>
    <row r="428" spans="1:7">
      <c r="A428" t="s">
        <v>1438</v>
      </c>
      <c r="B428">
        <v>701.95778356928497</v>
      </c>
      <c r="C428">
        <v>1.11267899789027</v>
      </c>
      <c r="D428">
        <f t="shared" si="6"/>
        <v>2.1624683205412643</v>
      </c>
      <c r="E428">
        <v>1.0852536933961799E-4</v>
      </c>
      <c r="F428">
        <v>3.2562022402264899E-3</v>
      </c>
      <c r="G428" t="s">
        <v>1439</v>
      </c>
    </row>
    <row r="429" spans="1:7">
      <c r="A429" t="s">
        <v>1440</v>
      </c>
      <c r="B429">
        <v>46.885995256124602</v>
      </c>
      <c r="C429">
        <v>1.1574428779468999</v>
      </c>
      <c r="D429">
        <f t="shared" si="6"/>
        <v>2.230617086304814</v>
      </c>
      <c r="E429">
        <v>1.09697715504879E-4</v>
      </c>
      <c r="F429">
        <v>3.2869235648505198E-3</v>
      </c>
      <c r="G429" t="s">
        <v>1441</v>
      </c>
    </row>
    <row r="430" spans="1:7">
      <c r="A430" t="s">
        <v>1442</v>
      </c>
      <c r="B430">
        <v>976.78988763465304</v>
      </c>
      <c r="C430">
        <v>0.599702270356264</v>
      </c>
      <c r="D430">
        <f t="shared" si="6"/>
        <v>1.5154037996546319</v>
      </c>
      <c r="E430">
        <v>1.10036960542847E-4</v>
      </c>
      <c r="F430">
        <v>3.2926329963517001E-3</v>
      </c>
      <c r="G430" t="s">
        <v>1443</v>
      </c>
    </row>
    <row r="431" spans="1:7">
      <c r="A431" t="s">
        <v>1444</v>
      </c>
      <c r="B431">
        <v>56.911462099484602</v>
      </c>
      <c r="C431">
        <v>1.5475328859189701</v>
      </c>
      <c r="D431">
        <f t="shared" si="6"/>
        <v>2.923168283618462</v>
      </c>
      <c r="E431">
        <v>1.10585498137209E-4</v>
      </c>
      <c r="F431">
        <v>3.2956859828428301E-3</v>
      </c>
      <c r="G431" t="s">
        <v>1445</v>
      </c>
    </row>
    <row r="432" spans="1:7">
      <c r="A432" t="s">
        <v>1446</v>
      </c>
      <c r="B432">
        <v>37.925281374835102</v>
      </c>
      <c r="C432">
        <v>2.73100757800451</v>
      </c>
      <c r="D432">
        <f t="shared" si="6"/>
        <v>6.6391915581269272</v>
      </c>
      <c r="E432">
        <v>1.1233721541225201E-4</v>
      </c>
      <c r="F432">
        <v>3.3210720438898401E-3</v>
      </c>
      <c r="G432" t="s">
        <v>1447</v>
      </c>
    </row>
    <row r="433" spans="1:7">
      <c r="A433" t="s">
        <v>1448</v>
      </c>
      <c r="B433">
        <v>135.36655434752601</v>
      </c>
      <c r="C433">
        <v>1.5876313032429099</v>
      </c>
      <c r="D433">
        <f t="shared" si="6"/>
        <v>3.005554755041759</v>
      </c>
      <c r="E433">
        <v>1.1492394030009299E-4</v>
      </c>
      <c r="F433">
        <v>3.3884964181956898E-3</v>
      </c>
      <c r="G433" t="s">
        <v>1449</v>
      </c>
    </row>
    <row r="434" spans="1:7">
      <c r="A434" t="s">
        <v>1450</v>
      </c>
      <c r="B434">
        <v>525.65549201226497</v>
      </c>
      <c r="C434">
        <v>0.61385779723462497</v>
      </c>
      <c r="D434">
        <f t="shared" si="6"/>
        <v>1.5303459200996852</v>
      </c>
      <c r="E434">
        <v>1.1583652056908801E-4</v>
      </c>
      <c r="F434">
        <v>3.4063321048623E-3</v>
      </c>
      <c r="G434" t="s">
        <v>1451</v>
      </c>
    </row>
    <row r="435" spans="1:7">
      <c r="A435" t="s">
        <v>1452</v>
      </c>
      <c r="B435">
        <v>531.89689494210597</v>
      </c>
      <c r="C435">
        <v>1.02957030932681</v>
      </c>
      <c r="D435">
        <f t="shared" si="6"/>
        <v>2.0414161477641506</v>
      </c>
      <c r="E435">
        <v>1.1761878066680201E-4</v>
      </c>
      <c r="F435">
        <v>3.4366986513361801E-3</v>
      </c>
      <c r="G435" t="s">
        <v>1453</v>
      </c>
    </row>
    <row r="436" spans="1:7">
      <c r="A436" t="s">
        <v>1454</v>
      </c>
      <c r="B436">
        <v>820.22966649346404</v>
      </c>
      <c r="C436">
        <v>0.58834858236248899</v>
      </c>
      <c r="D436">
        <f t="shared" si="6"/>
        <v>1.503524714141566</v>
      </c>
      <c r="E436">
        <v>1.17645196121249E-4</v>
      </c>
      <c r="F436">
        <v>3.4366986513361801E-3</v>
      </c>
      <c r="G436" t="s">
        <v>1455</v>
      </c>
    </row>
    <row r="437" spans="1:7">
      <c r="A437" t="s">
        <v>1456</v>
      </c>
      <c r="B437">
        <v>71.501330200602297</v>
      </c>
      <c r="C437">
        <v>1.05697371837537</v>
      </c>
      <c r="D437">
        <f t="shared" si="6"/>
        <v>2.0805626310185263</v>
      </c>
      <c r="E437">
        <v>1.18649467781046E-4</v>
      </c>
      <c r="F437">
        <v>3.4523720960258799E-3</v>
      </c>
      <c r="G437" t="s">
        <v>1457</v>
      </c>
    </row>
    <row r="438" spans="1:7">
      <c r="A438" t="s">
        <v>1458</v>
      </c>
      <c r="B438">
        <v>31.140382835001599</v>
      </c>
      <c r="C438">
        <v>1.20683636107384</v>
      </c>
      <c r="D438">
        <f t="shared" si="6"/>
        <v>2.3083089982504665</v>
      </c>
      <c r="E438">
        <v>1.19019721684522E-4</v>
      </c>
      <c r="F438">
        <v>3.4541905895911799E-3</v>
      </c>
      <c r="G438" t="s">
        <v>1459</v>
      </c>
    </row>
    <row r="439" spans="1:7">
      <c r="A439" t="s">
        <v>1460</v>
      </c>
      <c r="B439">
        <v>102.012042145997</v>
      </c>
      <c r="C439">
        <v>0.71268454227334299</v>
      </c>
      <c r="D439">
        <f t="shared" si="6"/>
        <v>1.6388508272112301</v>
      </c>
      <c r="E439">
        <v>1.2059088041642499E-4</v>
      </c>
      <c r="F439">
        <v>3.4859580483823701E-3</v>
      </c>
      <c r="G439" t="s">
        <v>1461</v>
      </c>
    </row>
    <row r="440" spans="1:7">
      <c r="A440" t="s">
        <v>1462</v>
      </c>
      <c r="B440">
        <v>37.7278814934716</v>
      </c>
      <c r="C440">
        <v>1.04991237333387</v>
      </c>
      <c r="D440">
        <f t="shared" si="6"/>
        <v>2.0704040912944186</v>
      </c>
      <c r="E440">
        <v>1.2256358500516699E-4</v>
      </c>
      <c r="F440">
        <v>3.5383643582391402E-3</v>
      </c>
      <c r="G440" t="s">
        <v>1463</v>
      </c>
    </row>
    <row r="441" spans="1:7">
      <c r="A441" t="s">
        <v>1464</v>
      </c>
      <c r="B441">
        <v>63.505044362626897</v>
      </c>
      <c r="C441">
        <v>1.1644416361207901</v>
      </c>
      <c r="D441">
        <f t="shared" si="6"/>
        <v>2.2414644778645041</v>
      </c>
      <c r="E441">
        <v>1.2309251433495399E-4</v>
      </c>
      <c r="F441">
        <v>3.5433549397237401E-3</v>
      </c>
      <c r="G441" t="s">
        <v>1465</v>
      </c>
    </row>
    <row r="442" spans="1:7">
      <c r="A442" t="s">
        <v>1466</v>
      </c>
      <c r="B442">
        <v>21.308542622190402</v>
      </c>
      <c r="C442">
        <v>1.0889107308664401</v>
      </c>
      <c r="D442">
        <f t="shared" si="6"/>
        <v>2.127133721809126</v>
      </c>
      <c r="E442">
        <v>1.2295709746607599E-4</v>
      </c>
      <c r="F442">
        <v>3.5433549397237401E-3</v>
      </c>
      <c r="G442" t="s">
        <v>1467</v>
      </c>
    </row>
    <row r="443" spans="1:7">
      <c r="A443" t="s">
        <v>1468</v>
      </c>
      <c r="B443">
        <v>1734.0063446358099</v>
      </c>
      <c r="C443">
        <v>0.768569777829055</v>
      </c>
      <c r="D443">
        <f t="shared" si="6"/>
        <v>1.7035800944001716</v>
      </c>
      <c r="E443">
        <v>1.2342888551730301E-4</v>
      </c>
      <c r="F443">
        <v>3.5433549397237401E-3</v>
      </c>
      <c r="G443" t="s">
        <v>1469</v>
      </c>
    </row>
    <row r="444" spans="1:7">
      <c r="A444" t="s">
        <v>1470</v>
      </c>
      <c r="B444">
        <v>151.42445830784999</v>
      </c>
      <c r="C444">
        <v>0.65451208352979895</v>
      </c>
      <c r="D444">
        <f t="shared" si="6"/>
        <v>1.5740835113297631</v>
      </c>
      <c r="E444">
        <v>1.2402350789032901E-4</v>
      </c>
      <c r="F444">
        <v>3.5527199679373199E-3</v>
      </c>
      <c r="G444" t="s">
        <v>1471</v>
      </c>
    </row>
    <row r="445" spans="1:7">
      <c r="A445" t="s">
        <v>1472</v>
      </c>
      <c r="B445">
        <v>12.870711629955</v>
      </c>
      <c r="C445">
        <v>3.2181000528957702</v>
      </c>
      <c r="D445">
        <f t="shared" si="6"/>
        <v>9.3056056666241389</v>
      </c>
      <c r="E445">
        <v>1.25187633760259E-4</v>
      </c>
      <c r="F445">
        <v>3.5757074220181401E-3</v>
      </c>
      <c r="G445" t="s">
        <v>1473</v>
      </c>
    </row>
    <row r="446" spans="1:7">
      <c r="A446" t="s">
        <v>1474</v>
      </c>
      <c r="B446">
        <v>414.88833407557502</v>
      </c>
      <c r="C446">
        <v>0.661562098048188</v>
      </c>
      <c r="D446">
        <f t="shared" si="6"/>
        <v>1.5817944066452581</v>
      </c>
      <c r="E446">
        <v>1.25211284635939E-4</v>
      </c>
      <c r="F446">
        <v>3.5757074220181401E-3</v>
      </c>
      <c r="G446" t="s">
        <v>1475</v>
      </c>
    </row>
    <row r="447" spans="1:7">
      <c r="A447" t="s">
        <v>1476</v>
      </c>
      <c r="B447">
        <v>16.718373395875599</v>
      </c>
      <c r="C447">
        <v>1.75143003233704</v>
      </c>
      <c r="D447">
        <f t="shared" si="6"/>
        <v>3.3669213770353084</v>
      </c>
      <c r="E447">
        <v>1.2708887997895499E-4</v>
      </c>
      <c r="F447">
        <v>3.62178773407208E-3</v>
      </c>
      <c r="G447" t="s">
        <v>1477</v>
      </c>
    </row>
    <row r="448" spans="1:7">
      <c r="A448" t="s">
        <v>1478</v>
      </c>
      <c r="B448">
        <v>168.28158898933</v>
      </c>
      <c r="C448">
        <v>0.73141274770293496</v>
      </c>
      <c r="D448">
        <f t="shared" si="6"/>
        <v>1.6602640963414184</v>
      </c>
      <c r="E448">
        <v>1.27690256429841E-4</v>
      </c>
      <c r="F448">
        <v>3.6295832453478501E-3</v>
      </c>
      <c r="G448" t="s">
        <v>107</v>
      </c>
    </row>
    <row r="449" spans="1:7">
      <c r="A449" t="s">
        <v>1479</v>
      </c>
      <c r="B449">
        <v>52.838796269079801</v>
      </c>
      <c r="C449">
        <v>1.27138577594922</v>
      </c>
      <c r="D449">
        <f t="shared" si="6"/>
        <v>2.4139332377167189</v>
      </c>
      <c r="E449">
        <v>1.28608801441361E-4</v>
      </c>
      <c r="F449">
        <v>3.65100601322572E-3</v>
      </c>
      <c r="G449" t="s">
        <v>1480</v>
      </c>
    </row>
    <row r="450" spans="1:7">
      <c r="A450" t="s">
        <v>1481</v>
      </c>
      <c r="B450">
        <v>250.07597684633899</v>
      </c>
      <c r="C450">
        <v>1.16264027606262</v>
      </c>
      <c r="D450">
        <f t="shared" si="6"/>
        <v>2.2386675146985131</v>
      </c>
      <c r="E450">
        <v>1.2909229683388099E-4</v>
      </c>
      <c r="F450">
        <v>3.6600393454451199E-3</v>
      </c>
      <c r="G450" t="s">
        <v>1482</v>
      </c>
    </row>
    <row r="451" spans="1:7">
      <c r="A451" t="s">
        <v>1483</v>
      </c>
      <c r="B451">
        <v>535.06614624108397</v>
      </c>
      <c r="C451">
        <v>0.62995487997396404</v>
      </c>
      <c r="D451">
        <f t="shared" si="6"/>
        <v>1.5475165944844234</v>
      </c>
      <c r="E451">
        <v>1.29768556798044E-4</v>
      </c>
      <c r="F451">
        <v>3.66513412395291E-3</v>
      </c>
      <c r="G451" t="s">
        <v>1484</v>
      </c>
    </row>
    <row r="452" spans="1:7">
      <c r="A452" t="s">
        <v>1485</v>
      </c>
      <c r="B452">
        <v>31.604465807693899</v>
      </c>
      <c r="C452">
        <v>1.59506818100947</v>
      </c>
      <c r="D452">
        <f t="shared" ref="D452:D515" si="7">2^(C452)</f>
        <v>3.0210879427805071</v>
      </c>
      <c r="E452">
        <v>1.3069639216531199E-4</v>
      </c>
      <c r="F452">
        <v>3.68663721237772E-3</v>
      </c>
      <c r="G452" t="s">
        <v>1486</v>
      </c>
    </row>
    <row r="453" spans="1:7">
      <c r="A453" t="s">
        <v>1487</v>
      </c>
      <c r="B453">
        <v>38.595799281324503</v>
      </c>
      <c r="C453">
        <v>1.39209755542546</v>
      </c>
      <c r="D453">
        <f t="shared" si="7"/>
        <v>2.6245999793378378</v>
      </c>
      <c r="E453">
        <v>1.3129665017462099E-4</v>
      </c>
      <c r="F453">
        <v>3.6894691939297198E-3</v>
      </c>
      <c r="G453" t="s">
        <v>1488</v>
      </c>
    </row>
    <row r="454" spans="1:7">
      <c r="A454" t="s">
        <v>1489</v>
      </c>
      <c r="B454">
        <v>235.557296972041</v>
      </c>
      <c r="C454">
        <v>0.72656919075896398</v>
      </c>
      <c r="D454">
        <f t="shared" si="7"/>
        <v>1.6546994416060836</v>
      </c>
      <c r="E454">
        <v>1.3123201262253901E-4</v>
      </c>
      <c r="F454">
        <v>3.6894691939297198E-3</v>
      </c>
      <c r="G454" t="s">
        <v>1490</v>
      </c>
    </row>
    <row r="455" spans="1:7">
      <c r="A455" t="s">
        <v>1491</v>
      </c>
      <c r="B455">
        <v>74.169942252938895</v>
      </c>
      <c r="C455">
        <v>1.9025185555220001</v>
      </c>
      <c r="D455">
        <f t="shared" si="7"/>
        <v>3.738652949893694</v>
      </c>
      <c r="E455">
        <v>1.3166968028032201E-4</v>
      </c>
      <c r="F455">
        <v>3.6952620157758801E-3</v>
      </c>
      <c r="G455" t="s">
        <v>1492</v>
      </c>
    </row>
    <row r="456" spans="1:7">
      <c r="A456" t="s">
        <v>1493</v>
      </c>
      <c r="B456">
        <v>51.213854262839597</v>
      </c>
      <c r="C456">
        <v>1.13164183613536</v>
      </c>
      <c r="D456">
        <f t="shared" si="7"/>
        <v>2.1910795073716502</v>
      </c>
      <c r="E456">
        <v>1.3242638761556399E-4</v>
      </c>
      <c r="F456">
        <v>3.7027352188446498E-3</v>
      </c>
      <c r="G456" t="s">
        <v>1494</v>
      </c>
    </row>
    <row r="457" spans="1:7">
      <c r="A457" t="s">
        <v>1495</v>
      </c>
      <c r="B457">
        <v>68.907552964790497</v>
      </c>
      <c r="C457">
        <v>0.66986425271926997</v>
      </c>
      <c r="D457">
        <f t="shared" si="7"/>
        <v>1.5909232659709025</v>
      </c>
      <c r="E457">
        <v>1.3243762332678299E-4</v>
      </c>
      <c r="F457">
        <v>3.7027352188446498E-3</v>
      </c>
      <c r="G457" t="s">
        <v>1496</v>
      </c>
    </row>
    <row r="458" spans="1:7">
      <c r="A458" t="s">
        <v>1497</v>
      </c>
      <c r="B458">
        <v>71.125552493676594</v>
      </c>
      <c r="C458">
        <v>0.85657131295136602</v>
      </c>
      <c r="D458">
        <f t="shared" si="7"/>
        <v>1.8107298399957708</v>
      </c>
      <c r="E458">
        <v>1.3730740869511099E-4</v>
      </c>
      <c r="F458">
        <v>3.8243999380325202E-3</v>
      </c>
      <c r="G458" t="s">
        <v>1498</v>
      </c>
    </row>
    <row r="459" spans="1:7">
      <c r="A459" t="s">
        <v>1499</v>
      </c>
      <c r="B459">
        <v>52.698064456534802</v>
      </c>
      <c r="C459">
        <v>1.03500374184688</v>
      </c>
      <c r="D459">
        <f t="shared" si="7"/>
        <v>2.0491189607573634</v>
      </c>
      <c r="E459">
        <v>1.40203991053719E-4</v>
      </c>
      <c r="F459">
        <v>3.8903972104041202E-3</v>
      </c>
      <c r="G459" t="s">
        <v>1500</v>
      </c>
    </row>
    <row r="460" spans="1:7">
      <c r="A460" t="s">
        <v>1501</v>
      </c>
      <c r="B460">
        <v>3610.1587796802701</v>
      </c>
      <c r="C460">
        <v>0.85300494897357404</v>
      </c>
      <c r="D460">
        <f t="shared" si="7"/>
        <v>1.8062592164251703</v>
      </c>
      <c r="E460">
        <v>1.40447091640335E-4</v>
      </c>
      <c r="F460">
        <v>3.8922652693265799E-3</v>
      </c>
      <c r="G460" t="s">
        <v>1502</v>
      </c>
    </row>
    <row r="461" spans="1:7">
      <c r="A461" t="s">
        <v>1503</v>
      </c>
      <c r="B461">
        <v>538.23389284342704</v>
      </c>
      <c r="C461">
        <v>1.1105062131791399</v>
      </c>
      <c r="D461">
        <f t="shared" si="7"/>
        <v>2.1592139656163853</v>
      </c>
      <c r="E461">
        <v>1.4136904089641101E-4</v>
      </c>
      <c r="F461">
        <v>3.9048925954734098E-3</v>
      </c>
      <c r="G461" t="s">
        <v>1504</v>
      </c>
    </row>
    <row r="462" spans="1:7">
      <c r="A462" t="s">
        <v>1505</v>
      </c>
      <c r="B462">
        <v>14.0271348011598</v>
      </c>
      <c r="C462">
        <v>1.2146570969267401</v>
      </c>
      <c r="D462">
        <f t="shared" si="7"/>
        <v>2.320856136785399</v>
      </c>
      <c r="E462">
        <v>1.43458265244759E-4</v>
      </c>
      <c r="F462">
        <v>3.9314311476666896E-3</v>
      </c>
      <c r="G462" t="s">
        <v>1506</v>
      </c>
    </row>
    <row r="463" spans="1:7">
      <c r="A463" t="s">
        <v>1507</v>
      </c>
      <c r="B463">
        <v>211.608946691451</v>
      </c>
      <c r="C463">
        <v>0.83948698161378299</v>
      </c>
      <c r="D463">
        <f t="shared" si="7"/>
        <v>1.7894137181137235</v>
      </c>
      <c r="E463">
        <v>1.4510874590970601E-4</v>
      </c>
      <c r="F463">
        <v>3.9619518627356503E-3</v>
      </c>
      <c r="G463" t="s">
        <v>1508</v>
      </c>
    </row>
    <row r="464" spans="1:7">
      <c r="A464" t="s">
        <v>1509</v>
      </c>
      <c r="B464">
        <v>81.353928762321303</v>
      </c>
      <c r="C464">
        <v>1.18592776451957</v>
      </c>
      <c r="D464">
        <f t="shared" si="7"/>
        <v>2.2750965392198603</v>
      </c>
      <c r="E464">
        <v>1.4672985808088999E-4</v>
      </c>
      <c r="F464">
        <v>3.9963582379891E-3</v>
      </c>
      <c r="G464" t="s">
        <v>1510</v>
      </c>
    </row>
    <row r="465" spans="1:7">
      <c r="A465" t="s">
        <v>1511</v>
      </c>
      <c r="B465">
        <v>27.262979734037099</v>
      </c>
      <c r="C465">
        <v>0.71534987362784896</v>
      </c>
      <c r="D465">
        <f t="shared" si="7"/>
        <v>1.6418813484227546</v>
      </c>
      <c r="E465">
        <v>1.4895022111885599E-4</v>
      </c>
      <c r="F465">
        <v>4.0518485825980603E-3</v>
      </c>
      <c r="G465" t="s">
        <v>107</v>
      </c>
    </row>
    <row r="466" spans="1:7">
      <c r="A466" t="s">
        <v>1512</v>
      </c>
      <c r="B466">
        <v>77.8892752456088</v>
      </c>
      <c r="C466">
        <v>0.73117368191639198</v>
      </c>
      <c r="D466">
        <f t="shared" si="7"/>
        <v>1.6599890004639819</v>
      </c>
      <c r="E466">
        <v>1.5090093260249499E-4</v>
      </c>
      <c r="F466">
        <v>4.0798526869561102E-3</v>
      </c>
      <c r="G466" t="s">
        <v>107</v>
      </c>
    </row>
    <row r="467" spans="1:7">
      <c r="A467" t="s">
        <v>1513</v>
      </c>
      <c r="B467">
        <v>24.7970058617543</v>
      </c>
      <c r="C467">
        <v>1.7188856848048999</v>
      </c>
      <c r="D467">
        <f t="shared" si="7"/>
        <v>3.2918205359568313</v>
      </c>
      <c r="E467">
        <v>1.5350165933509E-4</v>
      </c>
      <c r="F467">
        <v>4.1400575428220399E-3</v>
      </c>
      <c r="G467" t="s">
        <v>1514</v>
      </c>
    </row>
    <row r="468" spans="1:7">
      <c r="A468" t="s">
        <v>1515</v>
      </c>
      <c r="B468">
        <v>166.300639318805</v>
      </c>
      <c r="C468">
        <v>1.1605679716160699</v>
      </c>
      <c r="D468">
        <f t="shared" si="7"/>
        <v>2.2354541742442109</v>
      </c>
      <c r="E468">
        <v>1.53328208210812E-4</v>
      </c>
      <c r="F468">
        <v>4.1400575428220399E-3</v>
      </c>
      <c r="G468" t="s">
        <v>1516</v>
      </c>
    </row>
    <row r="469" spans="1:7">
      <c r="A469" t="s">
        <v>1517</v>
      </c>
      <c r="B469">
        <v>63.074582727546698</v>
      </c>
      <c r="C469">
        <v>1.40650191379991</v>
      </c>
      <c r="D469">
        <f t="shared" si="7"/>
        <v>2.6509361347215665</v>
      </c>
      <c r="E469">
        <v>1.5484561009172901E-4</v>
      </c>
      <c r="F469">
        <v>4.1460052530364697E-3</v>
      </c>
      <c r="G469" t="s">
        <v>1518</v>
      </c>
    </row>
    <row r="470" spans="1:7">
      <c r="A470" t="s">
        <v>1519</v>
      </c>
      <c r="B470">
        <v>29.551709587191102</v>
      </c>
      <c r="C470">
        <v>1.2457277439168</v>
      </c>
      <c r="D470">
        <f t="shared" si="7"/>
        <v>2.3713814448147268</v>
      </c>
      <c r="E470">
        <v>1.59571377967446E-4</v>
      </c>
      <c r="F470">
        <v>4.2417635322126697E-3</v>
      </c>
      <c r="G470" t="s">
        <v>1520</v>
      </c>
    </row>
    <row r="471" spans="1:7">
      <c r="A471" t="s">
        <v>1521</v>
      </c>
      <c r="B471">
        <v>36.293968149709301</v>
      </c>
      <c r="C471">
        <v>1.4247665940726</v>
      </c>
      <c r="D471">
        <f t="shared" si="7"/>
        <v>2.6847106254263688</v>
      </c>
      <c r="E471">
        <v>1.640672547106E-4</v>
      </c>
      <c r="F471">
        <v>4.3404315663761097E-3</v>
      </c>
      <c r="G471" t="s">
        <v>107</v>
      </c>
    </row>
    <row r="472" spans="1:7">
      <c r="A472" t="s">
        <v>1522</v>
      </c>
      <c r="B472">
        <v>93.9716330069908</v>
      </c>
      <c r="C472">
        <v>1.1814611917200299</v>
      </c>
      <c r="D472">
        <f t="shared" si="7"/>
        <v>2.2680637501035443</v>
      </c>
      <c r="E472">
        <v>1.6718926801924901E-4</v>
      </c>
      <c r="F472">
        <v>4.4072285258931199E-3</v>
      </c>
      <c r="G472" t="s">
        <v>1523</v>
      </c>
    </row>
    <row r="473" spans="1:7">
      <c r="A473" t="s">
        <v>1524</v>
      </c>
      <c r="B473">
        <v>30.250553871788199</v>
      </c>
      <c r="C473">
        <v>2.2839741193829401</v>
      </c>
      <c r="D473">
        <f t="shared" si="7"/>
        <v>4.870176707394581</v>
      </c>
      <c r="E473">
        <v>1.68364809292803E-4</v>
      </c>
      <c r="F473">
        <v>4.4224222682924504E-3</v>
      </c>
      <c r="G473" t="s">
        <v>1525</v>
      </c>
    </row>
    <row r="474" spans="1:7">
      <c r="A474" t="s">
        <v>1526</v>
      </c>
      <c r="B474">
        <v>165.96888375694201</v>
      </c>
      <c r="C474">
        <v>0.76290766923729902</v>
      </c>
      <c r="D474">
        <f t="shared" si="7"/>
        <v>1.6969071998987646</v>
      </c>
      <c r="E474">
        <v>1.6918411094798299E-4</v>
      </c>
      <c r="F474">
        <v>4.4383675203341303E-3</v>
      </c>
      <c r="G474" t="s">
        <v>1527</v>
      </c>
    </row>
    <row r="475" spans="1:7">
      <c r="A475" t="s">
        <v>1528</v>
      </c>
      <c r="B475">
        <v>21.105609696619101</v>
      </c>
      <c r="C475">
        <v>1.0019888812840501</v>
      </c>
      <c r="D475">
        <f t="shared" si="7"/>
        <v>2.002759076286023</v>
      </c>
      <c r="E475">
        <v>1.71346154051602E-4</v>
      </c>
      <c r="F475">
        <v>4.4794780273490096E-3</v>
      </c>
      <c r="G475" t="s">
        <v>1529</v>
      </c>
    </row>
    <row r="476" spans="1:7">
      <c r="A476" t="s">
        <v>1530</v>
      </c>
      <c r="B476">
        <v>279.43744313077002</v>
      </c>
      <c r="C476">
        <v>0.62202100875518695</v>
      </c>
      <c r="D476">
        <f t="shared" si="7"/>
        <v>1.5390296315925376</v>
      </c>
      <c r="E476">
        <v>1.72278964054842E-4</v>
      </c>
      <c r="F476">
        <v>4.4932545360027902E-3</v>
      </c>
      <c r="G476" t="s">
        <v>1531</v>
      </c>
    </row>
    <row r="477" spans="1:7">
      <c r="A477" t="s">
        <v>1532</v>
      </c>
      <c r="B477">
        <v>356.02655488494798</v>
      </c>
      <c r="C477">
        <v>0.85595370478620503</v>
      </c>
      <c r="D477">
        <f t="shared" si="7"/>
        <v>1.8099548444745157</v>
      </c>
      <c r="E477">
        <v>1.7532208233179701E-4</v>
      </c>
      <c r="F477">
        <v>4.5405343497929599E-3</v>
      </c>
      <c r="G477" t="s">
        <v>1533</v>
      </c>
    </row>
    <row r="478" spans="1:7">
      <c r="A478" t="s">
        <v>1534</v>
      </c>
      <c r="B478">
        <v>40.731545762547398</v>
      </c>
      <c r="C478">
        <v>1.4429224538130601</v>
      </c>
      <c r="D478">
        <f t="shared" si="7"/>
        <v>2.7187103467013762</v>
      </c>
      <c r="E478">
        <v>1.7609394261797599E-4</v>
      </c>
      <c r="F478">
        <v>4.5551964619040203E-3</v>
      </c>
      <c r="G478" t="s">
        <v>1535</v>
      </c>
    </row>
    <row r="479" spans="1:7">
      <c r="A479" t="s">
        <v>1536</v>
      </c>
      <c r="B479">
        <v>234.502627049164</v>
      </c>
      <c r="C479">
        <v>0.81084219375183997</v>
      </c>
      <c r="D479">
        <f t="shared" si="7"/>
        <v>1.7542352035388138</v>
      </c>
      <c r="E479">
        <v>1.7896669418787699E-4</v>
      </c>
      <c r="F479">
        <v>4.6147889018600102E-3</v>
      </c>
      <c r="G479" t="s">
        <v>1537</v>
      </c>
    </row>
    <row r="480" spans="1:7">
      <c r="A480" t="s">
        <v>1538</v>
      </c>
      <c r="B480">
        <v>512.96981282368199</v>
      </c>
      <c r="C480">
        <v>0.86283517734669202</v>
      </c>
      <c r="D480">
        <f t="shared" si="7"/>
        <v>1.8186087223104448</v>
      </c>
      <c r="E480">
        <v>1.79296436838862E-4</v>
      </c>
      <c r="F480">
        <v>4.6164662801429302E-3</v>
      </c>
      <c r="G480" t="s">
        <v>1539</v>
      </c>
    </row>
    <row r="481" spans="1:7">
      <c r="A481" t="s">
        <v>1540</v>
      </c>
      <c r="B481">
        <v>17.178199023985599</v>
      </c>
      <c r="C481">
        <v>1.0583720341614999</v>
      </c>
      <c r="D481">
        <f t="shared" si="7"/>
        <v>2.0825801703037818</v>
      </c>
      <c r="E481">
        <v>1.7958474360565101E-4</v>
      </c>
      <c r="F481">
        <v>4.6185191378164004E-3</v>
      </c>
      <c r="G481" t="s">
        <v>107</v>
      </c>
    </row>
    <row r="482" spans="1:7">
      <c r="A482" t="s">
        <v>1541</v>
      </c>
      <c r="B482">
        <v>38.071466087657598</v>
      </c>
      <c r="C482">
        <v>1.1671887027755199</v>
      </c>
      <c r="D482">
        <f t="shared" si="7"/>
        <v>2.2457365645782699</v>
      </c>
      <c r="E482">
        <v>1.80934904218559E-4</v>
      </c>
      <c r="F482">
        <v>4.6317243746954399E-3</v>
      </c>
      <c r="G482" t="s">
        <v>1542</v>
      </c>
    </row>
    <row r="483" spans="1:7">
      <c r="A483" t="s">
        <v>1543</v>
      </c>
      <c r="B483">
        <v>292.45236017732799</v>
      </c>
      <c r="C483">
        <v>0.64534657944940099</v>
      </c>
      <c r="D483">
        <f t="shared" si="7"/>
        <v>1.5641149893603075</v>
      </c>
      <c r="E483">
        <v>1.82058502890764E-4</v>
      </c>
      <c r="F483">
        <v>4.6443795270854696E-3</v>
      </c>
      <c r="G483" t="s">
        <v>1544</v>
      </c>
    </row>
    <row r="484" spans="1:7">
      <c r="A484" t="s">
        <v>1545</v>
      </c>
      <c r="B484">
        <v>10.7649075955231</v>
      </c>
      <c r="C484">
        <v>1.2600870214467701</v>
      </c>
      <c r="D484">
        <f t="shared" si="7"/>
        <v>2.395101874241556</v>
      </c>
      <c r="E484">
        <v>1.8290838859450899E-4</v>
      </c>
      <c r="F484">
        <v>4.6553338490209302E-3</v>
      </c>
      <c r="G484" t="s">
        <v>1546</v>
      </c>
    </row>
    <row r="485" spans="1:7">
      <c r="A485" t="s">
        <v>1547</v>
      </c>
      <c r="B485">
        <v>123.786130152472</v>
      </c>
      <c r="C485">
        <v>0.923433906960762</v>
      </c>
      <c r="D485">
        <f t="shared" si="7"/>
        <v>1.8966242758308542</v>
      </c>
      <c r="E485">
        <v>1.82873648803144E-4</v>
      </c>
      <c r="F485">
        <v>4.6553338490209302E-3</v>
      </c>
      <c r="G485" t="s">
        <v>1548</v>
      </c>
    </row>
    <row r="486" spans="1:7">
      <c r="A486" t="s">
        <v>1549</v>
      </c>
      <c r="B486">
        <v>72.644042833088605</v>
      </c>
      <c r="C486">
        <v>1.03462465446161</v>
      </c>
      <c r="D486">
        <f t="shared" si="7"/>
        <v>2.0485805981240852</v>
      </c>
      <c r="E486">
        <v>1.8369362743485599E-4</v>
      </c>
      <c r="F486">
        <v>4.6699517707118497E-3</v>
      </c>
      <c r="G486" t="s">
        <v>175</v>
      </c>
    </row>
    <row r="487" spans="1:7">
      <c r="A487" t="s">
        <v>1550</v>
      </c>
      <c r="B487">
        <v>154.78272902333001</v>
      </c>
      <c r="C487">
        <v>0.95570955341929598</v>
      </c>
      <c r="D487">
        <f t="shared" si="7"/>
        <v>1.9395333102072727</v>
      </c>
      <c r="E487">
        <v>1.8486390183647701E-4</v>
      </c>
      <c r="F487">
        <v>4.6889362867870796E-3</v>
      </c>
      <c r="G487" t="s">
        <v>1551</v>
      </c>
    </row>
    <row r="488" spans="1:7">
      <c r="A488" t="s">
        <v>1552</v>
      </c>
      <c r="B488">
        <v>76.650078638819295</v>
      </c>
      <c r="C488">
        <v>0.83954780352393199</v>
      </c>
      <c r="D488">
        <f t="shared" si="7"/>
        <v>1.7894891587657697</v>
      </c>
      <c r="E488">
        <v>1.85787088961271E-4</v>
      </c>
      <c r="F488">
        <v>4.7069605387521996E-3</v>
      </c>
      <c r="G488" t="s">
        <v>107</v>
      </c>
    </row>
    <row r="489" spans="1:7">
      <c r="A489" t="s">
        <v>1553</v>
      </c>
      <c r="B489">
        <v>106.220910279965</v>
      </c>
      <c r="C489">
        <v>1.0997813469520901</v>
      </c>
      <c r="D489">
        <f t="shared" si="7"/>
        <v>2.1432220764110532</v>
      </c>
      <c r="E489">
        <v>1.8651558842180499E-4</v>
      </c>
      <c r="F489">
        <v>4.7200167707703196E-3</v>
      </c>
      <c r="G489" t="s">
        <v>1554</v>
      </c>
    </row>
    <row r="490" spans="1:7">
      <c r="A490" t="s">
        <v>1555</v>
      </c>
      <c r="B490">
        <v>377.81489852123099</v>
      </c>
      <c r="C490">
        <v>0.72558899669388399</v>
      </c>
      <c r="D490">
        <f t="shared" si="7"/>
        <v>1.6535755896018154</v>
      </c>
      <c r="E490">
        <v>1.87544904853583E-4</v>
      </c>
      <c r="F490">
        <v>4.7298483236593103E-3</v>
      </c>
      <c r="G490" t="s">
        <v>1556</v>
      </c>
    </row>
    <row r="491" spans="1:7">
      <c r="A491" t="s">
        <v>1557</v>
      </c>
      <c r="B491">
        <v>174.67103350885799</v>
      </c>
      <c r="C491">
        <v>0.65588950075929398</v>
      </c>
      <c r="D491">
        <f t="shared" si="7"/>
        <v>1.5755870897370587</v>
      </c>
      <c r="E491">
        <v>1.9391488850886601E-4</v>
      </c>
      <c r="F491">
        <v>4.8573047242667497E-3</v>
      </c>
      <c r="G491" t="s">
        <v>1558</v>
      </c>
    </row>
    <row r="492" spans="1:7">
      <c r="A492" t="s">
        <v>1559</v>
      </c>
      <c r="B492">
        <v>281.86674039597102</v>
      </c>
      <c r="C492">
        <v>0.64443866048595499</v>
      </c>
      <c r="D492">
        <f t="shared" si="7"/>
        <v>1.5631309678818377</v>
      </c>
      <c r="E492">
        <v>1.93758232042068E-4</v>
      </c>
      <c r="F492">
        <v>4.8573047242667497E-3</v>
      </c>
      <c r="G492" t="s">
        <v>1560</v>
      </c>
    </row>
    <row r="493" spans="1:7">
      <c r="A493" t="s">
        <v>1561</v>
      </c>
      <c r="B493">
        <v>10.3208680161075</v>
      </c>
      <c r="C493">
        <v>1.19935303012329</v>
      </c>
      <c r="D493">
        <f t="shared" si="7"/>
        <v>2.2963666841040951</v>
      </c>
      <c r="E493">
        <v>1.94207024641536E-4</v>
      </c>
      <c r="F493">
        <v>4.8591255894209397E-3</v>
      </c>
      <c r="G493" t="s">
        <v>107</v>
      </c>
    </row>
    <row r="494" spans="1:7">
      <c r="A494" t="s">
        <v>1562</v>
      </c>
      <c r="B494">
        <v>127.94323599259</v>
      </c>
      <c r="C494">
        <v>0.91442530268156696</v>
      </c>
      <c r="D494">
        <f t="shared" si="7"/>
        <v>1.8848181053085247</v>
      </c>
      <c r="E494">
        <v>1.9804129284942601E-4</v>
      </c>
      <c r="F494">
        <v>4.9327652953485204E-3</v>
      </c>
      <c r="G494" t="s">
        <v>1563</v>
      </c>
    </row>
    <row r="495" spans="1:7">
      <c r="A495" t="s">
        <v>1564</v>
      </c>
      <c r="B495">
        <v>19027.813562374198</v>
      </c>
      <c r="C495">
        <v>0.67108035092617002</v>
      </c>
      <c r="D495">
        <f t="shared" si="7"/>
        <v>1.5922648763088898</v>
      </c>
      <c r="E495">
        <v>1.9844805787380001E-4</v>
      </c>
      <c r="F495">
        <v>4.9350524871102502E-3</v>
      </c>
      <c r="G495" t="s">
        <v>1565</v>
      </c>
    </row>
    <row r="496" spans="1:7">
      <c r="A496" t="s">
        <v>1566</v>
      </c>
      <c r="B496">
        <v>8.9013430718969992</v>
      </c>
      <c r="C496">
        <v>1.0148691286191101</v>
      </c>
      <c r="D496">
        <f t="shared" si="7"/>
        <v>2.0207195788639716</v>
      </c>
      <c r="E496">
        <v>2.0089464526062899E-4</v>
      </c>
      <c r="F496">
        <v>4.9841953609568203E-3</v>
      </c>
      <c r="G496" t="s">
        <v>107</v>
      </c>
    </row>
    <row r="497" spans="1:7">
      <c r="A497" t="s">
        <v>1567</v>
      </c>
      <c r="B497">
        <v>37.8908276539211</v>
      </c>
      <c r="C497">
        <v>0.73055706637375495</v>
      </c>
      <c r="D497">
        <f t="shared" si="7"/>
        <v>1.6592796639238661</v>
      </c>
      <c r="E497">
        <v>2.01231569918051E-4</v>
      </c>
      <c r="F497">
        <v>4.9841953609568203E-3</v>
      </c>
      <c r="G497" t="s">
        <v>107</v>
      </c>
    </row>
    <row r="498" spans="1:7">
      <c r="A498" t="s">
        <v>1568</v>
      </c>
      <c r="B498">
        <v>426.46653784973</v>
      </c>
      <c r="C498">
        <v>0.63679960819572401</v>
      </c>
      <c r="D498">
        <f t="shared" si="7"/>
        <v>1.5548760829001491</v>
      </c>
      <c r="E498">
        <v>2.0105741058379801E-4</v>
      </c>
      <c r="F498">
        <v>4.9841953609568203E-3</v>
      </c>
      <c r="G498" t="s">
        <v>1569</v>
      </c>
    </row>
    <row r="499" spans="1:7">
      <c r="A499" t="s">
        <v>1570</v>
      </c>
      <c r="B499">
        <v>25.906493242767599</v>
      </c>
      <c r="C499">
        <v>1.6304026282016599</v>
      </c>
      <c r="D499">
        <f t="shared" si="7"/>
        <v>3.0959938983721367</v>
      </c>
      <c r="E499">
        <v>2.02736702269357E-4</v>
      </c>
      <c r="F499">
        <v>5.0102665160160504E-3</v>
      </c>
      <c r="G499" t="s">
        <v>1571</v>
      </c>
    </row>
    <row r="500" spans="1:7">
      <c r="A500" t="s">
        <v>1572</v>
      </c>
      <c r="B500">
        <v>12.0548085453475</v>
      </c>
      <c r="C500">
        <v>0.90610949378192296</v>
      </c>
      <c r="D500">
        <f t="shared" si="7"/>
        <v>1.8739851150219917</v>
      </c>
      <c r="E500">
        <v>2.0373649258389499E-4</v>
      </c>
      <c r="F500">
        <v>5.0237607519879497E-3</v>
      </c>
      <c r="G500" t="s">
        <v>1573</v>
      </c>
    </row>
    <row r="501" spans="1:7">
      <c r="A501" t="s">
        <v>1574</v>
      </c>
      <c r="B501">
        <v>30.254370272773901</v>
      </c>
      <c r="C501">
        <v>1.2366174349774799</v>
      </c>
      <c r="D501">
        <f t="shared" si="7"/>
        <v>2.3564538627838556</v>
      </c>
      <c r="E501">
        <v>2.0509386053073101E-4</v>
      </c>
      <c r="F501">
        <v>5.0516055102691601E-3</v>
      </c>
      <c r="G501" t="s">
        <v>107</v>
      </c>
    </row>
    <row r="502" spans="1:7">
      <c r="A502" t="s">
        <v>1575</v>
      </c>
      <c r="B502">
        <v>314.72367384105701</v>
      </c>
      <c r="C502">
        <v>0.68776269999849304</v>
      </c>
      <c r="D502">
        <f t="shared" si="7"/>
        <v>1.6107836124534558</v>
      </c>
      <c r="E502">
        <v>2.1163365648319799E-4</v>
      </c>
      <c r="F502">
        <v>5.18959474585543E-3</v>
      </c>
      <c r="G502" t="s">
        <v>1576</v>
      </c>
    </row>
    <row r="503" spans="1:7">
      <c r="A503" t="s">
        <v>1577</v>
      </c>
      <c r="B503">
        <v>710.17862023976204</v>
      </c>
      <c r="C503">
        <v>0.60622195703274395</v>
      </c>
      <c r="D503">
        <f t="shared" si="7"/>
        <v>1.5222675620015471</v>
      </c>
      <c r="E503">
        <v>2.1246159199773699E-4</v>
      </c>
      <c r="F503">
        <v>5.2041338845197904E-3</v>
      </c>
      <c r="G503" t="s">
        <v>1578</v>
      </c>
    </row>
    <row r="504" spans="1:7">
      <c r="A504" t="s">
        <v>1579</v>
      </c>
      <c r="B504">
        <v>23.0613665571531</v>
      </c>
      <c r="C504">
        <v>0.90213628700148796</v>
      </c>
      <c r="D504">
        <f t="shared" si="7"/>
        <v>1.8688312282156363</v>
      </c>
      <c r="E504">
        <v>2.1425169350129301E-4</v>
      </c>
      <c r="F504">
        <v>5.2421825958001399E-3</v>
      </c>
      <c r="G504" t="s">
        <v>1580</v>
      </c>
    </row>
    <row r="505" spans="1:7">
      <c r="A505" t="s">
        <v>1581</v>
      </c>
      <c r="B505">
        <v>68.472855897039196</v>
      </c>
      <c r="C505">
        <v>1.05397124557846</v>
      </c>
      <c r="D505">
        <f t="shared" si="7"/>
        <v>2.0762371590949429</v>
      </c>
      <c r="E505">
        <v>2.1468903774161699E-4</v>
      </c>
      <c r="F505">
        <v>5.2470853893075197E-3</v>
      </c>
      <c r="G505" t="s">
        <v>107</v>
      </c>
    </row>
    <row r="506" spans="1:7">
      <c r="A506" t="s">
        <v>1582</v>
      </c>
      <c r="B506">
        <v>60.390461552964403</v>
      </c>
      <c r="C506">
        <v>1.15559644690416</v>
      </c>
      <c r="D506">
        <f t="shared" si="7"/>
        <v>2.2277640605464555</v>
      </c>
      <c r="E506">
        <v>2.18422920087456E-4</v>
      </c>
      <c r="F506">
        <v>5.3233454958190301E-3</v>
      </c>
      <c r="G506" t="s">
        <v>1583</v>
      </c>
    </row>
    <row r="507" spans="1:7">
      <c r="A507" t="s">
        <v>1584</v>
      </c>
      <c r="B507">
        <v>226.74733321995399</v>
      </c>
      <c r="C507">
        <v>0.91641691022007299</v>
      </c>
      <c r="D507">
        <f t="shared" si="7"/>
        <v>1.8874218504268132</v>
      </c>
      <c r="E507">
        <v>2.1853050877024399E-4</v>
      </c>
      <c r="F507">
        <v>5.3233454958190301E-3</v>
      </c>
      <c r="G507" t="s">
        <v>1585</v>
      </c>
    </row>
    <row r="508" spans="1:7">
      <c r="A508" t="s">
        <v>1586</v>
      </c>
      <c r="B508">
        <v>107.759686827569</v>
      </c>
      <c r="C508">
        <v>1.3201325162625599</v>
      </c>
      <c r="D508">
        <f t="shared" si="7"/>
        <v>2.4968904348310725</v>
      </c>
      <c r="E508">
        <v>2.2099483918120401E-4</v>
      </c>
      <c r="F508">
        <v>5.3597904972501704E-3</v>
      </c>
      <c r="G508" t="s">
        <v>107</v>
      </c>
    </row>
    <row r="509" spans="1:7">
      <c r="A509" t="s">
        <v>1587</v>
      </c>
      <c r="B509">
        <v>37.774528110281999</v>
      </c>
      <c r="C509">
        <v>1.11627371961202</v>
      </c>
      <c r="D509">
        <f t="shared" si="7"/>
        <v>2.1678631989739432</v>
      </c>
      <c r="E509">
        <v>2.22904785238393E-4</v>
      </c>
      <c r="F509">
        <v>5.4001976581331997E-3</v>
      </c>
      <c r="G509" t="s">
        <v>1588</v>
      </c>
    </row>
    <row r="510" spans="1:7">
      <c r="A510" t="s">
        <v>1589</v>
      </c>
      <c r="B510">
        <v>91.7460359588366</v>
      </c>
      <c r="C510">
        <v>0.95872444078043195</v>
      </c>
      <c r="D510">
        <f t="shared" si="7"/>
        <v>1.9435907086642852</v>
      </c>
      <c r="E510">
        <v>2.3049986607922399E-4</v>
      </c>
      <c r="F510">
        <v>5.5357467837226096E-3</v>
      </c>
      <c r="G510" t="s">
        <v>1590</v>
      </c>
    </row>
    <row r="511" spans="1:7">
      <c r="A511" t="s">
        <v>1591</v>
      </c>
      <c r="B511">
        <v>5025.3529823348199</v>
      </c>
      <c r="C511">
        <v>0.92409079426153995</v>
      </c>
      <c r="D511">
        <f t="shared" si="7"/>
        <v>1.8974880426304994</v>
      </c>
      <c r="E511">
        <v>2.3237808466243301E-4</v>
      </c>
      <c r="F511">
        <v>5.5687748145890302E-3</v>
      </c>
      <c r="G511" t="s">
        <v>1592</v>
      </c>
    </row>
    <row r="512" spans="1:7">
      <c r="A512" t="s">
        <v>1593</v>
      </c>
      <c r="B512">
        <v>36.802974655604103</v>
      </c>
      <c r="C512">
        <v>1.02835750037401</v>
      </c>
      <c r="D512">
        <f t="shared" si="7"/>
        <v>2.0397007419890065</v>
      </c>
      <c r="E512">
        <v>2.3427314639112799E-4</v>
      </c>
      <c r="F512">
        <v>5.6020629379467998E-3</v>
      </c>
      <c r="G512" t="s">
        <v>1594</v>
      </c>
    </row>
    <row r="513" spans="1:7">
      <c r="A513" t="s">
        <v>1595</v>
      </c>
      <c r="B513">
        <v>129.49041866878099</v>
      </c>
      <c r="C513">
        <v>0.75934402473301499</v>
      </c>
      <c r="D513">
        <f t="shared" si="7"/>
        <v>1.6927207908945481</v>
      </c>
      <c r="E513">
        <v>2.3505762289527599E-4</v>
      </c>
      <c r="F513">
        <v>5.6147582996441204E-3</v>
      </c>
      <c r="G513" t="s">
        <v>1596</v>
      </c>
    </row>
    <row r="514" spans="1:7">
      <c r="A514" t="s">
        <v>1597</v>
      </c>
      <c r="B514">
        <v>3556.0929163415599</v>
      </c>
      <c r="C514">
        <v>1.37185022528133</v>
      </c>
      <c r="D514">
        <f t="shared" si="7"/>
        <v>2.5880226170594662</v>
      </c>
      <c r="E514">
        <v>2.3782555212076799E-4</v>
      </c>
      <c r="F514">
        <v>5.6589487269281501E-3</v>
      </c>
      <c r="G514" t="s">
        <v>1598</v>
      </c>
    </row>
    <row r="515" spans="1:7">
      <c r="A515" t="s">
        <v>1599</v>
      </c>
      <c r="B515">
        <v>61.544896881673999</v>
      </c>
      <c r="C515">
        <v>1.2160677052218301</v>
      </c>
      <c r="D515">
        <f t="shared" si="7"/>
        <v>2.323126484884209</v>
      </c>
      <c r="E515">
        <v>2.3802590174206001E-4</v>
      </c>
      <c r="F515">
        <v>5.6589487269281501E-3</v>
      </c>
      <c r="G515" t="s">
        <v>1600</v>
      </c>
    </row>
    <row r="516" spans="1:7">
      <c r="A516" t="s">
        <v>1601</v>
      </c>
      <c r="B516">
        <v>7.12941948262685</v>
      </c>
      <c r="C516">
        <v>1.8535782289193801</v>
      </c>
      <c r="D516">
        <f t="shared" ref="D516:D579" si="8">2^(C516)</f>
        <v>3.613954215075982</v>
      </c>
      <c r="E516">
        <v>2.39180905346625E-4</v>
      </c>
      <c r="F516">
        <v>5.6684069332288197E-3</v>
      </c>
      <c r="G516" t="s">
        <v>1602</v>
      </c>
    </row>
    <row r="517" spans="1:7">
      <c r="A517" t="s">
        <v>1603</v>
      </c>
      <c r="B517">
        <v>291.25231760211398</v>
      </c>
      <c r="C517">
        <v>0.95270510663143604</v>
      </c>
      <c r="D517">
        <f t="shared" si="8"/>
        <v>1.9354983887570687</v>
      </c>
      <c r="E517">
        <v>2.39075154771453E-4</v>
      </c>
      <c r="F517">
        <v>5.6684069332288197E-3</v>
      </c>
      <c r="G517" t="s">
        <v>1604</v>
      </c>
    </row>
    <row r="518" spans="1:7">
      <c r="A518" t="s">
        <v>1605</v>
      </c>
      <c r="B518">
        <v>23.583731726768601</v>
      </c>
      <c r="C518">
        <v>1.3545231107498901</v>
      </c>
      <c r="D518">
        <f t="shared" si="8"/>
        <v>2.5571257535663943</v>
      </c>
      <c r="E518">
        <v>2.39621799654414E-4</v>
      </c>
      <c r="F518">
        <v>5.6687452027219002E-3</v>
      </c>
      <c r="G518" t="s">
        <v>1606</v>
      </c>
    </row>
    <row r="519" spans="1:7">
      <c r="A519" t="s">
        <v>1607</v>
      </c>
      <c r="B519">
        <v>8.9993389204949494</v>
      </c>
      <c r="C519">
        <v>0.71375878539538995</v>
      </c>
      <c r="D519">
        <f t="shared" si="8"/>
        <v>1.6400715840536155</v>
      </c>
      <c r="E519">
        <v>2.41501139421318E-4</v>
      </c>
      <c r="F519">
        <v>5.6978277142752396E-3</v>
      </c>
      <c r="G519" t="s">
        <v>107</v>
      </c>
    </row>
    <row r="520" spans="1:7">
      <c r="A520" t="s">
        <v>1608</v>
      </c>
      <c r="B520">
        <v>265.31404905660298</v>
      </c>
      <c r="C520">
        <v>0.65427927902978</v>
      </c>
      <c r="D520">
        <f t="shared" si="8"/>
        <v>1.5738295254567021</v>
      </c>
      <c r="E520">
        <v>2.4214209277338499E-4</v>
      </c>
      <c r="F520">
        <v>5.7039918726394202E-3</v>
      </c>
      <c r="G520" t="s">
        <v>1609</v>
      </c>
    </row>
    <row r="521" spans="1:7">
      <c r="A521" t="s">
        <v>1610</v>
      </c>
      <c r="B521">
        <v>60.9909210169224</v>
      </c>
      <c r="C521">
        <v>2.5096122896416202</v>
      </c>
      <c r="D521">
        <f t="shared" si="8"/>
        <v>5.6946701891184439</v>
      </c>
      <c r="E521">
        <v>2.4413875947783601E-4</v>
      </c>
      <c r="F521">
        <v>5.7388158716748698E-3</v>
      </c>
      <c r="G521" t="s">
        <v>1611</v>
      </c>
    </row>
    <row r="522" spans="1:7">
      <c r="A522" t="s">
        <v>1612</v>
      </c>
      <c r="B522">
        <v>1454.8629708433</v>
      </c>
      <c r="C522">
        <v>1.15562543895507</v>
      </c>
      <c r="D522">
        <f t="shared" si="8"/>
        <v>2.2278088296045029</v>
      </c>
      <c r="E522">
        <v>2.4834968676446098E-4</v>
      </c>
      <c r="F522">
        <v>5.80220565372647E-3</v>
      </c>
      <c r="G522" t="s">
        <v>1613</v>
      </c>
    </row>
    <row r="523" spans="1:7">
      <c r="A523" t="s">
        <v>1614</v>
      </c>
      <c r="B523">
        <v>402.79019276371503</v>
      </c>
      <c r="C523">
        <v>1.0410748212324401</v>
      </c>
      <c r="D523">
        <f t="shared" si="8"/>
        <v>2.0577601328357695</v>
      </c>
      <c r="E523">
        <v>2.48306799367262E-4</v>
      </c>
      <c r="F523">
        <v>5.80220565372647E-3</v>
      </c>
      <c r="G523" t="s">
        <v>1615</v>
      </c>
    </row>
    <row r="524" spans="1:7">
      <c r="A524" t="s">
        <v>1616</v>
      </c>
      <c r="B524">
        <v>2784.4772510100202</v>
      </c>
      <c r="C524">
        <v>0.85796189597345596</v>
      </c>
      <c r="D524">
        <f t="shared" si="8"/>
        <v>1.812476005332579</v>
      </c>
      <c r="E524">
        <v>2.50417216081479E-4</v>
      </c>
      <c r="F524">
        <v>5.8306923403703302E-3</v>
      </c>
      <c r="G524" t="s">
        <v>1617</v>
      </c>
    </row>
    <row r="525" spans="1:7">
      <c r="A525" t="s">
        <v>1618</v>
      </c>
      <c r="B525">
        <v>82.704335970713004</v>
      </c>
      <c r="C525">
        <v>1.1500932764917899</v>
      </c>
      <c r="D525">
        <f t="shared" si="8"/>
        <v>2.2192824257317962</v>
      </c>
      <c r="E525">
        <v>2.5658380555158898E-4</v>
      </c>
      <c r="F525">
        <v>5.9430284585029599E-3</v>
      </c>
      <c r="G525" t="s">
        <v>1619</v>
      </c>
    </row>
    <row r="526" spans="1:7">
      <c r="A526" t="s">
        <v>1620</v>
      </c>
      <c r="B526">
        <v>400.69272905164399</v>
      </c>
      <c r="C526">
        <v>0.66354999961033501</v>
      </c>
      <c r="D526">
        <f t="shared" si="8"/>
        <v>1.5839754766990197</v>
      </c>
      <c r="E526">
        <v>2.6155053681694299E-4</v>
      </c>
      <c r="F526">
        <v>6.03051813475485E-3</v>
      </c>
      <c r="G526" t="s">
        <v>1621</v>
      </c>
    </row>
    <row r="527" spans="1:7">
      <c r="A527" t="s">
        <v>1622</v>
      </c>
      <c r="B527">
        <v>17.764852576643602</v>
      </c>
      <c r="C527">
        <v>1.70170610069314</v>
      </c>
      <c r="D527">
        <f t="shared" si="8"/>
        <v>3.2528540683125859</v>
      </c>
      <c r="E527">
        <v>2.6330872240980501E-4</v>
      </c>
      <c r="F527">
        <v>6.0482393471281903E-3</v>
      </c>
      <c r="G527" t="s">
        <v>107</v>
      </c>
    </row>
    <row r="528" spans="1:7">
      <c r="A528" t="s">
        <v>1623</v>
      </c>
      <c r="B528">
        <v>65.372760595244799</v>
      </c>
      <c r="C528">
        <v>1.1237461514098701</v>
      </c>
      <c r="D528">
        <f t="shared" si="8"/>
        <v>2.1791207647299813</v>
      </c>
      <c r="E528">
        <v>2.64958687802079E-4</v>
      </c>
      <c r="F528">
        <v>6.0734784927551199E-3</v>
      </c>
      <c r="G528" t="s">
        <v>1624</v>
      </c>
    </row>
    <row r="529" spans="1:7">
      <c r="A529" t="s">
        <v>1625</v>
      </c>
      <c r="B529">
        <v>154.60069139553499</v>
      </c>
      <c r="C529">
        <v>1.00812920675201</v>
      </c>
      <c r="D529">
        <f t="shared" si="8"/>
        <v>2.0113012834577058</v>
      </c>
      <c r="E529">
        <v>2.6819189341829798E-4</v>
      </c>
      <c r="F529">
        <v>6.1159352172619596E-3</v>
      </c>
      <c r="G529" t="s">
        <v>1626</v>
      </c>
    </row>
    <row r="530" spans="1:7">
      <c r="A530" t="s">
        <v>1627</v>
      </c>
      <c r="B530">
        <v>7.4484311521734501</v>
      </c>
      <c r="C530">
        <v>1.5863305050474701</v>
      </c>
      <c r="D530">
        <f t="shared" si="8"/>
        <v>3.0028460341572116</v>
      </c>
      <c r="E530">
        <v>2.6860623263691202E-4</v>
      </c>
      <c r="F530">
        <v>6.1190821083118799E-3</v>
      </c>
      <c r="G530" t="s">
        <v>1628</v>
      </c>
    </row>
    <row r="531" spans="1:7">
      <c r="A531" t="s">
        <v>1629</v>
      </c>
      <c r="B531">
        <v>34.969921241521099</v>
      </c>
      <c r="C531">
        <v>1.56850261615556</v>
      </c>
      <c r="D531">
        <f t="shared" si="8"/>
        <v>2.965967143941441</v>
      </c>
      <c r="E531">
        <v>2.7007019724033802E-4</v>
      </c>
      <c r="F531">
        <v>6.1397991555367602E-3</v>
      </c>
      <c r="G531" t="s">
        <v>107</v>
      </c>
    </row>
    <row r="532" spans="1:7">
      <c r="A532" t="s">
        <v>1630</v>
      </c>
      <c r="B532">
        <v>67.493955351043297</v>
      </c>
      <c r="C532">
        <v>0.73179091614179603</v>
      </c>
      <c r="D532">
        <f t="shared" si="8"/>
        <v>1.6606993524143046</v>
      </c>
      <c r="E532">
        <v>2.7907525481627598E-4</v>
      </c>
      <c r="F532">
        <v>6.32503927062109E-3</v>
      </c>
      <c r="G532" t="s">
        <v>1631</v>
      </c>
    </row>
    <row r="533" spans="1:7">
      <c r="A533" t="s">
        <v>1632</v>
      </c>
      <c r="B533">
        <v>61.328455183843097</v>
      </c>
      <c r="C533">
        <v>1.0261925853737901</v>
      </c>
      <c r="D533">
        <f t="shared" si="8"/>
        <v>2.036642252776359</v>
      </c>
      <c r="E533">
        <v>2.82738264087552E-4</v>
      </c>
      <c r="F533">
        <v>6.3884422262149698E-3</v>
      </c>
      <c r="G533" t="s">
        <v>1633</v>
      </c>
    </row>
    <row r="534" spans="1:7">
      <c r="A534" t="s">
        <v>1634</v>
      </c>
      <c r="B534">
        <v>17.0068759082978</v>
      </c>
      <c r="C534">
        <v>1.5501241667316801</v>
      </c>
      <c r="D534">
        <f t="shared" si="8"/>
        <v>2.9284234182084163</v>
      </c>
      <c r="E534">
        <v>2.8563980041076601E-4</v>
      </c>
      <c r="F534">
        <v>6.4419021765101002E-3</v>
      </c>
      <c r="G534" t="s">
        <v>1635</v>
      </c>
    </row>
    <row r="535" spans="1:7">
      <c r="A535" t="s">
        <v>1636</v>
      </c>
      <c r="B535">
        <v>17.179713253503699</v>
      </c>
      <c r="C535">
        <v>1.1959857225563999</v>
      </c>
      <c r="D535">
        <f t="shared" si="8"/>
        <v>2.2910131231342943</v>
      </c>
      <c r="E535">
        <v>2.8881648082945802E-4</v>
      </c>
      <c r="F535">
        <v>6.49265313198648E-3</v>
      </c>
      <c r="G535" t="s">
        <v>1637</v>
      </c>
    </row>
    <row r="536" spans="1:7">
      <c r="A536" t="s">
        <v>1638</v>
      </c>
      <c r="B536">
        <v>45.453622838111798</v>
      </c>
      <c r="C536">
        <v>0.76918913128573896</v>
      </c>
      <c r="D536">
        <f t="shared" si="8"/>
        <v>1.7043116036280193</v>
      </c>
      <c r="E536">
        <v>2.8874771334367699E-4</v>
      </c>
      <c r="F536">
        <v>6.49265313198648E-3</v>
      </c>
      <c r="G536" t="s">
        <v>1639</v>
      </c>
    </row>
    <row r="537" spans="1:7">
      <c r="A537" t="s">
        <v>1640</v>
      </c>
      <c r="B537">
        <v>58.331805123442997</v>
      </c>
      <c r="C537">
        <v>0.70355101007645204</v>
      </c>
      <c r="D537">
        <f t="shared" si="8"/>
        <v>1.6285082292879942</v>
      </c>
      <c r="E537">
        <v>2.9225204916025698E-4</v>
      </c>
      <c r="F537">
        <v>6.5499363608862099E-3</v>
      </c>
      <c r="G537" t="s">
        <v>1641</v>
      </c>
    </row>
    <row r="538" spans="1:7">
      <c r="A538" t="s">
        <v>1642</v>
      </c>
      <c r="B538">
        <v>46.1199630265832</v>
      </c>
      <c r="C538">
        <v>1.0462602943239201</v>
      </c>
      <c r="D538">
        <f t="shared" si="8"/>
        <v>2.0651696399638979</v>
      </c>
      <c r="E538">
        <v>2.93697566125307E-4</v>
      </c>
      <c r="F538">
        <v>6.5703646251013097E-3</v>
      </c>
      <c r="G538" t="s">
        <v>1643</v>
      </c>
    </row>
    <row r="539" spans="1:7">
      <c r="A539" t="s">
        <v>1644</v>
      </c>
      <c r="B539">
        <v>74.767281501117097</v>
      </c>
      <c r="C539">
        <v>1.23339343752491</v>
      </c>
      <c r="D539">
        <f t="shared" si="8"/>
        <v>2.3511937637299689</v>
      </c>
      <c r="E539">
        <v>2.9815914576774102E-4</v>
      </c>
      <c r="F539">
        <v>6.6286525750352404E-3</v>
      </c>
      <c r="G539" t="s">
        <v>1645</v>
      </c>
    </row>
    <row r="540" spans="1:7">
      <c r="A540" t="s">
        <v>1646</v>
      </c>
      <c r="B540">
        <v>21.8582935678232</v>
      </c>
      <c r="C540">
        <v>1.5227203334874999</v>
      </c>
      <c r="D540">
        <f t="shared" si="8"/>
        <v>2.8733233052182858</v>
      </c>
      <c r="E540">
        <v>3.0318546188114599E-4</v>
      </c>
      <c r="F540">
        <v>6.7162636922578796E-3</v>
      </c>
      <c r="G540" t="s">
        <v>107</v>
      </c>
    </row>
    <row r="541" spans="1:7">
      <c r="A541" t="s">
        <v>1647</v>
      </c>
      <c r="B541">
        <v>121.661113307989</v>
      </c>
      <c r="C541">
        <v>1.06227536342939</v>
      </c>
      <c r="D541">
        <f t="shared" si="8"/>
        <v>2.0882223903548542</v>
      </c>
      <c r="E541">
        <v>3.0504795192490503E-4</v>
      </c>
      <c r="F541">
        <v>6.7281150322570701E-3</v>
      </c>
      <c r="G541" t="s">
        <v>1648</v>
      </c>
    </row>
    <row r="542" spans="1:7">
      <c r="A542" t="s">
        <v>1649</v>
      </c>
      <c r="B542">
        <v>209.65580073707901</v>
      </c>
      <c r="C542">
        <v>0.60325848058680798</v>
      </c>
      <c r="D542">
        <f t="shared" si="8"/>
        <v>1.5191438429769413</v>
      </c>
      <c r="E542">
        <v>3.0486812338543302E-4</v>
      </c>
      <c r="F542">
        <v>6.7281150322570701E-3</v>
      </c>
      <c r="G542" t="s">
        <v>1650</v>
      </c>
    </row>
    <row r="543" spans="1:7">
      <c r="A543" t="s">
        <v>1651</v>
      </c>
      <c r="B543">
        <v>547.89694704321903</v>
      </c>
      <c r="C543">
        <v>1.28456684191527</v>
      </c>
      <c r="D543">
        <f t="shared" si="8"/>
        <v>2.436089000561112</v>
      </c>
      <c r="E543">
        <v>3.0789757678978001E-4</v>
      </c>
      <c r="F543">
        <v>6.7771133626800201E-3</v>
      </c>
      <c r="G543" t="s">
        <v>1652</v>
      </c>
    </row>
    <row r="544" spans="1:7">
      <c r="A544" t="s">
        <v>1653</v>
      </c>
      <c r="B544">
        <v>14.5408815057976</v>
      </c>
      <c r="C544">
        <v>0.89754990056704098</v>
      </c>
      <c r="D544">
        <f t="shared" si="8"/>
        <v>1.8628995709301737</v>
      </c>
      <c r="E544">
        <v>3.1305955422910301E-4</v>
      </c>
      <c r="F544">
        <v>6.8702454997968503E-3</v>
      </c>
      <c r="G544" t="s">
        <v>1654</v>
      </c>
    </row>
    <row r="545" spans="1:7">
      <c r="A545" t="s">
        <v>1655</v>
      </c>
      <c r="B545">
        <v>9.6650532028679201</v>
      </c>
      <c r="C545">
        <v>1.6844519697391001</v>
      </c>
      <c r="D545">
        <f t="shared" si="8"/>
        <v>3.2141827734784925</v>
      </c>
      <c r="E545">
        <v>3.1394590152300701E-4</v>
      </c>
      <c r="F545">
        <v>6.8828753439841104E-3</v>
      </c>
      <c r="G545" t="s">
        <v>107</v>
      </c>
    </row>
    <row r="546" spans="1:7">
      <c r="A546" t="s">
        <v>1656</v>
      </c>
      <c r="B546">
        <v>117.149887062788</v>
      </c>
      <c r="C546">
        <v>0.92736425400451294</v>
      </c>
      <c r="D546">
        <f t="shared" si="8"/>
        <v>1.9017983109971426</v>
      </c>
      <c r="E546">
        <v>3.1463509999937002E-4</v>
      </c>
      <c r="F546">
        <v>6.89116223470431E-3</v>
      </c>
      <c r="G546" t="s">
        <v>1657</v>
      </c>
    </row>
    <row r="547" spans="1:7">
      <c r="A547" t="s">
        <v>1658</v>
      </c>
      <c r="B547">
        <v>173.43782973950201</v>
      </c>
      <c r="C547">
        <v>0.98559555868552995</v>
      </c>
      <c r="D547">
        <f t="shared" si="8"/>
        <v>1.980130561482726</v>
      </c>
      <c r="E547">
        <v>3.1654366024799898E-4</v>
      </c>
      <c r="F547">
        <v>6.9261129139045899E-3</v>
      </c>
      <c r="G547" t="s">
        <v>1659</v>
      </c>
    </row>
    <row r="548" spans="1:7">
      <c r="A548" t="s">
        <v>1660</v>
      </c>
      <c r="B548">
        <v>99.094798822120893</v>
      </c>
      <c r="C548">
        <v>1.0989824189164299</v>
      </c>
      <c r="D548">
        <f t="shared" si="8"/>
        <v>2.1420355427821591</v>
      </c>
      <c r="E548">
        <v>3.1755239739597097E-4</v>
      </c>
      <c r="F548">
        <v>6.9372360812764104E-3</v>
      </c>
      <c r="G548" t="s">
        <v>1661</v>
      </c>
    </row>
    <row r="549" spans="1:7">
      <c r="A549" t="s">
        <v>1662</v>
      </c>
      <c r="B549">
        <v>57.695636159013198</v>
      </c>
      <c r="C549">
        <v>1.0845800914183601</v>
      </c>
      <c r="D549">
        <f t="shared" si="8"/>
        <v>2.1207581283251802</v>
      </c>
      <c r="E549">
        <v>3.17678606621247E-4</v>
      </c>
      <c r="F549">
        <v>6.9372360812764104E-3</v>
      </c>
      <c r="G549" t="s">
        <v>1663</v>
      </c>
    </row>
    <row r="550" spans="1:7">
      <c r="A550" t="s">
        <v>1664</v>
      </c>
      <c r="B550">
        <v>77.937261156024107</v>
      </c>
      <c r="C550">
        <v>0.68346703851975599</v>
      </c>
      <c r="D550">
        <f t="shared" si="8"/>
        <v>1.6059945961901647</v>
      </c>
      <c r="E550">
        <v>3.19064411378694E-4</v>
      </c>
      <c r="F550">
        <v>6.9537827373606399E-3</v>
      </c>
      <c r="G550" t="s">
        <v>107</v>
      </c>
    </row>
    <row r="551" spans="1:7">
      <c r="A551" t="s">
        <v>1665</v>
      </c>
      <c r="B551">
        <v>161.44526929004101</v>
      </c>
      <c r="C551">
        <v>0.84340663383599701</v>
      </c>
      <c r="D551">
        <f t="shared" si="8"/>
        <v>1.7942819791685172</v>
      </c>
      <c r="E551">
        <v>3.2052248165876502E-4</v>
      </c>
      <c r="F551">
        <v>6.97869155493612E-3</v>
      </c>
      <c r="G551" t="s">
        <v>1666</v>
      </c>
    </row>
    <row r="552" spans="1:7">
      <c r="A552" t="s">
        <v>1667</v>
      </c>
      <c r="B552">
        <v>179.663991935274</v>
      </c>
      <c r="C552">
        <v>0.71511882124424198</v>
      </c>
      <c r="D552">
        <f t="shared" si="8"/>
        <v>1.6416184167482868</v>
      </c>
      <c r="E552">
        <v>3.2333645850439398E-4</v>
      </c>
      <c r="F552">
        <v>7.0192541182968497E-3</v>
      </c>
      <c r="G552" t="s">
        <v>107</v>
      </c>
    </row>
    <row r="553" spans="1:7">
      <c r="A553" t="s">
        <v>1668</v>
      </c>
      <c r="B553">
        <v>20.228329007567201</v>
      </c>
      <c r="C553">
        <v>0.78430579008812695</v>
      </c>
      <c r="D553">
        <f t="shared" si="8"/>
        <v>1.7222633846991646</v>
      </c>
      <c r="E553">
        <v>3.25118526013686E-4</v>
      </c>
      <c r="F553">
        <v>7.0510279348883903E-3</v>
      </c>
      <c r="G553" t="s">
        <v>1669</v>
      </c>
    </row>
    <row r="554" spans="1:7">
      <c r="A554" t="s">
        <v>1670</v>
      </c>
      <c r="B554">
        <v>34.3841957007023</v>
      </c>
      <c r="C554">
        <v>1.2338215978398399</v>
      </c>
      <c r="D554">
        <f t="shared" si="8"/>
        <v>2.3518916501370377</v>
      </c>
      <c r="E554">
        <v>3.2626365845062099E-4</v>
      </c>
      <c r="F554">
        <v>7.06893951964002E-3</v>
      </c>
      <c r="G554" t="s">
        <v>1671</v>
      </c>
    </row>
    <row r="555" spans="1:7">
      <c r="A555" t="s">
        <v>1672</v>
      </c>
      <c r="B555">
        <v>49.7402803448418</v>
      </c>
      <c r="C555">
        <v>1.0046224664046</v>
      </c>
      <c r="D555">
        <f t="shared" si="8"/>
        <v>2.0064183760176921</v>
      </c>
      <c r="E555">
        <v>3.2858218880844702E-4</v>
      </c>
      <c r="F555">
        <v>7.1122144738860697E-3</v>
      </c>
      <c r="G555" t="s">
        <v>1673</v>
      </c>
    </row>
    <row r="556" spans="1:7">
      <c r="A556" t="s">
        <v>1674</v>
      </c>
      <c r="B556">
        <v>172.49408743511299</v>
      </c>
      <c r="C556">
        <v>0.77745485813852999</v>
      </c>
      <c r="D556">
        <f t="shared" si="8"/>
        <v>1.71410425337384</v>
      </c>
      <c r="E556">
        <v>3.29695595698271E-4</v>
      </c>
      <c r="F556">
        <v>7.1223898298017696E-3</v>
      </c>
      <c r="G556" t="s">
        <v>1675</v>
      </c>
    </row>
    <row r="557" spans="1:7">
      <c r="A557" t="s">
        <v>1676</v>
      </c>
      <c r="B557">
        <v>9.0549645249708401</v>
      </c>
      <c r="C557">
        <v>1.35936816038815</v>
      </c>
      <c r="D557">
        <f t="shared" si="8"/>
        <v>2.5657278683780791</v>
      </c>
      <c r="E557">
        <v>3.3533768859482201E-4</v>
      </c>
      <c r="F557">
        <v>7.20544228442255E-3</v>
      </c>
      <c r="G557" t="s">
        <v>1677</v>
      </c>
    </row>
    <row r="558" spans="1:7">
      <c r="A558" t="s">
        <v>1678</v>
      </c>
      <c r="B558">
        <v>96.406420070158205</v>
      </c>
      <c r="C558">
        <v>1.1855784479797999</v>
      </c>
      <c r="D558">
        <f t="shared" si="8"/>
        <v>2.2745457418420343</v>
      </c>
      <c r="E558">
        <v>3.40848562348339E-4</v>
      </c>
      <c r="F558">
        <v>7.2921833005596898E-3</v>
      </c>
      <c r="G558" t="s">
        <v>1679</v>
      </c>
    </row>
    <row r="559" spans="1:7">
      <c r="A559" t="s">
        <v>1680</v>
      </c>
      <c r="B559">
        <v>297.07570704217801</v>
      </c>
      <c r="C559">
        <v>0.78225592738298799</v>
      </c>
      <c r="D559">
        <f t="shared" si="8"/>
        <v>1.7198180331385569</v>
      </c>
      <c r="E559">
        <v>3.53348305558615E-4</v>
      </c>
      <c r="F559">
        <v>7.5016217928901502E-3</v>
      </c>
      <c r="G559" t="s">
        <v>1681</v>
      </c>
    </row>
    <row r="560" spans="1:7">
      <c r="A560" t="s">
        <v>1682</v>
      </c>
      <c r="B560">
        <v>7819.3490434433197</v>
      </c>
      <c r="C560">
        <v>0.99835058989101499</v>
      </c>
      <c r="D560">
        <f t="shared" si="8"/>
        <v>1.9977147386669825</v>
      </c>
      <c r="E560">
        <v>3.6871839374717801E-4</v>
      </c>
      <c r="F560">
        <v>7.7249589306777802E-3</v>
      </c>
      <c r="G560" t="s">
        <v>123</v>
      </c>
    </row>
    <row r="561" spans="1:7">
      <c r="A561" t="s">
        <v>1683</v>
      </c>
      <c r="B561">
        <v>87.370647817021094</v>
      </c>
      <c r="C561">
        <v>0.71794148709621197</v>
      </c>
      <c r="D561">
        <f t="shared" si="8"/>
        <v>1.6448334248287337</v>
      </c>
      <c r="E561">
        <v>3.7428372119416899E-4</v>
      </c>
      <c r="F561">
        <v>7.8185235894276603E-3</v>
      </c>
      <c r="G561" t="s">
        <v>1684</v>
      </c>
    </row>
    <row r="562" spans="1:7">
      <c r="A562" t="s">
        <v>1685</v>
      </c>
      <c r="B562">
        <v>67.907153957165804</v>
      </c>
      <c r="C562">
        <v>0.72600099180364597</v>
      </c>
      <c r="D562">
        <f t="shared" si="8"/>
        <v>1.6540478739876523</v>
      </c>
      <c r="E562">
        <v>3.7760688348930499E-4</v>
      </c>
      <c r="F562">
        <v>7.86580359464128E-3</v>
      </c>
      <c r="G562" t="s">
        <v>1686</v>
      </c>
    </row>
    <row r="563" spans="1:7">
      <c r="A563" t="s">
        <v>1687</v>
      </c>
      <c r="B563">
        <v>156.02603188482601</v>
      </c>
      <c r="C563">
        <v>0.740334710487771</v>
      </c>
      <c r="D563">
        <f t="shared" si="8"/>
        <v>1.6705633706682541</v>
      </c>
      <c r="E563">
        <v>3.7987275204875997E-4</v>
      </c>
      <c r="F563">
        <v>7.9055661171200092E-3</v>
      </c>
      <c r="G563" t="s">
        <v>1688</v>
      </c>
    </row>
    <row r="564" spans="1:7">
      <c r="A564" t="s">
        <v>1689</v>
      </c>
      <c r="B564">
        <v>15.1107186562117</v>
      </c>
      <c r="C564">
        <v>10.338201766591601</v>
      </c>
      <c r="D564">
        <f t="shared" si="8"/>
        <v>1294.5202039126555</v>
      </c>
      <c r="E564">
        <v>3.8232776032990398E-4</v>
      </c>
      <c r="F564">
        <v>7.9491864760423206E-3</v>
      </c>
      <c r="G564" t="s">
        <v>1690</v>
      </c>
    </row>
    <row r="565" spans="1:7">
      <c r="A565" t="s">
        <v>1691</v>
      </c>
      <c r="B565">
        <v>38.397582738214297</v>
      </c>
      <c r="C565">
        <v>1.8127492874103901</v>
      </c>
      <c r="D565">
        <f t="shared" si="8"/>
        <v>3.5131113088739263</v>
      </c>
      <c r="E565">
        <v>3.8589429140576097E-4</v>
      </c>
      <c r="F565">
        <v>8.0008027102975408E-3</v>
      </c>
      <c r="G565" t="s">
        <v>1692</v>
      </c>
    </row>
    <row r="566" spans="1:7">
      <c r="A566" t="s">
        <v>1693</v>
      </c>
      <c r="B566">
        <v>1487.75137067178</v>
      </c>
      <c r="C566">
        <v>0.91492738048935696</v>
      </c>
      <c r="D566">
        <f t="shared" si="8"/>
        <v>1.8854741622033095</v>
      </c>
      <c r="E566">
        <v>3.8806747920345998E-4</v>
      </c>
      <c r="F566">
        <v>8.0220725202784105E-3</v>
      </c>
      <c r="G566" t="s">
        <v>1694</v>
      </c>
    </row>
    <row r="567" spans="1:7">
      <c r="A567" t="s">
        <v>1695</v>
      </c>
      <c r="B567">
        <v>1569.6588608862101</v>
      </c>
      <c r="C567">
        <v>0.69533262165341703</v>
      </c>
      <c r="D567">
        <f t="shared" si="8"/>
        <v>1.6192577192576638</v>
      </c>
      <c r="E567">
        <v>3.8746280614003898E-4</v>
      </c>
      <c r="F567">
        <v>8.0220725202784105E-3</v>
      </c>
      <c r="G567" t="s">
        <v>1696</v>
      </c>
    </row>
    <row r="568" spans="1:7">
      <c r="A568" t="s">
        <v>1697</v>
      </c>
      <c r="B568">
        <v>84.798594611758901</v>
      </c>
      <c r="C568">
        <v>0.67568179917889404</v>
      </c>
      <c r="D568">
        <f t="shared" si="8"/>
        <v>1.5973514821963783</v>
      </c>
      <c r="E568">
        <v>3.8836931498615598E-4</v>
      </c>
      <c r="F568">
        <v>8.0220725202784105E-3</v>
      </c>
      <c r="G568" t="s">
        <v>1698</v>
      </c>
    </row>
    <row r="569" spans="1:7">
      <c r="A569" t="s">
        <v>1699</v>
      </c>
      <c r="B569">
        <v>1358.0879464997299</v>
      </c>
      <c r="C569">
        <v>0.72095599578659098</v>
      </c>
      <c r="D569">
        <f t="shared" si="8"/>
        <v>1.6482738944842239</v>
      </c>
      <c r="E569">
        <v>3.9100794633319298E-4</v>
      </c>
      <c r="F569">
        <v>8.0690484209281297E-3</v>
      </c>
      <c r="G569" t="s">
        <v>1700</v>
      </c>
    </row>
    <row r="570" spans="1:7">
      <c r="A570" t="s">
        <v>1701</v>
      </c>
      <c r="B570">
        <v>70.367736383801898</v>
      </c>
      <c r="C570">
        <v>1.0821638608880899</v>
      </c>
      <c r="D570">
        <f t="shared" si="8"/>
        <v>2.1172092481122911</v>
      </c>
      <c r="E570">
        <v>3.9805677531141499E-4</v>
      </c>
      <c r="F570">
        <v>8.18400294867286E-3</v>
      </c>
      <c r="G570" t="s">
        <v>1702</v>
      </c>
    </row>
    <row r="571" spans="1:7">
      <c r="A571" t="s">
        <v>1703</v>
      </c>
      <c r="B571">
        <v>63.675704377044198</v>
      </c>
      <c r="C571">
        <v>0.65354867599065403</v>
      </c>
      <c r="D571">
        <f t="shared" si="8"/>
        <v>1.5730327156657282</v>
      </c>
      <c r="E571">
        <v>4.0227551709114698E-4</v>
      </c>
      <c r="F571">
        <v>8.2554094299807802E-3</v>
      </c>
      <c r="G571" t="s">
        <v>1704</v>
      </c>
    </row>
    <row r="572" spans="1:7">
      <c r="A572" t="s">
        <v>1705</v>
      </c>
      <c r="B572">
        <v>367.56108647373998</v>
      </c>
      <c r="C572">
        <v>1.1050562056951401</v>
      </c>
      <c r="D572">
        <f t="shared" si="8"/>
        <v>2.1510725825299919</v>
      </c>
      <c r="E572">
        <v>4.0336962105923902E-4</v>
      </c>
      <c r="F572">
        <v>8.26948660723607E-3</v>
      </c>
      <c r="G572" t="s">
        <v>1706</v>
      </c>
    </row>
    <row r="573" spans="1:7">
      <c r="A573" t="s">
        <v>1707</v>
      </c>
      <c r="B573">
        <v>320.18640575832302</v>
      </c>
      <c r="C573">
        <v>0.59883197705400903</v>
      </c>
      <c r="D573">
        <f t="shared" si="8"/>
        <v>1.5144899210950564</v>
      </c>
      <c r="E573">
        <v>4.0726756890837901E-4</v>
      </c>
      <c r="F573">
        <v>8.3193042235592506E-3</v>
      </c>
      <c r="G573" t="s">
        <v>1708</v>
      </c>
    </row>
    <row r="574" spans="1:7">
      <c r="A574" t="s">
        <v>1709</v>
      </c>
      <c r="B574">
        <v>265.58081508034502</v>
      </c>
      <c r="C574">
        <v>0.94454089516959305</v>
      </c>
      <c r="D574">
        <f t="shared" si="8"/>
        <v>1.9245763361688402</v>
      </c>
      <c r="E574">
        <v>4.1019222218120001E-4</v>
      </c>
      <c r="F574">
        <v>8.3636154472912505E-3</v>
      </c>
      <c r="G574" t="s">
        <v>1710</v>
      </c>
    </row>
    <row r="575" spans="1:7">
      <c r="A575" t="s">
        <v>1711</v>
      </c>
      <c r="B575">
        <v>11.696169931822601</v>
      </c>
      <c r="C575">
        <v>2.2210770168614</v>
      </c>
      <c r="D575">
        <f t="shared" si="8"/>
        <v>4.6624136842816899</v>
      </c>
      <c r="E575">
        <v>4.1062264162101698E-4</v>
      </c>
      <c r="F575">
        <v>8.3646891935732996E-3</v>
      </c>
      <c r="G575" t="s">
        <v>1712</v>
      </c>
    </row>
    <row r="576" spans="1:7">
      <c r="A576" t="s">
        <v>1713</v>
      </c>
      <c r="B576">
        <v>17.7142603855911</v>
      </c>
      <c r="C576">
        <v>1.64880871647922</v>
      </c>
      <c r="D576">
        <f t="shared" si="8"/>
        <v>3.1357460275954905</v>
      </c>
      <c r="E576">
        <v>4.1101033229722198E-4</v>
      </c>
      <c r="F576">
        <v>8.3648913493174406E-3</v>
      </c>
      <c r="G576" t="s">
        <v>1714</v>
      </c>
    </row>
    <row r="577" spans="1:7">
      <c r="A577" t="s">
        <v>1715</v>
      </c>
      <c r="B577">
        <v>22.338368209005299</v>
      </c>
      <c r="C577">
        <v>1.69356383963597</v>
      </c>
      <c r="D577">
        <f t="shared" si="8"/>
        <v>3.2345473664943429</v>
      </c>
      <c r="E577">
        <v>4.14750033857079E-4</v>
      </c>
      <c r="F577">
        <v>8.4255137611901898E-3</v>
      </c>
      <c r="G577" t="s">
        <v>1716</v>
      </c>
    </row>
    <row r="578" spans="1:7">
      <c r="A578" t="s">
        <v>1717</v>
      </c>
      <c r="B578">
        <v>190.27809946639999</v>
      </c>
      <c r="C578">
        <v>0.97009054056295296</v>
      </c>
      <c r="D578">
        <f t="shared" si="8"/>
        <v>1.9589635318240215</v>
      </c>
      <c r="E578">
        <v>4.1896322192169999E-4</v>
      </c>
      <c r="F578">
        <v>8.4799841160989008E-3</v>
      </c>
      <c r="G578" t="s">
        <v>1718</v>
      </c>
    </row>
    <row r="579" spans="1:7">
      <c r="A579" t="s">
        <v>1719</v>
      </c>
      <c r="B579">
        <v>304.87635400910898</v>
      </c>
      <c r="C579">
        <v>0.71746138970429096</v>
      </c>
      <c r="D579">
        <f t="shared" si="8"/>
        <v>1.6442861512640263</v>
      </c>
      <c r="E579">
        <v>4.2593776174899302E-4</v>
      </c>
      <c r="F579">
        <v>8.5843838804403397E-3</v>
      </c>
      <c r="G579" t="s">
        <v>558</v>
      </c>
    </row>
    <row r="580" spans="1:7">
      <c r="A580" t="s">
        <v>1720</v>
      </c>
      <c r="B580">
        <v>22.531020054912499</v>
      </c>
      <c r="C580">
        <v>0.59513540261826303</v>
      </c>
      <c r="D580">
        <f t="shared" ref="D580:D643" si="9">2^(C580)</f>
        <v>1.5106143560236633</v>
      </c>
      <c r="E580">
        <v>4.2534959616027799E-4</v>
      </c>
      <c r="F580">
        <v>8.5843838804403397E-3</v>
      </c>
      <c r="G580" t="s">
        <v>107</v>
      </c>
    </row>
    <row r="581" spans="1:7">
      <c r="A581" t="s">
        <v>1721</v>
      </c>
      <c r="B581">
        <v>21.197757486910501</v>
      </c>
      <c r="C581">
        <v>1.10662300678669</v>
      </c>
      <c r="D581">
        <f t="shared" si="9"/>
        <v>2.1534099674602301</v>
      </c>
      <c r="E581">
        <v>4.3559430828263301E-4</v>
      </c>
      <c r="F581">
        <v>8.7209446368013994E-3</v>
      </c>
      <c r="G581" t="s">
        <v>1722</v>
      </c>
    </row>
    <row r="582" spans="1:7">
      <c r="A582" t="s">
        <v>1723</v>
      </c>
      <c r="B582">
        <v>60.8719030487974</v>
      </c>
      <c r="C582">
        <v>0.91625331107055397</v>
      </c>
      <c r="D582">
        <f t="shared" si="9"/>
        <v>1.8872078321527996</v>
      </c>
      <c r="E582">
        <v>4.44092691986927E-4</v>
      </c>
      <c r="F582">
        <v>8.8670374018634101E-3</v>
      </c>
      <c r="G582" t="s">
        <v>1724</v>
      </c>
    </row>
    <row r="583" spans="1:7">
      <c r="A583" t="s">
        <v>1725</v>
      </c>
      <c r="B583">
        <v>6657.3661155416903</v>
      </c>
      <c r="C583">
        <v>0.64102185435662196</v>
      </c>
      <c r="D583">
        <f t="shared" si="9"/>
        <v>1.5594333077849636</v>
      </c>
      <c r="E583">
        <v>4.51819709028712E-4</v>
      </c>
      <c r="F583">
        <v>8.9888983081965503E-3</v>
      </c>
      <c r="G583" t="s">
        <v>1726</v>
      </c>
    </row>
    <row r="584" spans="1:7">
      <c r="A584" t="s">
        <v>1727</v>
      </c>
      <c r="B584">
        <v>192.96017615014301</v>
      </c>
      <c r="C584">
        <v>0.63164177019637802</v>
      </c>
      <c r="D584">
        <f t="shared" si="9"/>
        <v>1.5493271069687269</v>
      </c>
      <c r="E584">
        <v>4.56808594644992E-4</v>
      </c>
      <c r="F584">
        <v>9.0799934571131596E-3</v>
      </c>
      <c r="G584" t="s">
        <v>1728</v>
      </c>
    </row>
    <row r="585" spans="1:7">
      <c r="A585" t="s">
        <v>1729</v>
      </c>
      <c r="B585">
        <v>222.840940354835</v>
      </c>
      <c r="C585">
        <v>0.71815396356855898</v>
      </c>
      <c r="D585">
        <f t="shared" si="9"/>
        <v>1.645075689570032</v>
      </c>
      <c r="E585">
        <v>4.5867566315865502E-4</v>
      </c>
      <c r="F585">
        <v>9.1056416159114306E-3</v>
      </c>
      <c r="G585" t="s">
        <v>1730</v>
      </c>
    </row>
    <row r="586" spans="1:7">
      <c r="A586" t="s">
        <v>1731</v>
      </c>
      <c r="B586">
        <v>721.33337757739002</v>
      </c>
      <c r="C586">
        <v>0.980300695546093</v>
      </c>
      <c r="D586">
        <f t="shared" si="9"/>
        <v>1.9728765654409952</v>
      </c>
      <c r="E586">
        <v>4.6367150950451901E-4</v>
      </c>
      <c r="F586">
        <v>9.1752263046993403E-3</v>
      </c>
      <c r="G586" t="s">
        <v>1732</v>
      </c>
    </row>
    <row r="587" spans="1:7">
      <c r="A587" t="s">
        <v>1733</v>
      </c>
      <c r="B587">
        <v>684.33669477765397</v>
      </c>
      <c r="C587">
        <v>1.1412973784171401</v>
      </c>
      <c r="D587">
        <f t="shared" si="9"/>
        <v>2.2057929527899254</v>
      </c>
      <c r="E587">
        <v>4.6615737749419397E-4</v>
      </c>
      <c r="F587">
        <v>9.1997529499589503E-3</v>
      </c>
      <c r="G587" t="s">
        <v>1734</v>
      </c>
    </row>
    <row r="588" spans="1:7">
      <c r="A588" t="s">
        <v>1735</v>
      </c>
      <c r="B588">
        <v>387.151129214082</v>
      </c>
      <c r="C588">
        <v>0.90671172830449598</v>
      </c>
      <c r="D588">
        <f t="shared" si="9"/>
        <v>1.8747675493460521</v>
      </c>
      <c r="E588">
        <v>4.65903593507105E-4</v>
      </c>
      <c r="F588">
        <v>9.1997529499589503E-3</v>
      </c>
      <c r="G588" t="s">
        <v>1736</v>
      </c>
    </row>
    <row r="589" spans="1:7">
      <c r="A589" t="s">
        <v>1737</v>
      </c>
      <c r="B589">
        <v>36.085141187407501</v>
      </c>
      <c r="C589">
        <v>1.04130490043658</v>
      </c>
      <c r="D589">
        <f t="shared" si="9"/>
        <v>2.0580883280223432</v>
      </c>
      <c r="E589">
        <v>4.6714296926089402E-4</v>
      </c>
      <c r="F589">
        <v>9.2027996159643796E-3</v>
      </c>
      <c r="G589" t="s">
        <v>1738</v>
      </c>
    </row>
    <row r="590" spans="1:7">
      <c r="A590" t="s">
        <v>1739</v>
      </c>
      <c r="B590">
        <v>79.621809616504606</v>
      </c>
      <c r="C590">
        <v>1.23933851256584</v>
      </c>
      <c r="D590">
        <f t="shared" si="9"/>
        <v>2.360902581580254</v>
      </c>
      <c r="E590">
        <v>4.6771597710853E-4</v>
      </c>
      <c r="F590">
        <v>9.2058976721015005E-3</v>
      </c>
      <c r="G590" t="s">
        <v>1740</v>
      </c>
    </row>
    <row r="591" spans="1:7">
      <c r="A591" t="s">
        <v>1741</v>
      </c>
      <c r="B591">
        <v>889.62144409777295</v>
      </c>
      <c r="C591">
        <v>0.673358881993114</v>
      </c>
      <c r="D591">
        <f t="shared" si="9"/>
        <v>1.5947816184944961</v>
      </c>
      <c r="E591">
        <v>4.7274813819630102E-4</v>
      </c>
      <c r="F591">
        <v>9.2537107815001997E-3</v>
      </c>
      <c r="G591" t="s">
        <v>1742</v>
      </c>
    </row>
    <row r="592" spans="1:7">
      <c r="A592" t="s">
        <v>1743</v>
      </c>
      <c r="B592">
        <v>131.83415450278099</v>
      </c>
      <c r="C592">
        <v>1.5584436995038</v>
      </c>
      <c r="D592">
        <f t="shared" si="9"/>
        <v>2.9453594275786616</v>
      </c>
      <c r="E592">
        <v>4.78325071555771E-4</v>
      </c>
      <c r="F592">
        <v>9.3399929977596406E-3</v>
      </c>
      <c r="G592" t="s">
        <v>1744</v>
      </c>
    </row>
    <row r="593" spans="1:7">
      <c r="A593" t="s">
        <v>1745</v>
      </c>
      <c r="B593">
        <v>23.479104471852398</v>
      </c>
      <c r="C593">
        <v>1.69908392137334</v>
      </c>
      <c r="D593">
        <f t="shared" si="9"/>
        <v>3.2469471928902354</v>
      </c>
      <c r="E593">
        <v>4.8159459785327498E-4</v>
      </c>
      <c r="F593">
        <v>9.3898234199615606E-3</v>
      </c>
      <c r="G593" t="s">
        <v>1746</v>
      </c>
    </row>
    <row r="594" spans="1:7">
      <c r="A594" t="s">
        <v>1747</v>
      </c>
      <c r="B594">
        <v>37.589137861311002</v>
      </c>
      <c r="C594">
        <v>0.90461941276973201</v>
      </c>
      <c r="D594">
        <f t="shared" si="9"/>
        <v>1.872050577229321</v>
      </c>
      <c r="E594">
        <v>4.8172512329297399E-4</v>
      </c>
      <c r="F594">
        <v>9.3898234199615606E-3</v>
      </c>
      <c r="G594" t="s">
        <v>1748</v>
      </c>
    </row>
    <row r="595" spans="1:7">
      <c r="A595" t="s">
        <v>1749</v>
      </c>
      <c r="B595">
        <v>195.28214936977099</v>
      </c>
      <c r="C595">
        <v>1.0572221690953501</v>
      </c>
      <c r="D595">
        <f t="shared" si="9"/>
        <v>2.0809209616299582</v>
      </c>
      <c r="E595">
        <v>4.84167360972682E-4</v>
      </c>
      <c r="F595">
        <v>9.4139977989684195E-3</v>
      </c>
      <c r="G595" t="s">
        <v>1750</v>
      </c>
    </row>
    <row r="596" spans="1:7">
      <c r="A596" t="s">
        <v>1751</v>
      </c>
      <c r="B596">
        <v>1679.4265920759301</v>
      </c>
      <c r="C596">
        <v>0.82689444477639995</v>
      </c>
      <c r="D596">
        <f t="shared" si="9"/>
        <v>1.7738628203408977</v>
      </c>
      <c r="E596">
        <v>4.8386575373224197E-4</v>
      </c>
      <c r="F596">
        <v>9.4139977989684195E-3</v>
      </c>
      <c r="G596" t="s">
        <v>1752</v>
      </c>
    </row>
    <row r="597" spans="1:7">
      <c r="A597" t="s">
        <v>1753</v>
      </c>
      <c r="B597">
        <v>46.9070730642513</v>
      </c>
      <c r="C597">
        <v>0.93842061312024505</v>
      </c>
      <c r="D597">
        <f t="shared" si="9"/>
        <v>1.9164290837692586</v>
      </c>
      <c r="E597">
        <v>4.8628600006891801E-4</v>
      </c>
      <c r="F597">
        <v>9.4454657013386401E-3</v>
      </c>
      <c r="G597" t="s">
        <v>1754</v>
      </c>
    </row>
    <row r="598" spans="1:7">
      <c r="A598" t="s">
        <v>1755</v>
      </c>
      <c r="B598">
        <v>672.69486097557296</v>
      </c>
      <c r="C598">
        <v>1.05570698960697</v>
      </c>
      <c r="D598">
        <f t="shared" si="9"/>
        <v>2.078736637460652</v>
      </c>
      <c r="E598">
        <v>4.98694573304686E-4</v>
      </c>
      <c r="F598">
        <v>9.6189842654056199E-3</v>
      </c>
      <c r="G598" t="s">
        <v>1756</v>
      </c>
    </row>
    <row r="599" spans="1:7">
      <c r="A599" t="s">
        <v>1757</v>
      </c>
      <c r="B599">
        <v>60.084919600279598</v>
      </c>
      <c r="C599">
        <v>1.0556833955143701</v>
      </c>
      <c r="D599">
        <f t="shared" si="9"/>
        <v>2.0787026417080674</v>
      </c>
      <c r="E599">
        <v>5.0017491783070503E-4</v>
      </c>
      <c r="F599">
        <v>9.6193730604190002E-3</v>
      </c>
      <c r="G599" t="s">
        <v>1758</v>
      </c>
    </row>
    <row r="600" spans="1:7">
      <c r="A600" t="s">
        <v>1759</v>
      </c>
      <c r="B600">
        <v>342.05001090141002</v>
      </c>
      <c r="C600">
        <v>0.86547932534571503</v>
      </c>
      <c r="D600">
        <f t="shared" si="9"/>
        <v>1.8219448950965769</v>
      </c>
      <c r="E600">
        <v>5.0032272462022199E-4</v>
      </c>
      <c r="F600">
        <v>9.6193730604190002E-3</v>
      </c>
      <c r="G600" t="s">
        <v>1760</v>
      </c>
    </row>
    <row r="601" spans="1:7">
      <c r="A601" t="s">
        <v>1761</v>
      </c>
      <c r="B601">
        <v>9.7485440360840006</v>
      </c>
      <c r="C601">
        <v>1.52893764445947</v>
      </c>
      <c r="D601">
        <f t="shared" si="9"/>
        <v>2.885732645140608</v>
      </c>
      <c r="E601">
        <v>5.0165348593057899E-4</v>
      </c>
      <c r="F601">
        <v>9.6257479540388293E-3</v>
      </c>
      <c r="G601" t="s">
        <v>1762</v>
      </c>
    </row>
    <row r="602" spans="1:7">
      <c r="A602" t="s">
        <v>1763</v>
      </c>
      <c r="B602">
        <v>221.68843003924701</v>
      </c>
      <c r="C602">
        <v>0.82859146131338302</v>
      </c>
      <c r="D602">
        <f t="shared" si="9"/>
        <v>1.7759506113263142</v>
      </c>
      <c r="E602">
        <v>5.0378053079349499E-4</v>
      </c>
      <c r="F602">
        <v>9.6498376240141508E-3</v>
      </c>
      <c r="G602" t="s">
        <v>1764</v>
      </c>
    </row>
    <row r="603" spans="1:7">
      <c r="A603" t="s">
        <v>1765</v>
      </c>
      <c r="B603">
        <v>392.75788851586702</v>
      </c>
      <c r="C603">
        <v>0.85249978949563698</v>
      </c>
      <c r="D603">
        <f t="shared" si="9"/>
        <v>1.8056268657144283</v>
      </c>
      <c r="E603">
        <v>5.0660039393852303E-4</v>
      </c>
      <c r="F603">
        <v>9.6703901060178604E-3</v>
      </c>
      <c r="G603" t="s">
        <v>1766</v>
      </c>
    </row>
    <row r="604" spans="1:7">
      <c r="A604" t="s">
        <v>1767</v>
      </c>
      <c r="B604">
        <v>18.474471854237901</v>
      </c>
      <c r="C604">
        <v>0.62312826864883097</v>
      </c>
      <c r="D604">
        <f t="shared" si="9"/>
        <v>1.5402112811101094</v>
      </c>
      <c r="E604">
        <v>5.0649025567850599E-4</v>
      </c>
      <c r="F604">
        <v>9.6703901060178604E-3</v>
      </c>
      <c r="G604" t="s">
        <v>1768</v>
      </c>
    </row>
    <row r="605" spans="1:7">
      <c r="A605" t="s">
        <v>1769</v>
      </c>
      <c r="B605">
        <v>61.531974063319502</v>
      </c>
      <c r="C605">
        <v>1.0323397539912</v>
      </c>
      <c r="D605">
        <f t="shared" si="9"/>
        <v>2.0453386807868106</v>
      </c>
      <c r="E605">
        <v>5.1154763588029297E-4</v>
      </c>
      <c r="F605">
        <v>9.7312708774032006E-3</v>
      </c>
      <c r="G605" t="s">
        <v>1770</v>
      </c>
    </row>
    <row r="606" spans="1:7">
      <c r="A606" t="s">
        <v>1771</v>
      </c>
      <c r="B606">
        <v>6.2137630225383802</v>
      </c>
      <c r="C606">
        <v>1.6813554136004301</v>
      </c>
      <c r="D606">
        <f t="shared" si="9"/>
        <v>3.2072913491246666</v>
      </c>
      <c r="E606">
        <v>5.1250817238949705E-4</v>
      </c>
      <c r="F606">
        <v>9.7398864385822206E-3</v>
      </c>
      <c r="G606" t="s">
        <v>1772</v>
      </c>
    </row>
    <row r="607" spans="1:7">
      <c r="A607" t="s">
        <v>1773</v>
      </c>
      <c r="B607">
        <v>16.811340417361901</v>
      </c>
      <c r="C607">
        <v>1.4608046683084499</v>
      </c>
      <c r="D607">
        <f t="shared" si="9"/>
        <v>2.7526184909925897</v>
      </c>
      <c r="E607">
        <v>5.1375998556040404E-4</v>
      </c>
      <c r="F607">
        <v>9.7398864385822206E-3</v>
      </c>
      <c r="G607" t="s">
        <v>1774</v>
      </c>
    </row>
    <row r="608" spans="1:7">
      <c r="A608" t="s">
        <v>1775</v>
      </c>
      <c r="B608">
        <v>128.078221952945</v>
      </c>
      <c r="C608">
        <v>0.95960333840816903</v>
      </c>
      <c r="D608">
        <f t="shared" si="9"/>
        <v>1.9447751153808728</v>
      </c>
      <c r="E608">
        <v>5.2486167653840305E-4</v>
      </c>
      <c r="F608">
        <v>9.9248608911954393E-3</v>
      </c>
      <c r="G608" t="s">
        <v>1776</v>
      </c>
    </row>
    <row r="609" spans="1:7">
      <c r="A609" t="s">
        <v>1777</v>
      </c>
      <c r="B609">
        <v>647.35846469543299</v>
      </c>
      <c r="C609">
        <v>1.0515175017557501</v>
      </c>
      <c r="D609">
        <f t="shared" si="9"/>
        <v>2.07270888458689</v>
      </c>
      <c r="E609">
        <v>5.2829208147143504E-4</v>
      </c>
      <c r="F609">
        <v>9.9726952770861008E-3</v>
      </c>
      <c r="G609" t="s">
        <v>1778</v>
      </c>
    </row>
    <row r="610" spans="1:7">
      <c r="A610" t="s">
        <v>1779</v>
      </c>
      <c r="B610">
        <v>934.34694085421097</v>
      </c>
      <c r="C610">
        <v>0.75670399021090395</v>
      </c>
      <c r="D610">
        <f t="shared" si="9"/>
        <v>1.6896260585694762</v>
      </c>
      <c r="E610">
        <v>5.30605486254946E-4</v>
      </c>
      <c r="F610">
        <v>9.9897851886715794E-3</v>
      </c>
      <c r="G610" t="s">
        <v>1780</v>
      </c>
    </row>
    <row r="611" spans="1:7">
      <c r="A611" t="s">
        <v>1781</v>
      </c>
      <c r="B611">
        <v>32.555807668857</v>
      </c>
      <c r="C611">
        <v>1.1056598760254699</v>
      </c>
      <c r="D611">
        <f t="shared" si="9"/>
        <v>2.1519728493035428</v>
      </c>
      <c r="E611">
        <v>5.3487726827182403E-4</v>
      </c>
      <c r="F611">
        <v>1.0043866365777501E-2</v>
      </c>
      <c r="G611" t="s">
        <v>1782</v>
      </c>
    </row>
    <row r="612" spans="1:7">
      <c r="A612" t="s">
        <v>1783</v>
      </c>
      <c r="B612">
        <v>91.255833510749696</v>
      </c>
      <c r="C612">
        <v>1.0646516484686199</v>
      </c>
      <c r="D612">
        <f t="shared" si="9"/>
        <v>2.0916647675697018</v>
      </c>
      <c r="E612">
        <v>5.35691016483009E-4</v>
      </c>
      <c r="F612">
        <v>1.0043866365777501E-2</v>
      </c>
      <c r="G612" t="s">
        <v>1784</v>
      </c>
    </row>
    <row r="613" spans="1:7">
      <c r="A613" t="s">
        <v>1785</v>
      </c>
      <c r="B613">
        <v>42.5852305039583</v>
      </c>
      <c r="C613">
        <v>0.86131082556128502</v>
      </c>
      <c r="D613">
        <f t="shared" si="9"/>
        <v>1.8166881948692368</v>
      </c>
      <c r="E613">
        <v>5.35570767462634E-4</v>
      </c>
      <c r="F613">
        <v>1.0043866365777501E-2</v>
      </c>
      <c r="G613" t="s">
        <v>1786</v>
      </c>
    </row>
    <row r="614" spans="1:7">
      <c r="A614" t="s">
        <v>1787</v>
      </c>
      <c r="B614">
        <v>99.8851187225454</v>
      </c>
      <c r="C614">
        <v>0.83637253274599799</v>
      </c>
      <c r="D614">
        <f t="shared" si="9"/>
        <v>1.7855549494621583</v>
      </c>
      <c r="E614">
        <v>5.4627522005059204E-4</v>
      </c>
      <c r="F614">
        <v>1.0186533576538599E-2</v>
      </c>
      <c r="G614" t="s">
        <v>1788</v>
      </c>
    </row>
    <row r="615" spans="1:7">
      <c r="A615" t="s">
        <v>1789</v>
      </c>
      <c r="B615">
        <v>35.858690517229299</v>
      </c>
      <c r="C615">
        <v>0.99600871065066499</v>
      </c>
      <c r="D615">
        <f t="shared" si="9"/>
        <v>1.9944745448322954</v>
      </c>
      <c r="E615">
        <v>5.48160022750601E-4</v>
      </c>
      <c r="F615">
        <v>1.01898517793434E-2</v>
      </c>
      <c r="G615" t="s">
        <v>1790</v>
      </c>
    </row>
    <row r="616" spans="1:7">
      <c r="A616" t="s">
        <v>1791</v>
      </c>
      <c r="B616">
        <v>129.267041142686</v>
      </c>
      <c r="C616">
        <v>0.959069845899443</v>
      </c>
      <c r="D616">
        <f t="shared" si="9"/>
        <v>1.9440560922212604</v>
      </c>
      <c r="E616">
        <v>5.4853919166225596E-4</v>
      </c>
      <c r="F616">
        <v>1.01898517793434E-2</v>
      </c>
      <c r="G616" t="s">
        <v>1792</v>
      </c>
    </row>
    <row r="617" spans="1:7">
      <c r="A617" t="s">
        <v>1793</v>
      </c>
      <c r="B617">
        <v>220.977131109884</v>
      </c>
      <c r="C617">
        <v>1.13353446677303</v>
      </c>
      <c r="D617">
        <f t="shared" si="9"/>
        <v>2.1939558085859652</v>
      </c>
      <c r="E617">
        <v>5.5411292456670103E-4</v>
      </c>
      <c r="F617">
        <v>1.02761494880071E-2</v>
      </c>
      <c r="G617" t="s">
        <v>1794</v>
      </c>
    </row>
    <row r="618" spans="1:7">
      <c r="A618" t="s">
        <v>1795</v>
      </c>
      <c r="B618">
        <v>767.20301689308405</v>
      </c>
      <c r="C618">
        <v>1.1380707022388299</v>
      </c>
      <c r="D618">
        <f t="shared" si="9"/>
        <v>2.2008650740106588</v>
      </c>
      <c r="E618">
        <v>5.5840996147463401E-4</v>
      </c>
      <c r="F618">
        <v>1.03262793661342E-2</v>
      </c>
      <c r="G618" t="s">
        <v>1796</v>
      </c>
    </row>
    <row r="619" spans="1:7">
      <c r="A619" t="s">
        <v>1797</v>
      </c>
      <c r="B619">
        <v>63.202680542714198</v>
      </c>
      <c r="C619">
        <v>0.97150600900718898</v>
      </c>
      <c r="D619">
        <f t="shared" si="9"/>
        <v>1.9608864688896568</v>
      </c>
      <c r="E619">
        <v>5.6062102065823204E-4</v>
      </c>
      <c r="F619">
        <v>1.03445169685319E-2</v>
      </c>
      <c r="G619" t="s">
        <v>1798</v>
      </c>
    </row>
    <row r="620" spans="1:7">
      <c r="A620" t="s">
        <v>1799</v>
      </c>
      <c r="B620">
        <v>61.494422898307199</v>
      </c>
      <c r="C620">
        <v>0.75192719585996803</v>
      </c>
      <c r="D620">
        <f t="shared" si="9"/>
        <v>1.6840409216577019</v>
      </c>
      <c r="E620">
        <v>5.6106963280525902E-4</v>
      </c>
      <c r="F620">
        <v>1.03445169685319E-2</v>
      </c>
      <c r="G620" t="s">
        <v>1800</v>
      </c>
    </row>
    <row r="621" spans="1:7">
      <c r="A621" t="s">
        <v>1801</v>
      </c>
      <c r="B621">
        <v>753.20089658148697</v>
      </c>
      <c r="C621">
        <v>1.3376249429831499</v>
      </c>
      <c r="D621">
        <f t="shared" si="9"/>
        <v>2.5273490772774743</v>
      </c>
      <c r="E621">
        <v>5.6237860185164902E-4</v>
      </c>
      <c r="F621">
        <v>1.03600244432621E-2</v>
      </c>
      <c r="G621" t="s">
        <v>1802</v>
      </c>
    </row>
    <row r="622" spans="1:7">
      <c r="A622" t="s">
        <v>1803</v>
      </c>
      <c r="B622">
        <v>1369.1593909575499</v>
      </c>
      <c r="C622">
        <v>0.64777199926333895</v>
      </c>
      <c r="D622">
        <f t="shared" si="9"/>
        <v>1.5667467487032241</v>
      </c>
      <c r="E622">
        <v>5.6412748830842201E-4</v>
      </c>
      <c r="F622">
        <v>1.0383603469337799E-2</v>
      </c>
      <c r="G622" t="s">
        <v>1804</v>
      </c>
    </row>
    <row r="623" spans="1:7">
      <c r="A623" t="s">
        <v>1805</v>
      </c>
      <c r="B623">
        <v>15.0758053150746</v>
      </c>
      <c r="C623">
        <v>1.73140093374477</v>
      </c>
      <c r="D623">
        <f t="shared" si="9"/>
        <v>3.3205010016137435</v>
      </c>
      <c r="E623">
        <v>5.6603013365995596E-4</v>
      </c>
      <c r="F623">
        <v>1.0408848626216501E-2</v>
      </c>
      <c r="G623" t="s">
        <v>107</v>
      </c>
    </row>
    <row r="624" spans="1:7">
      <c r="A624" t="s">
        <v>1806</v>
      </c>
      <c r="B624">
        <v>42.021595279508396</v>
      </c>
      <c r="C624">
        <v>0.71943194144769396</v>
      </c>
      <c r="D624">
        <f t="shared" si="9"/>
        <v>1.6465335872713001</v>
      </c>
      <c r="E624">
        <v>5.6690924640821598E-4</v>
      </c>
      <c r="F624">
        <v>1.0408848626216501E-2</v>
      </c>
      <c r="G624" t="s">
        <v>1807</v>
      </c>
    </row>
    <row r="625" spans="1:7">
      <c r="A625" t="s">
        <v>1808</v>
      </c>
      <c r="B625">
        <v>79.454493381232595</v>
      </c>
      <c r="C625">
        <v>0.65073369282421301</v>
      </c>
      <c r="D625">
        <f t="shared" si="9"/>
        <v>1.5699664103918336</v>
      </c>
      <c r="E625">
        <v>5.66492271637315E-4</v>
      </c>
      <c r="F625">
        <v>1.0408848626216501E-2</v>
      </c>
      <c r="G625" t="s">
        <v>1809</v>
      </c>
    </row>
    <row r="626" spans="1:7">
      <c r="A626" t="s">
        <v>1810</v>
      </c>
      <c r="B626">
        <v>70.363587096394198</v>
      </c>
      <c r="C626">
        <v>0.93162849281137705</v>
      </c>
      <c r="D626">
        <f t="shared" si="9"/>
        <v>1.9074278577019255</v>
      </c>
      <c r="E626">
        <v>5.6867780703536602E-4</v>
      </c>
      <c r="F626">
        <v>1.04317725798869E-2</v>
      </c>
      <c r="G626" t="s">
        <v>1811</v>
      </c>
    </row>
    <row r="627" spans="1:7">
      <c r="A627" t="s">
        <v>1812</v>
      </c>
      <c r="B627">
        <v>595.52159982389901</v>
      </c>
      <c r="C627">
        <v>0.66101469735024998</v>
      </c>
      <c r="D627">
        <f t="shared" si="9"/>
        <v>1.5811943414275853</v>
      </c>
      <c r="E627">
        <v>5.6909999893886901E-4</v>
      </c>
      <c r="F627">
        <v>1.04317725798869E-2</v>
      </c>
      <c r="G627" t="s">
        <v>1813</v>
      </c>
    </row>
    <row r="628" spans="1:7">
      <c r="A628" t="s">
        <v>1814</v>
      </c>
      <c r="B628">
        <v>427.008836240584</v>
      </c>
      <c r="C628">
        <v>0.63455206409043596</v>
      </c>
      <c r="D628">
        <f t="shared" si="9"/>
        <v>1.5524556601732722</v>
      </c>
      <c r="E628">
        <v>5.8442613348934E-4</v>
      </c>
      <c r="F628">
        <v>1.06160359916772E-2</v>
      </c>
      <c r="G628" t="s">
        <v>1815</v>
      </c>
    </row>
    <row r="629" spans="1:7">
      <c r="A629" t="s">
        <v>1816</v>
      </c>
      <c r="B629">
        <v>382.80268500115301</v>
      </c>
      <c r="C629">
        <v>0.88841278520066003</v>
      </c>
      <c r="D629">
        <f t="shared" si="9"/>
        <v>1.8511384297009061</v>
      </c>
      <c r="E629">
        <v>5.8527358781728202E-4</v>
      </c>
      <c r="F629">
        <v>1.0622715618883701E-2</v>
      </c>
      <c r="G629" t="s">
        <v>1817</v>
      </c>
    </row>
    <row r="630" spans="1:7">
      <c r="A630" t="s">
        <v>1818</v>
      </c>
      <c r="B630">
        <v>6.2249692200842297</v>
      </c>
      <c r="C630">
        <v>0.93562644792593197</v>
      </c>
      <c r="D630">
        <f t="shared" si="9"/>
        <v>1.9127209977795139</v>
      </c>
      <c r="E630">
        <v>5.8653826999742703E-4</v>
      </c>
      <c r="F630">
        <v>1.06366574243364E-2</v>
      </c>
      <c r="G630" t="s">
        <v>1819</v>
      </c>
    </row>
    <row r="631" spans="1:7">
      <c r="A631" t="s">
        <v>1820</v>
      </c>
      <c r="B631">
        <v>595.58813513757298</v>
      </c>
      <c r="C631">
        <v>1.13348969921099</v>
      </c>
      <c r="D631">
        <f t="shared" si="9"/>
        <v>2.1938877300758657</v>
      </c>
      <c r="E631">
        <v>5.9549056359047199E-4</v>
      </c>
      <c r="F631">
        <v>1.07465368957233E-2</v>
      </c>
      <c r="G631" t="s">
        <v>1821</v>
      </c>
    </row>
    <row r="632" spans="1:7">
      <c r="A632" t="s">
        <v>1822</v>
      </c>
      <c r="B632">
        <v>2302.7521570671001</v>
      </c>
      <c r="C632">
        <v>0.976991422393089</v>
      </c>
      <c r="D632">
        <f t="shared" si="9"/>
        <v>1.9683563410834855</v>
      </c>
      <c r="E632">
        <v>6.0284590210885297E-4</v>
      </c>
      <c r="F632">
        <v>1.0861527103658499E-2</v>
      </c>
      <c r="G632" t="s">
        <v>1823</v>
      </c>
    </row>
    <row r="633" spans="1:7">
      <c r="A633" t="s">
        <v>1824</v>
      </c>
      <c r="B633">
        <v>334.49851682662302</v>
      </c>
      <c r="C633">
        <v>1.0517874257547899</v>
      </c>
      <c r="D633">
        <f t="shared" si="9"/>
        <v>2.0730967186033222</v>
      </c>
      <c r="E633">
        <v>6.0518251571868098E-4</v>
      </c>
      <c r="F633">
        <v>1.0877075036979499E-2</v>
      </c>
      <c r="G633" t="s">
        <v>1825</v>
      </c>
    </row>
    <row r="634" spans="1:7">
      <c r="A634" t="s">
        <v>1826</v>
      </c>
      <c r="B634">
        <v>114.972716831036</v>
      </c>
      <c r="C634">
        <v>1.0477033462746299</v>
      </c>
      <c r="D634">
        <f t="shared" si="9"/>
        <v>2.0672363539486431</v>
      </c>
      <c r="E634">
        <v>6.1042294681096601E-4</v>
      </c>
      <c r="F634">
        <v>1.09446115880447E-2</v>
      </c>
      <c r="G634" t="s">
        <v>1827</v>
      </c>
    </row>
    <row r="635" spans="1:7">
      <c r="A635" t="s">
        <v>1828</v>
      </c>
      <c r="B635">
        <v>27.5833292144426</v>
      </c>
      <c r="C635">
        <v>1.2585785785683501</v>
      </c>
      <c r="D635">
        <f t="shared" si="9"/>
        <v>2.3925989292952994</v>
      </c>
      <c r="E635">
        <v>6.11324500439798E-4</v>
      </c>
      <c r="F635">
        <v>1.09458189190454E-2</v>
      </c>
      <c r="G635" t="s">
        <v>1829</v>
      </c>
    </row>
    <row r="636" spans="1:7">
      <c r="A636" t="s">
        <v>1830</v>
      </c>
      <c r="B636">
        <v>66.544522186128304</v>
      </c>
      <c r="C636">
        <v>1.28077514603286</v>
      </c>
      <c r="D636">
        <f t="shared" si="9"/>
        <v>2.4296948696039973</v>
      </c>
      <c r="E636">
        <v>6.1483931518511005E-4</v>
      </c>
      <c r="F636">
        <v>1.09882057757416E-2</v>
      </c>
      <c r="G636" t="s">
        <v>1831</v>
      </c>
    </row>
    <row r="637" spans="1:7">
      <c r="A637" t="s">
        <v>1832</v>
      </c>
      <c r="B637">
        <v>9.5934899468515304</v>
      </c>
      <c r="C637">
        <v>0.77552670079367103</v>
      </c>
      <c r="D637">
        <f t="shared" si="9"/>
        <v>1.711814888682704</v>
      </c>
      <c r="E637">
        <v>6.2172558364411996E-4</v>
      </c>
      <c r="F637">
        <v>1.1084436069751799E-2</v>
      </c>
      <c r="G637" t="s">
        <v>107</v>
      </c>
    </row>
    <row r="638" spans="1:7">
      <c r="A638" t="s">
        <v>1833</v>
      </c>
      <c r="B638">
        <v>28.927960288269102</v>
      </c>
      <c r="C638">
        <v>1.4581473943591401</v>
      </c>
      <c r="D638">
        <f t="shared" si="9"/>
        <v>2.7475531589937745</v>
      </c>
      <c r="E638">
        <v>6.2590233497939005E-4</v>
      </c>
      <c r="F638">
        <v>1.1117861236510301E-2</v>
      </c>
      <c r="G638" t="s">
        <v>1834</v>
      </c>
    </row>
    <row r="639" spans="1:7">
      <c r="A639" t="s">
        <v>1835</v>
      </c>
      <c r="B639">
        <v>219.921919891567</v>
      </c>
      <c r="C639">
        <v>1.07466243794169</v>
      </c>
      <c r="D639">
        <f t="shared" si="9"/>
        <v>2.1062291983447281</v>
      </c>
      <c r="E639">
        <v>6.2711505597260202E-4</v>
      </c>
      <c r="F639">
        <v>1.1117861236510301E-2</v>
      </c>
      <c r="G639" t="s">
        <v>1836</v>
      </c>
    </row>
    <row r="640" spans="1:7">
      <c r="A640" t="s">
        <v>1837</v>
      </c>
      <c r="B640">
        <v>19.5005126339619</v>
      </c>
      <c r="C640">
        <v>0.82637688929216802</v>
      </c>
      <c r="D640">
        <f t="shared" si="9"/>
        <v>1.7732265751546383</v>
      </c>
      <c r="E640">
        <v>6.2941202116937797E-4</v>
      </c>
      <c r="F640">
        <v>1.1131845355234499E-2</v>
      </c>
      <c r="G640" t="s">
        <v>107</v>
      </c>
    </row>
    <row r="641" spans="1:7">
      <c r="A641" t="s">
        <v>1838</v>
      </c>
      <c r="B641">
        <v>167.223349203037</v>
      </c>
      <c r="C641">
        <v>0.60805815646204298</v>
      </c>
      <c r="D641">
        <f t="shared" si="9"/>
        <v>1.5242062713616384</v>
      </c>
      <c r="E641">
        <v>6.3349704593195703E-4</v>
      </c>
      <c r="F641">
        <v>1.1168411694324301E-2</v>
      </c>
      <c r="G641" t="s">
        <v>1839</v>
      </c>
    </row>
    <row r="642" spans="1:7">
      <c r="A642" t="s">
        <v>1840</v>
      </c>
      <c r="B642">
        <v>915.62935625090802</v>
      </c>
      <c r="C642">
        <v>0.61496797893031097</v>
      </c>
      <c r="D642">
        <f t="shared" si="9"/>
        <v>1.531524004060707</v>
      </c>
      <c r="E642">
        <v>6.4736843684497496E-4</v>
      </c>
      <c r="F642">
        <v>1.13948166113341E-2</v>
      </c>
      <c r="G642" t="s">
        <v>1841</v>
      </c>
    </row>
    <row r="643" spans="1:7">
      <c r="A643" t="s">
        <v>1842</v>
      </c>
      <c r="B643">
        <v>24.939440051665098</v>
      </c>
      <c r="C643">
        <v>2.5581255517425898</v>
      </c>
      <c r="D643">
        <f t="shared" si="9"/>
        <v>5.8894199580693156</v>
      </c>
      <c r="E643">
        <v>6.5354667964313102E-4</v>
      </c>
      <c r="F643">
        <v>1.14580238537909E-2</v>
      </c>
      <c r="G643" t="s">
        <v>1843</v>
      </c>
    </row>
    <row r="644" spans="1:7">
      <c r="A644" t="s">
        <v>1844</v>
      </c>
      <c r="B644">
        <v>123.961578097363</v>
      </c>
      <c r="C644">
        <v>0.65047668024877403</v>
      </c>
      <c r="D644">
        <f t="shared" ref="D644:D707" si="10">2^(C644)</f>
        <v>1.5696867496459233</v>
      </c>
      <c r="E644">
        <v>6.5804874584927801E-4</v>
      </c>
      <c r="F644">
        <v>1.1482406130292E-2</v>
      </c>
      <c r="G644" t="s">
        <v>1845</v>
      </c>
    </row>
    <row r="645" spans="1:7">
      <c r="A645" t="s">
        <v>1846</v>
      </c>
      <c r="B645">
        <v>106.260336812563</v>
      </c>
      <c r="C645">
        <v>0.86976014047097805</v>
      </c>
      <c r="D645">
        <f t="shared" si="10"/>
        <v>1.8273590622186788</v>
      </c>
      <c r="E645">
        <v>6.6834067242500003E-4</v>
      </c>
      <c r="F645">
        <v>1.16026019948015E-2</v>
      </c>
      <c r="G645" t="s">
        <v>1847</v>
      </c>
    </row>
    <row r="646" spans="1:7">
      <c r="A646" t="s">
        <v>1848</v>
      </c>
      <c r="B646">
        <v>20.845673572197001</v>
      </c>
      <c r="C646">
        <v>0.85324428706073197</v>
      </c>
      <c r="D646">
        <f t="shared" si="10"/>
        <v>1.8065588934009571</v>
      </c>
      <c r="E646">
        <v>6.6858692008469397E-4</v>
      </c>
      <c r="F646">
        <v>1.16026019948015E-2</v>
      </c>
      <c r="G646" t="s">
        <v>1849</v>
      </c>
    </row>
    <row r="647" spans="1:7">
      <c r="A647" t="s">
        <v>1850</v>
      </c>
      <c r="B647">
        <v>23.851659910521501</v>
      </c>
      <c r="C647">
        <v>0.80021001927350099</v>
      </c>
      <c r="D647">
        <f t="shared" si="10"/>
        <v>1.7413546045625177</v>
      </c>
      <c r="E647">
        <v>6.7036620543618102E-4</v>
      </c>
      <c r="F647">
        <v>1.1624055510550801E-2</v>
      </c>
      <c r="G647" t="s">
        <v>1851</v>
      </c>
    </row>
    <row r="648" spans="1:7">
      <c r="A648" t="s">
        <v>1852</v>
      </c>
      <c r="B648">
        <v>57.249442626853202</v>
      </c>
      <c r="C648">
        <v>0.96830953171714695</v>
      </c>
      <c r="D648">
        <f t="shared" si="10"/>
        <v>1.9565466809852878</v>
      </c>
      <c r="E648">
        <v>6.7661300841788201E-4</v>
      </c>
      <c r="F648">
        <v>1.16864315686512E-2</v>
      </c>
      <c r="G648" t="s">
        <v>1853</v>
      </c>
    </row>
    <row r="649" spans="1:7">
      <c r="A649" t="s">
        <v>1854</v>
      </c>
      <c r="B649">
        <v>35.940020543072798</v>
      </c>
      <c r="C649">
        <v>1.0546413780705599</v>
      </c>
      <c r="D649">
        <f t="shared" si="10"/>
        <v>2.0772017962042999</v>
      </c>
      <c r="E649">
        <v>6.8222111871405703E-4</v>
      </c>
      <c r="F649">
        <v>1.1753714173623701E-2</v>
      </c>
      <c r="G649" t="s">
        <v>1855</v>
      </c>
    </row>
    <row r="650" spans="1:7">
      <c r="A650" t="s">
        <v>1856</v>
      </c>
      <c r="B650">
        <v>179.80944428329801</v>
      </c>
      <c r="C650">
        <v>0.97954280324588805</v>
      </c>
      <c r="D650">
        <f t="shared" si="10"/>
        <v>1.9718404245797128</v>
      </c>
      <c r="E650">
        <v>6.8628566551869096E-4</v>
      </c>
      <c r="F650">
        <v>1.1798465443773601E-2</v>
      </c>
      <c r="G650" t="s">
        <v>1857</v>
      </c>
    </row>
    <row r="651" spans="1:7">
      <c r="A651" t="s">
        <v>1858</v>
      </c>
      <c r="B651">
        <v>23.589961968420301</v>
      </c>
      <c r="C651">
        <v>1.30582260022243</v>
      </c>
      <c r="D651">
        <f t="shared" si="10"/>
        <v>2.4722465054466141</v>
      </c>
      <c r="E651">
        <v>6.8977724488503503E-4</v>
      </c>
      <c r="F651">
        <v>1.1840106615108001E-2</v>
      </c>
      <c r="G651" t="s">
        <v>1859</v>
      </c>
    </row>
    <row r="652" spans="1:7">
      <c r="A652" t="s">
        <v>1860</v>
      </c>
      <c r="B652">
        <v>123.826760221047</v>
      </c>
      <c r="C652">
        <v>0.87875495660571901</v>
      </c>
      <c r="D652">
        <f t="shared" si="10"/>
        <v>1.8387877455869723</v>
      </c>
      <c r="E652">
        <v>6.9301257330811996E-4</v>
      </c>
      <c r="F652">
        <v>1.1882668717627699E-2</v>
      </c>
      <c r="G652" t="s">
        <v>1861</v>
      </c>
    </row>
    <row r="653" spans="1:7">
      <c r="A653" t="s">
        <v>1862</v>
      </c>
      <c r="B653">
        <v>73.104949582257206</v>
      </c>
      <c r="C653">
        <v>1.0094432306043899</v>
      </c>
      <c r="D653">
        <f t="shared" si="10"/>
        <v>2.0131340351777807</v>
      </c>
      <c r="E653">
        <v>6.9816970005419203E-4</v>
      </c>
      <c r="F653">
        <v>1.19352525487592E-2</v>
      </c>
      <c r="G653" t="s">
        <v>1863</v>
      </c>
    </row>
    <row r="654" spans="1:7">
      <c r="A654" t="s">
        <v>1864</v>
      </c>
      <c r="B654">
        <v>26.391546575782399</v>
      </c>
      <c r="C654">
        <v>0.81438244551002203</v>
      </c>
      <c r="D654">
        <f t="shared" si="10"/>
        <v>1.758545234601935</v>
      </c>
      <c r="E654">
        <v>7.0036473904890105E-4</v>
      </c>
      <c r="F654">
        <v>1.1947747624622401E-2</v>
      </c>
      <c r="G654" t="s">
        <v>1865</v>
      </c>
    </row>
    <row r="655" spans="1:7">
      <c r="A655" t="s">
        <v>1866</v>
      </c>
      <c r="B655">
        <v>451.80769122489602</v>
      </c>
      <c r="C655">
        <v>1.0146562659321301</v>
      </c>
      <c r="D655">
        <f t="shared" si="10"/>
        <v>2.0204214534415295</v>
      </c>
      <c r="E655">
        <v>7.01534687243546E-4</v>
      </c>
      <c r="F655">
        <v>1.1949294292026E-2</v>
      </c>
      <c r="G655" t="s">
        <v>1867</v>
      </c>
    </row>
    <row r="656" spans="1:7">
      <c r="A656" t="s">
        <v>1868</v>
      </c>
      <c r="B656">
        <v>24.2094701642331</v>
      </c>
      <c r="C656">
        <v>0.63195767507911604</v>
      </c>
      <c r="D656">
        <f t="shared" si="10"/>
        <v>1.5496663980691177</v>
      </c>
      <c r="E656">
        <v>7.0103768797285604E-4</v>
      </c>
      <c r="F656">
        <v>1.1949294292026E-2</v>
      </c>
      <c r="G656" t="s">
        <v>1869</v>
      </c>
    </row>
    <row r="657" spans="1:7">
      <c r="A657" t="s">
        <v>1870</v>
      </c>
      <c r="B657">
        <v>281.26775435725398</v>
      </c>
      <c r="C657">
        <v>0.92879477672726296</v>
      </c>
      <c r="D657">
        <f t="shared" si="10"/>
        <v>1.9036849986702842</v>
      </c>
      <c r="E657">
        <v>7.0585172430589398E-4</v>
      </c>
      <c r="F657">
        <v>1.2004358472584801E-2</v>
      </c>
      <c r="G657" t="s">
        <v>1871</v>
      </c>
    </row>
    <row r="658" spans="1:7">
      <c r="A658" t="s">
        <v>1872</v>
      </c>
      <c r="B658">
        <v>140.985829381721</v>
      </c>
      <c r="C658">
        <v>0.91687702581462605</v>
      </c>
      <c r="D658">
        <f t="shared" si="10"/>
        <v>1.8880238977761068</v>
      </c>
      <c r="E658">
        <v>7.31549011891115E-4</v>
      </c>
      <c r="F658">
        <v>1.23654120384007E-2</v>
      </c>
      <c r="G658" t="s">
        <v>1873</v>
      </c>
    </row>
    <row r="659" spans="1:7">
      <c r="A659" t="s">
        <v>1874</v>
      </c>
      <c r="B659">
        <v>17.496450252412401</v>
      </c>
      <c r="C659">
        <v>0.82658630510548703</v>
      </c>
      <c r="D659">
        <f t="shared" si="10"/>
        <v>1.7734839882789972</v>
      </c>
      <c r="E659">
        <v>7.4092843102836997E-4</v>
      </c>
      <c r="F659">
        <v>1.24763332686397E-2</v>
      </c>
      <c r="G659" t="s">
        <v>1875</v>
      </c>
    </row>
    <row r="660" spans="1:7">
      <c r="A660" t="s">
        <v>1876</v>
      </c>
      <c r="B660">
        <v>31.220683942694201</v>
      </c>
      <c r="C660">
        <v>0.59180217659513801</v>
      </c>
      <c r="D660">
        <f t="shared" si="10"/>
        <v>1.5071282368570758</v>
      </c>
      <c r="E660">
        <v>7.4296785862522005E-4</v>
      </c>
      <c r="F660">
        <v>1.2482198250028999E-2</v>
      </c>
      <c r="G660" t="s">
        <v>1877</v>
      </c>
    </row>
    <row r="661" spans="1:7">
      <c r="A661" t="s">
        <v>1878</v>
      </c>
      <c r="B661">
        <v>680.01441022109498</v>
      </c>
      <c r="C661">
        <v>0.68149525741252104</v>
      </c>
      <c r="D661">
        <f t="shared" si="10"/>
        <v>1.6038011272306998</v>
      </c>
      <c r="E661">
        <v>7.4402444303055205E-4</v>
      </c>
      <c r="F661">
        <v>1.2485070586355101E-2</v>
      </c>
      <c r="G661" t="s">
        <v>1879</v>
      </c>
    </row>
    <row r="662" spans="1:7">
      <c r="A662" t="s">
        <v>1880</v>
      </c>
      <c r="B662">
        <v>60.570487101030999</v>
      </c>
      <c r="C662">
        <v>0.78964326470926804</v>
      </c>
      <c r="D662">
        <f t="shared" si="10"/>
        <v>1.7286469671235218</v>
      </c>
      <c r="E662">
        <v>7.50080761522799E-4</v>
      </c>
      <c r="F662">
        <v>1.2573079714155401E-2</v>
      </c>
      <c r="G662" t="s">
        <v>1881</v>
      </c>
    </row>
    <row r="663" spans="1:7">
      <c r="A663" t="s">
        <v>1882</v>
      </c>
      <c r="B663">
        <v>20.351518509214099</v>
      </c>
      <c r="C663">
        <v>0.907885915884866</v>
      </c>
      <c r="D663">
        <f t="shared" si="10"/>
        <v>1.8762940152776679</v>
      </c>
      <c r="E663">
        <v>7.5270512193001003E-4</v>
      </c>
      <c r="F663">
        <v>1.25884815067192E-2</v>
      </c>
      <c r="G663" t="s">
        <v>107</v>
      </c>
    </row>
    <row r="664" spans="1:7">
      <c r="A664" t="s">
        <v>1883</v>
      </c>
      <c r="B664">
        <v>244.10000268671001</v>
      </c>
      <c r="C664">
        <v>0.786724739079674</v>
      </c>
      <c r="D664">
        <f t="shared" si="10"/>
        <v>1.7251535047238853</v>
      </c>
      <c r="E664">
        <v>7.5244279002096898E-4</v>
      </c>
      <c r="F664">
        <v>1.25884815067192E-2</v>
      </c>
      <c r="G664" t="s">
        <v>1884</v>
      </c>
    </row>
    <row r="665" spans="1:7">
      <c r="A665" t="s">
        <v>1885</v>
      </c>
      <c r="B665">
        <v>256.28388428693398</v>
      </c>
      <c r="C665">
        <v>0.983675119164241</v>
      </c>
      <c r="D665">
        <f t="shared" si="10"/>
        <v>1.9774964697226713</v>
      </c>
      <c r="E665">
        <v>7.6468823937580999E-4</v>
      </c>
      <c r="F665">
        <v>1.27311967552621E-2</v>
      </c>
      <c r="G665" t="s">
        <v>1886</v>
      </c>
    </row>
    <row r="666" spans="1:7">
      <c r="A666" t="s">
        <v>1887</v>
      </c>
      <c r="B666">
        <v>36.037127146063398</v>
      </c>
      <c r="C666">
        <v>1.43917108738903</v>
      </c>
      <c r="D666">
        <f t="shared" si="10"/>
        <v>2.7116502057182328</v>
      </c>
      <c r="E666">
        <v>7.7053853714760599E-4</v>
      </c>
      <c r="F666">
        <v>1.27997260525577E-2</v>
      </c>
      <c r="G666" t="s">
        <v>1888</v>
      </c>
    </row>
    <row r="667" spans="1:7">
      <c r="A667" t="s">
        <v>1889</v>
      </c>
      <c r="B667">
        <v>668.59759173443103</v>
      </c>
      <c r="C667">
        <v>0.86734731064880499</v>
      </c>
      <c r="D667">
        <f t="shared" si="10"/>
        <v>1.8243054567274108</v>
      </c>
      <c r="E667">
        <v>7.7370342439522701E-4</v>
      </c>
      <c r="F667">
        <v>1.2823439316155301E-2</v>
      </c>
      <c r="G667" t="s">
        <v>1890</v>
      </c>
    </row>
    <row r="668" spans="1:7">
      <c r="A668" t="s">
        <v>1891</v>
      </c>
      <c r="B668">
        <v>29.774524483481901</v>
      </c>
      <c r="C668">
        <v>0.96517218571450203</v>
      </c>
      <c r="D668">
        <f t="shared" si="10"/>
        <v>1.9522965143203586</v>
      </c>
      <c r="E668">
        <v>7.7559205279173601E-4</v>
      </c>
      <c r="F668">
        <v>1.2845127019422101E-2</v>
      </c>
      <c r="G668" t="s">
        <v>1892</v>
      </c>
    </row>
    <row r="669" spans="1:7">
      <c r="A669" t="s">
        <v>1893</v>
      </c>
      <c r="B669">
        <v>159.50985579796699</v>
      </c>
      <c r="C669">
        <v>0.880974941081478</v>
      </c>
      <c r="D669">
        <f t="shared" si="10"/>
        <v>1.8416194060895179</v>
      </c>
      <c r="E669">
        <v>7.9458442262195998E-4</v>
      </c>
      <c r="F669">
        <v>1.30716811813656E-2</v>
      </c>
      <c r="G669" t="s">
        <v>1894</v>
      </c>
    </row>
    <row r="670" spans="1:7">
      <c r="A670" t="s">
        <v>1895</v>
      </c>
      <c r="B670">
        <v>59.184207271176099</v>
      </c>
      <c r="C670">
        <v>0.77991712588259998</v>
      </c>
      <c r="D670">
        <f t="shared" si="10"/>
        <v>1.7170322369099755</v>
      </c>
      <c r="E670">
        <v>7.9416134234614995E-4</v>
      </c>
      <c r="F670">
        <v>1.30716811813656E-2</v>
      </c>
      <c r="G670" t="s">
        <v>107</v>
      </c>
    </row>
    <row r="671" spans="1:7">
      <c r="A671" t="s">
        <v>1896</v>
      </c>
      <c r="B671">
        <v>48.199702848547602</v>
      </c>
      <c r="C671">
        <v>1.2979591745657899</v>
      </c>
      <c r="D671">
        <f t="shared" si="10"/>
        <v>2.4588081540864084</v>
      </c>
      <c r="E671">
        <v>7.9878766732948401E-4</v>
      </c>
      <c r="F671">
        <v>1.3082511329642599E-2</v>
      </c>
      <c r="G671" t="s">
        <v>1897</v>
      </c>
    </row>
    <row r="672" spans="1:7">
      <c r="A672" t="s">
        <v>1898</v>
      </c>
      <c r="B672">
        <v>22.188642364105199</v>
      </c>
      <c r="C672">
        <v>0.87092901267924905</v>
      </c>
      <c r="D672">
        <f t="shared" si="10"/>
        <v>1.8288401893238986</v>
      </c>
      <c r="E672">
        <v>7.9671738610589504E-4</v>
      </c>
      <c r="F672">
        <v>1.3082511329642599E-2</v>
      </c>
      <c r="G672" t="s">
        <v>107</v>
      </c>
    </row>
    <row r="673" spans="1:7">
      <c r="A673" t="s">
        <v>1899</v>
      </c>
      <c r="B673">
        <v>98.118216855422503</v>
      </c>
      <c r="C673">
        <v>0.61630175468100801</v>
      </c>
      <c r="D673">
        <f t="shared" si="10"/>
        <v>1.5329405571483823</v>
      </c>
      <c r="E673">
        <v>7.9802102831732504E-4</v>
      </c>
      <c r="F673">
        <v>1.3082511329642599E-2</v>
      </c>
      <c r="G673" t="s">
        <v>1900</v>
      </c>
    </row>
    <row r="674" spans="1:7">
      <c r="A674" t="s">
        <v>1901</v>
      </c>
      <c r="B674">
        <v>225.188282747079</v>
      </c>
      <c r="C674">
        <v>0.86378290912780697</v>
      </c>
      <c r="D674">
        <f t="shared" si="10"/>
        <v>1.8198037908973044</v>
      </c>
      <c r="E674">
        <v>8.0466001810172E-4</v>
      </c>
      <c r="F674">
        <v>1.3139813260196399E-2</v>
      </c>
      <c r="G674" t="s">
        <v>1902</v>
      </c>
    </row>
    <row r="675" spans="1:7">
      <c r="A675" t="s">
        <v>1903</v>
      </c>
      <c r="B675">
        <v>156.10359181497699</v>
      </c>
      <c r="C675">
        <v>1.15343986989428</v>
      </c>
      <c r="D675">
        <f t="shared" si="10"/>
        <v>2.2244364302566746</v>
      </c>
      <c r="E675">
        <v>8.2287427608038904E-4</v>
      </c>
      <c r="F675">
        <v>1.33780507307255E-2</v>
      </c>
      <c r="G675" t="s">
        <v>1904</v>
      </c>
    </row>
    <row r="676" spans="1:7">
      <c r="A676" t="s">
        <v>1905</v>
      </c>
      <c r="B676">
        <v>174.406219624779</v>
      </c>
      <c r="C676">
        <v>0.76040465559708903</v>
      </c>
      <c r="D676">
        <f t="shared" si="10"/>
        <v>1.6939656915653931</v>
      </c>
      <c r="E676">
        <v>8.25185879270246E-4</v>
      </c>
      <c r="F676">
        <v>1.34045382374812E-2</v>
      </c>
      <c r="G676" t="s">
        <v>1906</v>
      </c>
    </row>
    <row r="677" spans="1:7">
      <c r="A677" t="s">
        <v>1907</v>
      </c>
      <c r="B677">
        <v>43.608088284123603</v>
      </c>
      <c r="C677">
        <v>0.66739955613295698</v>
      </c>
      <c r="D677">
        <f t="shared" si="10"/>
        <v>1.5882076569872228</v>
      </c>
      <c r="E677">
        <v>8.3089007547930004E-4</v>
      </c>
      <c r="F677">
        <v>1.3468813280628201E-2</v>
      </c>
      <c r="G677" t="s">
        <v>1908</v>
      </c>
    </row>
    <row r="678" spans="1:7">
      <c r="A678" t="s">
        <v>1909</v>
      </c>
      <c r="B678">
        <v>53.730480490893299</v>
      </c>
      <c r="C678">
        <v>1.05168777018032</v>
      </c>
      <c r="D678">
        <f t="shared" si="10"/>
        <v>2.0729535223606415</v>
      </c>
      <c r="E678">
        <v>8.3274299847169197E-4</v>
      </c>
      <c r="F678">
        <v>1.3475889752773499E-2</v>
      </c>
      <c r="G678" t="s">
        <v>1910</v>
      </c>
    </row>
    <row r="679" spans="1:7">
      <c r="A679" t="s">
        <v>1911</v>
      </c>
      <c r="B679">
        <v>58.441107456432697</v>
      </c>
      <c r="C679">
        <v>0.85659034993473004</v>
      </c>
      <c r="D679">
        <f t="shared" si="10"/>
        <v>1.8107537335147013</v>
      </c>
      <c r="E679">
        <v>8.4619633824717301E-4</v>
      </c>
      <c r="F679">
        <v>1.36172423821273E-2</v>
      </c>
      <c r="G679" t="s">
        <v>1912</v>
      </c>
    </row>
    <row r="680" spans="1:7">
      <c r="A680" t="s">
        <v>1913</v>
      </c>
      <c r="B680">
        <v>29.233028155926799</v>
      </c>
      <c r="C680">
        <v>1.1937484469408599</v>
      </c>
      <c r="D680">
        <f t="shared" si="10"/>
        <v>2.2874630620395053</v>
      </c>
      <c r="E680">
        <v>8.5114324457070901E-4</v>
      </c>
      <c r="F680">
        <v>1.36769701484247E-2</v>
      </c>
      <c r="G680" t="s">
        <v>1914</v>
      </c>
    </row>
    <row r="681" spans="1:7">
      <c r="A681" t="s">
        <v>1915</v>
      </c>
      <c r="B681">
        <v>15.706803262502801</v>
      </c>
      <c r="C681">
        <v>9.6947787900554108</v>
      </c>
      <c r="D681">
        <f t="shared" si="10"/>
        <v>828.74174816008883</v>
      </c>
      <c r="E681">
        <v>8.6696504048470405E-4</v>
      </c>
      <c r="F681">
        <v>1.3890887765161199E-2</v>
      </c>
      <c r="G681" t="s">
        <v>1916</v>
      </c>
    </row>
    <row r="682" spans="1:7">
      <c r="A682" t="s">
        <v>1917</v>
      </c>
      <c r="B682">
        <v>111.003226362712</v>
      </c>
      <c r="C682">
        <v>0.86167634917625502</v>
      </c>
      <c r="D682">
        <f t="shared" si="10"/>
        <v>1.8171485323251733</v>
      </c>
      <c r="E682">
        <v>8.7226988134867596E-4</v>
      </c>
      <c r="F682">
        <v>1.3955472955807201E-2</v>
      </c>
      <c r="G682" t="s">
        <v>1918</v>
      </c>
    </row>
    <row r="683" spans="1:7">
      <c r="A683" t="s">
        <v>1919</v>
      </c>
      <c r="B683">
        <v>9.5276533485413406</v>
      </c>
      <c r="C683">
        <v>1.09270321601378</v>
      </c>
      <c r="D683">
        <f t="shared" si="10"/>
        <v>2.1327327814447599</v>
      </c>
      <c r="E683">
        <v>8.8068787872613104E-4</v>
      </c>
      <c r="F683">
        <v>1.40194620407137E-2</v>
      </c>
      <c r="G683" t="s">
        <v>107</v>
      </c>
    </row>
    <row r="684" spans="1:7">
      <c r="A684" t="s">
        <v>1920</v>
      </c>
      <c r="B684">
        <v>137.63440435639299</v>
      </c>
      <c r="C684">
        <v>0.64934625015454095</v>
      </c>
      <c r="D684">
        <f t="shared" si="10"/>
        <v>1.56845729637007</v>
      </c>
      <c r="E684">
        <v>8.83176952890852E-4</v>
      </c>
      <c r="F684">
        <v>1.4038899689779E-2</v>
      </c>
      <c r="G684" t="s">
        <v>1921</v>
      </c>
    </row>
    <row r="685" spans="1:7">
      <c r="A685" t="s">
        <v>1922</v>
      </c>
      <c r="B685">
        <v>50.264905427006198</v>
      </c>
      <c r="C685">
        <v>1.1333622515382</v>
      </c>
      <c r="D685">
        <f t="shared" si="10"/>
        <v>2.1936939306048697</v>
      </c>
      <c r="E685">
        <v>8.8746800431653897E-4</v>
      </c>
      <c r="F685">
        <v>1.4062896143100899E-2</v>
      </c>
      <c r="G685" t="s">
        <v>1923</v>
      </c>
    </row>
    <row r="686" spans="1:7">
      <c r="A686" t="s">
        <v>1924</v>
      </c>
      <c r="B686">
        <v>17.336591790759002</v>
      </c>
      <c r="C686">
        <v>0.92590207069056996</v>
      </c>
      <c r="D686">
        <f t="shared" si="10"/>
        <v>1.899871799167953</v>
      </c>
      <c r="E686">
        <v>8.8722994117000696E-4</v>
      </c>
      <c r="F686">
        <v>1.4062896143100899E-2</v>
      </c>
      <c r="G686" t="s">
        <v>1925</v>
      </c>
    </row>
    <row r="687" spans="1:7">
      <c r="A687" t="s">
        <v>1926</v>
      </c>
      <c r="B687">
        <v>46.0634549758501</v>
      </c>
      <c r="C687">
        <v>1.2344719372524799</v>
      </c>
      <c r="D687">
        <f t="shared" si="10"/>
        <v>2.3529520770351553</v>
      </c>
      <c r="E687">
        <v>8.9326078928067597E-4</v>
      </c>
      <c r="F687">
        <v>1.4128195469315701E-2</v>
      </c>
      <c r="G687" t="s">
        <v>1927</v>
      </c>
    </row>
    <row r="688" spans="1:7">
      <c r="A688" t="s">
        <v>1928</v>
      </c>
      <c r="B688">
        <v>621.70709173712203</v>
      </c>
      <c r="C688">
        <v>1.3134583989769499</v>
      </c>
      <c r="D688">
        <f t="shared" si="10"/>
        <v>2.4853661332852783</v>
      </c>
      <c r="E688">
        <v>8.9874998220581203E-4</v>
      </c>
      <c r="F688">
        <v>1.41745162791904E-2</v>
      </c>
      <c r="G688" t="s">
        <v>1929</v>
      </c>
    </row>
    <row r="689" spans="1:7">
      <c r="A689" t="s">
        <v>1930</v>
      </c>
      <c r="B689">
        <v>284.227029972129</v>
      </c>
      <c r="C689">
        <v>1.0687744296986701</v>
      </c>
      <c r="D689">
        <f t="shared" si="10"/>
        <v>2.0976506546581279</v>
      </c>
      <c r="E689">
        <v>9.3765500056179E-4</v>
      </c>
      <c r="F689">
        <v>1.4652430965024501E-2</v>
      </c>
      <c r="G689" t="s">
        <v>1931</v>
      </c>
    </row>
    <row r="690" spans="1:7">
      <c r="A690" t="s">
        <v>1932</v>
      </c>
      <c r="B690">
        <v>180.34172775830001</v>
      </c>
      <c r="C690">
        <v>1.0476584436718299</v>
      </c>
      <c r="D690">
        <f t="shared" si="10"/>
        <v>2.0671720140530017</v>
      </c>
      <c r="E690">
        <v>9.3657361608058196E-4</v>
      </c>
      <c r="F690">
        <v>1.4652430965024501E-2</v>
      </c>
      <c r="G690" t="s">
        <v>1933</v>
      </c>
    </row>
    <row r="691" spans="1:7">
      <c r="A691" t="s">
        <v>1934</v>
      </c>
      <c r="B691">
        <v>46.237765006150802</v>
      </c>
      <c r="C691">
        <v>0.81880671344714395</v>
      </c>
      <c r="D691">
        <f t="shared" si="10"/>
        <v>1.7639463880298949</v>
      </c>
      <c r="E691">
        <v>9.3721951796322102E-4</v>
      </c>
      <c r="F691">
        <v>1.4652430965024501E-2</v>
      </c>
      <c r="G691" t="s">
        <v>107</v>
      </c>
    </row>
    <row r="692" spans="1:7">
      <c r="A692" t="s">
        <v>1935</v>
      </c>
      <c r="B692">
        <v>93.509215669612601</v>
      </c>
      <c r="C692">
        <v>1.3509822511312899</v>
      </c>
      <c r="D692">
        <f t="shared" si="10"/>
        <v>2.5508574010411271</v>
      </c>
      <c r="E692">
        <v>9.4264567177784601E-4</v>
      </c>
      <c r="F692">
        <v>1.47096568782078E-2</v>
      </c>
      <c r="G692" t="s">
        <v>1936</v>
      </c>
    </row>
    <row r="693" spans="1:7">
      <c r="A693" t="s">
        <v>1937</v>
      </c>
      <c r="B693">
        <v>39.761167277707401</v>
      </c>
      <c r="C693">
        <v>1.2575687265456801</v>
      </c>
      <c r="D693">
        <f t="shared" si="10"/>
        <v>2.3909247532802058</v>
      </c>
      <c r="E693">
        <v>9.5842028470856399E-4</v>
      </c>
      <c r="F693">
        <v>1.4934764506897799E-2</v>
      </c>
      <c r="G693" t="s">
        <v>1938</v>
      </c>
    </row>
    <row r="694" spans="1:7">
      <c r="A694" t="s">
        <v>1939</v>
      </c>
      <c r="B694">
        <v>136.77711012812301</v>
      </c>
      <c r="C694">
        <v>0.74755125259283195</v>
      </c>
      <c r="D694">
        <f t="shared" si="10"/>
        <v>1.6789406735216614</v>
      </c>
      <c r="E694">
        <v>9.6163339918564703E-4</v>
      </c>
      <c r="F694">
        <v>1.4974295610525899E-2</v>
      </c>
      <c r="G694" t="s">
        <v>1940</v>
      </c>
    </row>
    <row r="695" spans="1:7">
      <c r="A695" t="s">
        <v>1941</v>
      </c>
      <c r="B695">
        <v>54.4759323908957</v>
      </c>
      <c r="C695">
        <v>0.75853327299520801</v>
      </c>
      <c r="D695">
        <f t="shared" si="10"/>
        <v>1.6917697993552236</v>
      </c>
      <c r="E695">
        <v>9.6264639177386796E-4</v>
      </c>
      <c r="F695">
        <v>1.49795355256843E-2</v>
      </c>
      <c r="G695" t="s">
        <v>1942</v>
      </c>
    </row>
    <row r="696" spans="1:7">
      <c r="A696" t="s">
        <v>1943</v>
      </c>
      <c r="B696">
        <v>166.253438189468</v>
      </c>
      <c r="C696">
        <v>1.8335488150791199</v>
      </c>
      <c r="D696">
        <f t="shared" si="10"/>
        <v>3.5641271728547115</v>
      </c>
      <c r="E696">
        <v>9.6918990606885695E-4</v>
      </c>
      <c r="F696">
        <v>1.50390834548582E-2</v>
      </c>
      <c r="G696" t="s">
        <v>1944</v>
      </c>
    </row>
    <row r="697" spans="1:7">
      <c r="A697" t="s">
        <v>1945</v>
      </c>
      <c r="B697">
        <v>456.96965570806498</v>
      </c>
      <c r="C697">
        <v>0.937806998468804</v>
      </c>
      <c r="D697">
        <f t="shared" si="10"/>
        <v>1.9156141513781602</v>
      </c>
      <c r="E697">
        <v>9.7334528171174098E-4</v>
      </c>
      <c r="F697">
        <v>1.50869096394536E-2</v>
      </c>
      <c r="G697" t="s">
        <v>1946</v>
      </c>
    </row>
    <row r="698" spans="1:7">
      <c r="A698" t="s">
        <v>1947</v>
      </c>
      <c r="B698">
        <v>383.855926032139</v>
      </c>
      <c r="C698">
        <v>0.89796756739572003</v>
      </c>
      <c r="D698">
        <f t="shared" si="10"/>
        <v>1.8634389669718627</v>
      </c>
      <c r="E698">
        <v>9.7363473218530601E-4</v>
      </c>
      <c r="F698">
        <v>1.50869096394536E-2</v>
      </c>
      <c r="G698" t="s">
        <v>1948</v>
      </c>
    </row>
    <row r="699" spans="1:7">
      <c r="A699" t="s">
        <v>1949</v>
      </c>
      <c r="B699">
        <v>16.004162546680099</v>
      </c>
      <c r="C699">
        <v>1.05688151703318</v>
      </c>
      <c r="D699">
        <f t="shared" si="10"/>
        <v>2.0804296683812944</v>
      </c>
      <c r="E699">
        <v>9.76042768884688E-4</v>
      </c>
      <c r="F699">
        <v>1.5102723229117199E-2</v>
      </c>
      <c r="G699" t="s">
        <v>107</v>
      </c>
    </row>
    <row r="700" spans="1:7">
      <c r="A700" t="s">
        <v>1950</v>
      </c>
      <c r="B700">
        <v>221.769541678287</v>
      </c>
      <c r="C700">
        <v>0.93180545623299904</v>
      </c>
      <c r="D700">
        <f t="shared" si="10"/>
        <v>1.907661840389461</v>
      </c>
      <c r="E700">
        <v>9.7738347953416093E-4</v>
      </c>
      <c r="F700">
        <v>1.5102723229117199E-2</v>
      </c>
      <c r="G700" t="s">
        <v>1951</v>
      </c>
    </row>
    <row r="701" spans="1:7">
      <c r="A701" t="s">
        <v>1952</v>
      </c>
      <c r="B701">
        <v>345.26295366863098</v>
      </c>
      <c r="C701">
        <v>1.22247252748047</v>
      </c>
      <c r="D701">
        <f t="shared" si="10"/>
        <v>2.3334628960753485</v>
      </c>
      <c r="E701">
        <v>9.8235857820131909E-4</v>
      </c>
      <c r="F701">
        <v>1.5158443203562201E-2</v>
      </c>
      <c r="G701" t="s">
        <v>1953</v>
      </c>
    </row>
    <row r="702" spans="1:7">
      <c r="A702" t="s">
        <v>1954</v>
      </c>
      <c r="B702">
        <v>32.195922748253402</v>
      </c>
      <c r="C702">
        <v>1.0397071091491401</v>
      </c>
      <c r="D702">
        <f t="shared" si="10"/>
        <v>2.0558102476091613</v>
      </c>
      <c r="E702">
        <v>9.9386497066425395E-4</v>
      </c>
      <c r="F702">
        <v>1.5282744475985099E-2</v>
      </c>
      <c r="G702" t="s">
        <v>1955</v>
      </c>
    </row>
    <row r="703" spans="1:7">
      <c r="A703" t="s">
        <v>1956</v>
      </c>
      <c r="B703">
        <v>110.514409062989</v>
      </c>
      <c r="C703">
        <v>0.73241680806610099</v>
      </c>
      <c r="D703">
        <f t="shared" si="10"/>
        <v>1.6614199785928494</v>
      </c>
      <c r="E703">
        <v>9.9344004219765092E-4</v>
      </c>
      <c r="F703">
        <v>1.5282744475985099E-2</v>
      </c>
      <c r="G703" t="s">
        <v>1957</v>
      </c>
    </row>
    <row r="704" spans="1:7">
      <c r="A704" t="s">
        <v>1958</v>
      </c>
      <c r="B704">
        <v>672.56033013225795</v>
      </c>
      <c r="C704">
        <v>0.72713658283872695</v>
      </c>
      <c r="D704">
        <f t="shared" si="10"/>
        <v>1.6553503400816152</v>
      </c>
      <c r="E704">
        <v>1.00605260285919E-3</v>
      </c>
      <c r="F704">
        <v>1.5437992228074101E-2</v>
      </c>
      <c r="G704" t="s">
        <v>1959</v>
      </c>
    </row>
    <row r="705" spans="1:7">
      <c r="A705" t="s">
        <v>1960</v>
      </c>
      <c r="B705">
        <v>31.266773399905802</v>
      </c>
      <c r="C705">
        <v>1.10959494244336</v>
      </c>
      <c r="D705">
        <f t="shared" si="10"/>
        <v>2.1578505401154127</v>
      </c>
      <c r="E705">
        <v>1.0121694309047E-3</v>
      </c>
      <c r="F705">
        <v>1.5499631886945199E-2</v>
      </c>
      <c r="G705" t="s">
        <v>1961</v>
      </c>
    </row>
    <row r="706" spans="1:7">
      <c r="A706" t="s">
        <v>1962</v>
      </c>
      <c r="B706">
        <v>122.01043476532</v>
      </c>
      <c r="C706">
        <v>1.0711554969593</v>
      </c>
      <c r="D706">
        <f t="shared" si="10"/>
        <v>2.1011155388386542</v>
      </c>
      <c r="E706">
        <v>1.0227889120407901E-3</v>
      </c>
      <c r="F706">
        <v>1.56082804130388E-2</v>
      </c>
      <c r="G706" t="s">
        <v>1963</v>
      </c>
    </row>
    <row r="707" spans="1:7">
      <c r="A707" t="s">
        <v>1964</v>
      </c>
      <c r="B707">
        <v>463.09164245900098</v>
      </c>
      <c r="C707">
        <v>0.65399641065504899</v>
      </c>
      <c r="D707">
        <f t="shared" si="10"/>
        <v>1.5735209758696673</v>
      </c>
      <c r="E707">
        <v>1.0291425507386401E-3</v>
      </c>
      <c r="F707">
        <v>1.5683622505853801E-2</v>
      </c>
      <c r="G707" t="s">
        <v>1965</v>
      </c>
    </row>
    <row r="708" spans="1:7">
      <c r="A708" t="s">
        <v>1966</v>
      </c>
      <c r="B708">
        <v>721.35279499426201</v>
      </c>
      <c r="C708">
        <v>0.841362550969457</v>
      </c>
      <c r="D708">
        <f t="shared" ref="D708:D771" si="11">2^(C708)</f>
        <v>1.7917415503801173</v>
      </c>
      <c r="E708">
        <v>1.03842326218808E-3</v>
      </c>
      <c r="F708">
        <v>1.5781610360075901E-2</v>
      </c>
      <c r="G708" t="s">
        <v>1967</v>
      </c>
    </row>
    <row r="709" spans="1:7">
      <c r="A709" t="s">
        <v>1968</v>
      </c>
      <c r="B709">
        <v>22.6686908855634</v>
      </c>
      <c r="C709">
        <v>1.34833443268109</v>
      </c>
      <c r="D709">
        <f t="shared" si="11"/>
        <v>2.5461800348641881</v>
      </c>
      <c r="E709">
        <v>1.0475901652938001E-3</v>
      </c>
      <c r="F709">
        <v>1.5910006193484701E-2</v>
      </c>
      <c r="G709" t="s">
        <v>1969</v>
      </c>
    </row>
    <row r="710" spans="1:7">
      <c r="A710" t="s">
        <v>1970</v>
      </c>
      <c r="B710">
        <v>68.206488526876996</v>
      </c>
      <c r="C710">
        <v>0.76569561328252</v>
      </c>
      <c r="D710">
        <f t="shared" si="11"/>
        <v>1.7001895681365844</v>
      </c>
      <c r="E710">
        <v>1.0685881644962099E-3</v>
      </c>
      <c r="F710">
        <v>1.6162395988005201E-2</v>
      </c>
      <c r="G710" t="s">
        <v>1971</v>
      </c>
    </row>
    <row r="711" spans="1:7">
      <c r="A711" t="s">
        <v>1972</v>
      </c>
      <c r="B711">
        <v>777.12623883503397</v>
      </c>
      <c r="C711">
        <v>0.96785159904915996</v>
      </c>
      <c r="D711">
        <f t="shared" si="11"/>
        <v>1.9559257427864232</v>
      </c>
      <c r="E711">
        <v>1.08104407003121E-3</v>
      </c>
      <c r="F711">
        <v>1.6328484885880699E-2</v>
      </c>
      <c r="G711" t="s">
        <v>1973</v>
      </c>
    </row>
    <row r="712" spans="1:7">
      <c r="A712" t="s">
        <v>1974</v>
      </c>
      <c r="B712">
        <v>10.8081835547189</v>
      </c>
      <c r="C712">
        <v>1.1958693179098201</v>
      </c>
      <c r="D712">
        <f t="shared" si="11"/>
        <v>2.2908282789317127</v>
      </c>
      <c r="E712">
        <v>1.0953955579474199E-3</v>
      </c>
      <c r="F712">
        <v>1.6503768693152499E-2</v>
      </c>
      <c r="G712" t="s">
        <v>107</v>
      </c>
    </row>
    <row r="713" spans="1:7">
      <c r="A713" t="s">
        <v>1975</v>
      </c>
      <c r="B713">
        <v>799.72344762479304</v>
      </c>
      <c r="C713">
        <v>0.65846750880263505</v>
      </c>
      <c r="D713">
        <f t="shared" si="11"/>
        <v>1.5784050848089675</v>
      </c>
      <c r="E713">
        <v>1.09656534464436E-3</v>
      </c>
      <c r="F713">
        <v>1.6506625714792798E-2</v>
      </c>
      <c r="G713" t="s">
        <v>1976</v>
      </c>
    </row>
    <row r="714" spans="1:7">
      <c r="A714" t="s">
        <v>1977</v>
      </c>
      <c r="B714">
        <v>318.50309564204002</v>
      </c>
      <c r="C714">
        <v>0.97270427099689205</v>
      </c>
      <c r="D714">
        <f t="shared" si="11"/>
        <v>1.962515802674283</v>
      </c>
      <c r="E714">
        <v>1.09880378582007E-3</v>
      </c>
      <c r="F714">
        <v>1.6529084394982099E-2</v>
      </c>
      <c r="G714" t="s">
        <v>1978</v>
      </c>
    </row>
    <row r="715" spans="1:7">
      <c r="A715" t="s">
        <v>1979</v>
      </c>
      <c r="B715">
        <v>534.25253652486504</v>
      </c>
      <c r="C715">
        <v>0.70985192984908296</v>
      </c>
      <c r="D715">
        <f t="shared" si="11"/>
        <v>1.6356362359443377</v>
      </c>
      <c r="E715">
        <v>1.1007713229430401E-3</v>
      </c>
      <c r="F715">
        <v>1.6547440192754798E-2</v>
      </c>
      <c r="G715" t="s">
        <v>1980</v>
      </c>
    </row>
    <row r="716" spans="1:7">
      <c r="A716" t="s">
        <v>1981</v>
      </c>
      <c r="B716">
        <v>7.5534817259180302</v>
      </c>
      <c r="C716">
        <v>1.4728173517049199</v>
      </c>
      <c r="D716">
        <f t="shared" si="11"/>
        <v>2.7756340145501794</v>
      </c>
      <c r="E716">
        <v>1.1015194578528199E-3</v>
      </c>
      <c r="F716">
        <v>1.65474527511771E-2</v>
      </c>
      <c r="G716" t="s">
        <v>1982</v>
      </c>
    </row>
    <row r="717" spans="1:7">
      <c r="A717" t="s">
        <v>1983</v>
      </c>
      <c r="B717">
        <v>38.570168997980801</v>
      </c>
      <c r="C717">
        <v>1.2509037049865901</v>
      </c>
      <c r="D717">
        <f t="shared" si="11"/>
        <v>2.3799045367351419</v>
      </c>
      <c r="E717">
        <v>1.10441745925126E-3</v>
      </c>
      <c r="F717">
        <v>1.6555677739565199E-2</v>
      </c>
      <c r="G717" t="s">
        <v>1984</v>
      </c>
    </row>
    <row r="718" spans="1:7">
      <c r="A718" t="s">
        <v>1985</v>
      </c>
      <c r="B718">
        <v>63.212600126353401</v>
      </c>
      <c r="C718">
        <v>1.20037719951457</v>
      </c>
      <c r="D718">
        <f t="shared" si="11"/>
        <v>2.2979974538757872</v>
      </c>
      <c r="E718">
        <v>1.10746297526897E-3</v>
      </c>
      <c r="F718">
        <v>1.6555677739565199E-2</v>
      </c>
      <c r="G718" t="s">
        <v>1986</v>
      </c>
    </row>
    <row r="719" spans="1:7">
      <c r="A719" t="s">
        <v>1987</v>
      </c>
      <c r="B719">
        <v>48.401244638843004</v>
      </c>
      <c r="C719">
        <v>1.1697065578369701</v>
      </c>
      <c r="D719">
        <f t="shared" si="11"/>
        <v>2.2496593452599285</v>
      </c>
      <c r="E719">
        <v>1.1034748743018899E-3</v>
      </c>
      <c r="F719">
        <v>1.6555677739565199E-2</v>
      </c>
      <c r="G719" t="s">
        <v>1988</v>
      </c>
    </row>
    <row r="720" spans="1:7">
      <c r="A720" t="s">
        <v>1989</v>
      </c>
      <c r="B720">
        <v>103.690250222535</v>
      </c>
      <c r="C720">
        <v>0.714026034257356</v>
      </c>
      <c r="D720">
        <f t="shared" si="11"/>
        <v>1.6403754236393187</v>
      </c>
      <c r="E720">
        <v>1.1065636189748699E-3</v>
      </c>
      <c r="F720">
        <v>1.6555677739565199E-2</v>
      </c>
      <c r="G720" t="s">
        <v>1990</v>
      </c>
    </row>
    <row r="721" spans="1:7">
      <c r="A721" t="s">
        <v>1991</v>
      </c>
      <c r="B721">
        <v>7.0688127906579901</v>
      </c>
      <c r="C721">
        <v>0.97846312618032705</v>
      </c>
      <c r="D721">
        <f t="shared" si="11"/>
        <v>1.9703653003193484</v>
      </c>
      <c r="E721">
        <v>1.11099772845532E-3</v>
      </c>
      <c r="F721">
        <v>1.65769283153148E-2</v>
      </c>
      <c r="G721" t="s">
        <v>107</v>
      </c>
    </row>
    <row r="722" spans="1:7">
      <c r="A722" t="s">
        <v>1992</v>
      </c>
      <c r="B722">
        <v>63.155252094261698</v>
      </c>
      <c r="C722">
        <v>0.63029217766538503</v>
      </c>
      <c r="D722">
        <f t="shared" si="11"/>
        <v>1.5478784414324283</v>
      </c>
      <c r="E722">
        <v>1.12545547456654E-3</v>
      </c>
      <c r="F722">
        <v>1.6703056684535499E-2</v>
      </c>
      <c r="G722" t="s">
        <v>1993</v>
      </c>
    </row>
    <row r="723" spans="1:7">
      <c r="A723" t="s">
        <v>1994</v>
      </c>
      <c r="B723">
        <v>9.6794058476635492</v>
      </c>
      <c r="C723">
        <v>1.7865173799693901</v>
      </c>
      <c r="D723">
        <f t="shared" si="11"/>
        <v>3.4498111311382629</v>
      </c>
      <c r="E723">
        <v>1.12674056121235E-3</v>
      </c>
      <c r="F723">
        <v>1.6704954720973199E-2</v>
      </c>
      <c r="G723" t="s">
        <v>1995</v>
      </c>
    </row>
    <row r="724" spans="1:7">
      <c r="A724" t="s">
        <v>1996</v>
      </c>
      <c r="B724">
        <v>34.731345260870299</v>
      </c>
      <c r="C724">
        <v>1.11607594607089</v>
      </c>
      <c r="D724">
        <f t="shared" si="11"/>
        <v>2.16756603527464</v>
      </c>
      <c r="E724">
        <v>1.1277771933483199E-3</v>
      </c>
      <c r="F724">
        <v>1.6704954720973199E-2</v>
      </c>
      <c r="G724" t="s">
        <v>1997</v>
      </c>
    </row>
    <row r="725" spans="1:7">
      <c r="A725" t="s">
        <v>1998</v>
      </c>
      <c r="B725">
        <v>15.866192722072499</v>
      </c>
      <c r="C725">
        <v>1.5737906167884399</v>
      </c>
      <c r="D725">
        <f t="shared" si="11"/>
        <v>2.9768584374447449</v>
      </c>
      <c r="E725">
        <v>1.13393269838998E-3</v>
      </c>
      <c r="F725">
        <v>1.6747521951658701E-2</v>
      </c>
      <c r="G725" t="s">
        <v>1999</v>
      </c>
    </row>
    <row r="726" spans="1:7">
      <c r="A726" t="s">
        <v>2000</v>
      </c>
      <c r="B726">
        <v>193.40966899025301</v>
      </c>
      <c r="C726">
        <v>1.27009606630336</v>
      </c>
      <c r="D726">
        <f t="shared" si="11"/>
        <v>2.4117762456020042</v>
      </c>
      <c r="E726">
        <v>1.1345022321947399E-3</v>
      </c>
      <c r="F726">
        <v>1.6747521951658701E-2</v>
      </c>
      <c r="G726" t="s">
        <v>2001</v>
      </c>
    </row>
    <row r="727" spans="1:7">
      <c r="A727" t="s">
        <v>2002</v>
      </c>
      <c r="B727">
        <v>79.810027567925104</v>
      </c>
      <c r="C727">
        <v>0.75032196967478404</v>
      </c>
      <c r="D727">
        <f t="shared" si="11"/>
        <v>1.6821682020878597</v>
      </c>
      <c r="E727">
        <v>1.13365474568615E-3</v>
      </c>
      <c r="F727">
        <v>1.6747521951658701E-2</v>
      </c>
      <c r="G727" t="s">
        <v>2003</v>
      </c>
    </row>
    <row r="728" spans="1:7">
      <c r="A728" t="s">
        <v>2004</v>
      </c>
      <c r="B728">
        <v>224.19711242918899</v>
      </c>
      <c r="C728">
        <v>1.43022496164441</v>
      </c>
      <c r="D728">
        <f t="shared" si="11"/>
        <v>2.6948873388752075</v>
      </c>
      <c r="E728">
        <v>1.1373938263493999E-3</v>
      </c>
      <c r="F728">
        <v>1.6767850530529201E-2</v>
      </c>
      <c r="G728" t="s">
        <v>2005</v>
      </c>
    </row>
    <row r="729" spans="1:7">
      <c r="A729" t="s">
        <v>2006</v>
      </c>
      <c r="B729">
        <v>15.3386126394616</v>
      </c>
      <c r="C729">
        <v>0.853542962509101</v>
      </c>
      <c r="D729">
        <f t="shared" si="11"/>
        <v>1.8069329368606413</v>
      </c>
      <c r="E729">
        <v>1.13956577990461E-3</v>
      </c>
      <c r="F729">
        <v>1.6788692657636599E-2</v>
      </c>
      <c r="G729" t="s">
        <v>2007</v>
      </c>
    </row>
    <row r="730" spans="1:7">
      <c r="A730" t="s">
        <v>2008</v>
      </c>
      <c r="B730">
        <v>59.314023481031903</v>
      </c>
      <c r="C730">
        <v>0.65857852102313297</v>
      </c>
      <c r="D730">
        <f t="shared" si="11"/>
        <v>1.5785265442927812</v>
      </c>
      <c r="E730">
        <v>1.14727470611074E-3</v>
      </c>
      <c r="F730">
        <v>1.6891026474341899E-2</v>
      </c>
      <c r="G730" t="s">
        <v>2009</v>
      </c>
    </row>
    <row r="731" spans="1:7">
      <c r="A731" t="s">
        <v>2010</v>
      </c>
      <c r="B731">
        <v>1132.58826766999</v>
      </c>
      <c r="C731">
        <v>1.1912954687770301</v>
      </c>
      <c r="D731">
        <f t="shared" si="11"/>
        <v>2.2835770505945234</v>
      </c>
      <c r="E731">
        <v>1.1508289030368101E-3</v>
      </c>
      <c r="F731">
        <v>1.69320959468067E-2</v>
      </c>
      <c r="G731" t="s">
        <v>2011</v>
      </c>
    </row>
    <row r="732" spans="1:7">
      <c r="A732" t="s">
        <v>2012</v>
      </c>
      <c r="B732">
        <v>159.697194763673</v>
      </c>
      <c r="C732">
        <v>0.88551202449921795</v>
      </c>
      <c r="D732">
        <f t="shared" si="11"/>
        <v>1.847420169944219</v>
      </c>
      <c r="E732">
        <v>1.1545328029620599E-3</v>
      </c>
      <c r="F732">
        <v>1.6964047681479098E-2</v>
      </c>
      <c r="G732" t="s">
        <v>2013</v>
      </c>
    </row>
    <row r="733" spans="1:7">
      <c r="A733" t="s">
        <v>2014</v>
      </c>
      <c r="B733">
        <v>63.829628125448998</v>
      </c>
      <c r="C733">
        <v>1.02154773940657</v>
      </c>
      <c r="D733">
        <f t="shared" si="11"/>
        <v>2.0300957011721783</v>
      </c>
      <c r="E733">
        <v>1.1669261274664701E-3</v>
      </c>
      <c r="F733">
        <v>1.7074199858457501E-2</v>
      </c>
      <c r="G733" t="s">
        <v>107</v>
      </c>
    </row>
    <row r="734" spans="1:7">
      <c r="A734" t="s">
        <v>2015</v>
      </c>
      <c r="B734">
        <v>96.612193236586094</v>
      </c>
      <c r="C734">
        <v>0.76378468050444503</v>
      </c>
      <c r="D734">
        <f t="shared" si="11"/>
        <v>1.6979390598012094</v>
      </c>
      <c r="E734">
        <v>1.1717056121630599E-3</v>
      </c>
      <c r="F734">
        <v>1.70963341394114E-2</v>
      </c>
      <c r="G734" t="s">
        <v>2016</v>
      </c>
    </row>
    <row r="735" spans="1:7">
      <c r="A735" t="s">
        <v>2017</v>
      </c>
      <c r="B735">
        <v>462.669920678072</v>
      </c>
      <c r="C735">
        <v>0.68883956412154002</v>
      </c>
      <c r="D735">
        <f t="shared" si="11"/>
        <v>1.6119863909804617</v>
      </c>
      <c r="E735">
        <v>1.17110768863387E-3</v>
      </c>
      <c r="F735">
        <v>1.70963341394114E-2</v>
      </c>
      <c r="G735" t="s">
        <v>2018</v>
      </c>
    </row>
    <row r="736" spans="1:7">
      <c r="A736" t="s">
        <v>2019</v>
      </c>
      <c r="B736">
        <v>13.7020085602487</v>
      </c>
      <c r="C736">
        <v>1.4707766742543</v>
      </c>
      <c r="D736">
        <f t="shared" si="11"/>
        <v>2.7717106838986423</v>
      </c>
      <c r="E736">
        <v>1.17802429405008E-3</v>
      </c>
      <c r="F736">
        <v>1.7161178909967802E-2</v>
      </c>
      <c r="G736" t="s">
        <v>2020</v>
      </c>
    </row>
    <row r="737" spans="1:7">
      <c r="A737" t="s">
        <v>2021</v>
      </c>
      <c r="B737">
        <v>344.727439916881</v>
      </c>
      <c r="C737">
        <v>0.89758343048950395</v>
      </c>
      <c r="D737">
        <f t="shared" si="11"/>
        <v>1.862942867401195</v>
      </c>
      <c r="E737">
        <v>1.18096843727283E-3</v>
      </c>
      <c r="F737">
        <v>1.7170573436652001E-2</v>
      </c>
      <c r="G737" t="s">
        <v>2022</v>
      </c>
    </row>
    <row r="738" spans="1:7">
      <c r="A738" t="s">
        <v>2023</v>
      </c>
      <c r="B738">
        <v>114.048067836115</v>
      </c>
      <c r="C738">
        <v>0.63632776341241104</v>
      </c>
      <c r="D738">
        <f t="shared" si="11"/>
        <v>1.5543676315739623</v>
      </c>
      <c r="E738">
        <v>1.1795631780757499E-3</v>
      </c>
      <c r="F738">
        <v>1.7170573436652001E-2</v>
      </c>
      <c r="G738" t="s">
        <v>2024</v>
      </c>
    </row>
    <row r="739" spans="1:7">
      <c r="A739" t="s">
        <v>2025</v>
      </c>
      <c r="B739">
        <v>31.452607692544799</v>
      </c>
      <c r="C739">
        <v>0.67880002159425201</v>
      </c>
      <c r="D739">
        <f t="shared" si="11"/>
        <v>1.6008077108235652</v>
      </c>
      <c r="E739">
        <v>1.1894964767011299E-3</v>
      </c>
      <c r="F739">
        <v>1.72290128661108E-2</v>
      </c>
      <c r="G739" t="s">
        <v>107</v>
      </c>
    </row>
    <row r="740" spans="1:7">
      <c r="A740" t="s">
        <v>2026</v>
      </c>
      <c r="B740">
        <v>36.049723976852803</v>
      </c>
      <c r="C740">
        <v>1.1439556872801899</v>
      </c>
      <c r="D740">
        <f t="shared" si="11"/>
        <v>2.2098610921506538</v>
      </c>
      <c r="E740">
        <v>1.19659687300586E-3</v>
      </c>
      <c r="F740">
        <v>1.7283916868211801E-2</v>
      </c>
      <c r="G740" t="s">
        <v>2027</v>
      </c>
    </row>
    <row r="741" spans="1:7">
      <c r="A741" t="s">
        <v>2028</v>
      </c>
      <c r="B741">
        <v>6.4926442599891097</v>
      </c>
      <c r="C741">
        <v>1.5000687874404799</v>
      </c>
      <c r="D741">
        <f t="shared" si="11"/>
        <v>2.8285619868586624</v>
      </c>
      <c r="E741">
        <v>1.2029969666496299E-3</v>
      </c>
      <c r="F741">
        <v>1.7342423068048701E-2</v>
      </c>
      <c r="G741" t="s">
        <v>107</v>
      </c>
    </row>
    <row r="742" spans="1:7">
      <c r="A742" t="s">
        <v>2029</v>
      </c>
      <c r="B742">
        <v>49.4975333370393</v>
      </c>
      <c r="C742">
        <v>1.15873764977991</v>
      </c>
      <c r="D742">
        <f t="shared" si="11"/>
        <v>2.2326198911148207</v>
      </c>
      <c r="E742">
        <v>1.2083872282576201E-3</v>
      </c>
      <c r="F742">
        <v>1.7386171796821701E-2</v>
      </c>
      <c r="G742" t="s">
        <v>2030</v>
      </c>
    </row>
    <row r="743" spans="1:7">
      <c r="A743" t="s">
        <v>2031</v>
      </c>
      <c r="B743">
        <v>282.03424189318099</v>
      </c>
      <c r="C743">
        <v>0.91713446846064595</v>
      </c>
      <c r="D743">
        <f t="shared" si="11"/>
        <v>1.8883608374787118</v>
      </c>
      <c r="E743">
        <v>1.21264506868697E-3</v>
      </c>
      <c r="F743">
        <v>1.7390514854580999E-2</v>
      </c>
      <c r="G743" t="s">
        <v>2032</v>
      </c>
    </row>
    <row r="744" spans="1:7">
      <c r="A744" t="s">
        <v>2033</v>
      </c>
      <c r="B744">
        <v>12.3569560523056</v>
      </c>
      <c r="C744">
        <v>9.4080436804771104</v>
      </c>
      <c r="D744">
        <f t="shared" si="11"/>
        <v>679.36528081666836</v>
      </c>
      <c r="E744">
        <v>1.2235094993321299E-3</v>
      </c>
      <c r="F744">
        <v>1.7422617905923699E-2</v>
      </c>
      <c r="G744" t="s">
        <v>2034</v>
      </c>
    </row>
    <row r="745" spans="1:7">
      <c r="A745" t="s">
        <v>2035</v>
      </c>
      <c r="B745">
        <v>22.117445467566</v>
      </c>
      <c r="C745">
        <v>0.91491550589970105</v>
      </c>
      <c r="D745">
        <f t="shared" si="11"/>
        <v>1.8854586432341529</v>
      </c>
      <c r="E745">
        <v>1.2378783731764899E-3</v>
      </c>
      <c r="F745">
        <v>1.75707312931071E-2</v>
      </c>
      <c r="G745" t="s">
        <v>107</v>
      </c>
    </row>
    <row r="746" spans="1:7">
      <c r="A746" t="s">
        <v>2036</v>
      </c>
      <c r="B746">
        <v>253.38529721960299</v>
      </c>
      <c r="C746">
        <v>0.83768405831491299</v>
      </c>
      <c r="D746">
        <f t="shared" si="11"/>
        <v>1.7871789002415364</v>
      </c>
      <c r="E746">
        <v>1.24906315385175E-3</v>
      </c>
      <c r="F746">
        <v>1.7684146685255399E-2</v>
      </c>
      <c r="G746" t="s">
        <v>2037</v>
      </c>
    </row>
    <row r="747" spans="1:7">
      <c r="A747" t="s">
        <v>2038</v>
      </c>
      <c r="B747">
        <v>211.20714308969099</v>
      </c>
      <c r="C747">
        <v>0.79261661138797801</v>
      </c>
      <c r="D747">
        <f t="shared" si="11"/>
        <v>1.7322133250582088</v>
      </c>
      <c r="E747">
        <v>1.2589133095162899E-3</v>
      </c>
      <c r="F747">
        <v>1.7789481437536201E-2</v>
      </c>
      <c r="G747" t="s">
        <v>2039</v>
      </c>
    </row>
    <row r="748" spans="1:7">
      <c r="A748" t="s">
        <v>2040</v>
      </c>
      <c r="B748">
        <v>6.5087299781052996</v>
      </c>
      <c r="C748">
        <v>1.2556699742931099</v>
      </c>
      <c r="D748">
        <f t="shared" si="11"/>
        <v>2.3877800917190628</v>
      </c>
      <c r="E748">
        <v>1.26119612643151E-3</v>
      </c>
      <c r="F748">
        <v>1.7810373614523499E-2</v>
      </c>
      <c r="G748" t="s">
        <v>107</v>
      </c>
    </row>
    <row r="749" spans="1:7">
      <c r="A749" t="s">
        <v>2041</v>
      </c>
      <c r="B749">
        <v>199.838507791441</v>
      </c>
      <c r="C749">
        <v>1.3668548800070499</v>
      </c>
      <c r="D749">
        <f t="shared" si="11"/>
        <v>2.5790770601555235</v>
      </c>
      <c r="E749">
        <v>1.2992530796291401E-3</v>
      </c>
      <c r="F749">
        <v>1.8208456292549399E-2</v>
      </c>
      <c r="G749" t="s">
        <v>2042</v>
      </c>
    </row>
    <row r="750" spans="1:7">
      <c r="A750" t="s">
        <v>2043</v>
      </c>
      <c r="B750">
        <v>98.692163966985007</v>
      </c>
      <c r="C750">
        <v>1.3464171072139901</v>
      </c>
      <c r="D750">
        <f t="shared" si="11"/>
        <v>2.5427984378133432</v>
      </c>
      <c r="E750">
        <v>1.3102984034561701E-3</v>
      </c>
      <c r="F750">
        <v>1.8317054412545601E-2</v>
      </c>
      <c r="G750" t="s">
        <v>2044</v>
      </c>
    </row>
    <row r="751" spans="1:7">
      <c r="A751" t="s">
        <v>2045</v>
      </c>
      <c r="B751">
        <v>168.24516750515099</v>
      </c>
      <c r="C751">
        <v>0.82103765987847799</v>
      </c>
      <c r="D751">
        <f t="shared" si="11"/>
        <v>1.7666762193918868</v>
      </c>
      <c r="E751">
        <v>1.3150337739791099E-3</v>
      </c>
      <c r="F751">
        <v>1.8371478143356101E-2</v>
      </c>
      <c r="G751" t="s">
        <v>2046</v>
      </c>
    </row>
    <row r="752" spans="1:7">
      <c r="A752" t="s">
        <v>2047</v>
      </c>
      <c r="B752">
        <v>44.978297460439897</v>
      </c>
      <c r="C752">
        <v>1.25364196887746</v>
      </c>
      <c r="D752">
        <f t="shared" si="11"/>
        <v>2.384425932387559</v>
      </c>
      <c r="E752">
        <v>1.3203850939925599E-3</v>
      </c>
      <c r="F752">
        <v>1.8434607273819299E-2</v>
      </c>
      <c r="G752" t="s">
        <v>2048</v>
      </c>
    </row>
    <row r="753" spans="1:7">
      <c r="A753" t="s">
        <v>2049</v>
      </c>
      <c r="B753">
        <v>35.837791393323101</v>
      </c>
      <c r="C753">
        <v>0.62091379209505904</v>
      </c>
      <c r="D753">
        <f t="shared" si="11"/>
        <v>1.5378489347210429</v>
      </c>
      <c r="E753">
        <v>1.3217529917751E-3</v>
      </c>
      <c r="F753">
        <v>1.8441647799471699E-2</v>
      </c>
      <c r="G753" t="s">
        <v>2050</v>
      </c>
    </row>
    <row r="754" spans="1:7">
      <c r="A754" t="s">
        <v>2051</v>
      </c>
      <c r="B754">
        <v>34.960119893290603</v>
      </c>
      <c r="C754">
        <v>1.4545468901202501</v>
      </c>
      <c r="D754">
        <f t="shared" si="11"/>
        <v>2.7407046966171733</v>
      </c>
      <c r="E754">
        <v>1.3787189764898E-3</v>
      </c>
      <c r="F754">
        <v>1.8996780047803901E-2</v>
      </c>
      <c r="G754" t="s">
        <v>2052</v>
      </c>
    </row>
    <row r="755" spans="1:7">
      <c r="A755" t="s">
        <v>2053</v>
      </c>
      <c r="B755">
        <v>199.53267252176099</v>
      </c>
      <c r="C755">
        <v>1.34257990302809</v>
      </c>
      <c r="D755">
        <f t="shared" si="11"/>
        <v>2.5360442228629139</v>
      </c>
      <c r="E755">
        <v>1.37536658547743E-3</v>
      </c>
      <c r="F755">
        <v>1.8996780047803901E-2</v>
      </c>
      <c r="G755" t="s">
        <v>2054</v>
      </c>
    </row>
    <row r="756" spans="1:7">
      <c r="A756" t="s">
        <v>2055</v>
      </c>
      <c r="B756">
        <v>14.571325241284701</v>
      </c>
      <c r="C756">
        <v>0.95048652788910704</v>
      </c>
      <c r="D756">
        <f t="shared" si="11"/>
        <v>1.9325242636311535</v>
      </c>
      <c r="E756">
        <v>1.37952501092303E-3</v>
      </c>
      <c r="F756">
        <v>1.8996780047803901E-2</v>
      </c>
      <c r="G756" t="s">
        <v>2056</v>
      </c>
    </row>
    <row r="757" spans="1:7">
      <c r="A757" t="s">
        <v>2057</v>
      </c>
      <c r="B757">
        <v>16.139265124451398</v>
      </c>
      <c r="C757">
        <v>0.79100591701799206</v>
      </c>
      <c r="D757">
        <f t="shared" si="11"/>
        <v>1.7302804776660705</v>
      </c>
      <c r="E757">
        <v>1.3725490153607099E-3</v>
      </c>
      <c r="F757">
        <v>1.8996780047803901E-2</v>
      </c>
      <c r="G757" t="s">
        <v>2058</v>
      </c>
    </row>
    <row r="758" spans="1:7">
      <c r="A758" t="s">
        <v>2059</v>
      </c>
      <c r="B758">
        <v>46.8640373905573</v>
      </c>
      <c r="C758">
        <v>0.68399808763727898</v>
      </c>
      <c r="D758">
        <f t="shared" si="11"/>
        <v>1.6065858639046466</v>
      </c>
      <c r="E758">
        <v>1.37718879156169E-3</v>
      </c>
      <c r="F758">
        <v>1.8996780047803901E-2</v>
      </c>
      <c r="G758" t="s">
        <v>2060</v>
      </c>
    </row>
    <row r="759" spans="1:7">
      <c r="A759" t="s">
        <v>2061</v>
      </c>
      <c r="B759">
        <v>43.152304009755099</v>
      </c>
      <c r="C759">
        <v>0.99221250562629604</v>
      </c>
      <c r="D759">
        <f t="shared" si="11"/>
        <v>1.9892333252129522</v>
      </c>
      <c r="E759">
        <v>1.38407209792637E-3</v>
      </c>
      <c r="F759">
        <v>1.9047550319691499E-2</v>
      </c>
      <c r="G759" t="s">
        <v>2062</v>
      </c>
    </row>
    <row r="760" spans="1:7">
      <c r="A760" t="s">
        <v>2063</v>
      </c>
      <c r="B760">
        <v>122.763622068489</v>
      </c>
      <c r="C760">
        <v>0.89189692047701497</v>
      </c>
      <c r="D760">
        <f t="shared" si="11"/>
        <v>1.8556143658942406</v>
      </c>
      <c r="E760">
        <v>1.39593485778478E-3</v>
      </c>
      <c r="F760">
        <v>1.9103946573503301E-2</v>
      </c>
      <c r="G760" t="s">
        <v>2064</v>
      </c>
    </row>
    <row r="761" spans="1:7">
      <c r="A761" t="s">
        <v>2065</v>
      </c>
      <c r="B761">
        <v>12.498758133683801</v>
      </c>
      <c r="C761">
        <v>1.38485215287109</v>
      </c>
      <c r="D761">
        <f t="shared" si="11"/>
        <v>2.6114519393383455</v>
      </c>
      <c r="E761">
        <v>1.39993614696221E-3</v>
      </c>
      <c r="F761">
        <v>1.91093286150931E-2</v>
      </c>
      <c r="G761" t="s">
        <v>2066</v>
      </c>
    </row>
    <row r="762" spans="1:7">
      <c r="A762" t="s">
        <v>2067</v>
      </c>
      <c r="B762">
        <v>19.2195361692518</v>
      </c>
      <c r="C762">
        <v>1.1550366333708599</v>
      </c>
      <c r="D762">
        <f t="shared" si="11"/>
        <v>2.2268997818862655</v>
      </c>
      <c r="E762">
        <v>1.3986204034722601E-3</v>
      </c>
      <c r="F762">
        <v>1.91093286150931E-2</v>
      </c>
      <c r="G762" t="s">
        <v>2068</v>
      </c>
    </row>
    <row r="763" spans="1:7">
      <c r="A763" t="s">
        <v>2069</v>
      </c>
      <c r="B763">
        <v>13.5659623825688</v>
      </c>
      <c r="C763">
        <v>1.0495264727857601</v>
      </c>
      <c r="D763">
        <f t="shared" si="11"/>
        <v>2.0698503615012749</v>
      </c>
      <c r="E763">
        <v>1.4004109291265499E-3</v>
      </c>
      <c r="F763">
        <v>1.91093286150931E-2</v>
      </c>
      <c r="G763" t="s">
        <v>2070</v>
      </c>
    </row>
    <row r="764" spans="1:7">
      <c r="A764" t="s">
        <v>2071</v>
      </c>
      <c r="B764">
        <v>32.993626202308903</v>
      </c>
      <c r="C764">
        <v>1.48298698678225</v>
      </c>
      <c r="D764">
        <f t="shared" si="11"/>
        <v>2.7952687300542869</v>
      </c>
      <c r="E764">
        <v>1.41992565589474E-3</v>
      </c>
      <c r="F764">
        <v>1.9303666002774E-2</v>
      </c>
      <c r="G764" t="s">
        <v>2072</v>
      </c>
    </row>
    <row r="765" spans="1:7">
      <c r="A765" t="s">
        <v>2073</v>
      </c>
      <c r="B765">
        <v>53.039264437999002</v>
      </c>
      <c r="C765">
        <v>0.77597483715482496</v>
      </c>
      <c r="D765">
        <f t="shared" si="11"/>
        <v>1.7123467028429389</v>
      </c>
      <c r="E765">
        <v>1.41887124397906E-3</v>
      </c>
      <c r="F765">
        <v>1.9303666002774E-2</v>
      </c>
      <c r="G765" t="s">
        <v>2074</v>
      </c>
    </row>
    <row r="766" spans="1:7">
      <c r="A766" t="s">
        <v>2075</v>
      </c>
      <c r="B766">
        <v>105.807722207585</v>
      </c>
      <c r="C766">
        <v>0.66949202921185103</v>
      </c>
      <c r="D766">
        <f t="shared" si="11"/>
        <v>1.5905128516871445</v>
      </c>
      <c r="E766">
        <v>1.4229613408389601E-3</v>
      </c>
      <c r="F766">
        <v>1.93185977744923E-2</v>
      </c>
      <c r="G766" t="s">
        <v>2076</v>
      </c>
    </row>
    <row r="767" spans="1:7">
      <c r="A767" t="s">
        <v>2077</v>
      </c>
      <c r="B767">
        <v>78.415974104911498</v>
      </c>
      <c r="C767">
        <v>1.19533307017834</v>
      </c>
      <c r="D767">
        <f t="shared" si="11"/>
        <v>2.2899769394910034</v>
      </c>
      <c r="E767">
        <v>1.4239307591344299E-3</v>
      </c>
      <c r="F767">
        <v>1.9319913480094101E-2</v>
      </c>
      <c r="G767" t="s">
        <v>2078</v>
      </c>
    </row>
    <row r="768" spans="1:7">
      <c r="A768" t="s">
        <v>2079</v>
      </c>
      <c r="B768">
        <v>47.705111088408501</v>
      </c>
      <c r="C768">
        <v>1.0670834008205701</v>
      </c>
      <c r="D768">
        <f t="shared" si="11"/>
        <v>2.0951933718237687</v>
      </c>
      <c r="E768">
        <v>1.44563940003156E-3</v>
      </c>
      <c r="F768">
        <v>1.95306853172049E-2</v>
      </c>
      <c r="G768" t="s">
        <v>2080</v>
      </c>
    </row>
    <row r="769" spans="1:7">
      <c r="A769" t="s">
        <v>2081</v>
      </c>
      <c r="B769">
        <v>523.88326308642297</v>
      </c>
      <c r="C769">
        <v>0.75795005505094604</v>
      </c>
      <c r="D769">
        <f t="shared" si="11"/>
        <v>1.6910860296951196</v>
      </c>
      <c r="E769">
        <v>1.4527137876365801E-3</v>
      </c>
      <c r="F769">
        <v>1.9588659715802099E-2</v>
      </c>
      <c r="G769" t="s">
        <v>2082</v>
      </c>
    </row>
    <row r="770" spans="1:7">
      <c r="A770" t="s">
        <v>2083</v>
      </c>
      <c r="B770">
        <v>421.20203344305799</v>
      </c>
      <c r="C770">
        <v>0.61267148141463701</v>
      </c>
      <c r="D770">
        <f t="shared" si="11"/>
        <v>1.5290880469498009</v>
      </c>
      <c r="E770">
        <v>1.4534691736920399E-3</v>
      </c>
      <c r="F770">
        <v>1.9588659715802099E-2</v>
      </c>
      <c r="G770" t="s">
        <v>2084</v>
      </c>
    </row>
    <row r="771" spans="1:7">
      <c r="A771" t="s">
        <v>2085</v>
      </c>
      <c r="B771">
        <v>243.986272220648</v>
      </c>
      <c r="C771">
        <v>0.81548945125277505</v>
      </c>
      <c r="D771">
        <f t="shared" si="11"/>
        <v>1.7598951156827611</v>
      </c>
      <c r="E771">
        <v>1.45579360742466E-3</v>
      </c>
      <c r="F771">
        <v>1.9601468599054199E-2</v>
      </c>
      <c r="G771" t="s">
        <v>2086</v>
      </c>
    </row>
    <row r="772" spans="1:7">
      <c r="A772" t="s">
        <v>2087</v>
      </c>
      <c r="B772">
        <v>44.479219685198601</v>
      </c>
      <c r="C772">
        <v>0.71321517158637004</v>
      </c>
      <c r="D772">
        <f t="shared" ref="D772:D835" si="12">2^(C772)</f>
        <v>1.6394537143141346</v>
      </c>
      <c r="E772">
        <v>1.45879117790518E-3</v>
      </c>
      <c r="F772">
        <v>1.96021954131687E-2</v>
      </c>
      <c r="G772" t="s">
        <v>2088</v>
      </c>
    </row>
    <row r="773" spans="1:7">
      <c r="A773" t="s">
        <v>2089</v>
      </c>
      <c r="B773">
        <v>121.62183794648</v>
      </c>
      <c r="C773">
        <v>0.836414962973139</v>
      </c>
      <c r="D773">
        <f t="shared" si="12"/>
        <v>1.7856074641059532</v>
      </c>
      <c r="E773">
        <v>1.4608881689751399E-3</v>
      </c>
      <c r="F773">
        <v>1.9617008323599999E-2</v>
      </c>
      <c r="G773" t="s">
        <v>2090</v>
      </c>
    </row>
    <row r="774" spans="1:7">
      <c r="A774" t="s">
        <v>2091</v>
      </c>
      <c r="B774">
        <v>8.4564057456477393</v>
      </c>
      <c r="C774">
        <v>1.8500573711274699</v>
      </c>
      <c r="D774">
        <f t="shared" si="12"/>
        <v>3.6051452120874741</v>
      </c>
      <c r="E774">
        <v>1.4668667310941701E-3</v>
      </c>
      <c r="F774">
        <v>1.9685351531283701E-2</v>
      </c>
      <c r="G774" t="s">
        <v>2092</v>
      </c>
    </row>
    <row r="775" spans="1:7">
      <c r="A775" t="s">
        <v>2093</v>
      </c>
      <c r="B775">
        <v>107.22955528777101</v>
      </c>
      <c r="C775">
        <v>1.3954056285416001</v>
      </c>
      <c r="D775">
        <f t="shared" si="12"/>
        <v>2.6306250437167535</v>
      </c>
      <c r="E775">
        <v>1.4892527609213599E-3</v>
      </c>
      <c r="F775">
        <v>1.9889338893294101E-2</v>
      </c>
      <c r="G775" t="s">
        <v>2094</v>
      </c>
    </row>
    <row r="776" spans="1:7">
      <c r="A776" t="s">
        <v>2095</v>
      </c>
      <c r="B776">
        <v>231.727606417874</v>
      </c>
      <c r="C776">
        <v>0.86070297741808</v>
      </c>
      <c r="D776">
        <f t="shared" si="12"/>
        <v>1.8159229340779846</v>
      </c>
      <c r="E776">
        <v>1.4956787887751601E-3</v>
      </c>
      <c r="F776">
        <v>1.99631196020785E-2</v>
      </c>
      <c r="G776" t="s">
        <v>2096</v>
      </c>
    </row>
    <row r="777" spans="1:7">
      <c r="A777" t="s">
        <v>2097</v>
      </c>
      <c r="B777">
        <v>26.504671426805299</v>
      </c>
      <c r="C777">
        <v>0.82330773080799302</v>
      </c>
      <c r="D777">
        <f t="shared" si="12"/>
        <v>1.7694582607112279</v>
      </c>
      <c r="E777">
        <v>1.51439622516465E-3</v>
      </c>
      <c r="F777">
        <v>2.0164326887444801E-2</v>
      </c>
      <c r="G777" t="s">
        <v>107</v>
      </c>
    </row>
    <row r="778" spans="1:7">
      <c r="A778" t="s">
        <v>2098</v>
      </c>
      <c r="B778">
        <v>12.5280401201579</v>
      </c>
      <c r="C778">
        <v>0.95791085194872905</v>
      </c>
      <c r="D778">
        <f t="shared" si="12"/>
        <v>1.9424949553270017</v>
      </c>
      <c r="E778">
        <v>1.52885903226045E-3</v>
      </c>
      <c r="F778">
        <v>2.0308053720061801E-2</v>
      </c>
      <c r="G778" t="s">
        <v>2099</v>
      </c>
    </row>
    <row r="779" spans="1:7">
      <c r="A779" t="s">
        <v>2100</v>
      </c>
      <c r="B779">
        <v>21.857731504393101</v>
      </c>
      <c r="C779">
        <v>1.43163773667876</v>
      </c>
      <c r="D779">
        <f t="shared" si="12"/>
        <v>2.6975276295872379</v>
      </c>
      <c r="E779">
        <v>1.53527763175241E-3</v>
      </c>
      <c r="F779">
        <v>2.03802539264662E-2</v>
      </c>
      <c r="G779" t="s">
        <v>2101</v>
      </c>
    </row>
    <row r="780" spans="1:7">
      <c r="A780" t="s">
        <v>2102</v>
      </c>
      <c r="B780">
        <v>178.208829078305</v>
      </c>
      <c r="C780">
        <v>1.2968283548611299</v>
      </c>
      <c r="D780">
        <f t="shared" si="12"/>
        <v>2.4568816351639979</v>
      </c>
      <c r="E780">
        <v>1.53889647134767E-3</v>
      </c>
      <c r="F780">
        <v>2.03802539264662E-2</v>
      </c>
      <c r="G780" t="s">
        <v>2103</v>
      </c>
    </row>
    <row r="781" spans="1:7">
      <c r="A781" t="s">
        <v>2104</v>
      </c>
      <c r="B781">
        <v>114.25202038378001</v>
      </c>
      <c r="C781">
        <v>0.88068593559796404</v>
      </c>
      <c r="D781">
        <f t="shared" si="12"/>
        <v>1.8412505236954393</v>
      </c>
      <c r="E781">
        <v>1.5375003610557699E-3</v>
      </c>
      <c r="F781">
        <v>2.03802539264662E-2</v>
      </c>
      <c r="G781" t="s">
        <v>2105</v>
      </c>
    </row>
    <row r="782" spans="1:7">
      <c r="A782" t="s">
        <v>2106</v>
      </c>
      <c r="B782">
        <v>17.592880254448701</v>
      </c>
      <c r="C782">
        <v>0.72523814372040596</v>
      </c>
      <c r="D782">
        <f t="shared" si="12"/>
        <v>1.6531735009024198</v>
      </c>
      <c r="E782">
        <v>1.5622128253464701E-3</v>
      </c>
      <c r="F782">
        <v>2.0590522971218401E-2</v>
      </c>
      <c r="G782" t="s">
        <v>2107</v>
      </c>
    </row>
    <row r="783" spans="1:7">
      <c r="A783" t="s">
        <v>2108</v>
      </c>
      <c r="B783">
        <v>69.170365770200704</v>
      </c>
      <c r="C783">
        <v>0.66282587715704</v>
      </c>
      <c r="D783">
        <f t="shared" si="12"/>
        <v>1.5831806417736443</v>
      </c>
      <c r="E783">
        <v>1.5615655370159499E-3</v>
      </c>
      <c r="F783">
        <v>2.0590522971218401E-2</v>
      </c>
      <c r="G783" t="s">
        <v>2109</v>
      </c>
    </row>
    <row r="784" spans="1:7">
      <c r="A784" t="s">
        <v>2110</v>
      </c>
      <c r="B784">
        <v>386.63509467205398</v>
      </c>
      <c r="C784">
        <v>0.87489888842018504</v>
      </c>
      <c r="D784">
        <f t="shared" si="12"/>
        <v>1.8338795540780977</v>
      </c>
      <c r="E784">
        <v>1.5709080557399101E-3</v>
      </c>
      <c r="F784">
        <v>2.0668221674538901E-2</v>
      </c>
      <c r="G784" t="s">
        <v>2111</v>
      </c>
    </row>
    <row r="785" spans="1:7">
      <c r="A785" t="s">
        <v>2112</v>
      </c>
      <c r="B785">
        <v>36.7035515111641</v>
      </c>
      <c r="C785">
        <v>1.1201583909694499</v>
      </c>
      <c r="D785">
        <f t="shared" si="12"/>
        <v>2.1737083595975304</v>
      </c>
      <c r="E785">
        <v>1.57725104486798E-3</v>
      </c>
      <c r="F785">
        <v>2.0691879892133998E-2</v>
      </c>
      <c r="G785" t="s">
        <v>2113</v>
      </c>
    </row>
    <row r="786" spans="1:7">
      <c r="A786" t="s">
        <v>2114</v>
      </c>
      <c r="B786">
        <v>97.202159621125304</v>
      </c>
      <c r="C786">
        <v>0.99826051717131503</v>
      </c>
      <c r="D786">
        <f t="shared" si="12"/>
        <v>1.9975900179342077</v>
      </c>
      <c r="E786">
        <v>1.5779190075194799E-3</v>
      </c>
      <c r="F786">
        <v>2.0691879892133998E-2</v>
      </c>
      <c r="G786" t="s">
        <v>2115</v>
      </c>
    </row>
    <row r="787" spans="1:7">
      <c r="A787" t="s">
        <v>2116</v>
      </c>
      <c r="B787">
        <v>36.761587571073598</v>
      </c>
      <c r="C787">
        <v>0.99037142812616197</v>
      </c>
      <c r="D787">
        <f t="shared" si="12"/>
        <v>1.9866964086871677</v>
      </c>
      <c r="E787">
        <v>1.57831301710763E-3</v>
      </c>
      <c r="F787">
        <v>2.0691879892133998E-2</v>
      </c>
      <c r="G787" t="s">
        <v>2117</v>
      </c>
    </row>
    <row r="788" spans="1:7">
      <c r="A788" t="s">
        <v>2118</v>
      </c>
      <c r="B788">
        <v>9.3596048774137603</v>
      </c>
      <c r="C788">
        <v>0.67993972627571997</v>
      </c>
      <c r="D788">
        <f t="shared" si="12"/>
        <v>1.6020728214822817</v>
      </c>
      <c r="E788">
        <v>1.5867547238762199E-3</v>
      </c>
      <c r="F788">
        <v>2.07715939987296E-2</v>
      </c>
      <c r="G788" t="s">
        <v>107</v>
      </c>
    </row>
    <row r="789" spans="1:7">
      <c r="A789" t="s">
        <v>2119</v>
      </c>
      <c r="B789">
        <v>37.071406890711799</v>
      </c>
      <c r="C789">
        <v>0.74307403477717204</v>
      </c>
      <c r="D789">
        <f t="shared" si="12"/>
        <v>1.6737383743902188</v>
      </c>
      <c r="E789">
        <v>1.6187104586468199E-3</v>
      </c>
      <c r="F789">
        <v>2.10957880606388E-2</v>
      </c>
      <c r="G789" t="s">
        <v>2120</v>
      </c>
    </row>
    <row r="790" spans="1:7">
      <c r="A790" t="s">
        <v>2121</v>
      </c>
      <c r="B790">
        <v>183.41367328336401</v>
      </c>
      <c r="C790">
        <v>0.65774641847362103</v>
      </c>
      <c r="D790">
        <f t="shared" si="12"/>
        <v>1.5776163607783527</v>
      </c>
      <c r="E790">
        <v>1.6228293923527899E-3</v>
      </c>
      <c r="F790">
        <v>2.11254034302574E-2</v>
      </c>
      <c r="G790" t="s">
        <v>2122</v>
      </c>
    </row>
    <row r="791" spans="1:7">
      <c r="A791" t="s">
        <v>2123</v>
      </c>
      <c r="B791">
        <v>163.386973696289</v>
      </c>
      <c r="C791">
        <v>0.99096290041248203</v>
      </c>
      <c r="D791">
        <f t="shared" si="12"/>
        <v>1.9875110761975732</v>
      </c>
      <c r="E791">
        <v>1.62777235458689E-3</v>
      </c>
      <c r="F791">
        <v>2.1164863915218799E-2</v>
      </c>
      <c r="G791" t="s">
        <v>2124</v>
      </c>
    </row>
    <row r="792" spans="1:7">
      <c r="A792" t="s">
        <v>2125</v>
      </c>
      <c r="B792">
        <v>30.756973472070101</v>
      </c>
      <c r="C792">
        <v>0.90088628575211604</v>
      </c>
      <c r="D792">
        <f t="shared" si="12"/>
        <v>1.86721270899823</v>
      </c>
      <c r="E792">
        <v>1.64417032798723E-3</v>
      </c>
      <c r="F792">
        <v>2.1365530265622799E-2</v>
      </c>
      <c r="G792" t="s">
        <v>2126</v>
      </c>
    </row>
    <row r="793" spans="1:7">
      <c r="A793" t="s">
        <v>2127</v>
      </c>
      <c r="B793">
        <v>6.22665364186006</v>
      </c>
      <c r="C793">
        <v>1.07170917368554</v>
      </c>
      <c r="D793">
        <f t="shared" si="12"/>
        <v>2.1019220585821499</v>
      </c>
      <c r="E793">
        <v>1.6484279845071E-3</v>
      </c>
      <c r="F793">
        <v>2.1395744936073099E-2</v>
      </c>
      <c r="G793" t="s">
        <v>2128</v>
      </c>
    </row>
    <row r="794" spans="1:7">
      <c r="A794" t="s">
        <v>2129</v>
      </c>
      <c r="B794">
        <v>949.26490420210098</v>
      </c>
      <c r="C794">
        <v>0.65585538642750496</v>
      </c>
      <c r="D794">
        <f t="shared" si="12"/>
        <v>1.5755498334467621</v>
      </c>
      <c r="E794">
        <v>1.6525758701850799E-3</v>
      </c>
      <c r="F794">
        <v>2.1437016692154701E-2</v>
      </c>
      <c r="G794" t="s">
        <v>2130</v>
      </c>
    </row>
    <row r="795" spans="1:7">
      <c r="A795" t="s">
        <v>2131</v>
      </c>
      <c r="B795">
        <v>7.0331747772217001</v>
      </c>
      <c r="C795">
        <v>0.911085845636606</v>
      </c>
      <c r="D795">
        <f t="shared" si="12"/>
        <v>1.88046029596119</v>
      </c>
      <c r="E795">
        <v>1.6589158691643301E-3</v>
      </c>
      <c r="F795">
        <v>2.14891745540766E-2</v>
      </c>
      <c r="G795" t="s">
        <v>107</v>
      </c>
    </row>
    <row r="796" spans="1:7">
      <c r="A796" t="s">
        <v>2132</v>
      </c>
      <c r="B796">
        <v>148.08727814475699</v>
      </c>
      <c r="C796">
        <v>0.62877420257710104</v>
      </c>
      <c r="D796">
        <f t="shared" si="12"/>
        <v>1.5462506509722913</v>
      </c>
      <c r="E796">
        <v>1.65804297405093E-3</v>
      </c>
      <c r="F796">
        <v>2.14891745540766E-2</v>
      </c>
      <c r="G796" t="s">
        <v>2133</v>
      </c>
    </row>
    <row r="797" spans="1:7">
      <c r="A797" t="s">
        <v>2134</v>
      </c>
      <c r="B797">
        <v>59.606630155104703</v>
      </c>
      <c r="C797">
        <v>0.81828324533710095</v>
      </c>
      <c r="D797">
        <f t="shared" si="12"/>
        <v>1.7633064730387709</v>
      </c>
      <c r="E797">
        <v>1.6695387046133301E-3</v>
      </c>
      <c r="F797">
        <v>2.1593805803886101E-2</v>
      </c>
      <c r="G797" t="s">
        <v>2135</v>
      </c>
    </row>
    <row r="798" spans="1:7">
      <c r="A798" t="s">
        <v>2136</v>
      </c>
      <c r="B798">
        <v>28.032466047846299</v>
      </c>
      <c r="C798">
        <v>0.69079975646506198</v>
      </c>
      <c r="D798">
        <f t="shared" si="12"/>
        <v>1.6141780883798733</v>
      </c>
      <c r="E798">
        <v>1.6707540229393401E-3</v>
      </c>
      <c r="F798">
        <v>2.1596909708082701E-2</v>
      </c>
      <c r="G798" t="s">
        <v>2137</v>
      </c>
    </row>
    <row r="799" spans="1:7">
      <c r="A799" t="s">
        <v>2138</v>
      </c>
      <c r="B799">
        <v>92.874277699046601</v>
      </c>
      <c r="C799">
        <v>0.78212321093021497</v>
      </c>
      <c r="D799">
        <f t="shared" si="12"/>
        <v>1.719659830854553</v>
      </c>
      <c r="E799">
        <v>1.6789109084262299E-3</v>
      </c>
      <c r="F799">
        <v>2.1654971962987199E-2</v>
      </c>
      <c r="G799" t="s">
        <v>2139</v>
      </c>
    </row>
    <row r="800" spans="1:7">
      <c r="A800" t="s">
        <v>2140</v>
      </c>
      <c r="B800">
        <v>36.272650220439502</v>
      </c>
      <c r="C800">
        <v>0.93590271219618903</v>
      </c>
      <c r="D800">
        <f t="shared" si="12"/>
        <v>1.9130873032374378</v>
      </c>
      <c r="E800">
        <v>1.68125286437955E-3</v>
      </c>
      <c r="F800">
        <v>2.1662346407775101E-2</v>
      </c>
      <c r="G800" t="s">
        <v>2141</v>
      </c>
    </row>
    <row r="801" spans="1:7">
      <c r="A801" t="s">
        <v>2142</v>
      </c>
      <c r="B801">
        <v>56.828036695153202</v>
      </c>
      <c r="C801">
        <v>0.73799451155368201</v>
      </c>
      <c r="D801">
        <f t="shared" si="12"/>
        <v>1.6678557426124376</v>
      </c>
      <c r="E801">
        <v>1.6942254460099E-3</v>
      </c>
      <c r="F801">
        <v>2.1773206065581599E-2</v>
      </c>
      <c r="G801" t="s">
        <v>2143</v>
      </c>
    </row>
    <row r="802" spans="1:7">
      <c r="A802" t="s">
        <v>2144</v>
      </c>
      <c r="B802">
        <v>263.01732508406502</v>
      </c>
      <c r="C802">
        <v>1.1139350558457399</v>
      </c>
      <c r="D802">
        <f t="shared" si="12"/>
        <v>2.1643518567038593</v>
      </c>
      <c r="E802">
        <v>1.6954281586067199E-3</v>
      </c>
      <c r="F802">
        <v>2.1776024197232301E-2</v>
      </c>
      <c r="G802" t="s">
        <v>2145</v>
      </c>
    </row>
    <row r="803" spans="1:7">
      <c r="A803" t="s">
        <v>2146</v>
      </c>
      <c r="B803">
        <v>174.47338405929901</v>
      </c>
      <c r="C803">
        <v>0.93718490916461705</v>
      </c>
      <c r="D803">
        <f t="shared" si="12"/>
        <v>1.914788317677248</v>
      </c>
      <c r="E803">
        <v>1.7112033433962E-3</v>
      </c>
      <c r="F803">
        <v>2.1927763676401601E-2</v>
      </c>
      <c r="G803" t="s">
        <v>2147</v>
      </c>
    </row>
    <row r="804" spans="1:7">
      <c r="A804" t="s">
        <v>2148</v>
      </c>
      <c r="B804">
        <v>121.244540722946</v>
      </c>
      <c r="C804">
        <v>0.77512279910803406</v>
      </c>
      <c r="D804">
        <f t="shared" si="12"/>
        <v>1.711335710391749</v>
      </c>
      <c r="E804">
        <v>1.71815943209435E-3</v>
      </c>
      <c r="F804">
        <v>2.19660532938021E-2</v>
      </c>
      <c r="G804" t="s">
        <v>2149</v>
      </c>
    </row>
    <row r="805" spans="1:7">
      <c r="A805" t="s">
        <v>2150</v>
      </c>
      <c r="B805">
        <v>63.924912983684202</v>
      </c>
      <c r="C805">
        <v>1.0389921492490199</v>
      </c>
      <c r="D805">
        <f t="shared" si="12"/>
        <v>2.0547916971142919</v>
      </c>
      <c r="E805">
        <v>1.72705865176103E-3</v>
      </c>
      <c r="F805">
        <v>2.20416482570285E-2</v>
      </c>
      <c r="G805" t="s">
        <v>107</v>
      </c>
    </row>
    <row r="806" spans="1:7">
      <c r="A806" t="s">
        <v>2151</v>
      </c>
      <c r="B806">
        <v>801.68705101482897</v>
      </c>
      <c r="C806">
        <v>0.91538029820211797</v>
      </c>
      <c r="D806">
        <f t="shared" si="12"/>
        <v>1.8860661783128021</v>
      </c>
      <c r="E806">
        <v>1.7316228119981601E-3</v>
      </c>
      <c r="F806">
        <v>2.2087168160181501E-2</v>
      </c>
      <c r="G806" t="s">
        <v>2152</v>
      </c>
    </row>
    <row r="807" spans="1:7">
      <c r="A807" t="s">
        <v>2153</v>
      </c>
      <c r="B807">
        <v>114.145916955514</v>
      </c>
      <c r="C807">
        <v>1.5905123637201299</v>
      </c>
      <c r="D807">
        <f t="shared" si="12"/>
        <v>3.011562841796922</v>
      </c>
      <c r="E807">
        <v>1.7438768844261999E-3</v>
      </c>
      <c r="F807">
        <v>2.2192336696465101E-2</v>
      </c>
      <c r="G807" t="s">
        <v>2154</v>
      </c>
    </row>
    <row r="808" spans="1:7">
      <c r="A808" t="s">
        <v>2155</v>
      </c>
      <c r="B808">
        <v>39.068380545045002</v>
      </c>
      <c r="C808">
        <v>1.1699870117097699</v>
      </c>
      <c r="D808">
        <f t="shared" si="12"/>
        <v>2.2500967121230584</v>
      </c>
      <c r="E808">
        <v>1.7429322179054801E-3</v>
      </c>
      <c r="F808">
        <v>2.2192336696465101E-2</v>
      </c>
      <c r="G808" t="s">
        <v>2156</v>
      </c>
    </row>
    <row r="809" spans="1:7">
      <c r="A809" t="s">
        <v>2157</v>
      </c>
      <c r="B809">
        <v>36.477414218580101</v>
      </c>
      <c r="C809">
        <v>1.41679366942864</v>
      </c>
      <c r="D809">
        <f t="shared" si="12"/>
        <v>2.6699147348780579</v>
      </c>
      <c r="E809">
        <v>1.75000687941248E-3</v>
      </c>
      <c r="F809">
        <v>2.2244777457422898E-2</v>
      </c>
      <c r="G809" t="s">
        <v>2158</v>
      </c>
    </row>
    <row r="810" spans="1:7">
      <c r="A810" t="s">
        <v>2159</v>
      </c>
      <c r="B810">
        <v>12.783444386906501</v>
      </c>
      <c r="C810">
        <v>1.3249151269698001</v>
      </c>
      <c r="D810">
        <f t="shared" si="12"/>
        <v>2.5051814943343658</v>
      </c>
      <c r="E810">
        <v>1.7598328406608901E-3</v>
      </c>
      <c r="F810">
        <v>2.2280147850631302E-2</v>
      </c>
      <c r="G810" t="s">
        <v>107</v>
      </c>
    </row>
    <row r="811" spans="1:7">
      <c r="A811" t="s">
        <v>2160</v>
      </c>
      <c r="B811">
        <v>421.815422597007</v>
      </c>
      <c r="C811">
        <v>0.83434124150761302</v>
      </c>
      <c r="D811">
        <f t="shared" si="12"/>
        <v>1.7830426860567328</v>
      </c>
      <c r="E811">
        <v>1.7553917635180899E-3</v>
      </c>
      <c r="F811">
        <v>2.2280147850631302E-2</v>
      </c>
      <c r="G811" t="s">
        <v>2161</v>
      </c>
    </row>
    <row r="812" spans="1:7">
      <c r="A812" t="s">
        <v>2162</v>
      </c>
      <c r="B812">
        <v>28.710049061467</v>
      </c>
      <c r="C812">
        <v>0.72324417928182605</v>
      </c>
      <c r="D812">
        <f t="shared" si="12"/>
        <v>1.6508902101489444</v>
      </c>
      <c r="E812">
        <v>1.7573635855356001E-3</v>
      </c>
      <c r="F812">
        <v>2.2280147850631302E-2</v>
      </c>
      <c r="G812" t="s">
        <v>2163</v>
      </c>
    </row>
    <row r="813" spans="1:7">
      <c r="A813" t="s">
        <v>2164</v>
      </c>
      <c r="B813">
        <v>12.4616259209263</v>
      </c>
      <c r="C813">
        <v>1.38424849176382</v>
      </c>
      <c r="D813">
        <f t="shared" si="12"/>
        <v>2.6103594685385221</v>
      </c>
      <c r="E813">
        <v>1.78349081555423E-3</v>
      </c>
      <c r="F813">
        <v>2.2489656679280899E-2</v>
      </c>
      <c r="G813" t="s">
        <v>2165</v>
      </c>
    </row>
    <row r="814" spans="1:7">
      <c r="A814" t="s">
        <v>2166</v>
      </c>
      <c r="B814">
        <v>87.351047252232107</v>
      </c>
      <c r="C814">
        <v>0.621420793719484</v>
      </c>
      <c r="D814">
        <f t="shared" si="12"/>
        <v>1.5383894709426746</v>
      </c>
      <c r="E814">
        <v>1.7874825982342E-3</v>
      </c>
      <c r="F814">
        <v>2.2527164014058E-2</v>
      </c>
      <c r="G814" t="s">
        <v>2167</v>
      </c>
    </row>
    <row r="815" spans="1:7">
      <c r="A815" t="s">
        <v>2168</v>
      </c>
      <c r="B815">
        <v>43.559133650816499</v>
      </c>
      <c r="C815">
        <v>0.82563792333276997</v>
      </c>
      <c r="D815">
        <f t="shared" si="12"/>
        <v>1.7723185394937069</v>
      </c>
      <c r="E815">
        <v>1.7922235633304499E-3</v>
      </c>
      <c r="F815">
        <v>2.2561231587735101E-2</v>
      </c>
      <c r="G815" t="s">
        <v>2169</v>
      </c>
    </row>
    <row r="816" spans="1:7">
      <c r="A816" t="s">
        <v>2170</v>
      </c>
      <c r="B816">
        <v>12.582535737963999</v>
      </c>
      <c r="C816">
        <v>0.65357849084389996</v>
      </c>
      <c r="D816">
        <f t="shared" si="12"/>
        <v>1.5730652244238923</v>
      </c>
      <c r="E816">
        <v>1.79998073724455E-3</v>
      </c>
      <c r="F816">
        <v>2.2607472186503701E-2</v>
      </c>
      <c r="G816" t="s">
        <v>2171</v>
      </c>
    </row>
    <row r="817" spans="1:7">
      <c r="A817" t="s">
        <v>2172</v>
      </c>
      <c r="B817">
        <v>61.134985752886699</v>
      </c>
      <c r="C817">
        <v>1.0233332402592501</v>
      </c>
      <c r="D817">
        <f t="shared" si="12"/>
        <v>2.0326097332045112</v>
      </c>
      <c r="E817">
        <v>1.8312027443354399E-3</v>
      </c>
      <c r="F817">
        <v>2.2960544942140299E-2</v>
      </c>
      <c r="G817" t="s">
        <v>2173</v>
      </c>
    </row>
    <row r="818" spans="1:7">
      <c r="A818" t="s">
        <v>2174</v>
      </c>
      <c r="B818">
        <v>124.533157528738</v>
      </c>
      <c r="C818">
        <v>1.0570405634867901</v>
      </c>
      <c r="D818">
        <f t="shared" si="12"/>
        <v>2.0806590330015657</v>
      </c>
      <c r="E818">
        <v>1.8361544118565599E-3</v>
      </c>
      <c r="F818">
        <v>2.2996587749852901E-2</v>
      </c>
      <c r="G818" t="s">
        <v>107</v>
      </c>
    </row>
    <row r="819" spans="1:7">
      <c r="A819" t="s">
        <v>2175</v>
      </c>
      <c r="B819">
        <v>31.3110859950906</v>
      </c>
      <c r="C819">
        <v>1.1342606914903099</v>
      </c>
      <c r="D819">
        <f t="shared" si="12"/>
        <v>2.1950604814228107</v>
      </c>
      <c r="E819">
        <v>1.84742439679051E-3</v>
      </c>
      <c r="F819">
        <v>2.3036210653733999E-2</v>
      </c>
      <c r="G819" t="s">
        <v>2176</v>
      </c>
    </row>
    <row r="820" spans="1:7">
      <c r="A820" t="s">
        <v>2177</v>
      </c>
      <c r="B820">
        <v>26.4711803501276</v>
      </c>
      <c r="C820">
        <v>0.96576748178531702</v>
      </c>
      <c r="D820">
        <f t="shared" si="12"/>
        <v>1.9531022523460273</v>
      </c>
      <c r="E820">
        <v>1.8493570119509401E-3</v>
      </c>
      <c r="F820">
        <v>2.30446327043498E-2</v>
      </c>
      <c r="G820" t="s">
        <v>107</v>
      </c>
    </row>
    <row r="821" spans="1:7">
      <c r="A821" t="s">
        <v>2178</v>
      </c>
      <c r="B821">
        <v>141.32115880596601</v>
      </c>
      <c r="C821">
        <v>0.95719731624065996</v>
      </c>
      <c r="D821">
        <f t="shared" si="12"/>
        <v>1.9415344634882989</v>
      </c>
      <c r="E821">
        <v>1.8611672708018199E-3</v>
      </c>
      <c r="F821">
        <v>2.31527117288566E-2</v>
      </c>
      <c r="G821" t="s">
        <v>2179</v>
      </c>
    </row>
    <row r="822" spans="1:7">
      <c r="A822" t="s">
        <v>2180</v>
      </c>
      <c r="B822">
        <v>130.681172394203</v>
      </c>
      <c r="C822">
        <v>0.84679431404716399</v>
      </c>
      <c r="D822">
        <f t="shared" si="12"/>
        <v>1.7985001926956941</v>
      </c>
      <c r="E822">
        <v>1.8690554208183299E-3</v>
      </c>
      <c r="F822">
        <v>2.31901220160304E-2</v>
      </c>
      <c r="G822" t="s">
        <v>2181</v>
      </c>
    </row>
    <row r="823" spans="1:7">
      <c r="A823" t="s">
        <v>2182</v>
      </c>
      <c r="B823">
        <v>8.3343581356825194</v>
      </c>
      <c r="C823">
        <v>1.1175914448094699</v>
      </c>
      <c r="D823">
        <f t="shared" si="12"/>
        <v>2.1698441810090885</v>
      </c>
      <c r="E823">
        <v>1.88982330378955E-3</v>
      </c>
      <c r="F823">
        <v>2.3398349167190802E-2</v>
      </c>
      <c r="G823" t="s">
        <v>107</v>
      </c>
    </row>
    <row r="824" spans="1:7">
      <c r="A824" t="s">
        <v>2183</v>
      </c>
      <c r="B824">
        <v>9.7957822583572103</v>
      </c>
      <c r="C824">
        <v>6.5733648273529601</v>
      </c>
      <c r="D824">
        <f t="shared" si="12"/>
        <v>95.231359767038725</v>
      </c>
      <c r="E824">
        <v>1.8960935457317601E-3</v>
      </c>
      <c r="F824">
        <v>2.3455418649797999E-2</v>
      </c>
      <c r="G824" t="s">
        <v>2184</v>
      </c>
    </row>
    <row r="825" spans="1:7">
      <c r="A825" t="s">
        <v>2185</v>
      </c>
      <c r="B825">
        <v>249.89719302148399</v>
      </c>
      <c r="C825">
        <v>0.72935737865422201</v>
      </c>
      <c r="D825">
        <f t="shared" si="12"/>
        <v>1.6579004465910434</v>
      </c>
      <c r="E825">
        <v>1.90532786750662E-3</v>
      </c>
      <c r="F825">
        <v>2.3530214707305701E-2</v>
      </c>
      <c r="G825" t="s">
        <v>2186</v>
      </c>
    </row>
    <row r="826" spans="1:7">
      <c r="A826" t="s">
        <v>2187</v>
      </c>
      <c r="B826">
        <v>275.52680617604398</v>
      </c>
      <c r="C826">
        <v>2.4175176904649001</v>
      </c>
      <c r="D826">
        <f t="shared" si="12"/>
        <v>5.3425099524903894</v>
      </c>
      <c r="E826">
        <v>1.9216682862473499E-3</v>
      </c>
      <c r="F826">
        <v>2.36923724178035E-2</v>
      </c>
      <c r="G826" t="s">
        <v>2188</v>
      </c>
    </row>
    <row r="827" spans="1:7">
      <c r="A827" t="s">
        <v>2189</v>
      </c>
      <c r="B827">
        <v>12.514030493471999</v>
      </c>
      <c r="C827">
        <v>1.3408810846638799</v>
      </c>
      <c r="D827">
        <f t="shared" si="12"/>
        <v>2.533059709292504</v>
      </c>
      <c r="E827">
        <v>1.93786534313587E-3</v>
      </c>
      <c r="F827">
        <v>2.3824640064997099E-2</v>
      </c>
      <c r="G827" t="s">
        <v>2190</v>
      </c>
    </row>
    <row r="828" spans="1:7">
      <c r="A828" t="s">
        <v>2191</v>
      </c>
      <c r="B828">
        <v>1308.9150581007</v>
      </c>
      <c r="C828">
        <v>1.00151580273331</v>
      </c>
      <c r="D828">
        <f t="shared" si="12"/>
        <v>2.0021024530851541</v>
      </c>
      <c r="E828">
        <v>1.9421490979123399E-3</v>
      </c>
      <c r="F828">
        <v>2.3838695939619198E-2</v>
      </c>
      <c r="G828" t="s">
        <v>2192</v>
      </c>
    </row>
    <row r="829" spans="1:7">
      <c r="A829" t="s">
        <v>2193</v>
      </c>
      <c r="B829">
        <v>27.533667930084601</v>
      </c>
      <c r="C829">
        <v>1.8167729955041401</v>
      </c>
      <c r="D829">
        <f t="shared" si="12"/>
        <v>3.5229231296552093</v>
      </c>
      <c r="E829">
        <v>1.9562387703955801E-3</v>
      </c>
      <c r="F829">
        <v>2.3945270919220201E-2</v>
      </c>
      <c r="G829" t="s">
        <v>2194</v>
      </c>
    </row>
    <row r="830" spans="1:7">
      <c r="A830" t="s">
        <v>2195</v>
      </c>
      <c r="B830">
        <v>107.946716593989</v>
      </c>
      <c r="C830">
        <v>0.88867979111177597</v>
      </c>
      <c r="D830">
        <f t="shared" si="12"/>
        <v>1.8514810597299314</v>
      </c>
      <c r="E830">
        <v>1.9680216043535901E-3</v>
      </c>
      <c r="F830">
        <v>2.4049615002870599E-2</v>
      </c>
      <c r="G830" t="s">
        <v>2196</v>
      </c>
    </row>
    <row r="831" spans="1:7">
      <c r="A831" t="s">
        <v>2197</v>
      </c>
      <c r="B831">
        <v>8.6640761777894593</v>
      </c>
      <c r="C831">
        <v>1.2920199273092501</v>
      </c>
      <c r="D831">
        <f t="shared" si="12"/>
        <v>2.4487066074694059</v>
      </c>
      <c r="E831">
        <v>1.9707368279442299E-3</v>
      </c>
      <c r="F831">
        <v>2.4069512179354099E-2</v>
      </c>
      <c r="G831" t="s">
        <v>2198</v>
      </c>
    </row>
    <row r="832" spans="1:7">
      <c r="A832" t="s">
        <v>2199</v>
      </c>
      <c r="B832">
        <v>24.772939347954601</v>
      </c>
      <c r="C832">
        <v>1.0031521486027799</v>
      </c>
      <c r="D832">
        <f t="shared" si="12"/>
        <v>2.004374583112865</v>
      </c>
      <c r="E832">
        <v>2.00210310216461E-3</v>
      </c>
      <c r="F832">
        <v>2.4278515329261102E-2</v>
      </c>
      <c r="G832" t="s">
        <v>2200</v>
      </c>
    </row>
    <row r="833" spans="1:7">
      <c r="A833" t="s">
        <v>2201</v>
      </c>
      <c r="B833">
        <v>45.729104496012098</v>
      </c>
      <c r="C833">
        <v>0.70484017893658002</v>
      </c>
      <c r="D833">
        <f t="shared" si="12"/>
        <v>1.6299640881648434</v>
      </c>
      <c r="E833">
        <v>2.0139644805305E-3</v>
      </c>
      <c r="F833">
        <v>2.4342366535145699E-2</v>
      </c>
      <c r="G833" t="s">
        <v>2202</v>
      </c>
    </row>
    <row r="834" spans="1:7">
      <c r="A834" t="s">
        <v>2203</v>
      </c>
      <c r="B834">
        <v>30.529458603448099</v>
      </c>
      <c r="C834">
        <v>0.97871705408534304</v>
      </c>
      <c r="D834">
        <f t="shared" si="12"/>
        <v>1.9707121336782267</v>
      </c>
      <c r="E834">
        <v>2.0184167001429201E-3</v>
      </c>
      <c r="F834">
        <v>2.4382870153445001E-2</v>
      </c>
      <c r="G834" t="s">
        <v>107</v>
      </c>
    </row>
    <row r="835" spans="1:7">
      <c r="A835" t="s">
        <v>2204</v>
      </c>
      <c r="B835">
        <v>24.345904907675799</v>
      </c>
      <c r="C835">
        <v>0.92184918333523602</v>
      </c>
      <c r="D835">
        <f t="shared" si="12"/>
        <v>1.8945420789298051</v>
      </c>
      <c r="E835">
        <v>2.02463637855537E-3</v>
      </c>
      <c r="F835">
        <v>2.4431347863951899E-2</v>
      </c>
      <c r="G835" t="s">
        <v>2205</v>
      </c>
    </row>
    <row r="836" spans="1:7">
      <c r="A836" t="s">
        <v>2206</v>
      </c>
      <c r="B836">
        <v>217.800036606379</v>
      </c>
      <c r="C836">
        <v>0.89465488297950502</v>
      </c>
      <c r="D836">
        <f t="shared" ref="D836:D899" si="13">2^(C836)</f>
        <v>1.8591650883370738</v>
      </c>
      <c r="E836">
        <v>2.0300869549247798E-3</v>
      </c>
      <c r="F836">
        <v>2.4470449342895599E-2</v>
      </c>
      <c r="G836" t="s">
        <v>2207</v>
      </c>
    </row>
    <row r="837" spans="1:7">
      <c r="A837" t="s">
        <v>2208</v>
      </c>
      <c r="B837">
        <v>183.68911960079299</v>
      </c>
      <c r="C837">
        <v>0.91860502569513902</v>
      </c>
      <c r="D837">
        <f t="shared" si="13"/>
        <v>1.8902866488106131</v>
      </c>
      <c r="E837">
        <v>2.0421015552178801E-3</v>
      </c>
      <c r="F837">
        <v>2.4486664334275699E-2</v>
      </c>
      <c r="G837" t="s">
        <v>2209</v>
      </c>
    </row>
    <row r="838" spans="1:7">
      <c r="A838" t="s">
        <v>2210</v>
      </c>
      <c r="B838">
        <v>286.48240877552797</v>
      </c>
      <c r="C838">
        <v>0.83992268003352799</v>
      </c>
      <c r="D838">
        <f t="shared" si="13"/>
        <v>1.789954208270395</v>
      </c>
      <c r="E838">
        <v>2.0392709636681398E-3</v>
      </c>
      <c r="F838">
        <v>2.4486664334275699E-2</v>
      </c>
      <c r="G838" t="s">
        <v>2211</v>
      </c>
    </row>
    <row r="839" spans="1:7">
      <c r="A839" t="s">
        <v>2212</v>
      </c>
      <c r="B839">
        <v>95.236196547589401</v>
      </c>
      <c r="C839">
        <v>0.63246088103672604</v>
      </c>
      <c r="D839">
        <f t="shared" si="13"/>
        <v>1.5502070094618521</v>
      </c>
      <c r="E839">
        <v>2.0373367352448301E-3</v>
      </c>
      <c r="F839">
        <v>2.4486664334275699E-2</v>
      </c>
      <c r="G839" t="s">
        <v>2213</v>
      </c>
    </row>
    <row r="840" spans="1:7">
      <c r="A840" t="s">
        <v>2214</v>
      </c>
      <c r="B840">
        <v>239.58172128141001</v>
      </c>
      <c r="C840">
        <v>0.68841054926274503</v>
      </c>
      <c r="D840">
        <f t="shared" si="13"/>
        <v>1.6115071051446888</v>
      </c>
      <c r="E840">
        <v>2.0515513926679498E-3</v>
      </c>
      <c r="F840">
        <v>2.4568687121604298E-2</v>
      </c>
      <c r="G840" t="s">
        <v>2215</v>
      </c>
    </row>
    <row r="841" spans="1:7">
      <c r="A841" t="s">
        <v>2216</v>
      </c>
      <c r="B841">
        <v>15.1642378163316</v>
      </c>
      <c r="C841">
        <v>1.04880834724428</v>
      </c>
      <c r="D841">
        <f t="shared" si="13"/>
        <v>2.0688203153116116</v>
      </c>
      <c r="E841">
        <v>2.0663338475147E-3</v>
      </c>
      <c r="F841">
        <v>2.4692299182686499E-2</v>
      </c>
      <c r="G841" t="s">
        <v>2217</v>
      </c>
    </row>
    <row r="842" spans="1:7">
      <c r="A842" t="s">
        <v>2218</v>
      </c>
      <c r="B842">
        <v>263.99416777319402</v>
      </c>
      <c r="C842">
        <v>1.0470095194812099</v>
      </c>
      <c r="D842">
        <f t="shared" si="13"/>
        <v>2.0662424092204223</v>
      </c>
      <c r="E842">
        <v>2.0685223482246199E-3</v>
      </c>
      <c r="F842">
        <v>2.4705118854766801E-2</v>
      </c>
      <c r="G842" t="s">
        <v>2219</v>
      </c>
    </row>
    <row r="843" spans="1:7">
      <c r="A843" t="s">
        <v>2220</v>
      </c>
      <c r="B843">
        <v>23.791910773673699</v>
      </c>
      <c r="C843">
        <v>0.71515887810737699</v>
      </c>
      <c r="D843">
        <f t="shared" si="13"/>
        <v>1.6416639974117542</v>
      </c>
      <c r="E843">
        <v>2.0893386508961101E-3</v>
      </c>
      <c r="F843">
        <v>2.4886619551798099E-2</v>
      </c>
      <c r="G843" t="s">
        <v>2221</v>
      </c>
    </row>
    <row r="844" spans="1:7">
      <c r="A844" t="s">
        <v>2222</v>
      </c>
      <c r="B844">
        <v>6.2087584798235502</v>
      </c>
      <c r="C844">
        <v>0.99603270247579001</v>
      </c>
      <c r="D844">
        <f t="shared" si="13"/>
        <v>1.9945077129523903</v>
      </c>
      <c r="E844">
        <v>2.0996866378266699E-3</v>
      </c>
      <c r="F844">
        <v>2.4969581751555298E-2</v>
      </c>
      <c r="G844" t="s">
        <v>2223</v>
      </c>
    </row>
    <row r="845" spans="1:7">
      <c r="A845" t="s">
        <v>2224</v>
      </c>
      <c r="B845">
        <v>62.165025394165703</v>
      </c>
      <c r="C845">
        <v>0.82238207894558302</v>
      </c>
      <c r="D845">
        <f t="shared" si="13"/>
        <v>1.7683233174621418</v>
      </c>
      <c r="E845">
        <v>2.0993489283852602E-3</v>
      </c>
      <c r="F845">
        <v>2.4969581751555298E-2</v>
      </c>
      <c r="G845" t="s">
        <v>2225</v>
      </c>
    </row>
    <row r="846" spans="1:7">
      <c r="A846" t="s">
        <v>2226</v>
      </c>
      <c r="B846">
        <v>95.045232194463907</v>
      </c>
      <c r="C846">
        <v>0.93600766366547605</v>
      </c>
      <c r="D846">
        <f t="shared" si="13"/>
        <v>1.9132264793078728</v>
      </c>
      <c r="E846">
        <v>2.1070770442131498E-3</v>
      </c>
      <c r="F846">
        <v>2.5030583149147901E-2</v>
      </c>
      <c r="G846" t="s">
        <v>2227</v>
      </c>
    </row>
    <row r="847" spans="1:7">
      <c r="A847" t="s">
        <v>2228</v>
      </c>
      <c r="B847">
        <v>44.404538183417301</v>
      </c>
      <c r="C847">
        <v>0.83052613624040905</v>
      </c>
      <c r="D847">
        <f t="shared" si="13"/>
        <v>1.7783337843734566</v>
      </c>
      <c r="E847">
        <v>2.1361608549193001E-3</v>
      </c>
      <c r="F847">
        <v>2.5335302523019899E-2</v>
      </c>
      <c r="G847" t="s">
        <v>107</v>
      </c>
    </row>
    <row r="848" spans="1:7">
      <c r="A848" t="s">
        <v>2229</v>
      </c>
      <c r="B848">
        <v>43.142176739827498</v>
      </c>
      <c r="C848">
        <v>0.70094326578220201</v>
      </c>
      <c r="D848">
        <f t="shared" si="13"/>
        <v>1.6255672770133678</v>
      </c>
      <c r="E848">
        <v>2.1469613046950701E-3</v>
      </c>
      <c r="F848">
        <v>2.54089600052715E-2</v>
      </c>
      <c r="G848" t="s">
        <v>2230</v>
      </c>
    </row>
    <row r="849" spans="1:7">
      <c r="A849" t="s">
        <v>2231</v>
      </c>
      <c r="B849">
        <v>30.3489074477753</v>
      </c>
      <c r="C849">
        <v>1.5444303500246199</v>
      </c>
      <c r="D849">
        <f t="shared" si="13"/>
        <v>2.9168887238382459</v>
      </c>
      <c r="E849">
        <v>2.14881526804906E-3</v>
      </c>
      <c r="F849">
        <v>2.54173164959457E-2</v>
      </c>
      <c r="G849" t="s">
        <v>2232</v>
      </c>
    </row>
    <row r="850" spans="1:7">
      <c r="A850" t="s">
        <v>2233</v>
      </c>
      <c r="B850">
        <v>179.122198854408</v>
      </c>
      <c r="C850">
        <v>2.2906088446926001</v>
      </c>
      <c r="D850">
        <f t="shared" si="13"/>
        <v>4.8926254559558036</v>
      </c>
      <c r="E850">
        <v>2.1571207277253802E-3</v>
      </c>
      <c r="F850">
        <v>2.5462132669026701E-2</v>
      </c>
      <c r="G850" t="s">
        <v>2234</v>
      </c>
    </row>
    <row r="851" spans="1:7">
      <c r="A851" t="s">
        <v>2235</v>
      </c>
      <c r="B851">
        <v>44.724720223852501</v>
      </c>
      <c r="C851">
        <v>0.994490834231747</v>
      </c>
      <c r="D851">
        <f t="shared" si="13"/>
        <v>1.9923772382021858</v>
      </c>
      <c r="E851">
        <v>2.1546353455213999E-3</v>
      </c>
      <c r="F851">
        <v>2.5462132669026701E-2</v>
      </c>
      <c r="G851" t="s">
        <v>2236</v>
      </c>
    </row>
    <row r="852" spans="1:7">
      <c r="A852" t="s">
        <v>2237</v>
      </c>
      <c r="B852">
        <v>4804.3741566968702</v>
      </c>
      <c r="C852">
        <v>0.81052452032153999</v>
      </c>
      <c r="D852">
        <f t="shared" si="13"/>
        <v>1.753848973220512</v>
      </c>
      <c r="E852">
        <v>2.1713600586028901E-3</v>
      </c>
      <c r="F852">
        <v>2.5547516353689601E-2</v>
      </c>
      <c r="G852" t="s">
        <v>2238</v>
      </c>
    </row>
    <row r="853" spans="1:7">
      <c r="A853" t="s">
        <v>2239</v>
      </c>
      <c r="B853">
        <v>26.338959040366401</v>
      </c>
      <c r="C853">
        <v>0.88528553134808297</v>
      </c>
      <c r="D853">
        <f t="shared" si="13"/>
        <v>1.8471301605101609</v>
      </c>
      <c r="E853">
        <v>2.17660592602295E-3</v>
      </c>
      <c r="F853">
        <v>2.5595637291516898E-2</v>
      </c>
      <c r="G853" t="s">
        <v>2240</v>
      </c>
    </row>
    <row r="854" spans="1:7">
      <c r="A854" t="s">
        <v>2241</v>
      </c>
      <c r="B854">
        <v>14.289535920822701</v>
      </c>
      <c r="C854">
        <v>1.1666936019121601</v>
      </c>
      <c r="D854">
        <f t="shared" si="13"/>
        <v>2.2449660099437478</v>
      </c>
      <c r="E854">
        <v>2.19304927671728E-3</v>
      </c>
      <c r="F854">
        <v>2.5720704520312901E-2</v>
      </c>
      <c r="G854" t="s">
        <v>2242</v>
      </c>
    </row>
    <row r="855" spans="1:7">
      <c r="A855" t="s">
        <v>2243</v>
      </c>
      <c r="B855">
        <v>140.22981007576999</v>
      </c>
      <c r="C855">
        <v>1.0180891221375299</v>
      </c>
      <c r="D855">
        <f t="shared" si="13"/>
        <v>2.025234719222186</v>
      </c>
      <c r="E855">
        <v>2.2124365228811801E-3</v>
      </c>
      <c r="F855">
        <v>2.5895603443062101E-2</v>
      </c>
      <c r="G855" t="s">
        <v>2244</v>
      </c>
    </row>
    <row r="856" spans="1:7">
      <c r="A856" t="s">
        <v>2245</v>
      </c>
      <c r="B856">
        <v>819.05485973716998</v>
      </c>
      <c r="C856">
        <v>0.82835393769519094</v>
      </c>
      <c r="D856">
        <f t="shared" si="13"/>
        <v>1.7756582449702456</v>
      </c>
      <c r="E856">
        <v>2.2138092091277799E-3</v>
      </c>
      <c r="F856">
        <v>2.5895603443062101E-2</v>
      </c>
      <c r="G856" t="s">
        <v>2246</v>
      </c>
    </row>
    <row r="857" spans="1:7">
      <c r="A857" t="s">
        <v>2247</v>
      </c>
      <c r="B857">
        <v>31.6088546938551</v>
      </c>
      <c r="C857">
        <v>1.54801118527971</v>
      </c>
      <c r="D857">
        <f t="shared" si="13"/>
        <v>2.924137567682608</v>
      </c>
      <c r="E857">
        <v>2.2162273816473598E-3</v>
      </c>
      <c r="F857">
        <v>2.5910202170970099E-2</v>
      </c>
      <c r="G857" t="s">
        <v>2248</v>
      </c>
    </row>
    <row r="858" spans="1:7">
      <c r="A858" t="s">
        <v>2249</v>
      </c>
      <c r="B858">
        <v>21.9602783195322</v>
      </c>
      <c r="C858">
        <v>0.84033353891946005</v>
      </c>
      <c r="D858">
        <f t="shared" si="13"/>
        <v>1.7904640341860012</v>
      </c>
      <c r="E858">
        <v>2.2568265935586098E-3</v>
      </c>
      <c r="F858">
        <v>2.6273875531634301E-2</v>
      </c>
      <c r="G858" t="s">
        <v>2250</v>
      </c>
    </row>
    <row r="859" spans="1:7">
      <c r="A859" t="s">
        <v>2251</v>
      </c>
      <c r="B859">
        <v>82.588974995925994</v>
      </c>
      <c r="C859">
        <v>1.57336236528187</v>
      </c>
      <c r="D859">
        <f t="shared" si="13"/>
        <v>2.9759749139833982</v>
      </c>
      <c r="E859">
        <v>2.2786887885773701E-3</v>
      </c>
      <c r="F859">
        <v>2.6458838933124701E-2</v>
      </c>
      <c r="G859" t="s">
        <v>2252</v>
      </c>
    </row>
    <row r="860" spans="1:7">
      <c r="A860" t="s">
        <v>2253</v>
      </c>
      <c r="B860">
        <v>295.37571675450403</v>
      </c>
      <c r="C860">
        <v>1.4080914523410799</v>
      </c>
      <c r="D860">
        <f t="shared" si="13"/>
        <v>2.6538585037735456</v>
      </c>
      <c r="E860">
        <v>2.2903195668248001E-3</v>
      </c>
      <c r="F860">
        <v>2.65521184126709E-2</v>
      </c>
      <c r="G860" t="s">
        <v>2254</v>
      </c>
    </row>
    <row r="861" spans="1:7">
      <c r="A861" t="s">
        <v>2255</v>
      </c>
      <c r="B861">
        <v>36.382778865351703</v>
      </c>
      <c r="C861">
        <v>0.90496841214248103</v>
      </c>
      <c r="D861">
        <f t="shared" si="13"/>
        <v>1.8725034958917313</v>
      </c>
      <c r="E861">
        <v>2.3029839117938702E-3</v>
      </c>
      <c r="F861">
        <v>2.66570688755105E-2</v>
      </c>
      <c r="G861" t="s">
        <v>2256</v>
      </c>
    </row>
    <row r="862" spans="1:7">
      <c r="A862" t="s">
        <v>2257</v>
      </c>
      <c r="B862">
        <v>445.07598243486001</v>
      </c>
      <c r="C862">
        <v>0.83428806202794603</v>
      </c>
      <c r="D862">
        <f t="shared" si="13"/>
        <v>1.7829769621636098</v>
      </c>
      <c r="E862">
        <v>2.3173599197700498E-3</v>
      </c>
      <c r="F862">
        <v>2.6746498968998798E-2</v>
      </c>
      <c r="G862" t="s">
        <v>2258</v>
      </c>
    </row>
    <row r="863" spans="1:7">
      <c r="A863" t="s">
        <v>2259</v>
      </c>
      <c r="B863">
        <v>44.389872331630897</v>
      </c>
      <c r="C863">
        <v>1.06637800825422</v>
      </c>
      <c r="D863">
        <f t="shared" si="13"/>
        <v>2.0941691965577371</v>
      </c>
      <c r="E863">
        <v>2.3343552349614602E-3</v>
      </c>
      <c r="F863">
        <v>2.6865711001949899E-2</v>
      </c>
      <c r="G863" t="s">
        <v>107</v>
      </c>
    </row>
    <row r="864" spans="1:7">
      <c r="A864" t="s">
        <v>2260</v>
      </c>
      <c r="B864">
        <v>44.818527217341298</v>
      </c>
      <c r="C864">
        <v>1.38740613755187</v>
      </c>
      <c r="D864">
        <f t="shared" si="13"/>
        <v>2.6160790539433028</v>
      </c>
      <c r="E864">
        <v>2.33655272928259E-3</v>
      </c>
      <c r="F864">
        <v>2.6877032251690601E-2</v>
      </c>
      <c r="G864" t="s">
        <v>2261</v>
      </c>
    </row>
    <row r="865" spans="1:7">
      <c r="A865" t="s">
        <v>2262</v>
      </c>
      <c r="B865">
        <v>9.3398787199754505</v>
      </c>
      <c r="C865">
        <v>1.35970884210429</v>
      </c>
      <c r="D865">
        <f t="shared" si="13"/>
        <v>2.5663338174958077</v>
      </c>
      <c r="E865">
        <v>2.3536255529243801E-3</v>
      </c>
      <c r="F865">
        <v>2.7045319469851899E-2</v>
      </c>
      <c r="G865" t="s">
        <v>2263</v>
      </c>
    </row>
    <row r="866" spans="1:7">
      <c r="A866" t="s">
        <v>2264</v>
      </c>
      <c r="B866">
        <v>18.862229483022499</v>
      </c>
      <c r="C866">
        <v>0.94848453687432499</v>
      </c>
      <c r="D866">
        <f t="shared" si="13"/>
        <v>1.9298444089431239</v>
      </c>
      <c r="E866">
        <v>2.3582143928444002E-3</v>
      </c>
      <c r="F866">
        <v>2.70559281351055E-2</v>
      </c>
      <c r="G866" t="s">
        <v>2265</v>
      </c>
    </row>
    <row r="867" spans="1:7">
      <c r="A867" t="s">
        <v>2266</v>
      </c>
      <c r="B867">
        <v>48.375782281827099</v>
      </c>
      <c r="C867">
        <v>1.10547096139942</v>
      </c>
      <c r="D867">
        <f t="shared" si="13"/>
        <v>2.1516910762895161</v>
      </c>
      <c r="E867">
        <v>2.36066246573737E-3</v>
      </c>
      <c r="F867">
        <v>2.70602445634292E-2</v>
      </c>
      <c r="G867" t="s">
        <v>2267</v>
      </c>
    </row>
    <row r="868" spans="1:7">
      <c r="A868" t="s">
        <v>2268</v>
      </c>
      <c r="B868">
        <v>793.84526236886097</v>
      </c>
      <c r="C868">
        <v>0.82539375484114597</v>
      </c>
      <c r="D868">
        <f t="shared" si="13"/>
        <v>1.7720186093529469</v>
      </c>
      <c r="E868">
        <v>2.3703195340675498E-3</v>
      </c>
      <c r="F868">
        <v>2.7146616607616299E-2</v>
      </c>
      <c r="G868" t="s">
        <v>2269</v>
      </c>
    </row>
    <row r="869" spans="1:7">
      <c r="A869" t="s">
        <v>2270</v>
      </c>
      <c r="B869">
        <v>64.308767525192295</v>
      </c>
      <c r="C869">
        <v>0.83957520966252797</v>
      </c>
      <c r="D869">
        <f t="shared" si="13"/>
        <v>1.7895231530974449</v>
      </c>
      <c r="E869">
        <v>2.3863757611628702E-3</v>
      </c>
      <c r="F869">
        <v>2.7282768436993302E-2</v>
      </c>
      <c r="G869" t="s">
        <v>107</v>
      </c>
    </row>
    <row r="870" spans="1:7">
      <c r="A870" t="s">
        <v>2271</v>
      </c>
      <c r="B870">
        <v>19.3382708160566</v>
      </c>
      <c r="C870">
        <v>1.4966809902793301</v>
      </c>
      <c r="D870">
        <f t="shared" si="13"/>
        <v>2.821927631243542</v>
      </c>
      <c r="E870">
        <v>2.3917291512243902E-3</v>
      </c>
      <c r="F870">
        <v>2.7308022606843198E-2</v>
      </c>
      <c r="G870" t="s">
        <v>2272</v>
      </c>
    </row>
    <row r="871" spans="1:7">
      <c r="A871" t="s">
        <v>2273</v>
      </c>
      <c r="B871">
        <v>19.175385704497501</v>
      </c>
      <c r="C871">
        <v>1.2359351497214699</v>
      </c>
      <c r="D871">
        <f t="shared" si="13"/>
        <v>2.3553397024353826</v>
      </c>
      <c r="E871">
        <v>2.4015536787548499E-3</v>
      </c>
      <c r="F871">
        <v>2.73688127167621E-2</v>
      </c>
      <c r="G871" t="s">
        <v>2274</v>
      </c>
    </row>
    <row r="872" spans="1:7">
      <c r="A872" t="s">
        <v>2275</v>
      </c>
      <c r="B872">
        <v>202.30806000870999</v>
      </c>
      <c r="C872">
        <v>0.61515170662183905</v>
      </c>
      <c r="D872">
        <f t="shared" si="13"/>
        <v>1.5317190565698677</v>
      </c>
      <c r="E872">
        <v>2.4011948649127202E-3</v>
      </c>
      <c r="F872">
        <v>2.73688127167621E-2</v>
      </c>
      <c r="G872" t="s">
        <v>204</v>
      </c>
    </row>
    <row r="873" spans="1:7">
      <c r="A873" t="s">
        <v>2276</v>
      </c>
      <c r="B873">
        <v>19.158378866788599</v>
      </c>
      <c r="C873">
        <v>0.94456751827084295</v>
      </c>
      <c r="D873">
        <f t="shared" si="13"/>
        <v>1.9246118521039333</v>
      </c>
      <c r="E873">
        <v>2.4107461378909002E-3</v>
      </c>
      <c r="F873">
        <v>2.74453222268989E-2</v>
      </c>
      <c r="G873" t="s">
        <v>2277</v>
      </c>
    </row>
    <row r="874" spans="1:7">
      <c r="A874" t="s">
        <v>2278</v>
      </c>
      <c r="B874">
        <v>104.796541265634</v>
      </c>
      <c r="C874">
        <v>1.09887264131926</v>
      </c>
      <c r="D874">
        <f t="shared" si="13"/>
        <v>2.1418725571461961</v>
      </c>
      <c r="E874">
        <v>2.4183727586468699E-3</v>
      </c>
      <c r="F874">
        <v>2.7503866458509298E-2</v>
      </c>
      <c r="G874" t="s">
        <v>2279</v>
      </c>
    </row>
    <row r="875" spans="1:7">
      <c r="A875" t="s">
        <v>2280</v>
      </c>
      <c r="B875">
        <v>197.252705056553</v>
      </c>
      <c r="C875">
        <v>0.80307144656183604</v>
      </c>
      <c r="D875">
        <f t="shared" si="13"/>
        <v>1.7448118176877607</v>
      </c>
      <c r="E875">
        <v>2.4321214870567098E-3</v>
      </c>
      <c r="F875">
        <v>2.76035192659645E-2</v>
      </c>
      <c r="G875" t="s">
        <v>2281</v>
      </c>
    </row>
    <row r="876" spans="1:7">
      <c r="A876" t="s">
        <v>2282</v>
      </c>
      <c r="B876">
        <v>63.469006158687002</v>
      </c>
      <c r="C876">
        <v>0.96130596333436702</v>
      </c>
      <c r="D876">
        <f t="shared" si="13"/>
        <v>1.9470716348562271</v>
      </c>
      <c r="E876">
        <v>2.43547124440825E-3</v>
      </c>
      <c r="F876">
        <v>2.76132308064168E-2</v>
      </c>
      <c r="G876" t="s">
        <v>2283</v>
      </c>
    </row>
    <row r="877" spans="1:7">
      <c r="A877" t="s">
        <v>2284</v>
      </c>
      <c r="B877">
        <v>15.8130125904843</v>
      </c>
      <c r="C877">
        <v>1.2966299552224501</v>
      </c>
      <c r="D877">
        <f t="shared" si="13"/>
        <v>2.4565437876635197</v>
      </c>
      <c r="E877">
        <v>2.4657061289977801E-3</v>
      </c>
      <c r="F877">
        <v>2.7896416981678801E-2</v>
      </c>
      <c r="G877" t="s">
        <v>107</v>
      </c>
    </row>
    <row r="878" spans="1:7">
      <c r="A878" t="s">
        <v>2285</v>
      </c>
      <c r="B878">
        <v>11.7212248379111</v>
      </c>
      <c r="C878">
        <v>1.2219909706390599</v>
      </c>
      <c r="D878">
        <f t="shared" si="13"/>
        <v>2.3326841400168234</v>
      </c>
      <c r="E878">
        <v>2.4667472542169999E-3</v>
      </c>
      <c r="F878">
        <v>2.7896416981678801E-2</v>
      </c>
      <c r="G878" t="s">
        <v>2286</v>
      </c>
    </row>
    <row r="879" spans="1:7">
      <c r="A879" t="s">
        <v>2287</v>
      </c>
      <c r="B879">
        <v>20.146853623383901</v>
      </c>
      <c r="C879">
        <v>0.74988429489630903</v>
      </c>
      <c r="D879">
        <f t="shared" si="13"/>
        <v>1.6816579550103006</v>
      </c>
      <c r="E879">
        <v>2.4760269069503899E-3</v>
      </c>
      <c r="F879">
        <v>2.79870667690671E-2</v>
      </c>
      <c r="G879" t="s">
        <v>2288</v>
      </c>
    </row>
    <row r="880" spans="1:7">
      <c r="A880" t="s">
        <v>2289</v>
      </c>
      <c r="B880">
        <v>29.227024894269899</v>
      </c>
      <c r="C880">
        <v>1.1939365024989399</v>
      </c>
      <c r="D880">
        <f t="shared" si="13"/>
        <v>2.2877612526952733</v>
      </c>
      <c r="E880">
        <v>2.4863167056575599E-3</v>
      </c>
      <c r="F880">
        <v>2.80235170588366E-2</v>
      </c>
      <c r="G880" t="s">
        <v>2290</v>
      </c>
    </row>
    <row r="881" spans="1:7">
      <c r="A881" t="s">
        <v>2291</v>
      </c>
      <c r="B881">
        <v>12.265502533190601</v>
      </c>
      <c r="C881">
        <v>1.1848442882336601</v>
      </c>
      <c r="D881">
        <f t="shared" si="13"/>
        <v>2.2733885637383602</v>
      </c>
      <c r="E881">
        <v>2.4842692059959602E-3</v>
      </c>
      <c r="F881">
        <v>2.80235170588366E-2</v>
      </c>
      <c r="G881" t="s">
        <v>2292</v>
      </c>
    </row>
    <row r="882" spans="1:7">
      <c r="A882" t="s">
        <v>2293</v>
      </c>
      <c r="B882">
        <v>32.334518394680202</v>
      </c>
      <c r="C882">
        <v>0.92376938187020297</v>
      </c>
      <c r="D882">
        <f t="shared" si="13"/>
        <v>1.8970653557693733</v>
      </c>
      <c r="E882">
        <v>2.49220522064897E-3</v>
      </c>
      <c r="F882">
        <v>2.80235170588366E-2</v>
      </c>
      <c r="G882" t="s">
        <v>2294</v>
      </c>
    </row>
    <row r="883" spans="1:7">
      <c r="A883" t="s">
        <v>2295</v>
      </c>
      <c r="B883">
        <v>13.801365236122599</v>
      </c>
      <c r="C883">
        <v>0.87157300688790496</v>
      </c>
      <c r="D883">
        <f t="shared" si="13"/>
        <v>1.8296567343057919</v>
      </c>
      <c r="E883">
        <v>2.5083191604528001E-3</v>
      </c>
      <c r="F883">
        <v>2.8108153426065999E-2</v>
      </c>
      <c r="G883" t="s">
        <v>2296</v>
      </c>
    </row>
    <row r="884" spans="1:7">
      <c r="A884" t="s">
        <v>2297</v>
      </c>
      <c r="B884">
        <v>178.809440951711</v>
      </c>
      <c r="C884">
        <v>0.65752229832545905</v>
      </c>
      <c r="D884">
        <f t="shared" si="13"/>
        <v>1.5773712998748033</v>
      </c>
      <c r="E884">
        <v>2.53128656947137E-3</v>
      </c>
      <c r="F884">
        <v>2.8322525774534899E-2</v>
      </c>
      <c r="G884" t="s">
        <v>2298</v>
      </c>
    </row>
    <row r="885" spans="1:7">
      <c r="A885" t="s">
        <v>2299</v>
      </c>
      <c r="B885">
        <v>291.04635469123002</v>
      </c>
      <c r="C885">
        <v>0.69273479737823296</v>
      </c>
      <c r="D885">
        <f t="shared" si="13"/>
        <v>1.6163445866462332</v>
      </c>
      <c r="E885">
        <v>2.5499503714994298E-3</v>
      </c>
      <c r="F885">
        <v>2.8487304875908101E-2</v>
      </c>
      <c r="G885" t="s">
        <v>2300</v>
      </c>
    </row>
    <row r="886" spans="1:7">
      <c r="A886" t="s">
        <v>2301</v>
      </c>
      <c r="B886">
        <v>1346.1153043126101</v>
      </c>
      <c r="C886">
        <v>0.81917672726055502</v>
      </c>
      <c r="D886">
        <f t="shared" si="13"/>
        <v>1.7643988524916552</v>
      </c>
      <c r="E886">
        <v>2.6230390454666302E-3</v>
      </c>
      <c r="F886">
        <v>2.9113761194870899E-2</v>
      </c>
      <c r="G886" t="s">
        <v>2302</v>
      </c>
    </row>
    <row r="887" spans="1:7">
      <c r="A887" t="s">
        <v>2303</v>
      </c>
      <c r="B887">
        <v>17.974315567261598</v>
      </c>
      <c r="C887">
        <v>1.45671904699248</v>
      </c>
      <c r="D887">
        <f t="shared" si="13"/>
        <v>2.7448342765317673</v>
      </c>
      <c r="E887">
        <v>2.6294923947714701E-3</v>
      </c>
      <c r="F887">
        <v>2.9156159287643799E-2</v>
      </c>
      <c r="G887" t="s">
        <v>2304</v>
      </c>
    </row>
    <row r="888" spans="1:7">
      <c r="A888" t="s">
        <v>2305</v>
      </c>
      <c r="B888">
        <v>98.744053558057701</v>
      </c>
      <c r="C888">
        <v>0.767198167500451</v>
      </c>
      <c r="D888">
        <f t="shared" si="13"/>
        <v>1.7019612230651724</v>
      </c>
      <c r="E888">
        <v>2.6284199348907901E-3</v>
      </c>
      <c r="F888">
        <v>2.9156159287643799E-2</v>
      </c>
      <c r="G888" t="s">
        <v>2306</v>
      </c>
    </row>
    <row r="889" spans="1:7">
      <c r="A889" t="s">
        <v>2307</v>
      </c>
      <c r="B889">
        <v>9.9921164228813293</v>
      </c>
      <c r="C889">
        <v>0.96095047051919402</v>
      </c>
      <c r="D889">
        <f t="shared" si="13"/>
        <v>1.9465919182939557</v>
      </c>
      <c r="E889">
        <v>2.6433079389252198E-3</v>
      </c>
      <c r="F889">
        <v>2.9250758466577299E-2</v>
      </c>
      <c r="G889" t="s">
        <v>2308</v>
      </c>
    </row>
    <row r="890" spans="1:7">
      <c r="A890" t="s">
        <v>2309</v>
      </c>
      <c r="B890">
        <v>122.82614772017</v>
      </c>
      <c r="C890">
        <v>0.94392524381050702</v>
      </c>
      <c r="D890">
        <f t="shared" si="13"/>
        <v>1.9237552234416924</v>
      </c>
      <c r="E890">
        <v>2.6447225675459399E-3</v>
      </c>
      <c r="F890">
        <v>2.9251794112472401E-2</v>
      </c>
      <c r="G890" t="s">
        <v>2310</v>
      </c>
    </row>
    <row r="891" spans="1:7">
      <c r="A891" t="s">
        <v>2311</v>
      </c>
      <c r="B891">
        <v>81.135292705553198</v>
      </c>
      <c r="C891">
        <v>1.2419991911611901</v>
      </c>
      <c r="D891">
        <f t="shared" si="13"/>
        <v>2.3652606744179026</v>
      </c>
      <c r="E891">
        <v>2.6651555497925299E-3</v>
      </c>
      <c r="F891">
        <v>2.9422637939718901E-2</v>
      </c>
      <c r="G891" t="s">
        <v>2312</v>
      </c>
    </row>
    <row r="892" spans="1:7">
      <c r="A892" t="s">
        <v>2313</v>
      </c>
      <c r="B892">
        <v>67.215236366514702</v>
      </c>
      <c r="C892">
        <v>0.64189081665297398</v>
      </c>
      <c r="D892">
        <f t="shared" si="13"/>
        <v>1.5603728666587113</v>
      </c>
      <c r="E892">
        <v>2.67279656315221E-3</v>
      </c>
      <c r="F892">
        <v>2.9459300297600501E-2</v>
      </c>
      <c r="G892" t="s">
        <v>107</v>
      </c>
    </row>
    <row r="893" spans="1:7">
      <c r="A893" t="s">
        <v>2314</v>
      </c>
      <c r="B893">
        <v>12.5959007462241</v>
      </c>
      <c r="C893">
        <v>1.0559369153110301</v>
      </c>
      <c r="D893">
        <f t="shared" si="13"/>
        <v>2.0790679570117732</v>
      </c>
      <c r="E893">
        <v>2.7012339798102602E-3</v>
      </c>
      <c r="F893">
        <v>2.9639952435549399E-2</v>
      </c>
      <c r="G893" t="s">
        <v>2315</v>
      </c>
    </row>
    <row r="894" spans="1:7">
      <c r="A894" t="s">
        <v>2316</v>
      </c>
      <c r="B894">
        <v>7.3284618864403201</v>
      </c>
      <c r="C894">
        <v>1.0779100418880601</v>
      </c>
      <c r="D894">
        <f t="shared" si="13"/>
        <v>2.1109758029400356</v>
      </c>
      <c r="E894">
        <v>2.76808997598052E-3</v>
      </c>
      <c r="F894">
        <v>3.0153170294702901E-2</v>
      </c>
      <c r="G894" t="s">
        <v>2317</v>
      </c>
    </row>
    <row r="895" spans="1:7">
      <c r="A895" t="s">
        <v>2318</v>
      </c>
      <c r="B895">
        <v>38.2050660187845</v>
      </c>
      <c r="C895">
        <v>0.86132027039876402</v>
      </c>
      <c r="D895">
        <f t="shared" si="13"/>
        <v>1.8167000881525914</v>
      </c>
      <c r="E895">
        <v>2.8157428171769298E-3</v>
      </c>
      <c r="F895">
        <v>3.0563231961151301E-2</v>
      </c>
      <c r="G895" t="s">
        <v>2319</v>
      </c>
    </row>
    <row r="896" spans="1:7">
      <c r="A896" t="s">
        <v>2320</v>
      </c>
      <c r="B896">
        <v>106.497588736</v>
      </c>
      <c r="C896">
        <v>0.92713065413817297</v>
      </c>
      <c r="D896">
        <f t="shared" si="13"/>
        <v>1.9014903984768026</v>
      </c>
      <c r="E896">
        <v>2.8252846236108899E-3</v>
      </c>
      <c r="F896">
        <v>3.0640462774835401E-2</v>
      </c>
      <c r="G896" t="s">
        <v>2321</v>
      </c>
    </row>
    <row r="897" spans="1:7">
      <c r="A897" t="s">
        <v>2322</v>
      </c>
      <c r="B897">
        <v>294.52292225455</v>
      </c>
      <c r="C897">
        <v>0.74194320548410897</v>
      </c>
      <c r="D897">
        <f t="shared" si="13"/>
        <v>1.6724269601693431</v>
      </c>
      <c r="E897">
        <v>2.8518831293520802E-3</v>
      </c>
      <c r="F897">
        <v>3.08496571242028E-2</v>
      </c>
      <c r="G897" t="s">
        <v>2323</v>
      </c>
    </row>
    <row r="898" spans="1:7">
      <c r="A898" t="s">
        <v>2324</v>
      </c>
      <c r="B898">
        <v>38.635399120500502</v>
      </c>
      <c r="C898">
        <v>0.64397639167540999</v>
      </c>
      <c r="D898">
        <f t="shared" si="13"/>
        <v>1.5626301891868224</v>
      </c>
      <c r="E898">
        <v>2.8515082637981201E-3</v>
      </c>
      <c r="F898">
        <v>3.08496571242028E-2</v>
      </c>
      <c r="G898" t="s">
        <v>2325</v>
      </c>
    </row>
    <row r="899" spans="1:7">
      <c r="A899" t="s">
        <v>2326</v>
      </c>
      <c r="B899">
        <v>26.581034308074699</v>
      </c>
      <c r="C899">
        <v>1.14517123557874</v>
      </c>
      <c r="D899">
        <f t="shared" si="13"/>
        <v>2.2117238037864704</v>
      </c>
      <c r="E899">
        <v>2.8566899748655502E-3</v>
      </c>
      <c r="F899">
        <v>3.0885292745353999E-2</v>
      </c>
      <c r="G899" t="s">
        <v>2327</v>
      </c>
    </row>
    <row r="900" spans="1:7">
      <c r="A900" t="s">
        <v>2328</v>
      </c>
      <c r="B900">
        <v>24.229486532182801</v>
      </c>
      <c r="C900">
        <v>0.84891587895641696</v>
      </c>
      <c r="D900">
        <f t="shared" ref="D900:D963" si="14">2^(C900)</f>
        <v>1.8011469348826652</v>
      </c>
      <c r="E900">
        <v>2.8635747698804201E-3</v>
      </c>
      <c r="F900">
        <v>3.0915717274237999E-2</v>
      </c>
      <c r="G900" t="s">
        <v>2329</v>
      </c>
    </row>
    <row r="901" spans="1:7">
      <c r="A901" t="s">
        <v>2330</v>
      </c>
      <c r="B901">
        <v>25.083318809960499</v>
      </c>
      <c r="C901">
        <v>1.1382434471645999</v>
      </c>
      <c r="D901">
        <f t="shared" si="14"/>
        <v>2.2011286162184014</v>
      </c>
      <c r="E901">
        <v>2.8669731899902099E-3</v>
      </c>
      <c r="F901">
        <v>3.0922253943474601E-2</v>
      </c>
      <c r="G901" t="s">
        <v>2331</v>
      </c>
    </row>
    <row r="902" spans="1:7">
      <c r="A902" t="s">
        <v>2332</v>
      </c>
      <c r="B902">
        <v>25.346664118857099</v>
      </c>
      <c r="C902">
        <v>1.06112034659649</v>
      </c>
      <c r="D902">
        <f t="shared" si="14"/>
        <v>2.0865512355309908</v>
      </c>
      <c r="E902">
        <v>2.8834751836289002E-3</v>
      </c>
      <c r="F902">
        <v>3.1069971285204199E-2</v>
      </c>
      <c r="G902" t="s">
        <v>2333</v>
      </c>
    </row>
    <row r="903" spans="1:7">
      <c r="A903" t="s">
        <v>2334</v>
      </c>
      <c r="B903">
        <v>10.4149915013528</v>
      </c>
      <c r="C903">
        <v>1.57502102929418</v>
      </c>
      <c r="D903">
        <f t="shared" si="14"/>
        <v>2.9793983548190597</v>
      </c>
      <c r="E903">
        <v>2.9158558641921798E-3</v>
      </c>
      <c r="F903">
        <v>3.1335096797856697E-2</v>
      </c>
      <c r="G903" t="s">
        <v>2335</v>
      </c>
    </row>
    <row r="904" spans="1:7">
      <c r="A904" t="s">
        <v>2336</v>
      </c>
      <c r="B904">
        <v>19.9748726757384</v>
      </c>
      <c r="C904">
        <v>1.0271653652358801</v>
      </c>
      <c r="D904">
        <f t="shared" si="14"/>
        <v>2.0380159822248527</v>
      </c>
      <c r="E904">
        <v>2.9281317371265599E-3</v>
      </c>
      <c r="F904">
        <v>3.1414411783547001E-2</v>
      </c>
      <c r="G904" t="s">
        <v>107</v>
      </c>
    </row>
    <row r="905" spans="1:7">
      <c r="A905" t="s">
        <v>2337</v>
      </c>
      <c r="B905">
        <v>6.14154372964608</v>
      </c>
      <c r="C905">
        <v>1.7183738720322399</v>
      </c>
      <c r="D905">
        <f t="shared" si="14"/>
        <v>3.2906529316241118</v>
      </c>
      <c r="E905">
        <v>2.9479421174172498E-3</v>
      </c>
      <c r="F905">
        <v>3.1564933416813497E-2</v>
      </c>
      <c r="G905" t="s">
        <v>2338</v>
      </c>
    </row>
    <row r="906" spans="1:7">
      <c r="A906" t="s">
        <v>2339</v>
      </c>
      <c r="B906">
        <v>35.709105094631198</v>
      </c>
      <c r="C906">
        <v>0.88338325264441397</v>
      </c>
      <c r="D906">
        <f t="shared" si="14"/>
        <v>1.8446962151940667</v>
      </c>
      <c r="E906">
        <v>2.98244582461373E-3</v>
      </c>
      <c r="F906">
        <v>3.17974592219167E-2</v>
      </c>
      <c r="G906" t="s">
        <v>2340</v>
      </c>
    </row>
    <row r="907" spans="1:7">
      <c r="A907" t="s">
        <v>2341</v>
      </c>
      <c r="B907">
        <v>38.672762078085697</v>
      </c>
      <c r="C907">
        <v>0.94920719868207903</v>
      </c>
      <c r="D907">
        <f t="shared" si="14"/>
        <v>1.9308113313761421</v>
      </c>
      <c r="E907">
        <v>2.99890638144503E-3</v>
      </c>
      <c r="F907">
        <v>3.1876716950412297E-2</v>
      </c>
      <c r="G907" t="s">
        <v>2342</v>
      </c>
    </row>
    <row r="908" spans="1:7">
      <c r="A908" t="s">
        <v>2343</v>
      </c>
      <c r="B908">
        <v>57.487972249556798</v>
      </c>
      <c r="C908">
        <v>0.66347341710089303</v>
      </c>
      <c r="D908">
        <f t="shared" si="14"/>
        <v>1.5838913968388202</v>
      </c>
      <c r="E908">
        <v>2.9973944759504002E-3</v>
      </c>
      <c r="F908">
        <v>3.1876716950412297E-2</v>
      </c>
      <c r="G908" t="s">
        <v>2344</v>
      </c>
    </row>
    <row r="909" spans="1:7">
      <c r="A909" t="s">
        <v>2345</v>
      </c>
      <c r="B909">
        <v>47.406305022354097</v>
      </c>
      <c r="C909">
        <v>0.87508461126672399</v>
      </c>
      <c r="D909">
        <f t="shared" si="14"/>
        <v>1.8341156505816039</v>
      </c>
      <c r="E909">
        <v>3.0075128638231202E-3</v>
      </c>
      <c r="F909">
        <v>3.1921114439119699E-2</v>
      </c>
      <c r="G909" t="s">
        <v>2346</v>
      </c>
    </row>
    <row r="910" spans="1:7">
      <c r="A910" t="s">
        <v>2347</v>
      </c>
      <c r="B910">
        <v>2958.55492570554</v>
      </c>
      <c r="C910">
        <v>0.90571440926323399</v>
      </c>
      <c r="D910">
        <f t="shared" si="14"/>
        <v>1.8734719912377134</v>
      </c>
      <c r="E910">
        <v>3.0370459523456099E-3</v>
      </c>
      <c r="F910">
        <v>3.21767026424827E-2</v>
      </c>
      <c r="G910" t="s">
        <v>2348</v>
      </c>
    </row>
    <row r="911" spans="1:7">
      <c r="A911" t="s">
        <v>2349</v>
      </c>
      <c r="B911">
        <v>67.624293835775006</v>
      </c>
      <c r="C911">
        <v>0.77818439847387399</v>
      </c>
      <c r="D911">
        <f t="shared" si="14"/>
        <v>1.7149712587959347</v>
      </c>
      <c r="E911">
        <v>3.0459032847324099E-3</v>
      </c>
      <c r="F911">
        <v>3.2239692367987502E-2</v>
      </c>
      <c r="G911" t="s">
        <v>2350</v>
      </c>
    </row>
    <row r="912" spans="1:7">
      <c r="A912" t="s">
        <v>2351</v>
      </c>
      <c r="B912">
        <v>45.785840068575602</v>
      </c>
      <c r="C912">
        <v>0.68652869148478501</v>
      </c>
      <c r="D912">
        <f t="shared" si="14"/>
        <v>1.6094064185354411</v>
      </c>
      <c r="E912">
        <v>3.0555867970997199E-3</v>
      </c>
      <c r="F912">
        <v>3.2311298208299498E-2</v>
      </c>
      <c r="G912" t="s">
        <v>2352</v>
      </c>
    </row>
    <row r="913" spans="1:7">
      <c r="A913" t="s">
        <v>2353</v>
      </c>
      <c r="B913">
        <v>76.328875905982699</v>
      </c>
      <c r="C913">
        <v>1.0644529297021701</v>
      </c>
      <c r="D913">
        <f t="shared" si="14"/>
        <v>2.0913766786765771</v>
      </c>
      <c r="E913">
        <v>3.0979492991026398E-3</v>
      </c>
      <c r="F913">
        <v>3.2572597972473798E-2</v>
      </c>
      <c r="G913" t="s">
        <v>2354</v>
      </c>
    </row>
    <row r="914" spans="1:7">
      <c r="A914" t="s">
        <v>2355</v>
      </c>
      <c r="B914">
        <v>48.8726415347178</v>
      </c>
      <c r="C914">
        <v>0.95863931876160702</v>
      </c>
      <c r="D914">
        <f t="shared" si="14"/>
        <v>1.9434760361385084</v>
      </c>
      <c r="E914">
        <v>3.1237753192661102E-3</v>
      </c>
      <c r="F914">
        <v>3.2781875305454802E-2</v>
      </c>
      <c r="G914" t="s">
        <v>2356</v>
      </c>
    </row>
    <row r="915" spans="1:7">
      <c r="A915" t="s">
        <v>2357</v>
      </c>
      <c r="B915">
        <v>22.573370199097202</v>
      </c>
      <c r="C915">
        <v>1.4696501378678499</v>
      </c>
      <c r="D915">
        <f t="shared" si="14"/>
        <v>2.7695472230961777</v>
      </c>
      <c r="E915">
        <v>3.1348354109240698E-3</v>
      </c>
      <c r="F915">
        <v>3.2866790011407E-2</v>
      </c>
      <c r="G915" t="s">
        <v>107</v>
      </c>
    </row>
    <row r="916" spans="1:7">
      <c r="A916" t="s">
        <v>2358</v>
      </c>
      <c r="B916">
        <v>58.689419405471</v>
      </c>
      <c r="C916">
        <v>1.78863299066004</v>
      </c>
      <c r="D916">
        <f t="shared" si="14"/>
        <v>3.4548737473228082</v>
      </c>
      <c r="E916">
        <v>3.1544832184552001E-3</v>
      </c>
      <c r="F916">
        <v>3.3006081386390503E-2</v>
      </c>
      <c r="G916" t="s">
        <v>2359</v>
      </c>
    </row>
    <row r="917" spans="1:7">
      <c r="A917" t="s">
        <v>2360</v>
      </c>
      <c r="B917">
        <v>73.601658246493201</v>
      </c>
      <c r="C917">
        <v>0.66094417279810203</v>
      </c>
      <c r="D917">
        <f t="shared" si="14"/>
        <v>1.5811170483794521</v>
      </c>
      <c r="E917">
        <v>3.15307056942065E-3</v>
      </c>
      <c r="F917">
        <v>3.3006081386390503E-2</v>
      </c>
      <c r="G917" t="s">
        <v>2361</v>
      </c>
    </row>
    <row r="918" spans="1:7">
      <c r="A918" t="s">
        <v>2362</v>
      </c>
      <c r="B918">
        <v>444.91058083049199</v>
      </c>
      <c r="C918">
        <v>0.78315611014806297</v>
      </c>
      <c r="D918">
        <f t="shared" si="14"/>
        <v>1.7208914641828343</v>
      </c>
      <c r="E918">
        <v>3.18845047287354E-3</v>
      </c>
      <c r="F918">
        <v>3.3271375504636498E-2</v>
      </c>
      <c r="G918" t="s">
        <v>107</v>
      </c>
    </row>
    <row r="919" spans="1:7">
      <c r="A919" t="s">
        <v>2363</v>
      </c>
      <c r="B919">
        <v>103.455901603366</v>
      </c>
      <c r="C919">
        <v>0.70320579584973697</v>
      </c>
      <c r="D919">
        <f t="shared" si="14"/>
        <v>1.6281185995065177</v>
      </c>
      <c r="E919">
        <v>3.1862830481323798E-3</v>
      </c>
      <c r="F919">
        <v>3.3271375504636498E-2</v>
      </c>
      <c r="G919" t="s">
        <v>2364</v>
      </c>
    </row>
    <row r="920" spans="1:7">
      <c r="A920" t="s">
        <v>2365</v>
      </c>
      <c r="B920">
        <v>8.2800529718184706</v>
      </c>
      <c r="C920">
        <v>1.2346690925502799</v>
      </c>
      <c r="D920">
        <f t="shared" si="14"/>
        <v>2.3532736478822742</v>
      </c>
      <c r="E920">
        <v>3.2165181656872901E-3</v>
      </c>
      <c r="F920">
        <v>3.35168761142653E-2</v>
      </c>
      <c r="G920" t="s">
        <v>2366</v>
      </c>
    </row>
    <row r="921" spans="1:7">
      <c r="A921" t="s">
        <v>2367</v>
      </c>
      <c r="B921">
        <v>131.226193181083</v>
      </c>
      <c r="C921">
        <v>1.26566881538252</v>
      </c>
      <c r="D921">
        <f t="shared" si="14"/>
        <v>2.4043864842375728</v>
      </c>
      <c r="E921">
        <v>3.2195865361203998E-3</v>
      </c>
      <c r="F921">
        <v>3.3533068988388502E-2</v>
      </c>
      <c r="G921" t="s">
        <v>2368</v>
      </c>
    </row>
    <row r="922" spans="1:7">
      <c r="A922" t="s">
        <v>2369</v>
      </c>
      <c r="B922">
        <v>168.120666341641</v>
      </c>
      <c r="C922">
        <v>0.75878401261764095</v>
      </c>
      <c r="D922">
        <f t="shared" si="14"/>
        <v>1.6920638535892552</v>
      </c>
      <c r="E922">
        <v>3.2244813433662399E-3</v>
      </c>
      <c r="F922">
        <v>3.35682606422937E-2</v>
      </c>
      <c r="G922" t="s">
        <v>2370</v>
      </c>
    </row>
    <row r="923" spans="1:7">
      <c r="A923" t="s">
        <v>2371</v>
      </c>
      <c r="B923">
        <v>35.383626131398898</v>
      </c>
      <c r="C923">
        <v>1.5647170509199499</v>
      </c>
      <c r="D923">
        <f t="shared" si="14"/>
        <v>2.9581947845918073</v>
      </c>
      <c r="E923">
        <v>3.2289463881581002E-3</v>
      </c>
      <c r="F923">
        <v>3.3598947308733501E-2</v>
      </c>
      <c r="G923" t="s">
        <v>2372</v>
      </c>
    </row>
    <row r="924" spans="1:7">
      <c r="A924" t="s">
        <v>2373</v>
      </c>
      <c r="B924">
        <v>2809.8896921549199</v>
      </c>
      <c r="C924">
        <v>0.82611656716508097</v>
      </c>
      <c r="D924">
        <f t="shared" si="14"/>
        <v>1.7729066402713451</v>
      </c>
      <c r="E924">
        <v>3.2385683951926701E-3</v>
      </c>
      <c r="F924">
        <v>3.3651628331652403E-2</v>
      </c>
      <c r="G924" t="s">
        <v>2374</v>
      </c>
    </row>
    <row r="925" spans="1:7">
      <c r="A925" t="s">
        <v>2375</v>
      </c>
      <c r="B925">
        <v>41.724988729145799</v>
      </c>
      <c r="C925">
        <v>0.86204160801107799</v>
      </c>
      <c r="D925">
        <f t="shared" si="14"/>
        <v>1.8176086528390718</v>
      </c>
      <c r="E925">
        <v>3.2476955557791901E-3</v>
      </c>
      <c r="F925">
        <v>3.3689235386516303E-2</v>
      </c>
      <c r="G925" t="s">
        <v>2376</v>
      </c>
    </row>
    <row r="926" spans="1:7">
      <c r="A926" t="s">
        <v>2377</v>
      </c>
      <c r="B926">
        <v>142.40326209309799</v>
      </c>
      <c r="C926">
        <v>1.46869799042662</v>
      </c>
      <c r="D926">
        <f t="shared" si="14"/>
        <v>2.767719985023398</v>
      </c>
      <c r="E926">
        <v>3.2531660933778901E-3</v>
      </c>
      <c r="F926">
        <v>3.3692636485344499E-2</v>
      </c>
      <c r="G926" t="s">
        <v>2378</v>
      </c>
    </row>
    <row r="927" spans="1:7">
      <c r="A927" t="s">
        <v>2379</v>
      </c>
      <c r="B927">
        <v>76.844575664383498</v>
      </c>
      <c r="C927">
        <v>1.18560357340158</v>
      </c>
      <c r="D927">
        <f t="shared" si="14"/>
        <v>2.2745853548005228</v>
      </c>
      <c r="E927">
        <v>3.2524106913284301E-3</v>
      </c>
      <c r="F927">
        <v>3.3692636485344499E-2</v>
      </c>
      <c r="G927" t="s">
        <v>2380</v>
      </c>
    </row>
    <row r="928" spans="1:7">
      <c r="A928" t="s">
        <v>2381</v>
      </c>
      <c r="B928">
        <v>178.974432187296</v>
      </c>
      <c r="C928">
        <v>0.89174566132686195</v>
      </c>
      <c r="D928">
        <f t="shared" si="14"/>
        <v>1.8554198244764772</v>
      </c>
      <c r="E928">
        <v>3.2636904614448802E-3</v>
      </c>
      <c r="F928">
        <v>3.3770045741950402E-2</v>
      </c>
      <c r="G928" t="s">
        <v>2382</v>
      </c>
    </row>
    <row r="929" spans="1:7">
      <c r="A929" t="s">
        <v>2383</v>
      </c>
      <c r="B929">
        <v>149.80387294515199</v>
      </c>
      <c r="C929">
        <v>0.66231908394307204</v>
      </c>
      <c r="D929">
        <f t="shared" si="14"/>
        <v>1.5826245961266636</v>
      </c>
      <c r="E929">
        <v>3.2665836979869E-3</v>
      </c>
      <c r="F929">
        <v>3.3784195620982699E-2</v>
      </c>
      <c r="G929" t="s">
        <v>2384</v>
      </c>
    </row>
    <row r="930" spans="1:7">
      <c r="A930" t="s">
        <v>2385</v>
      </c>
      <c r="B930">
        <v>41.094405386517103</v>
      </c>
      <c r="C930">
        <v>0.82592962577245299</v>
      </c>
      <c r="D930">
        <f t="shared" si="14"/>
        <v>1.7726769256366592</v>
      </c>
      <c r="E930">
        <v>3.2729968412779299E-3</v>
      </c>
      <c r="F930">
        <v>3.3803157209149802E-2</v>
      </c>
      <c r="G930" t="s">
        <v>2386</v>
      </c>
    </row>
    <row r="931" spans="1:7">
      <c r="A931" t="s">
        <v>2387</v>
      </c>
      <c r="B931">
        <v>19.2963375039749</v>
      </c>
      <c r="C931">
        <v>1.0758389790598799</v>
      </c>
      <c r="D931">
        <f t="shared" si="14"/>
        <v>2.1079475628720803</v>
      </c>
      <c r="E931">
        <v>3.3273079925633898E-3</v>
      </c>
      <c r="F931">
        <v>3.4268177153177301E-2</v>
      </c>
      <c r="G931" t="s">
        <v>2388</v>
      </c>
    </row>
    <row r="932" spans="1:7">
      <c r="A932" t="s">
        <v>2389</v>
      </c>
      <c r="B932">
        <v>19.0733606208601</v>
      </c>
      <c r="C932">
        <v>1.21376592618448</v>
      </c>
      <c r="D932">
        <f t="shared" si="14"/>
        <v>2.3194229576601515</v>
      </c>
      <c r="E932">
        <v>3.3318224992268199E-3</v>
      </c>
      <c r="F932">
        <v>3.4298719479488302E-2</v>
      </c>
      <c r="G932" t="s">
        <v>2390</v>
      </c>
    </row>
    <row r="933" spans="1:7">
      <c r="A933" t="s">
        <v>2391</v>
      </c>
      <c r="B933">
        <v>314.176896780108</v>
      </c>
      <c r="C933">
        <v>0.62147398883489002</v>
      </c>
      <c r="D933">
        <f t="shared" si="14"/>
        <v>1.5384461955531112</v>
      </c>
      <c r="E933">
        <v>3.3339090088841199E-3</v>
      </c>
      <c r="F933">
        <v>3.4302873776326299E-2</v>
      </c>
      <c r="G933" t="s">
        <v>2392</v>
      </c>
    </row>
    <row r="934" spans="1:7">
      <c r="A934" t="s">
        <v>2393</v>
      </c>
      <c r="B934">
        <v>17.160700788638199</v>
      </c>
      <c r="C934">
        <v>2.1180724239373601</v>
      </c>
      <c r="D934">
        <f t="shared" si="14"/>
        <v>4.3411354089996053</v>
      </c>
      <c r="E934">
        <v>3.3630230346141398E-3</v>
      </c>
      <c r="F934">
        <v>3.4482655100084497E-2</v>
      </c>
      <c r="G934" t="s">
        <v>2394</v>
      </c>
    </row>
    <row r="935" spans="1:7">
      <c r="A935" t="s">
        <v>2395</v>
      </c>
      <c r="B935">
        <v>20.002259030289601</v>
      </c>
      <c r="C935">
        <v>0.89040265985398703</v>
      </c>
      <c r="D935">
        <f t="shared" si="14"/>
        <v>1.8536934221349033</v>
      </c>
      <c r="E935">
        <v>3.36127558825046E-3</v>
      </c>
      <c r="F935">
        <v>3.4482655100084497E-2</v>
      </c>
      <c r="G935" t="s">
        <v>2396</v>
      </c>
    </row>
    <row r="936" spans="1:7">
      <c r="A936" t="s">
        <v>2397</v>
      </c>
      <c r="B936">
        <v>95.512890891172503</v>
      </c>
      <c r="C936">
        <v>0.81635518234762505</v>
      </c>
      <c r="D936">
        <f t="shared" si="14"/>
        <v>1.7609515088307177</v>
      </c>
      <c r="E936">
        <v>3.36821103154568E-3</v>
      </c>
      <c r="F936">
        <v>3.4496899570543901E-2</v>
      </c>
      <c r="G936" t="s">
        <v>2398</v>
      </c>
    </row>
    <row r="937" spans="1:7">
      <c r="A937" t="s">
        <v>2399</v>
      </c>
      <c r="B937">
        <v>12.335814380332399</v>
      </c>
      <c r="C937">
        <v>0.86385141672823496</v>
      </c>
      <c r="D937">
        <f t="shared" si="14"/>
        <v>1.819890207879076</v>
      </c>
      <c r="E937">
        <v>3.3955694802402202E-3</v>
      </c>
      <c r="F937">
        <v>3.46648662982754E-2</v>
      </c>
      <c r="G937" t="s">
        <v>107</v>
      </c>
    </row>
    <row r="938" spans="1:7">
      <c r="A938" t="s">
        <v>2400</v>
      </c>
      <c r="B938">
        <v>48.504399907036102</v>
      </c>
      <c r="C938">
        <v>0.73092911551570094</v>
      </c>
      <c r="D938">
        <f t="shared" si="14"/>
        <v>1.6597076221305782</v>
      </c>
      <c r="E938">
        <v>3.4176889438265298E-3</v>
      </c>
      <c r="F938">
        <v>3.4778440387477398E-2</v>
      </c>
      <c r="G938" t="s">
        <v>2401</v>
      </c>
    </row>
    <row r="939" spans="1:7">
      <c r="A939" t="s">
        <v>2402</v>
      </c>
      <c r="B939">
        <v>20.856083261946502</v>
      </c>
      <c r="C939">
        <v>1.12658172249152</v>
      </c>
      <c r="D939">
        <f t="shared" si="14"/>
        <v>2.1834079688815997</v>
      </c>
      <c r="E939">
        <v>3.448657704227E-3</v>
      </c>
      <c r="F939">
        <v>3.4966842236146899E-2</v>
      </c>
      <c r="G939" t="s">
        <v>2403</v>
      </c>
    </row>
    <row r="940" spans="1:7">
      <c r="A940" t="s">
        <v>2404</v>
      </c>
      <c r="B940">
        <v>30.871277953036099</v>
      </c>
      <c r="C940">
        <v>1.31682773294665</v>
      </c>
      <c r="D940">
        <f t="shared" si="14"/>
        <v>2.4911773508039134</v>
      </c>
      <c r="E940">
        <v>3.4641032948396198E-3</v>
      </c>
      <c r="F940">
        <v>3.5073451878204702E-2</v>
      </c>
      <c r="G940" t="s">
        <v>2405</v>
      </c>
    </row>
    <row r="941" spans="1:7">
      <c r="A941" t="s">
        <v>2406</v>
      </c>
      <c r="B941">
        <v>27.475432230399498</v>
      </c>
      <c r="C941">
        <v>1.0013068508913501</v>
      </c>
      <c r="D941">
        <f t="shared" si="14"/>
        <v>2.0018125008154453</v>
      </c>
      <c r="E941">
        <v>3.48847244433381E-3</v>
      </c>
      <c r="F941">
        <v>3.52396192221184E-2</v>
      </c>
      <c r="G941" t="s">
        <v>2407</v>
      </c>
    </row>
    <row r="942" spans="1:7">
      <c r="A942" t="s">
        <v>2408</v>
      </c>
      <c r="B942">
        <v>100.41811913358001</v>
      </c>
      <c r="C942">
        <v>0.73761501551669395</v>
      </c>
      <c r="D942">
        <f t="shared" si="14"/>
        <v>1.6674170765139342</v>
      </c>
      <c r="E942">
        <v>3.5105179660867699E-3</v>
      </c>
      <c r="F942">
        <v>3.5425086953033702E-2</v>
      </c>
      <c r="G942" t="s">
        <v>2409</v>
      </c>
    </row>
    <row r="943" spans="1:7">
      <c r="A943" t="s">
        <v>2410</v>
      </c>
      <c r="B943">
        <v>24.164566237351401</v>
      </c>
      <c r="C943">
        <v>0.79018221939112498</v>
      </c>
      <c r="D943">
        <f t="shared" si="14"/>
        <v>1.7292928669112932</v>
      </c>
      <c r="E943">
        <v>3.57730568238991E-3</v>
      </c>
      <c r="F943">
        <v>3.58751266871195E-2</v>
      </c>
      <c r="G943" t="s">
        <v>2411</v>
      </c>
    </row>
    <row r="944" spans="1:7">
      <c r="A944" t="s">
        <v>2412</v>
      </c>
      <c r="B944">
        <v>136.633273642045</v>
      </c>
      <c r="C944">
        <v>0.66155947503162005</v>
      </c>
      <c r="D944">
        <f t="shared" si="14"/>
        <v>1.5817915307296651</v>
      </c>
      <c r="E944">
        <v>3.57903215889149E-3</v>
      </c>
      <c r="F944">
        <v>3.5876192437453297E-2</v>
      </c>
      <c r="G944" t="s">
        <v>2413</v>
      </c>
    </row>
    <row r="945" spans="1:7">
      <c r="A945" t="s">
        <v>2414</v>
      </c>
      <c r="B945">
        <v>37.270146077444501</v>
      </c>
      <c r="C945">
        <v>0.77002128584275598</v>
      </c>
      <c r="D945">
        <f t="shared" si="14"/>
        <v>1.7052949436502942</v>
      </c>
      <c r="E945">
        <v>3.5822635229933999E-3</v>
      </c>
      <c r="F945">
        <v>3.5892335379928898E-2</v>
      </c>
      <c r="G945" t="s">
        <v>2415</v>
      </c>
    </row>
    <row r="946" spans="1:7">
      <c r="A946" t="s">
        <v>2416</v>
      </c>
      <c r="B946">
        <v>39.307501745946503</v>
      </c>
      <c r="C946">
        <v>1.46485434812785</v>
      </c>
      <c r="D946">
        <f t="shared" si="14"/>
        <v>2.7603560121936135</v>
      </c>
      <c r="E946">
        <v>3.5909855478552201E-3</v>
      </c>
      <c r="F946">
        <v>3.5947193935876198E-2</v>
      </c>
      <c r="G946" t="s">
        <v>107</v>
      </c>
    </row>
    <row r="947" spans="1:7">
      <c r="A947" t="s">
        <v>2417</v>
      </c>
      <c r="B947">
        <v>8.4938956661448799</v>
      </c>
      <c r="C947">
        <v>0.89280634728130703</v>
      </c>
      <c r="D947">
        <f t="shared" si="14"/>
        <v>1.8567844520128394</v>
      </c>
      <c r="E947">
        <v>3.5963501012168898E-3</v>
      </c>
      <c r="F947">
        <v>3.5984627334498698E-2</v>
      </c>
      <c r="G947" t="s">
        <v>2418</v>
      </c>
    </row>
    <row r="948" spans="1:7">
      <c r="A948" t="s">
        <v>2419</v>
      </c>
      <c r="B948">
        <v>806.21169066691004</v>
      </c>
      <c r="C948">
        <v>0.94908768753917505</v>
      </c>
      <c r="D948">
        <f t="shared" si="14"/>
        <v>1.9306513918844288</v>
      </c>
      <c r="E948">
        <v>3.6016527583972598E-3</v>
      </c>
      <c r="F948">
        <v>3.60214078722631E-2</v>
      </c>
      <c r="G948" t="s">
        <v>2420</v>
      </c>
    </row>
    <row r="949" spans="1:7">
      <c r="A949" t="s">
        <v>2421</v>
      </c>
      <c r="B949">
        <v>53.4192586849789</v>
      </c>
      <c r="C949">
        <v>1.5264889876469201</v>
      </c>
      <c r="D949">
        <f t="shared" si="14"/>
        <v>2.8808389042876943</v>
      </c>
      <c r="E949">
        <v>3.6092954825618999E-3</v>
      </c>
      <c r="F949">
        <v>3.6048998588348299E-2</v>
      </c>
      <c r="G949" t="s">
        <v>2422</v>
      </c>
    </row>
    <row r="950" spans="1:7">
      <c r="A950" t="s">
        <v>2423</v>
      </c>
      <c r="B950">
        <v>9.6485864564289798</v>
      </c>
      <c r="C950">
        <v>0.80092485314469297</v>
      </c>
      <c r="D950">
        <f t="shared" si="14"/>
        <v>1.742217633583568</v>
      </c>
      <c r="E950">
        <v>3.62296201488717E-3</v>
      </c>
      <c r="F950">
        <v>3.6116703469811703E-2</v>
      </c>
      <c r="G950" t="s">
        <v>2424</v>
      </c>
    </row>
    <row r="951" spans="1:7">
      <c r="A951" t="s">
        <v>2425</v>
      </c>
      <c r="B951">
        <v>91.208650783877303</v>
      </c>
      <c r="C951">
        <v>0.68724651464431696</v>
      </c>
      <c r="D951">
        <f t="shared" si="14"/>
        <v>1.6102073893722724</v>
      </c>
      <c r="E951">
        <v>3.6192596784428602E-3</v>
      </c>
      <c r="F951">
        <v>3.6116703469811703E-2</v>
      </c>
      <c r="G951" t="s">
        <v>2426</v>
      </c>
    </row>
    <row r="952" spans="1:7">
      <c r="A952" t="s">
        <v>2427</v>
      </c>
      <c r="B952">
        <v>65.6618448064402</v>
      </c>
      <c r="C952">
        <v>0.75623764002293103</v>
      </c>
      <c r="D952">
        <f t="shared" si="14"/>
        <v>1.6890799763635636</v>
      </c>
      <c r="E952">
        <v>3.6537498278866399E-3</v>
      </c>
      <c r="F952">
        <v>3.6378139585833601E-2</v>
      </c>
      <c r="G952" t="s">
        <v>2428</v>
      </c>
    </row>
    <row r="953" spans="1:7">
      <c r="A953" t="s">
        <v>2429</v>
      </c>
      <c r="B953">
        <v>63.330090476588502</v>
      </c>
      <c r="C953">
        <v>1.1005269632141199</v>
      </c>
      <c r="D953">
        <f t="shared" si="14"/>
        <v>2.1443300266051502</v>
      </c>
      <c r="E953">
        <v>3.68910947147088E-3</v>
      </c>
      <c r="F953">
        <v>3.6614948913841198E-2</v>
      </c>
      <c r="G953" t="s">
        <v>2430</v>
      </c>
    </row>
    <row r="954" spans="1:7">
      <c r="A954" t="s">
        <v>2431</v>
      </c>
      <c r="B954">
        <v>42.602619446532501</v>
      </c>
      <c r="C954">
        <v>0.79048716914226302</v>
      </c>
      <c r="D954">
        <f t="shared" si="14"/>
        <v>1.7296584349297839</v>
      </c>
      <c r="E954">
        <v>3.69712370194859E-3</v>
      </c>
      <c r="F954">
        <v>3.66780511345196E-2</v>
      </c>
      <c r="G954" t="s">
        <v>2432</v>
      </c>
    </row>
    <row r="955" spans="1:7">
      <c r="A955" t="s">
        <v>2433</v>
      </c>
      <c r="B955">
        <v>8.3040088680721293</v>
      </c>
      <c r="C955">
        <v>1.16183323507311</v>
      </c>
      <c r="D955">
        <f t="shared" si="14"/>
        <v>2.2374155583543716</v>
      </c>
      <c r="E955">
        <v>3.70556778197819E-3</v>
      </c>
      <c r="F955">
        <v>3.6733301870641E-2</v>
      </c>
      <c r="G955" t="s">
        <v>2434</v>
      </c>
    </row>
    <row r="956" spans="1:7">
      <c r="A956" t="s">
        <v>2435</v>
      </c>
      <c r="B956">
        <v>334.18743882260799</v>
      </c>
      <c r="C956">
        <v>0.698758302874671</v>
      </c>
      <c r="D956">
        <f t="shared" si="14"/>
        <v>1.6231072172950103</v>
      </c>
      <c r="E956">
        <v>3.7060107654343102E-3</v>
      </c>
      <c r="F956">
        <v>3.6733301870641E-2</v>
      </c>
      <c r="G956" t="s">
        <v>2436</v>
      </c>
    </row>
    <row r="957" spans="1:7">
      <c r="A957" t="s">
        <v>2437</v>
      </c>
      <c r="B957">
        <v>161.78059212215899</v>
      </c>
      <c r="C957">
        <v>1.34942977617028</v>
      </c>
      <c r="D957">
        <f t="shared" si="14"/>
        <v>2.5481139159980746</v>
      </c>
      <c r="E957">
        <v>3.7120183232587801E-3</v>
      </c>
      <c r="F957">
        <v>3.6776385562379901E-2</v>
      </c>
      <c r="G957" t="s">
        <v>2438</v>
      </c>
    </row>
    <row r="958" spans="1:7">
      <c r="A958" t="s">
        <v>2439</v>
      </c>
      <c r="B958">
        <v>83.129543054890604</v>
      </c>
      <c r="C958">
        <v>0.83481427810604603</v>
      </c>
      <c r="D958">
        <f t="shared" si="14"/>
        <v>1.7836274130532506</v>
      </c>
      <c r="E958">
        <v>3.7145711195803498E-3</v>
      </c>
      <c r="F958">
        <v>3.6785218381425601E-2</v>
      </c>
      <c r="G958" t="s">
        <v>2440</v>
      </c>
    </row>
    <row r="959" spans="1:7">
      <c r="A959" t="s">
        <v>2441</v>
      </c>
      <c r="B959">
        <v>704.405208098142</v>
      </c>
      <c r="C959">
        <v>0.64389931242877996</v>
      </c>
      <c r="D959">
        <f t="shared" si="14"/>
        <v>1.5625467043637462</v>
      </c>
      <c r="E959">
        <v>3.7214684592295801E-3</v>
      </c>
      <c r="F959">
        <v>3.6837047873366301E-2</v>
      </c>
      <c r="G959" t="s">
        <v>2442</v>
      </c>
    </row>
    <row r="960" spans="1:7">
      <c r="A960" t="s">
        <v>2443</v>
      </c>
      <c r="B960">
        <v>17.790519961516502</v>
      </c>
      <c r="C960">
        <v>0.84849148643662398</v>
      </c>
      <c r="D960">
        <f t="shared" si="14"/>
        <v>1.8006171757539973</v>
      </c>
      <c r="E960">
        <v>3.73117669173283E-3</v>
      </c>
      <c r="F960">
        <v>3.6900154303278199E-2</v>
      </c>
      <c r="G960" t="s">
        <v>2444</v>
      </c>
    </row>
    <row r="961" spans="1:7">
      <c r="A961" t="s">
        <v>2445</v>
      </c>
      <c r="B961">
        <v>40.165225694471197</v>
      </c>
      <c r="C961">
        <v>0.99630922292792101</v>
      </c>
      <c r="D961">
        <f t="shared" si="14"/>
        <v>1.9948900356313091</v>
      </c>
      <c r="E961">
        <v>3.7720819658373099E-3</v>
      </c>
      <c r="F961">
        <v>3.71884287486801E-2</v>
      </c>
      <c r="G961" t="s">
        <v>2446</v>
      </c>
    </row>
    <row r="962" spans="1:7">
      <c r="A962" t="s">
        <v>2447</v>
      </c>
      <c r="B962">
        <v>18.041251922970201</v>
      </c>
      <c r="C962">
        <v>0.945202174037302</v>
      </c>
      <c r="D962">
        <f t="shared" si="14"/>
        <v>1.9254586940784153</v>
      </c>
      <c r="E962">
        <v>3.7870402449954E-3</v>
      </c>
      <c r="F962">
        <v>3.7302683338493403E-2</v>
      </c>
      <c r="G962" t="s">
        <v>2448</v>
      </c>
    </row>
    <row r="963" spans="1:7">
      <c r="A963" t="s">
        <v>2449</v>
      </c>
      <c r="B963">
        <v>13.874763180518499</v>
      </c>
      <c r="C963">
        <v>0.92267337615169898</v>
      </c>
      <c r="D963">
        <f t="shared" si="14"/>
        <v>1.8956247152706398</v>
      </c>
      <c r="E963">
        <v>3.79206570851569E-3</v>
      </c>
      <c r="F963">
        <v>3.7318982659405697E-2</v>
      </c>
      <c r="G963" t="s">
        <v>2450</v>
      </c>
    </row>
    <row r="964" spans="1:7">
      <c r="A964" t="s">
        <v>2451</v>
      </c>
      <c r="B964">
        <v>269.959499748393</v>
      </c>
      <c r="C964">
        <v>0.81374982285890896</v>
      </c>
      <c r="D964">
        <f t="shared" ref="D964:D1027" si="15">2^(C964)</f>
        <v>1.7577742804934406</v>
      </c>
      <c r="E964">
        <v>3.8004926150097102E-3</v>
      </c>
      <c r="F964">
        <v>3.7385298966752502E-2</v>
      </c>
      <c r="G964" t="s">
        <v>2452</v>
      </c>
    </row>
    <row r="965" spans="1:7">
      <c r="A965" t="s">
        <v>2453</v>
      </c>
      <c r="B965">
        <v>27.908113391089501</v>
      </c>
      <c r="C965">
        <v>0.76987251741387197</v>
      </c>
      <c r="D965">
        <f t="shared" si="15"/>
        <v>1.7051191054013599</v>
      </c>
      <c r="E965">
        <v>3.8083628585934399E-3</v>
      </c>
      <c r="F965">
        <v>3.74460829386477E-2</v>
      </c>
      <c r="G965" t="s">
        <v>2454</v>
      </c>
    </row>
    <row r="966" spans="1:7">
      <c r="A966" t="s">
        <v>2455</v>
      </c>
      <c r="B966">
        <v>178.15035629241299</v>
      </c>
      <c r="C966">
        <v>0.856304616781978</v>
      </c>
      <c r="D966">
        <f t="shared" si="15"/>
        <v>1.8103951399618383</v>
      </c>
      <c r="E966">
        <v>3.81014832991997E-3</v>
      </c>
      <c r="F966">
        <v>3.7447010416963099E-2</v>
      </c>
      <c r="G966" t="s">
        <v>2456</v>
      </c>
    </row>
    <row r="967" spans="1:7">
      <c r="A967" t="s">
        <v>2457</v>
      </c>
      <c r="B967">
        <v>20.7219559978004</v>
      </c>
      <c r="C967">
        <v>1.60864341790108</v>
      </c>
      <c r="D967">
        <f t="shared" si="15"/>
        <v>3.0496494501732934</v>
      </c>
      <c r="E967">
        <v>3.82150222305546E-3</v>
      </c>
      <c r="F967">
        <v>3.7525287682978699E-2</v>
      </c>
      <c r="G967" t="s">
        <v>2458</v>
      </c>
    </row>
    <row r="968" spans="1:7">
      <c r="A968" t="s">
        <v>2459</v>
      </c>
      <c r="B968">
        <v>220.712484309438</v>
      </c>
      <c r="C968">
        <v>0.76641716051592801</v>
      </c>
      <c r="D968">
        <f t="shared" si="15"/>
        <v>1.7010401109555524</v>
      </c>
      <c r="E968">
        <v>3.8369821998601901E-3</v>
      </c>
      <c r="F968">
        <v>3.7627235098097497E-2</v>
      </c>
      <c r="G968" t="s">
        <v>2460</v>
      </c>
    </row>
    <row r="969" spans="1:7">
      <c r="A969" t="s">
        <v>2461</v>
      </c>
      <c r="B969">
        <v>144.636481095503</v>
      </c>
      <c r="C969">
        <v>0.648409564910023</v>
      </c>
      <c r="D969">
        <f t="shared" si="15"/>
        <v>1.5674392891427804</v>
      </c>
      <c r="E969">
        <v>3.8446597555266198E-3</v>
      </c>
      <c r="F969">
        <v>3.7635853654565003E-2</v>
      </c>
      <c r="G969" t="s">
        <v>2462</v>
      </c>
    </row>
    <row r="970" spans="1:7">
      <c r="A970" t="s">
        <v>2463</v>
      </c>
      <c r="B970">
        <v>289.03995696777702</v>
      </c>
      <c r="C970">
        <v>1.3121864818523601</v>
      </c>
      <c r="D970">
        <f t="shared" si="15"/>
        <v>2.48317593606625</v>
      </c>
      <c r="E970">
        <v>3.8489385153719002E-3</v>
      </c>
      <c r="F970">
        <v>3.7661089503261101E-2</v>
      </c>
      <c r="G970" t="s">
        <v>2464</v>
      </c>
    </row>
    <row r="971" spans="1:7">
      <c r="A971" t="s">
        <v>2465</v>
      </c>
      <c r="B971">
        <v>9.1952144477803905</v>
      </c>
      <c r="C971">
        <v>1.45860066388226</v>
      </c>
      <c r="D971">
        <f t="shared" si="15"/>
        <v>2.748416527712692</v>
      </c>
      <c r="E971">
        <v>3.8517988951150802E-3</v>
      </c>
      <c r="F971">
        <v>3.76724306247938E-2</v>
      </c>
      <c r="G971" t="s">
        <v>2466</v>
      </c>
    </row>
    <row r="972" spans="1:7">
      <c r="A972" t="s">
        <v>2467</v>
      </c>
      <c r="B972">
        <v>9.0510447305055592</v>
      </c>
      <c r="C972">
        <v>0.59618826777798195</v>
      </c>
      <c r="D972">
        <f t="shared" si="15"/>
        <v>1.5117171904255839</v>
      </c>
      <c r="E972">
        <v>3.8864004562743802E-3</v>
      </c>
      <c r="F972">
        <v>3.7927089159666597E-2</v>
      </c>
      <c r="G972" t="s">
        <v>107</v>
      </c>
    </row>
    <row r="973" spans="1:7">
      <c r="A973" t="s">
        <v>2468</v>
      </c>
      <c r="B973">
        <v>593.865135144031</v>
      </c>
      <c r="C973">
        <v>0.81612361522278998</v>
      </c>
      <c r="D973">
        <f t="shared" si="15"/>
        <v>1.7606688810114028</v>
      </c>
      <c r="E973">
        <v>3.9220992672205296E-3</v>
      </c>
      <c r="F973">
        <v>3.8208114418857998E-2</v>
      </c>
      <c r="G973" t="s">
        <v>2469</v>
      </c>
    </row>
    <row r="974" spans="1:7">
      <c r="A974" t="s">
        <v>2470</v>
      </c>
      <c r="B974">
        <v>269.31254356956902</v>
      </c>
      <c r="C974">
        <v>0.99800188546694901</v>
      </c>
      <c r="D974">
        <f t="shared" si="15"/>
        <v>1.9972319423949603</v>
      </c>
      <c r="E974">
        <v>3.9613558060104404E-3</v>
      </c>
      <c r="F974">
        <v>3.8387878167391302E-2</v>
      </c>
      <c r="G974" t="s">
        <v>2471</v>
      </c>
    </row>
    <row r="975" spans="1:7">
      <c r="A975" t="s">
        <v>2472</v>
      </c>
      <c r="B975">
        <v>48.732504883628998</v>
      </c>
      <c r="C975">
        <v>0.78032789673468606</v>
      </c>
      <c r="D975">
        <f t="shared" si="15"/>
        <v>1.7175211879312726</v>
      </c>
      <c r="E975">
        <v>3.9839408822470498E-3</v>
      </c>
      <c r="F975">
        <v>3.85873078021923E-2</v>
      </c>
      <c r="G975" t="s">
        <v>2473</v>
      </c>
    </row>
    <row r="976" spans="1:7">
      <c r="A976" t="s">
        <v>2474</v>
      </c>
      <c r="B976">
        <v>15.010682263150199</v>
      </c>
      <c r="C976">
        <v>0.74337222939811098</v>
      </c>
      <c r="D976">
        <f t="shared" si="15"/>
        <v>1.6740843597507176</v>
      </c>
      <c r="E976">
        <v>3.9918614797701101E-3</v>
      </c>
      <c r="F976">
        <v>3.8632774801813603E-2</v>
      </c>
      <c r="G976" t="s">
        <v>2475</v>
      </c>
    </row>
    <row r="977" spans="1:7">
      <c r="A977" t="s">
        <v>2476</v>
      </c>
      <c r="B977">
        <v>11.3356419692484</v>
      </c>
      <c r="C977">
        <v>1.0553876926602399</v>
      </c>
      <c r="D977">
        <f t="shared" si="15"/>
        <v>2.0782766228357685</v>
      </c>
      <c r="E977">
        <v>4.0024368672263904E-3</v>
      </c>
      <c r="F977">
        <v>3.86998357127432E-2</v>
      </c>
      <c r="G977" t="s">
        <v>107</v>
      </c>
    </row>
    <row r="978" spans="1:7">
      <c r="A978" t="s">
        <v>2477</v>
      </c>
      <c r="B978">
        <v>163.25760923917801</v>
      </c>
      <c r="C978">
        <v>0.74284854579883297</v>
      </c>
      <c r="D978">
        <f t="shared" si="15"/>
        <v>1.6734767944631455</v>
      </c>
      <c r="E978">
        <v>4.0040339438149599E-3</v>
      </c>
      <c r="F978">
        <v>3.86998357127432E-2</v>
      </c>
      <c r="G978" t="s">
        <v>2478</v>
      </c>
    </row>
    <row r="979" spans="1:7">
      <c r="A979" t="s">
        <v>2479</v>
      </c>
      <c r="B979">
        <v>203.518540047247</v>
      </c>
      <c r="C979">
        <v>0.65811295974301298</v>
      </c>
      <c r="D979">
        <f t="shared" si="15"/>
        <v>1.5780172320310568</v>
      </c>
      <c r="E979">
        <v>4.0016460241505403E-3</v>
      </c>
      <c r="F979">
        <v>3.86998357127432E-2</v>
      </c>
      <c r="G979" t="s">
        <v>2480</v>
      </c>
    </row>
    <row r="980" spans="1:7">
      <c r="A980" t="s">
        <v>2481</v>
      </c>
      <c r="B980">
        <v>81.065318587752799</v>
      </c>
      <c r="C980">
        <v>0.70229641815339505</v>
      </c>
      <c r="D980">
        <f t="shared" si="15"/>
        <v>1.6270926666723315</v>
      </c>
      <c r="E980">
        <v>4.0137042119170697E-3</v>
      </c>
      <c r="F980">
        <v>3.8776375377172601E-2</v>
      </c>
      <c r="G980" t="s">
        <v>2482</v>
      </c>
    </row>
    <row r="981" spans="1:7">
      <c r="A981" t="s">
        <v>2483</v>
      </c>
      <c r="B981">
        <v>1088.6252608848499</v>
      </c>
      <c r="C981">
        <v>0.71621873930630997</v>
      </c>
      <c r="D981">
        <f t="shared" si="15"/>
        <v>1.6428704722334275</v>
      </c>
      <c r="E981">
        <v>4.0715634528584099E-3</v>
      </c>
      <c r="F981">
        <v>3.9164478512877403E-2</v>
      </c>
      <c r="G981" t="s">
        <v>2484</v>
      </c>
    </row>
    <row r="982" spans="1:7">
      <c r="A982" t="s">
        <v>2485</v>
      </c>
      <c r="B982">
        <v>7.6291142637157803</v>
      </c>
      <c r="C982">
        <v>1.05013779874026</v>
      </c>
      <c r="D982">
        <f t="shared" si="15"/>
        <v>2.0707276233893315</v>
      </c>
      <c r="E982">
        <v>4.0828443318519196E-3</v>
      </c>
      <c r="F982">
        <v>3.9221875071669098E-2</v>
      </c>
      <c r="G982" t="s">
        <v>107</v>
      </c>
    </row>
    <row r="983" spans="1:7">
      <c r="A983" t="s">
        <v>2486</v>
      </c>
      <c r="B983">
        <v>51.005684479648302</v>
      </c>
      <c r="C983">
        <v>0.75082664043953695</v>
      </c>
      <c r="D983">
        <f t="shared" si="15"/>
        <v>1.6827567461604189</v>
      </c>
      <c r="E983">
        <v>4.1496920790977396E-3</v>
      </c>
      <c r="F983">
        <v>3.9674711445363199E-2</v>
      </c>
      <c r="G983" t="s">
        <v>2487</v>
      </c>
    </row>
    <row r="984" spans="1:7">
      <c r="A984" t="s">
        <v>2488</v>
      </c>
      <c r="B984">
        <v>19.8431029392199</v>
      </c>
      <c r="C984">
        <v>1.8719836865535899</v>
      </c>
      <c r="D984">
        <f t="shared" si="15"/>
        <v>3.6603552823733572</v>
      </c>
      <c r="E984">
        <v>4.1738298740905304E-3</v>
      </c>
      <c r="F984">
        <v>3.9853865848204599E-2</v>
      </c>
      <c r="G984" t="s">
        <v>2489</v>
      </c>
    </row>
    <row r="985" spans="1:7">
      <c r="A985" t="s">
        <v>2490</v>
      </c>
      <c r="B985">
        <v>10.101316859544401</v>
      </c>
      <c r="C985">
        <v>0.934302333113883</v>
      </c>
      <c r="D985">
        <f t="shared" si="15"/>
        <v>1.9109662954748909</v>
      </c>
      <c r="E985">
        <v>4.2459201101847401E-3</v>
      </c>
      <c r="F985">
        <v>4.0316213121707002E-2</v>
      </c>
      <c r="G985" t="s">
        <v>107</v>
      </c>
    </row>
    <row r="986" spans="1:7">
      <c r="A986" t="s">
        <v>2491</v>
      </c>
      <c r="B986">
        <v>26.786037107251801</v>
      </c>
      <c r="C986">
        <v>0.67885404211837097</v>
      </c>
      <c r="D986">
        <f t="shared" si="15"/>
        <v>1.6008676528682397</v>
      </c>
      <c r="E986">
        <v>4.33009830728042E-3</v>
      </c>
      <c r="F986">
        <v>4.0939951672976198E-2</v>
      </c>
      <c r="G986" t="s">
        <v>107</v>
      </c>
    </row>
    <row r="987" spans="1:7">
      <c r="A987" t="s">
        <v>2492</v>
      </c>
      <c r="B987">
        <v>13.505836429417901</v>
      </c>
      <c r="C987">
        <v>1.4911507942531499</v>
      </c>
      <c r="D987">
        <f t="shared" si="15"/>
        <v>2.8111312118334957</v>
      </c>
      <c r="E987">
        <v>4.3364957687333401E-3</v>
      </c>
      <c r="F987">
        <v>4.09829388847898E-2</v>
      </c>
      <c r="G987" t="s">
        <v>2493</v>
      </c>
    </row>
    <row r="988" spans="1:7">
      <c r="A988" t="s">
        <v>2494</v>
      </c>
      <c r="B988">
        <v>14.922201187933601</v>
      </c>
      <c r="C988">
        <v>1.14523357351574</v>
      </c>
      <c r="D988">
        <f t="shared" si="15"/>
        <v>2.2118193730329203</v>
      </c>
      <c r="E988">
        <v>4.3717277234989497E-3</v>
      </c>
      <c r="F988">
        <v>4.1210373342459403E-2</v>
      </c>
      <c r="G988" t="s">
        <v>2495</v>
      </c>
    </row>
    <row r="989" spans="1:7">
      <c r="A989" t="s">
        <v>2496</v>
      </c>
      <c r="B989">
        <v>337.967185883252</v>
      </c>
      <c r="C989">
        <v>0.61245457610286202</v>
      </c>
      <c r="D989">
        <f t="shared" si="15"/>
        <v>1.5288581699634931</v>
      </c>
      <c r="E989">
        <v>4.3786058192135102E-3</v>
      </c>
      <c r="F989">
        <v>4.1240097258547298E-2</v>
      </c>
      <c r="G989" t="s">
        <v>2497</v>
      </c>
    </row>
    <row r="990" spans="1:7">
      <c r="A990" t="s">
        <v>2498</v>
      </c>
      <c r="B990">
        <v>39.123954847862898</v>
      </c>
      <c r="C990">
        <v>0.65101370261765301</v>
      </c>
      <c r="D990">
        <f t="shared" si="15"/>
        <v>1.570271151603041</v>
      </c>
      <c r="E990">
        <v>4.4135201856458604E-3</v>
      </c>
      <c r="F990">
        <v>4.1515963241612698E-2</v>
      </c>
      <c r="G990" t="s">
        <v>2499</v>
      </c>
    </row>
    <row r="991" spans="1:7">
      <c r="A991" t="s">
        <v>2500</v>
      </c>
      <c r="B991">
        <v>17.356231916743202</v>
      </c>
      <c r="C991">
        <v>0.707792860699205</v>
      </c>
      <c r="D991">
        <f t="shared" si="15"/>
        <v>1.6333034589037587</v>
      </c>
      <c r="E991">
        <v>4.4185098940076996E-3</v>
      </c>
      <c r="F991">
        <v>4.1545250353720801E-2</v>
      </c>
      <c r="G991" t="s">
        <v>107</v>
      </c>
    </row>
    <row r="992" spans="1:7">
      <c r="A992" t="s">
        <v>2501</v>
      </c>
      <c r="B992">
        <v>41.567242492766098</v>
      </c>
      <c r="C992">
        <v>1.09705729557772</v>
      </c>
      <c r="D992">
        <f t="shared" si="15"/>
        <v>2.1391791300171321</v>
      </c>
      <c r="E992">
        <v>4.4802014352896199E-3</v>
      </c>
      <c r="F992">
        <v>4.19681872287734E-2</v>
      </c>
      <c r="G992" t="s">
        <v>2502</v>
      </c>
    </row>
    <row r="993" spans="1:7">
      <c r="A993" t="s">
        <v>2503</v>
      </c>
      <c r="B993">
        <v>147.09158970470099</v>
      </c>
      <c r="C993">
        <v>0.92578369303574803</v>
      </c>
      <c r="D993">
        <f t="shared" si="15"/>
        <v>1.8997159151211143</v>
      </c>
      <c r="E993">
        <v>4.4872476583500904E-3</v>
      </c>
      <c r="F993">
        <v>4.1995403592073599E-2</v>
      </c>
      <c r="G993" t="s">
        <v>2504</v>
      </c>
    </row>
    <row r="994" spans="1:7">
      <c r="A994" t="s">
        <v>2505</v>
      </c>
      <c r="B994">
        <v>6.2873270836573001</v>
      </c>
      <c r="C994">
        <v>1.26155712264889</v>
      </c>
      <c r="D994">
        <f t="shared" si="15"/>
        <v>2.3975437185807946</v>
      </c>
      <c r="E994">
        <v>4.5414140987176397E-3</v>
      </c>
      <c r="F994">
        <v>4.2359112210574902E-2</v>
      </c>
      <c r="G994" t="s">
        <v>107</v>
      </c>
    </row>
    <row r="995" spans="1:7">
      <c r="A995" t="s">
        <v>2506</v>
      </c>
      <c r="B995">
        <v>10.4319032815237</v>
      </c>
      <c r="C995">
        <v>0.70031652818285905</v>
      </c>
      <c r="D995">
        <f t="shared" si="15"/>
        <v>1.6248612491691041</v>
      </c>
      <c r="E995">
        <v>4.55689460556558E-3</v>
      </c>
      <c r="F995">
        <v>4.24320089365176E-2</v>
      </c>
      <c r="G995" t="s">
        <v>2507</v>
      </c>
    </row>
    <row r="996" spans="1:7">
      <c r="A996" t="s">
        <v>2508</v>
      </c>
      <c r="B996">
        <v>12.4419843162077</v>
      </c>
      <c r="C996">
        <v>0.75310424657873998</v>
      </c>
      <c r="D996">
        <f t="shared" si="15"/>
        <v>1.6854154397296575</v>
      </c>
      <c r="E996">
        <v>4.5724784119598903E-3</v>
      </c>
      <c r="F996">
        <v>4.2550024076469399E-2</v>
      </c>
      <c r="G996" t="s">
        <v>107</v>
      </c>
    </row>
    <row r="997" spans="1:7">
      <c r="A997" t="s">
        <v>2509</v>
      </c>
      <c r="B997">
        <v>30.505668398102198</v>
      </c>
      <c r="C997">
        <v>0.89360140102555496</v>
      </c>
      <c r="D997">
        <f t="shared" si="15"/>
        <v>1.8578079879886806</v>
      </c>
      <c r="E997">
        <v>4.5860315043584803E-3</v>
      </c>
      <c r="F997">
        <v>4.2608534995958201E-2</v>
      </c>
      <c r="G997" t="s">
        <v>2510</v>
      </c>
    </row>
    <row r="998" spans="1:7">
      <c r="A998" t="s">
        <v>2511</v>
      </c>
      <c r="B998">
        <v>20.514721653634101</v>
      </c>
      <c r="C998">
        <v>1.2696744999273399</v>
      </c>
      <c r="D998">
        <f t="shared" si="15"/>
        <v>2.4110716093413203</v>
      </c>
      <c r="E998">
        <v>4.5977291822319102E-3</v>
      </c>
      <c r="F998">
        <v>4.2632963685997199E-2</v>
      </c>
      <c r="G998" t="s">
        <v>107</v>
      </c>
    </row>
    <row r="999" spans="1:7">
      <c r="A999" t="s">
        <v>2512</v>
      </c>
      <c r="B999">
        <v>163.090762948562</v>
      </c>
      <c r="C999">
        <v>0.67840627317375302</v>
      </c>
      <c r="D999">
        <f t="shared" si="15"/>
        <v>1.6003708690219367</v>
      </c>
      <c r="E999">
        <v>4.60048469048984E-3</v>
      </c>
      <c r="F999">
        <v>4.26406582258336E-2</v>
      </c>
      <c r="G999" t="s">
        <v>2513</v>
      </c>
    </row>
    <row r="1000" spans="1:7">
      <c r="A1000" t="s">
        <v>2514</v>
      </c>
      <c r="B1000">
        <v>271.38430435456399</v>
      </c>
      <c r="C1000">
        <v>0.62124504265945701</v>
      </c>
      <c r="D1000">
        <f t="shared" si="15"/>
        <v>1.538202073672551</v>
      </c>
      <c r="E1000">
        <v>4.69269036967878E-3</v>
      </c>
      <c r="F1000">
        <v>4.3295934523248897E-2</v>
      </c>
      <c r="G1000" t="s">
        <v>2515</v>
      </c>
    </row>
    <row r="1001" spans="1:7">
      <c r="A1001" t="s">
        <v>2516</v>
      </c>
      <c r="B1001">
        <v>4637.8307375782597</v>
      </c>
      <c r="C1001">
        <v>0.87789766359380905</v>
      </c>
      <c r="D1001">
        <f t="shared" si="15"/>
        <v>1.8376954068968974</v>
      </c>
      <c r="E1001">
        <v>4.6977212415768698E-3</v>
      </c>
      <c r="F1001">
        <v>4.3313467530185099E-2</v>
      </c>
      <c r="G1001" t="s">
        <v>2517</v>
      </c>
    </row>
    <row r="1002" spans="1:7">
      <c r="A1002" t="s">
        <v>2518</v>
      </c>
      <c r="B1002">
        <v>14.3232707213231</v>
      </c>
      <c r="C1002">
        <v>0.68055811059863403</v>
      </c>
      <c r="D1002">
        <f t="shared" si="15"/>
        <v>1.6027596673097515</v>
      </c>
      <c r="E1002">
        <v>4.7584679322924097E-3</v>
      </c>
      <c r="F1002">
        <v>4.3738794281756303E-2</v>
      </c>
      <c r="G1002" t="s">
        <v>2519</v>
      </c>
    </row>
    <row r="1003" spans="1:7">
      <c r="A1003" t="s">
        <v>2520</v>
      </c>
      <c r="B1003">
        <v>51.1820868306663</v>
      </c>
      <c r="C1003">
        <v>0.95035317156396204</v>
      </c>
      <c r="D1003">
        <f t="shared" si="15"/>
        <v>1.9323456379229269</v>
      </c>
      <c r="E1003">
        <v>4.8027495761703296E-3</v>
      </c>
      <c r="F1003">
        <v>4.4090913708598502E-2</v>
      </c>
      <c r="G1003" t="s">
        <v>107</v>
      </c>
    </row>
    <row r="1004" spans="1:7">
      <c r="A1004" t="s">
        <v>2521</v>
      </c>
      <c r="B1004">
        <v>31.097902666183</v>
      </c>
      <c r="C1004">
        <v>1.1759826905584601</v>
      </c>
      <c r="D1004">
        <f t="shared" si="15"/>
        <v>2.2594673199099531</v>
      </c>
      <c r="E1004">
        <v>4.8088982268221303E-3</v>
      </c>
      <c r="F1004">
        <v>4.4110784356471602E-2</v>
      </c>
      <c r="G1004" t="s">
        <v>2522</v>
      </c>
    </row>
    <row r="1005" spans="1:7">
      <c r="A1005" t="s">
        <v>2523</v>
      </c>
      <c r="B1005">
        <v>59.940327331029103</v>
      </c>
      <c r="C1005">
        <v>1.02235924372523</v>
      </c>
      <c r="D1005">
        <f t="shared" si="15"/>
        <v>2.031237934840707</v>
      </c>
      <c r="E1005">
        <v>4.82655754363701E-3</v>
      </c>
      <c r="F1005">
        <v>4.4199530061519603E-2</v>
      </c>
      <c r="G1005" t="s">
        <v>2524</v>
      </c>
    </row>
    <row r="1006" spans="1:7">
      <c r="A1006" t="s">
        <v>2525</v>
      </c>
      <c r="B1006">
        <v>78.224599782998894</v>
      </c>
      <c r="C1006">
        <v>0.64748476167999403</v>
      </c>
      <c r="D1006">
        <f t="shared" si="15"/>
        <v>1.5664348437335969</v>
      </c>
      <c r="E1006">
        <v>4.87246205321614E-3</v>
      </c>
      <c r="F1006">
        <v>4.4399558536775699E-2</v>
      </c>
      <c r="G1006" t="s">
        <v>2526</v>
      </c>
    </row>
    <row r="1007" spans="1:7">
      <c r="A1007" t="s">
        <v>2527</v>
      </c>
      <c r="B1007">
        <v>22.1716314085532</v>
      </c>
      <c r="C1007">
        <v>0.73738537516004798</v>
      </c>
      <c r="D1007">
        <f t="shared" si="15"/>
        <v>1.6671516872470236</v>
      </c>
      <c r="E1007">
        <v>4.8818034412094298E-3</v>
      </c>
      <c r="F1007">
        <v>4.4427635600539202E-2</v>
      </c>
      <c r="G1007" t="s">
        <v>107</v>
      </c>
    </row>
    <row r="1008" spans="1:7">
      <c r="A1008" t="s">
        <v>2528</v>
      </c>
      <c r="B1008">
        <v>336.07280837914902</v>
      </c>
      <c r="C1008">
        <v>0.65126969851476302</v>
      </c>
      <c r="D1008">
        <f t="shared" si="15"/>
        <v>1.5705498096890362</v>
      </c>
      <c r="E1008">
        <v>4.8835688502782996E-3</v>
      </c>
      <c r="F1008">
        <v>4.4427635600539202E-2</v>
      </c>
      <c r="G1008" t="s">
        <v>2529</v>
      </c>
    </row>
    <row r="1009" spans="1:7">
      <c r="A1009" t="s">
        <v>2530</v>
      </c>
      <c r="B1009">
        <v>190.42598782435201</v>
      </c>
      <c r="C1009">
        <v>1.0652525172709799</v>
      </c>
      <c r="D1009">
        <f t="shared" si="15"/>
        <v>2.0925361075483759</v>
      </c>
      <c r="E1009">
        <v>4.9156531092188803E-3</v>
      </c>
      <c r="F1009">
        <v>4.4627842065368503E-2</v>
      </c>
      <c r="G1009" t="s">
        <v>2531</v>
      </c>
    </row>
    <row r="1010" spans="1:7">
      <c r="A1010" t="s">
        <v>2532</v>
      </c>
      <c r="B1010">
        <v>332.79425430327399</v>
      </c>
      <c r="C1010">
        <v>0.68466898178296498</v>
      </c>
      <c r="D1010">
        <f t="shared" si="15"/>
        <v>1.6073331456753148</v>
      </c>
      <c r="E1010">
        <v>4.9305430521120099E-3</v>
      </c>
      <c r="F1010">
        <v>4.4726347727536399E-2</v>
      </c>
      <c r="G1010" t="s">
        <v>2533</v>
      </c>
    </row>
    <row r="1011" spans="1:7">
      <c r="A1011" t="s">
        <v>2534</v>
      </c>
      <c r="B1011">
        <v>82.112704563852404</v>
      </c>
      <c r="C1011">
        <v>0.60282146658575997</v>
      </c>
      <c r="D1011">
        <f t="shared" si="15"/>
        <v>1.5186837411746661</v>
      </c>
      <c r="E1011">
        <v>4.9286928011392202E-3</v>
      </c>
      <c r="F1011">
        <v>4.4726347727536399E-2</v>
      </c>
      <c r="G1011" t="s">
        <v>2535</v>
      </c>
    </row>
    <row r="1012" spans="1:7">
      <c r="A1012" t="s">
        <v>2536</v>
      </c>
      <c r="B1012">
        <v>89.283755599751899</v>
      </c>
      <c r="C1012">
        <v>1.0347192027030001</v>
      </c>
      <c r="D1012">
        <f t="shared" si="15"/>
        <v>2.0487148579879904</v>
      </c>
      <c r="E1012">
        <v>4.9429268996177096E-3</v>
      </c>
      <c r="F1012">
        <v>4.4795125051458599E-2</v>
      </c>
      <c r="G1012" t="s">
        <v>2537</v>
      </c>
    </row>
    <row r="1013" spans="1:7">
      <c r="A1013" t="s">
        <v>2538</v>
      </c>
      <c r="B1013">
        <v>93.878995556746105</v>
      </c>
      <c r="C1013">
        <v>0.64081202856376096</v>
      </c>
      <c r="D1013">
        <f t="shared" si="15"/>
        <v>1.5592065200526903</v>
      </c>
      <c r="E1013">
        <v>4.9462168970246202E-3</v>
      </c>
      <c r="F1013">
        <v>4.4795125051458599E-2</v>
      </c>
      <c r="G1013" t="s">
        <v>107</v>
      </c>
    </row>
    <row r="1014" spans="1:7">
      <c r="A1014" t="s">
        <v>2539</v>
      </c>
      <c r="B1014">
        <v>404.27686049890701</v>
      </c>
      <c r="C1014">
        <v>0.58549514803402403</v>
      </c>
      <c r="D1014">
        <f t="shared" si="15"/>
        <v>1.5005539067204356</v>
      </c>
      <c r="E1014">
        <v>4.9646258288392302E-3</v>
      </c>
      <c r="F1014">
        <v>4.4888407402199702E-2</v>
      </c>
      <c r="G1014" t="s">
        <v>2540</v>
      </c>
    </row>
    <row r="1015" spans="1:7">
      <c r="A1015" t="s">
        <v>2541</v>
      </c>
      <c r="B1015">
        <v>42.426658126821799</v>
      </c>
      <c r="C1015">
        <v>0.63536763445809896</v>
      </c>
      <c r="D1015">
        <f t="shared" si="15"/>
        <v>1.5533335274599802</v>
      </c>
      <c r="E1015">
        <v>4.98726253485511E-3</v>
      </c>
      <c r="F1015">
        <v>4.5056284907913802E-2</v>
      </c>
      <c r="G1015" t="s">
        <v>2542</v>
      </c>
    </row>
    <row r="1016" spans="1:7">
      <c r="A1016" t="s">
        <v>2543</v>
      </c>
      <c r="B1016">
        <v>10.0169344650689</v>
      </c>
      <c r="C1016">
        <v>0.90490412587681002</v>
      </c>
      <c r="D1016">
        <f t="shared" si="15"/>
        <v>1.8724200592874169</v>
      </c>
      <c r="E1016">
        <v>5.01003672040922E-3</v>
      </c>
      <c r="F1016">
        <v>4.5155264167920602E-2</v>
      </c>
      <c r="G1016" t="s">
        <v>2544</v>
      </c>
    </row>
    <row r="1017" spans="1:7">
      <c r="A1017" t="s">
        <v>2545</v>
      </c>
      <c r="B1017">
        <v>6.6012346334802903</v>
      </c>
      <c r="C1017">
        <v>0.80791898724463096</v>
      </c>
      <c r="D1017">
        <f t="shared" si="15"/>
        <v>1.7506843491143265</v>
      </c>
      <c r="E1017">
        <v>5.0234879891339302E-3</v>
      </c>
      <c r="F1017">
        <v>4.5210341283111598E-2</v>
      </c>
      <c r="G1017" t="s">
        <v>107</v>
      </c>
    </row>
    <row r="1018" spans="1:7">
      <c r="A1018" t="s">
        <v>2546</v>
      </c>
      <c r="B1018">
        <v>152.407242922043</v>
      </c>
      <c r="C1018">
        <v>0.76124903324020199</v>
      </c>
      <c r="D1018">
        <f t="shared" si="15"/>
        <v>1.694957422578887</v>
      </c>
      <c r="E1018">
        <v>5.0326303205856602E-3</v>
      </c>
      <c r="F1018">
        <v>4.5226271586334597E-2</v>
      </c>
      <c r="G1018" t="s">
        <v>2547</v>
      </c>
    </row>
    <row r="1019" spans="1:7">
      <c r="A1019" t="s">
        <v>2548</v>
      </c>
      <c r="B1019">
        <v>49.931888020417503</v>
      </c>
      <c r="C1019">
        <v>1.70630028512971</v>
      </c>
      <c r="D1019">
        <f t="shared" si="15"/>
        <v>3.2632291170274321</v>
      </c>
      <c r="E1019">
        <v>5.0540846912935401E-3</v>
      </c>
      <c r="F1019">
        <v>4.5345460826301802E-2</v>
      </c>
      <c r="G1019" t="s">
        <v>2549</v>
      </c>
    </row>
    <row r="1020" spans="1:7">
      <c r="A1020" t="s">
        <v>2550</v>
      </c>
      <c r="B1020">
        <v>48.196344835488901</v>
      </c>
      <c r="C1020">
        <v>1.0409494796708001</v>
      </c>
      <c r="D1020">
        <f t="shared" si="15"/>
        <v>2.0575813620925727</v>
      </c>
      <c r="E1020">
        <v>5.1040495817481898E-3</v>
      </c>
      <c r="F1020">
        <v>4.5701160488738402E-2</v>
      </c>
      <c r="G1020" t="s">
        <v>107</v>
      </c>
    </row>
    <row r="1021" spans="1:7">
      <c r="A1021" t="s">
        <v>2551</v>
      </c>
      <c r="B1021">
        <v>66.184004794519097</v>
      </c>
      <c r="C1021">
        <v>0.65311722094018099</v>
      </c>
      <c r="D1021">
        <f t="shared" si="15"/>
        <v>1.5725623519263117</v>
      </c>
      <c r="E1021">
        <v>5.1089809464578903E-3</v>
      </c>
      <c r="F1021">
        <v>4.5726825019166098E-2</v>
      </c>
      <c r="G1021" t="s">
        <v>2552</v>
      </c>
    </row>
    <row r="1022" spans="1:7">
      <c r="A1022" t="s">
        <v>2553</v>
      </c>
      <c r="B1022">
        <v>48.406156325976703</v>
      </c>
      <c r="C1022">
        <v>0.94188154070554098</v>
      </c>
      <c r="D1022">
        <f t="shared" si="15"/>
        <v>1.9210319860210274</v>
      </c>
      <c r="E1022">
        <v>5.2199968431436896E-3</v>
      </c>
      <c r="F1022">
        <v>4.6493429646716801E-2</v>
      </c>
      <c r="G1022" t="s">
        <v>2554</v>
      </c>
    </row>
    <row r="1023" spans="1:7">
      <c r="A1023" t="s">
        <v>2555</v>
      </c>
      <c r="B1023">
        <v>9.6125370165187505</v>
      </c>
      <c r="C1023">
        <v>1.26366835557575</v>
      </c>
      <c r="D1023">
        <f t="shared" si="15"/>
        <v>2.4010548408853776</v>
      </c>
      <c r="E1023">
        <v>5.2397822129128602E-3</v>
      </c>
      <c r="F1023">
        <v>4.6546066799662902E-2</v>
      </c>
      <c r="G1023" t="s">
        <v>2556</v>
      </c>
    </row>
    <row r="1024" spans="1:7">
      <c r="A1024" t="s">
        <v>2557</v>
      </c>
      <c r="B1024">
        <v>12.725882392938599</v>
      </c>
      <c r="C1024">
        <v>1.18500981530743</v>
      </c>
      <c r="D1024">
        <f t="shared" si="15"/>
        <v>2.273649415085595</v>
      </c>
      <c r="E1024">
        <v>5.2371310523744797E-3</v>
      </c>
      <c r="F1024">
        <v>4.6546066799662902E-2</v>
      </c>
      <c r="G1024" t="s">
        <v>2558</v>
      </c>
    </row>
    <row r="1025" spans="1:7">
      <c r="A1025" t="s">
        <v>2559</v>
      </c>
      <c r="B1025">
        <v>74.863609617161003</v>
      </c>
      <c r="C1025">
        <v>0.84898770248892397</v>
      </c>
      <c r="D1025">
        <f t="shared" si="15"/>
        <v>1.801236605916376</v>
      </c>
      <c r="E1025">
        <v>5.2425547847337398E-3</v>
      </c>
      <c r="F1025">
        <v>4.6546066799662902E-2</v>
      </c>
      <c r="G1025" t="s">
        <v>2560</v>
      </c>
    </row>
    <row r="1026" spans="1:7">
      <c r="A1026" t="s">
        <v>2561</v>
      </c>
      <c r="B1026">
        <v>57.701523882071101</v>
      </c>
      <c r="C1026">
        <v>0.64849328971753695</v>
      </c>
      <c r="D1026">
        <f t="shared" si="15"/>
        <v>1.5675302559494206</v>
      </c>
      <c r="E1026">
        <v>5.2421395953672597E-3</v>
      </c>
      <c r="F1026">
        <v>4.6546066799662902E-2</v>
      </c>
      <c r="G1026" t="s">
        <v>2562</v>
      </c>
    </row>
    <row r="1027" spans="1:7">
      <c r="A1027" t="s">
        <v>2563</v>
      </c>
      <c r="B1027">
        <v>45.212084411948503</v>
      </c>
      <c r="C1027">
        <v>0.94082808421836195</v>
      </c>
      <c r="D1027">
        <f t="shared" si="15"/>
        <v>1.9196297597234835</v>
      </c>
      <c r="E1027">
        <v>5.2590162385673699E-3</v>
      </c>
      <c r="F1027">
        <v>4.6673505639517998E-2</v>
      </c>
      <c r="G1027" t="s">
        <v>2564</v>
      </c>
    </row>
    <row r="1028" spans="1:7">
      <c r="A1028" t="s">
        <v>2565</v>
      </c>
      <c r="B1028">
        <v>6.3492305512490796</v>
      </c>
      <c r="C1028">
        <v>0.89366673054783297</v>
      </c>
      <c r="D1028">
        <f t="shared" ref="D1028:D1091" si="16">2^(C1028)</f>
        <v>1.8578921169646123</v>
      </c>
      <c r="E1028">
        <v>5.2953662631166102E-3</v>
      </c>
      <c r="F1028">
        <v>4.6922430129455399E-2</v>
      </c>
      <c r="G1028" t="s">
        <v>2566</v>
      </c>
    </row>
    <row r="1029" spans="1:7">
      <c r="A1029" t="s">
        <v>2567</v>
      </c>
      <c r="B1029">
        <v>11.225127952337401</v>
      </c>
      <c r="C1029">
        <v>2.0976949965499498</v>
      </c>
      <c r="D1029">
        <f t="shared" si="16"/>
        <v>4.2802498006709531</v>
      </c>
      <c r="E1029">
        <v>5.32405888599449E-3</v>
      </c>
      <c r="F1029">
        <v>4.7080924885214002E-2</v>
      </c>
      <c r="G1029" t="s">
        <v>107</v>
      </c>
    </row>
    <row r="1030" spans="1:7">
      <c r="A1030" t="s">
        <v>2568</v>
      </c>
      <c r="B1030">
        <v>9.0869160543347398</v>
      </c>
      <c r="C1030">
        <v>0.78535079753806503</v>
      </c>
      <c r="D1030">
        <f t="shared" si="16"/>
        <v>1.7235113477151471</v>
      </c>
      <c r="E1030">
        <v>5.3287807851157398E-3</v>
      </c>
      <c r="F1030">
        <v>4.7103869431065003E-2</v>
      </c>
      <c r="G1030" t="s">
        <v>2569</v>
      </c>
    </row>
    <row r="1031" spans="1:7">
      <c r="A1031" t="s">
        <v>2570</v>
      </c>
      <c r="B1031">
        <v>124.66164490984799</v>
      </c>
      <c r="C1031">
        <v>1.02341494315465</v>
      </c>
      <c r="D1031">
        <f t="shared" si="16"/>
        <v>2.0327248474859458</v>
      </c>
      <c r="E1031">
        <v>5.3325362465983699E-3</v>
      </c>
      <c r="F1031">
        <v>4.7118218364402699E-2</v>
      </c>
      <c r="G1031" t="s">
        <v>2571</v>
      </c>
    </row>
    <row r="1032" spans="1:7">
      <c r="A1032" t="s">
        <v>2572</v>
      </c>
      <c r="B1032">
        <v>275.11266932162499</v>
      </c>
      <c r="C1032">
        <v>0.66136804200320298</v>
      </c>
      <c r="D1032">
        <f t="shared" si="16"/>
        <v>1.5815816547368686</v>
      </c>
      <c r="E1032">
        <v>5.3389156788278998E-3</v>
      </c>
      <c r="F1032">
        <v>4.7118218364402699E-2</v>
      </c>
      <c r="G1032" t="s">
        <v>2573</v>
      </c>
    </row>
    <row r="1033" spans="1:7">
      <c r="A1033" t="s">
        <v>2574</v>
      </c>
      <c r="B1033">
        <v>39.771915299568498</v>
      </c>
      <c r="C1033">
        <v>1.7243647600635801</v>
      </c>
      <c r="D1033">
        <f t="shared" si="16"/>
        <v>3.3043459998993741</v>
      </c>
      <c r="E1033">
        <v>5.34641607781834E-3</v>
      </c>
      <c r="F1033">
        <v>4.7147629766843203E-2</v>
      </c>
      <c r="G1033" t="s">
        <v>2575</v>
      </c>
    </row>
    <row r="1034" spans="1:7">
      <c r="A1034" t="s">
        <v>2576</v>
      </c>
      <c r="B1034">
        <v>250.11828322098199</v>
      </c>
      <c r="C1034">
        <v>0.61855717384768205</v>
      </c>
      <c r="D1034">
        <f t="shared" si="16"/>
        <v>1.5353389347573654</v>
      </c>
      <c r="E1034">
        <v>5.3465067219682604E-3</v>
      </c>
      <c r="F1034">
        <v>4.7147629766843203E-2</v>
      </c>
      <c r="G1034" t="s">
        <v>2577</v>
      </c>
    </row>
    <row r="1035" spans="1:7">
      <c r="A1035" t="s">
        <v>2578</v>
      </c>
      <c r="B1035">
        <v>6.9301621427256404</v>
      </c>
      <c r="C1035">
        <v>0.76219868441308503</v>
      </c>
      <c r="D1035">
        <f t="shared" si="16"/>
        <v>1.6960734922533527</v>
      </c>
      <c r="E1035">
        <v>5.3502081281864696E-3</v>
      </c>
      <c r="F1035">
        <v>4.7161488289185101E-2</v>
      </c>
      <c r="G1035" t="s">
        <v>107</v>
      </c>
    </row>
    <row r="1036" spans="1:7">
      <c r="A1036" t="s">
        <v>2579</v>
      </c>
      <c r="B1036">
        <v>72.596917147602994</v>
      </c>
      <c r="C1036">
        <v>1.0941369265308301</v>
      </c>
      <c r="D1036">
        <f t="shared" si="16"/>
        <v>2.1348532859000384</v>
      </c>
      <c r="E1036">
        <v>5.3568849762085698E-3</v>
      </c>
      <c r="F1036">
        <v>4.7201553532903499E-2</v>
      </c>
      <c r="G1036" t="s">
        <v>2580</v>
      </c>
    </row>
    <row r="1037" spans="1:7">
      <c r="A1037" t="s">
        <v>2581</v>
      </c>
      <c r="B1037">
        <v>7.4665632961256696</v>
      </c>
      <c r="C1037">
        <v>0.80768376958422095</v>
      </c>
      <c r="D1037">
        <f t="shared" si="16"/>
        <v>1.7503989400032522</v>
      </c>
      <c r="E1037">
        <v>5.3703223431683404E-3</v>
      </c>
      <c r="F1037">
        <v>4.7263532450229101E-2</v>
      </c>
      <c r="G1037" t="s">
        <v>107</v>
      </c>
    </row>
    <row r="1038" spans="1:7">
      <c r="A1038" t="s">
        <v>2582</v>
      </c>
      <c r="B1038">
        <v>1218.1388839589999</v>
      </c>
      <c r="C1038">
        <v>0.77430711776956795</v>
      </c>
      <c r="D1038">
        <f t="shared" si="16"/>
        <v>1.7103684165255379</v>
      </c>
      <c r="E1038">
        <v>5.3940063332868398E-3</v>
      </c>
      <c r="F1038">
        <v>4.7377819213792298E-2</v>
      </c>
      <c r="G1038" t="s">
        <v>144</v>
      </c>
    </row>
    <row r="1039" spans="1:7">
      <c r="A1039" t="s">
        <v>2583</v>
      </c>
      <c r="B1039">
        <v>83.862313419527993</v>
      </c>
      <c r="C1039">
        <v>0.86205886729664605</v>
      </c>
      <c r="D1039">
        <f t="shared" si="16"/>
        <v>1.8176303974306514</v>
      </c>
      <c r="E1039">
        <v>5.3987773113750703E-3</v>
      </c>
      <c r="F1039">
        <v>4.7382134762496302E-2</v>
      </c>
      <c r="G1039" t="s">
        <v>2584</v>
      </c>
    </row>
    <row r="1040" spans="1:7">
      <c r="A1040" t="s">
        <v>2585</v>
      </c>
      <c r="B1040">
        <v>46675.941393756002</v>
      </c>
      <c r="C1040">
        <v>0.97653479783400698</v>
      </c>
      <c r="D1040">
        <f t="shared" si="16"/>
        <v>1.9677334390860315</v>
      </c>
      <c r="E1040">
        <v>5.4109639470810798E-3</v>
      </c>
      <c r="F1040">
        <v>4.7454683377123698E-2</v>
      </c>
      <c r="G1040" t="s">
        <v>2586</v>
      </c>
    </row>
    <row r="1041" spans="1:7">
      <c r="A1041" t="s">
        <v>2587</v>
      </c>
      <c r="B1041">
        <v>410.56132533658001</v>
      </c>
      <c r="C1041">
        <v>0.67090278868523601</v>
      </c>
      <c r="D1041">
        <f t="shared" si="16"/>
        <v>1.5920689175554521</v>
      </c>
      <c r="E1041">
        <v>5.4165099667613801E-3</v>
      </c>
      <c r="F1041">
        <v>4.74625168951315E-2</v>
      </c>
      <c r="G1041" t="s">
        <v>2588</v>
      </c>
    </row>
    <row r="1042" spans="1:7">
      <c r="A1042" t="s">
        <v>2589</v>
      </c>
      <c r="B1042">
        <v>44.847372740732197</v>
      </c>
      <c r="C1042">
        <v>0.93483334835759901</v>
      </c>
      <c r="D1042">
        <f t="shared" si="16"/>
        <v>1.9116697975859216</v>
      </c>
      <c r="E1042">
        <v>5.4259778660828298E-3</v>
      </c>
      <c r="F1042">
        <v>4.7526672424316498E-2</v>
      </c>
      <c r="G1042" t="s">
        <v>2590</v>
      </c>
    </row>
    <row r="1043" spans="1:7">
      <c r="A1043" t="s">
        <v>2591</v>
      </c>
      <c r="B1043">
        <v>175.924760890877</v>
      </c>
      <c r="C1043">
        <v>0.71779161177278705</v>
      </c>
      <c r="D1043">
        <f t="shared" si="16"/>
        <v>1.6446625591017159</v>
      </c>
      <c r="E1043">
        <v>5.4530663983623001E-3</v>
      </c>
      <c r="F1043">
        <v>4.7650848168483202E-2</v>
      </c>
      <c r="G1043" t="s">
        <v>2592</v>
      </c>
    </row>
    <row r="1044" spans="1:7">
      <c r="A1044" t="s">
        <v>2593</v>
      </c>
      <c r="B1044">
        <v>94.900495009936293</v>
      </c>
      <c r="C1044">
        <v>0.80605478992412605</v>
      </c>
      <c r="D1044">
        <f t="shared" si="16"/>
        <v>1.7484236402862285</v>
      </c>
      <c r="E1044">
        <v>5.4878239100888604E-3</v>
      </c>
      <c r="F1044">
        <v>4.7835743325187599E-2</v>
      </c>
      <c r="G1044" t="s">
        <v>2594</v>
      </c>
    </row>
    <row r="1045" spans="1:7">
      <c r="A1045" t="s">
        <v>2595</v>
      </c>
      <c r="B1045">
        <v>145.08932156028001</v>
      </c>
      <c r="C1045">
        <v>0.73746991965153397</v>
      </c>
      <c r="D1045">
        <f t="shared" si="16"/>
        <v>1.6672493881592956</v>
      </c>
      <c r="E1045">
        <v>5.4874680125842198E-3</v>
      </c>
      <c r="F1045">
        <v>4.7835743325187599E-2</v>
      </c>
      <c r="G1045" t="s">
        <v>2596</v>
      </c>
    </row>
    <row r="1046" spans="1:7">
      <c r="A1046" t="s">
        <v>2597</v>
      </c>
      <c r="B1046">
        <v>94.589260329819695</v>
      </c>
      <c r="C1046">
        <v>0.639214901419768</v>
      </c>
      <c r="D1046">
        <f t="shared" si="16"/>
        <v>1.5574813646419665</v>
      </c>
      <c r="E1046">
        <v>5.5060133031470697E-3</v>
      </c>
      <c r="F1046">
        <v>4.7918672525698397E-2</v>
      </c>
      <c r="G1046" t="s">
        <v>2598</v>
      </c>
    </row>
    <row r="1047" spans="1:7">
      <c r="A1047" t="s">
        <v>2599</v>
      </c>
      <c r="B1047">
        <v>80.144089353922197</v>
      </c>
      <c r="C1047">
        <v>0.98889879995142704</v>
      </c>
      <c r="D1047">
        <f t="shared" si="16"/>
        <v>1.9846695268114947</v>
      </c>
      <c r="E1047">
        <v>5.5708306784164304E-3</v>
      </c>
      <c r="F1047">
        <v>4.8223183624775297E-2</v>
      </c>
      <c r="G1047" t="s">
        <v>2600</v>
      </c>
    </row>
    <row r="1048" spans="1:7">
      <c r="A1048" t="s">
        <v>2601</v>
      </c>
      <c r="B1048">
        <v>12.8968145043776</v>
      </c>
      <c r="C1048">
        <v>1.00435319745413</v>
      </c>
      <c r="D1048">
        <f t="shared" si="16"/>
        <v>2.0060439269902219</v>
      </c>
      <c r="E1048">
        <v>5.6020691899712803E-3</v>
      </c>
      <c r="F1048">
        <v>4.8417883713323201E-2</v>
      </c>
      <c r="G1048" t="s">
        <v>2602</v>
      </c>
    </row>
    <row r="1049" spans="1:7">
      <c r="A1049" t="s">
        <v>2603</v>
      </c>
      <c r="B1049">
        <v>68.446059131598801</v>
      </c>
      <c r="C1049">
        <v>0.81505482863902601</v>
      </c>
      <c r="D1049">
        <f t="shared" si="16"/>
        <v>1.7593650140392663</v>
      </c>
      <c r="E1049">
        <v>5.6302138286860497E-3</v>
      </c>
      <c r="F1049">
        <v>4.8623176602416197E-2</v>
      </c>
      <c r="G1049" t="s">
        <v>2604</v>
      </c>
    </row>
    <row r="1050" spans="1:7">
      <c r="A1050" t="s">
        <v>2605</v>
      </c>
      <c r="B1050">
        <v>6.7491044021272799</v>
      </c>
      <c r="C1050">
        <v>1.2031133996680701</v>
      </c>
      <c r="D1050">
        <f t="shared" si="16"/>
        <v>2.3023599471598692</v>
      </c>
      <c r="E1050">
        <v>5.6867098958877796E-3</v>
      </c>
      <c r="F1050">
        <v>4.9034586146667898E-2</v>
      </c>
      <c r="G1050" t="s">
        <v>2606</v>
      </c>
    </row>
    <row r="1051" spans="1:7">
      <c r="A1051" t="s">
        <v>2607</v>
      </c>
      <c r="B1051">
        <v>375.53193238092598</v>
      </c>
      <c r="C1051">
        <v>0.76304104647750903</v>
      </c>
      <c r="D1051">
        <f t="shared" si="16"/>
        <v>1.6970640863197874</v>
      </c>
      <c r="E1051">
        <v>5.7888072334265003E-3</v>
      </c>
      <c r="F1051">
        <v>4.9682774639442998E-2</v>
      </c>
      <c r="G1051" t="s">
        <v>2608</v>
      </c>
    </row>
    <row r="1052" spans="1:7">
      <c r="A1052" t="s">
        <v>2609</v>
      </c>
      <c r="B1052">
        <v>55.442581413657898</v>
      </c>
      <c r="C1052">
        <v>0.82657875023522098</v>
      </c>
      <c r="D1052">
        <f t="shared" si="16"/>
        <v>1.7734747012113985</v>
      </c>
      <c r="E1052">
        <v>5.81205927229501E-3</v>
      </c>
      <c r="F1052">
        <v>4.9805119375552799E-2</v>
      </c>
      <c r="G1052" t="s">
        <v>2610</v>
      </c>
    </row>
    <row r="1053" spans="1:7">
      <c r="A1053" t="s">
        <v>2611</v>
      </c>
      <c r="B1053">
        <v>24.5422030950816</v>
      </c>
      <c r="C1053">
        <v>0.657235510392286</v>
      </c>
      <c r="D1053">
        <f t="shared" si="16"/>
        <v>1.5770577713171217</v>
      </c>
      <c r="E1053">
        <v>5.8156201389498296E-3</v>
      </c>
      <c r="F1053">
        <v>4.9816354637046797E-2</v>
      </c>
      <c r="G1053" t="s">
        <v>2612</v>
      </c>
    </row>
    <row r="1054" spans="1:7" s="148" customFormat="1">
      <c r="A1054" s="148" t="s">
        <v>2613</v>
      </c>
      <c r="B1054" s="148">
        <v>26826.5513013864</v>
      </c>
      <c r="C1054" s="148">
        <v>-0.74922421586185795</v>
      </c>
      <c r="D1054" s="148">
        <f t="shared" si="16"/>
        <v>0.59492338119331922</v>
      </c>
      <c r="E1054" s="149">
        <v>1.0644038436591E-10</v>
      </c>
      <c r="F1054" s="149">
        <v>1.8130072546264201E-7</v>
      </c>
      <c r="G1054" s="148" t="s">
        <v>2614</v>
      </c>
    </row>
    <row r="1055" spans="1:7">
      <c r="A1055" t="s">
        <v>2615</v>
      </c>
      <c r="B1055">
        <v>148.81496309829299</v>
      </c>
      <c r="C1055">
        <v>-3.0130682481351898</v>
      </c>
      <c r="D1055">
        <f t="shared" si="16"/>
        <v>0.12387283534074633</v>
      </c>
      <c r="E1055" s="71">
        <v>1.46610623363061E-9</v>
      </c>
      <c r="F1055" s="71">
        <v>1.11944794245802E-6</v>
      </c>
      <c r="G1055" t="s">
        <v>2616</v>
      </c>
    </row>
    <row r="1056" spans="1:7">
      <c r="A1056" t="s">
        <v>2617</v>
      </c>
      <c r="B1056">
        <v>400.49920833278401</v>
      </c>
      <c r="C1056">
        <v>-1.3274051390391199</v>
      </c>
      <c r="D1056">
        <f t="shared" si="16"/>
        <v>0.39848431979819932</v>
      </c>
      <c r="E1056" s="71">
        <v>3.4133827271305899E-9</v>
      </c>
      <c r="F1056" s="71">
        <v>1.9380136853039098E-6</v>
      </c>
      <c r="G1056" t="s">
        <v>2618</v>
      </c>
    </row>
    <row r="1057" spans="1:7">
      <c r="A1057" t="s">
        <v>2619</v>
      </c>
      <c r="B1057">
        <v>2736.31799448635</v>
      </c>
      <c r="C1057">
        <v>-1.14206114738605</v>
      </c>
      <c r="D1057">
        <f t="shared" si="16"/>
        <v>0.45311176397503089</v>
      </c>
      <c r="E1057" s="71">
        <v>2.2392897476569401E-8</v>
      </c>
      <c r="F1057" s="71">
        <v>8.4041682851470407E-6</v>
      </c>
      <c r="G1057" t="s">
        <v>2620</v>
      </c>
    </row>
    <row r="1058" spans="1:7">
      <c r="A1058" t="s">
        <v>2621</v>
      </c>
      <c r="B1058">
        <v>23028.8755988183</v>
      </c>
      <c r="C1058">
        <v>-1.24868062032583</v>
      </c>
      <c r="D1058">
        <f t="shared" si="16"/>
        <v>0.42083289360567122</v>
      </c>
      <c r="E1058" s="71">
        <v>4.2757184736730897E-8</v>
      </c>
      <c r="F1058" s="71">
        <v>1.41867013447287E-5</v>
      </c>
      <c r="G1058" t="s">
        <v>2622</v>
      </c>
    </row>
    <row r="1059" spans="1:7">
      <c r="A1059" t="s">
        <v>2623</v>
      </c>
      <c r="B1059">
        <v>4494.2041352531996</v>
      </c>
      <c r="C1059">
        <v>-1.4508515860932101</v>
      </c>
      <c r="D1059">
        <f t="shared" si="16"/>
        <v>0.36580543462632886</v>
      </c>
      <c r="E1059" s="71">
        <v>4.6503662761567603E-8</v>
      </c>
      <c r="F1059" s="71">
        <v>1.47104372075627E-5</v>
      </c>
      <c r="G1059" t="s">
        <v>2624</v>
      </c>
    </row>
    <row r="1060" spans="1:7">
      <c r="A1060" t="s">
        <v>2625</v>
      </c>
      <c r="B1060">
        <v>2508.0187290163899</v>
      </c>
      <c r="C1060">
        <v>-0.66743198835805295</v>
      </c>
      <c r="D1060">
        <f t="shared" si="16"/>
        <v>0.62962643175025346</v>
      </c>
      <c r="E1060" s="71">
        <v>5.9380064126532502E-8</v>
      </c>
      <c r="F1060" s="71">
        <v>1.6857086666074499E-5</v>
      </c>
      <c r="G1060" t="s">
        <v>2626</v>
      </c>
    </row>
    <row r="1061" spans="1:7">
      <c r="A1061" t="s">
        <v>2627</v>
      </c>
      <c r="B1061">
        <v>979.88234607013203</v>
      </c>
      <c r="C1061">
        <v>-1.36346933443026</v>
      </c>
      <c r="D1061">
        <f t="shared" si="16"/>
        <v>0.38864656371399275</v>
      </c>
      <c r="E1061" s="71">
        <v>6.2758331308481003E-8</v>
      </c>
      <c r="F1061" s="71">
        <v>1.7590604179287302E-5</v>
      </c>
      <c r="G1061" t="s">
        <v>2628</v>
      </c>
    </row>
    <row r="1062" spans="1:7">
      <c r="A1062" t="s">
        <v>2629</v>
      </c>
      <c r="B1062">
        <v>14585.5339383194</v>
      </c>
      <c r="C1062">
        <v>-0.680322350383748</v>
      </c>
      <c r="D1062">
        <f t="shared" si="16"/>
        <v>0.62402582887565994</v>
      </c>
      <c r="E1062" s="71">
        <v>8.1492051627350505E-8</v>
      </c>
      <c r="F1062" s="71">
        <v>2.1229158813934401E-5</v>
      </c>
      <c r="G1062" t="s">
        <v>2630</v>
      </c>
    </row>
    <row r="1063" spans="1:7">
      <c r="A1063" t="s">
        <v>2631</v>
      </c>
      <c r="B1063">
        <v>14898.8601274311</v>
      </c>
      <c r="C1063">
        <v>-0.67508547502019001</v>
      </c>
      <c r="D1063">
        <f t="shared" si="16"/>
        <v>0.62629511225083823</v>
      </c>
      <c r="E1063" s="71">
        <v>1.21215405279098E-7</v>
      </c>
      <c r="F1063" s="71">
        <v>2.7670852774176E-5</v>
      </c>
      <c r="G1063" t="s">
        <v>2632</v>
      </c>
    </row>
    <row r="1064" spans="1:7">
      <c r="A1064" t="s">
        <v>2633</v>
      </c>
      <c r="B1064">
        <v>305.48354601540001</v>
      </c>
      <c r="C1064">
        <v>-1.53953766873689</v>
      </c>
      <c r="D1064">
        <f t="shared" si="16"/>
        <v>0.34399567496951777</v>
      </c>
      <c r="E1064" s="71">
        <v>1.2121176431011899E-7</v>
      </c>
      <c r="F1064" s="71">
        <v>2.7670852774176E-5</v>
      </c>
      <c r="G1064" t="s">
        <v>2634</v>
      </c>
    </row>
    <row r="1065" spans="1:7">
      <c r="A1065" t="s">
        <v>2635</v>
      </c>
      <c r="B1065">
        <v>6788.4006082840897</v>
      </c>
      <c r="C1065">
        <v>-0.58762706140166698</v>
      </c>
      <c r="D1065">
        <f t="shared" si="16"/>
        <v>0.66543651453837926</v>
      </c>
      <c r="E1065" s="71">
        <v>1.23562170334714E-7</v>
      </c>
      <c r="F1065" s="71">
        <v>2.78442622874464E-5</v>
      </c>
      <c r="G1065" t="s">
        <v>2636</v>
      </c>
    </row>
    <row r="1066" spans="1:7">
      <c r="A1066" t="s">
        <v>2637</v>
      </c>
      <c r="B1066">
        <v>8607.2463868500909</v>
      </c>
      <c r="C1066">
        <v>-1.1429338391560899</v>
      </c>
      <c r="D1066">
        <f t="shared" si="16"/>
        <v>0.4528377578111436</v>
      </c>
      <c r="E1066" s="71">
        <v>1.26664626231898E-7</v>
      </c>
      <c r="F1066" s="71">
        <v>2.8047348186529099E-5</v>
      </c>
      <c r="G1066" t="s">
        <v>2638</v>
      </c>
    </row>
    <row r="1067" spans="1:7">
      <c r="A1067" t="s">
        <v>2639</v>
      </c>
      <c r="B1067">
        <v>121.996186417942</v>
      </c>
      <c r="C1067">
        <v>-1.5765325138575399</v>
      </c>
      <c r="D1067">
        <f t="shared" si="16"/>
        <v>0.33528677551529257</v>
      </c>
      <c r="E1067" s="71">
        <v>2.6781070160419301E-7</v>
      </c>
      <c r="F1067" s="71">
        <v>4.8607642341160897E-5</v>
      </c>
      <c r="G1067" t="s">
        <v>2640</v>
      </c>
    </row>
    <row r="1068" spans="1:7">
      <c r="A1068" t="s">
        <v>2641</v>
      </c>
      <c r="B1068">
        <v>52.768353417432898</v>
      </c>
      <c r="C1068">
        <v>-0.831481101949055</v>
      </c>
      <c r="D1068">
        <f t="shared" si="16"/>
        <v>0.56195203398900972</v>
      </c>
      <c r="E1068" s="71">
        <v>3.2472035117978E-7</v>
      </c>
      <c r="F1068" s="71">
        <v>5.7065736001380003E-5</v>
      </c>
      <c r="G1068" t="s">
        <v>107</v>
      </c>
    </row>
    <row r="1069" spans="1:7">
      <c r="A1069" t="s">
        <v>2642</v>
      </c>
      <c r="B1069">
        <v>19217.479359091802</v>
      </c>
      <c r="C1069">
        <v>-0.60728174024725901</v>
      </c>
      <c r="D1069">
        <f t="shared" si="16"/>
        <v>0.65643235718760917</v>
      </c>
      <c r="E1069" s="71">
        <v>3.5683338953341901E-7</v>
      </c>
      <c r="F1069" s="71">
        <v>6.0779705726449903E-5</v>
      </c>
      <c r="G1069" t="s">
        <v>2643</v>
      </c>
    </row>
    <row r="1070" spans="1:7">
      <c r="A1070" t="s">
        <v>2644</v>
      </c>
      <c r="B1070">
        <v>160.33399897202301</v>
      </c>
      <c r="C1070">
        <v>-0.84339434932238699</v>
      </c>
      <c r="D1070">
        <f t="shared" si="16"/>
        <v>0.55733074657286408</v>
      </c>
      <c r="E1070" s="71">
        <v>4.73177908107327E-7</v>
      </c>
      <c r="F1070" s="71">
        <v>7.3269779155388394E-5</v>
      </c>
      <c r="G1070" t="s">
        <v>2645</v>
      </c>
    </row>
    <row r="1071" spans="1:7">
      <c r="A1071" t="s">
        <v>2646</v>
      </c>
      <c r="B1071">
        <v>718.71354607100295</v>
      </c>
      <c r="C1071">
        <v>-1.5458445829382801</v>
      </c>
      <c r="D1071">
        <f t="shared" si="16"/>
        <v>0.34249513894306738</v>
      </c>
      <c r="E1071" s="71">
        <v>5.9024285565576804E-7</v>
      </c>
      <c r="F1071" s="71">
        <v>8.1554536481956799E-5</v>
      </c>
      <c r="G1071" t="s">
        <v>2647</v>
      </c>
    </row>
    <row r="1072" spans="1:7">
      <c r="A1072" t="s">
        <v>2648</v>
      </c>
      <c r="B1072">
        <v>53.550179265960502</v>
      </c>
      <c r="C1072">
        <v>-1.509224309001</v>
      </c>
      <c r="D1072">
        <f t="shared" si="16"/>
        <v>0.35130005097144895</v>
      </c>
      <c r="E1072" s="71">
        <v>6.8896262894057995E-7</v>
      </c>
      <c r="F1072" s="71">
        <v>9.2458784803825796E-5</v>
      </c>
      <c r="G1072" t="s">
        <v>2649</v>
      </c>
    </row>
    <row r="1073" spans="1:7">
      <c r="A1073" t="s">
        <v>2650</v>
      </c>
      <c r="B1073">
        <v>50.519502275067502</v>
      </c>
      <c r="C1073">
        <v>-1.9024382906324799</v>
      </c>
      <c r="D1073">
        <f t="shared" si="16"/>
        <v>0.26749089854889613</v>
      </c>
      <c r="E1073" s="71">
        <v>6.9862477038899198E-7</v>
      </c>
      <c r="F1073" s="71">
        <v>9.3190652353755698E-5</v>
      </c>
      <c r="G1073" t="s">
        <v>2651</v>
      </c>
    </row>
    <row r="1074" spans="1:7">
      <c r="A1074" t="s">
        <v>2652</v>
      </c>
      <c r="B1074">
        <v>1538.19112001128</v>
      </c>
      <c r="C1074">
        <v>-1.43031919364717</v>
      </c>
      <c r="D1074">
        <f t="shared" si="16"/>
        <v>0.37104878970688521</v>
      </c>
      <c r="E1074" s="71">
        <v>1.00424756169794E-6</v>
      </c>
      <c r="F1074">
        <v>1.21513954965451E-4</v>
      </c>
      <c r="G1074" t="s">
        <v>2653</v>
      </c>
    </row>
    <row r="1075" spans="1:7">
      <c r="A1075" t="s">
        <v>2654</v>
      </c>
      <c r="B1075">
        <v>74626.232214373493</v>
      </c>
      <c r="C1075">
        <v>-0.757155217452542</v>
      </c>
      <c r="D1075">
        <f t="shared" si="16"/>
        <v>0.59166185141729999</v>
      </c>
      <c r="E1075" s="71">
        <v>1.04424406445497E-6</v>
      </c>
      <c r="F1075">
        <v>1.24987547671494E-4</v>
      </c>
      <c r="G1075" t="s">
        <v>2655</v>
      </c>
    </row>
    <row r="1076" spans="1:7">
      <c r="A1076" t="s">
        <v>2656</v>
      </c>
      <c r="B1076">
        <v>140.98375995549301</v>
      </c>
      <c r="C1076">
        <v>-1.7029439732262099</v>
      </c>
      <c r="D1076">
        <f t="shared" si="16"/>
        <v>0.30715867332553154</v>
      </c>
      <c r="E1076" s="71">
        <v>1.06631736451519E-6</v>
      </c>
      <c r="F1076">
        <v>1.2694336237881599E-4</v>
      </c>
      <c r="G1076" t="s">
        <v>2657</v>
      </c>
    </row>
    <row r="1077" spans="1:7">
      <c r="A1077" t="s">
        <v>2658</v>
      </c>
      <c r="B1077">
        <v>1239.8616733388401</v>
      </c>
      <c r="C1077">
        <v>-1.1691014795086301</v>
      </c>
      <c r="D1077">
        <f t="shared" si="16"/>
        <v>0.44469821549168415</v>
      </c>
      <c r="E1077" s="71">
        <v>1.62991753911392E-6</v>
      </c>
      <c r="F1077">
        <v>1.7104864487487901E-4</v>
      </c>
      <c r="G1077" t="s">
        <v>2659</v>
      </c>
    </row>
    <row r="1078" spans="1:7">
      <c r="A1078" t="s">
        <v>2660</v>
      </c>
      <c r="B1078">
        <v>6561.4621312828704</v>
      </c>
      <c r="C1078">
        <v>-1.1018004498441001</v>
      </c>
      <c r="D1078">
        <f t="shared" si="16"/>
        <v>0.46593465717207178</v>
      </c>
      <c r="E1078" s="71">
        <v>1.6700741585872299E-6</v>
      </c>
      <c r="F1078">
        <v>1.7361714597932901E-4</v>
      </c>
      <c r="G1078" t="s">
        <v>2661</v>
      </c>
    </row>
    <row r="1079" spans="1:7">
      <c r="A1079" t="s">
        <v>2662</v>
      </c>
      <c r="B1079">
        <v>5320.7154526024397</v>
      </c>
      <c r="C1079">
        <v>-0.72654096015776204</v>
      </c>
      <c r="D1079">
        <f t="shared" si="16"/>
        <v>0.60435118487889494</v>
      </c>
      <c r="E1079" s="71">
        <v>1.9322578054821301E-6</v>
      </c>
      <c r="F1079">
        <v>1.9448174812177699E-4</v>
      </c>
      <c r="G1079" t="s">
        <v>2663</v>
      </c>
    </row>
    <row r="1080" spans="1:7">
      <c r="A1080" t="s">
        <v>2664</v>
      </c>
      <c r="B1080">
        <v>4280.0850920461799</v>
      </c>
      <c r="C1080">
        <v>-0.65939239758738299</v>
      </c>
      <c r="D1080">
        <f t="shared" si="16"/>
        <v>0.63314489481510228</v>
      </c>
      <c r="E1080" s="71">
        <v>2.2131597350195698E-6</v>
      </c>
      <c r="F1080">
        <v>2.1214716888544701E-4</v>
      </c>
      <c r="G1080" t="s">
        <v>2665</v>
      </c>
    </row>
    <row r="1081" spans="1:7">
      <c r="A1081" t="s">
        <v>2666</v>
      </c>
      <c r="B1081">
        <v>1838.21046251756</v>
      </c>
      <c r="C1081">
        <v>-0.88882059674556202</v>
      </c>
      <c r="D1081">
        <f t="shared" si="16"/>
        <v>0.54005543317867721</v>
      </c>
      <c r="E1081" s="71">
        <v>2.30474803541034E-6</v>
      </c>
      <c r="F1081">
        <v>2.18328445668813E-4</v>
      </c>
      <c r="G1081" t="s">
        <v>2667</v>
      </c>
    </row>
    <row r="1082" spans="1:7">
      <c r="A1082" t="s">
        <v>2668</v>
      </c>
      <c r="B1082">
        <v>651.40324536260005</v>
      </c>
      <c r="C1082">
        <v>-0.776738505321241</v>
      </c>
      <c r="D1082">
        <f t="shared" si="16"/>
        <v>0.583684836707976</v>
      </c>
      <c r="E1082" s="71">
        <v>2.3230834289521898E-6</v>
      </c>
      <c r="F1082">
        <v>2.1889377177569501E-4</v>
      </c>
      <c r="G1082" t="s">
        <v>2669</v>
      </c>
    </row>
    <row r="1083" spans="1:7">
      <c r="A1083" t="s">
        <v>2670</v>
      </c>
      <c r="B1083">
        <v>928.46839476999401</v>
      </c>
      <c r="C1083">
        <v>-1.03831971406392</v>
      </c>
      <c r="D1083">
        <f t="shared" si="16"/>
        <v>0.48689422222095419</v>
      </c>
      <c r="E1083" s="71">
        <v>2.3438412113398499E-6</v>
      </c>
      <c r="F1083">
        <v>2.1991388111312801E-4</v>
      </c>
      <c r="G1083" t="s">
        <v>2671</v>
      </c>
    </row>
    <row r="1084" spans="1:7">
      <c r="A1084" t="s">
        <v>2672</v>
      </c>
      <c r="B1084">
        <v>762.02683729533703</v>
      </c>
      <c r="C1084">
        <v>-1.03817874962788</v>
      </c>
      <c r="D1084">
        <f t="shared" si="16"/>
        <v>0.48694179854216635</v>
      </c>
      <c r="E1084" s="71">
        <v>2.5821074355360001E-6</v>
      </c>
      <c r="F1084">
        <v>2.3432624977489199E-4</v>
      </c>
      <c r="G1084" t="s">
        <v>2673</v>
      </c>
    </row>
    <row r="1085" spans="1:7">
      <c r="A1085" t="s">
        <v>2674</v>
      </c>
      <c r="B1085">
        <v>800.24173204667704</v>
      </c>
      <c r="C1085">
        <v>-0.91999311601510803</v>
      </c>
      <c r="D1085">
        <f t="shared" si="16"/>
        <v>0.52851154212812712</v>
      </c>
      <c r="E1085" s="71">
        <v>2.86938545564218E-6</v>
      </c>
      <c r="F1085">
        <v>2.5313466989754902E-4</v>
      </c>
      <c r="G1085" t="s">
        <v>2675</v>
      </c>
    </row>
    <row r="1086" spans="1:7">
      <c r="A1086" t="s">
        <v>2676</v>
      </c>
      <c r="B1086">
        <v>2536.8532324942598</v>
      </c>
      <c r="C1086">
        <v>-0.84472695140915499</v>
      </c>
      <c r="D1086">
        <f t="shared" si="16"/>
        <v>0.55681618376620967</v>
      </c>
      <c r="E1086" s="71">
        <v>2.9205892806593899E-6</v>
      </c>
      <c r="F1086">
        <v>2.5662939857793999E-4</v>
      </c>
      <c r="G1086" t="s">
        <v>2677</v>
      </c>
    </row>
    <row r="1087" spans="1:7">
      <c r="A1087" t="s">
        <v>2678</v>
      </c>
      <c r="B1087">
        <v>5239.4561473734902</v>
      </c>
      <c r="C1087">
        <v>-0.92648936488411504</v>
      </c>
      <c r="D1087">
        <f t="shared" si="16"/>
        <v>0.52613708039127272</v>
      </c>
      <c r="E1087" s="71">
        <v>2.96114299850595E-6</v>
      </c>
      <c r="F1087">
        <v>2.59164385043151E-4</v>
      </c>
      <c r="G1087" t="s">
        <v>2679</v>
      </c>
    </row>
    <row r="1088" spans="1:7">
      <c r="A1088" t="s">
        <v>2680</v>
      </c>
      <c r="B1088">
        <v>832.58878534094197</v>
      </c>
      <c r="C1088">
        <v>-0.77669251687094898</v>
      </c>
      <c r="D1088">
        <f t="shared" si="16"/>
        <v>0.5837034429887028</v>
      </c>
      <c r="E1088" s="71">
        <v>3.4065863651030002E-6</v>
      </c>
      <c r="F1088">
        <v>2.8681384746188498E-4</v>
      </c>
      <c r="G1088" t="s">
        <v>2681</v>
      </c>
    </row>
    <row r="1089" spans="1:7">
      <c r="A1089" t="s">
        <v>2682</v>
      </c>
      <c r="B1089">
        <v>2307.0385200333299</v>
      </c>
      <c r="C1089">
        <v>-0.80800886427672602</v>
      </c>
      <c r="D1089">
        <f t="shared" si="16"/>
        <v>0.57116961400549271</v>
      </c>
      <c r="E1089" s="71">
        <v>4.48204798340438E-6</v>
      </c>
      <c r="F1089">
        <v>3.47013945792039E-4</v>
      </c>
      <c r="G1089" t="s">
        <v>2683</v>
      </c>
    </row>
    <row r="1090" spans="1:7">
      <c r="A1090" t="s">
        <v>2684</v>
      </c>
      <c r="B1090">
        <v>987.74511987974404</v>
      </c>
      <c r="C1090">
        <v>-0.62795179969870596</v>
      </c>
      <c r="D1090">
        <f t="shared" si="16"/>
        <v>0.647094446242925</v>
      </c>
      <c r="E1090" s="71">
        <v>4.5714491970206198E-6</v>
      </c>
      <c r="F1090">
        <v>3.5147777628342897E-4</v>
      </c>
      <c r="G1090" t="s">
        <v>2685</v>
      </c>
    </row>
    <row r="1091" spans="1:7">
      <c r="A1091" t="s">
        <v>2686</v>
      </c>
      <c r="B1091">
        <v>8342.5456381563199</v>
      </c>
      <c r="C1091">
        <v>-0.76080885658040898</v>
      </c>
      <c r="D1091">
        <f t="shared" si="16"/>
        <v>0.59016535780506696</v>
      </c>
      <c r="E1091" s="71">
        <v>5.1377434308870097E-6</v>
      </c>
      <c r="F1091">
        <v>3.8695596187119399E-4</v>
      </c>
      <c r="G1091" t="s">
        <v>2687</v>
      </c>
    </row>
    <row r="1092" spans="1:7">
      <c r="A1092" t="s">
        <v>2688</v>
      </c>
      <c r="B1092">
        <v>10445.8253564149</v>
      </c>
      <c r="C1092">
        <v>-1.1293715544561</v>
      </c>
      <c r="D1092">
        <f t="shared" ref="D1092:D1155" si="17">2^(C1092)</f>
        <v>0.4571148033631337</v>
      </c>
      <c r="E1092" s="71">
        <v>5.2370994905671697E-6</v>
      </c>
      <c r="F1092">
        <v>3.9310201362585998E-4</v>
      </c>
      <c r="G1092" t="s">
        <v>2689</v>
      </c>
    </row>
    <row r="1093" spans="1:7">
      <c r="A1093" t="s">
        <v>2690</v>
      </c>
      <c r="B1093">
        <v>233.24538341230999</v>
      </c>
      <c r="C1093">
        <v>-0.70996065081140303</v>
      </c>
      <c r="D1093">
        <f t="shared" si="17"/>
        <v>0.6113368126951878</v>
      </c>
      <c r="E1093" s="71">
        <v>5.4179010097744998E-6</v>
      </c>
      <c r="F1093">
        <v>3.9856671780543699E-4</v>
      </c>
      <c r="G1093" t="s">
        <v>2691</v>
      </c>
    </row>
    <row r="1094" spans="1:7">
      <c r="A1094" t="s">
        <v>2692</v>
      </c>
      <c r="B1094">
        <v>36.4720734161073</v>
      </c>
      <c r="C1094">
        <v>-1.2793854501333499</v>
      </c>
      <c r="D1094">
        <f t="shared" si="17"/>
        <v>0.4119709599770825</v>
      </c>
      <c r="E1094" s="71">
        <v>6.0465636873139603E-6</v>
      </c>
      <c r="F1094">
        <v>4.3887874001854299E-4</v>
      </c>
      <c r="G1094" t="s">
        <v>2693</v>
      </c>
    </row>
    <row r="1095" spans="1:7">
      <c r="A1095" t="s">
        <v>2694</v>
      </c>
      <c r="B1095">
        <v>180.920299066431</v>
      </c>
      <c r="C1095">
        <v>-1.5155874498931401</v>
      </c>
      <c r="D1095">
        <f t="shared" si="17"/>
        <v>0.34975402132658273</v>
      </c>
      <c r="E1095" s="71">
        <v>6.49946036224849E-6</v>
      </c>
      <c r="F1095">
        <v>4.5399858296930098E-4</v>
      </c>
      <c r="G1095" t="s">
        <v>2695</v>
      </c>
    </row>
    <row r="1096" spans="1:7">
      <c r="A1096" t="s">
        <v>2696</v>
      </c>
      <c r="B1096">
        <v>26.430597598692</v>
      </c>
      <c r="C1096">
        <v>-0.82027540094403095</v>
      </c>
      <c r="D1096">
        <f t="shared" si="17"/>
        <v>0.56633382294642709</v>
      </c>
      <c r="E1096" s="71">
        <v>6.8753137451428303E-6</v>
      </c>
      <c r="F1096">
        <v>4.7575022580843E-4</v>
      </c>
      <c r="G1096" t="s">
        <v>107</v>
      </c>
    </row>
    <row r="1097" spans="1:7">
      <c r="A1097" t="s">
        <v>2697</v>
      </c>
      <c r="B1097">
        <v>166.12305896864501</v>
      </c>
      <c r="C1097">
        <v>-1.08754993842223</v>
      </c>
      <c r="D1097">
        <f t="shared" si="17"/>
        <v>0.47055982619443343</v>
      </c>
      <c r="E1097" s="71">
        <v>7.1189798301582103E-6</v>
      </c>
      <c r="F1097">
        <v>4.8421214424333199E-4</v>
      </c>
      <c r="G1097" t="s">
        <v>2698</v>
      </c>
    </row>
    <row r="1098" spans="1:7">
      <c r="A1098" t="s">
        <v>2699</v>
      </c>
      <c r="B1098">
        <v>97278.619810821299</v>
      </c>
      <c r="C1098">
        <v>-0.88268309120889499</v>
      </c>
      <c r="D1098">
        <f t="shared" si="17"/>
        <v>0.54235782806333488</v>
      </c>
      <c r="E1098" s="71">
        <v>7.3869676790943196E-6</v>
      </c>
      <c r="F1098">
        <v>4.9868788206763903E-4</v>
      </c>
      <c r="G1098" t="s">
        <v>2700</v>
      </c>
    </row>
    <row r="1099" spans="1:7">
      <c r="A1099" t="s">
        <v>2701</v>
      </c>
      <c r="B1099">
        <v>1537.8150870491099</v>
      </c>
      <c r="C1099">
        <v>-0.68677980298727503</v>
      </c>
      <c r="D1099">
        <f t="shared" si="17"/>
        <v>0.62123895269845186</v>
      </c>
      <c r="E1099" s="71">
        <v>7.6257316227259397E-6</v>
      </c>
      <c r="F1099">
        <v>5.0860414253620599E-4</v>
      </c>
      <c r="G1099" t="s">
        <v>2702</v>
      </c>
    </row>
    <row r="1100" spans="1:7">
      <c r="A1100" t="s">
        <v>2703</v>
      </c>
      <c r="B1100">
        <v>127.929477154355</v>
      </c>
      <c r="C1100">
        <v>-1.51937851664468</v>
      </c>
      <c r="D1100">
        <f t="shared" si="17"/>
        <v>0.34883615566754717</v>
      </c>
      <c r="E1100" s="71">
        <v>8.0955052096821008E-6</v>
      </c>
      <c r="F1100">
        <v>5.2723168193526701E-4</v>
      </c>
      <c r="G1100" t="s">
        <v>2704</v>
      </c>
    </row>
    <row r="1101" spans="1:7">
      <c r="A1101" t="s">
        <v>2705</v>
      </c>
      <c r="B1101">
        <v>17.342237841346599</v>
      </c>
      <c r="C1101">
        <v>-1.1315495113934899</v>
      </c>
      <c r="D1101">
        <f t="shared" si="17"/>
        <v>0.4564252430446345</v>
      </c>
      <c r="E1101" s="71">
        <v>8.3440817227523006E-6</v>
      </c>
      <c r="F1101">
        <v>5.3710174879914E-4</v>
      </c>
      <c r="G1101" t="s">
        <v>2706</v>
      </c>
    </row>
    <row r="1102" spans="1:7">
      <c r="A1102" t="s">
        <v>2707</v>
      </c>
      <c r="B1102">
        <v>84.963693189664795</v>
      </c>
      <c r="C1102">
        <v>-1.54912936006444</v>
      </c>
      <c r="D1102">
        <f t="shared" si="17"/>
        <v>0.3417162214340233</v>
      </c>
      <c r="E1102" s="71">
        <v>8.3285984493715001E-6</v>
      </c>
      <c r="F1102">
        <v>5.3710174879914E-4</v>
      </c>
      <c r="G1102" t="s">
        <v>107</v>
      </c>
    </row>
    <row r="1103" spans="1:7">
      <c r="A1103" t="s">
        <v>2708</v>
      </c>
      <c r="B1103">
        <v>228.06748245509701</v>
      </c>
      <c r="C1103">
        <v>-1.0222012261109299</v>
      </c>
      <c r="D1103">
        <f t="shared" si="17"/>
        <v>0.49236454199090757</v>
      </c>
      <c r="E1103" s="71">
        <v>8.5224972019002305E-6</v>
      </c>
      <c r="F1103">
        <v>5.4326716186630796E-4</v>
      </c>
      <c r="G1103" t="s">
        <v>2709</v>
      </c>
    </row>
    <row r="1104" spans="1:7">
      <c r="A1104" t="s">
        <v>2710</v>
      </c>
      <c r="B1104">
        <v>2532.7098170377399</v>
      </c>
      <c r="C1104">
        <v>-0.61486979013943499</v>
      </c>
      <c r="D1104">
        <f t="shared" si="17"/>
        <v>0.65298882612877618</v>
      </c>
      <c r="E1104" s="71">
        <v>8.7120362694066799E-6</v>
      </c>
      <c r="F1104">
        <v>5.5117319746706295E-4</v>
      </c>
      <c r="G1104" t="s">
        <v>2711</v>
      </c>
    </row>
    <row r="1105" spans="1:7">
      <c r="A1105" t="s">
        <v>2712</v>
      </c>
      <c r="B1105">
        <v>1298.5954504507799</v>
      </c>
      <c r="C1105">
        <v>-0.68770980308634699</v>
      </c>
      <c r="D1105">
        <f t="shared" si="17"/>
        <v>0.6208386143775676</v>
      </c>
      <c r="E1105" s="71">
        <v>8.6871962883987396E-6</v>
      </c>
      <c r="F1105">
        <v>5.5117319746706295E-4</v>
      </c>
      <c r="G1105" t="s">
        <v>2713</v>
      </c>
    </row>
    <row r="1106" spans="1:7">
      <c r="A1106" t="s">
        <v>2714</v>
      </c>
      <c r="B1106">
        <v>1120.63176982194</v>
      </c>
      <c r="C1106">
        <v>-1.3172154991220899</v>
      </c>
      <c r="D1106">
        <f t="shared" si="17"/>
        <v>0.40130874534645544</v>
      </c>
      <c r="E1106" s="71">
        <v>9.7785079154047899E-6</v>
      </c>
      <c r="F1106">
        <v>6.0993098808678401E-4</v>
      </c>
      <c r="G1106" t="s">
        <v>2715</v>
      </c>
    </row>
    <row r="1107" spans="1:7">
      <c r="A1107" t="s">
        <v>2716</v>
      </c>
      <c r="B1107">
        <v>785.360648226796</v>
      </c>
      <c r="C1107">
        <v>-0.60324270257916401</v>
      </c>
      <c r="D1107">
        <f t="shared" si="17"/>
        <v>0.65827271141202637</v>
      </c>
      <c r="E1107" s="71">
        <v>1.08599812502165E-5</v>
      </c>
      <c r="F1107">
        <v>6.57028865638099E-4</v>
      </c>
      <c r="G1107" t="s">
        <v>2717</v>
      </c>
    </row>
    <row r="1108" spans="1:7">
      <c r="A1108" t="s">
        <v>2718</v>
      </c>
      <c r="B1108">
        <v>19.589138388030499</v>
      </c>
      <c r="C1108">
        <v>-1.31587761239755</v>
      </c>
      <c r="D1108">
        <f t="shared" si="17"/>
        <v>0.40168107259161856</v>
      </c>
      <c r="E1108" s="71">
        <v>1.1449345300671299E-5</v>
      </c>
      <c r="F1108">
        <v>6.7786859088974597E-4</v>
      </c>
      <c r="G1108" t="s">
        <v>2719</v>
      </c>
    </row>
    <row r="1109" spans="1:7">
      <c r="A1109" t="s">
        <v>2720</v>
      </c>
      <c r="B1109">
        <v>192.608204983756</v>
      </c>
      <c r="C1109">
        <v>-0.67890053064245204</v>
      </c>
      <c r="D1109">
        <f t="shared" si="17"/>
        <v>0.62464112841442709</v>
      </c>
      <c r="E1109" s="71">
        <v>1.41792363644527E-5</v>
      </c>
      <c r="F1109">
        <v>7.97614382614843E-4</v>
      </c>
      <c r="G1109" t="s">
        <v>2721</v>
      </c>
    </row>
    <row r="1110" spans="1:7">
      <c r="A1110" t="s">
        <v>2722</v>
      </c>
      <c r="B1110">
        <v>356.40078755031999</v>
      </c>
      <c r="C1110">
        <v>-0.634083612941858</v>
      </c>
      <c r="D1110">
        <f t="shared" si="17"/>
        <v>0.6443499701651938</v>
      </c>
      <c r="E1110" s="71">
        <v>1.90795169405138E-5</v>
      </c>
      <c r="F1110">
        <v>1.00692265637273E-3</v>
      </c>
      <c r="G1110" t="s">
        <v>2723</v>
      </c>
    </row>
    <row r="1111" spans="1:7">
      <c r="A1111" t="s">
        <v>2724</v>
      </c>
      <c r="B1111">
        <v>78412.296428328104</v>
      </c>
      <c r="C1111">
        <v>-0.73983785502088895</v>
      </c>
      <c r="D1111">
        <f t="shared" si="17"/>
        <v>0.59880664860757149</v>
      </c>
      <c r="E1111" s="71">
        <v>1.9098925876193299E-5</v>
      </c>
      <c r="F1111">
        <v>1.00692265637273E-3</v>
      </c>
      <c r="G1111" t="s">
        <v>2725</v>
      </c>
    </row>
    <row r="1112" spans="1:7">
      <c r="A1112" t="s">
        <v>2726</v>
      </c>
      <c r="B1112">
        <v>713.23139984254203</v>
      </c>
      <c r="C1112">
        <v>-0.98536600900920401</v>
      </c>
      <c r="D1112">
        <f t="shared" si="17"/>
        <v>0.50509756468834155</v>
      </c>
      <c r="E1112" s="71">
        <v>1.9329261854187799E-5</v>
      </c>
      <c r="F1112">
        <v>1.0142366000883401E-3</v>
      </c>
      <c r="G1112" t="s">
        <v>2727</v>
      </c>
    </row>
    <row r="1113" spans="1:7">
      <c r="A1113" t="s">
        <v>2728</v>
      </c>
      <c r="B1113">
        <v>7971.02576763253</v>
      </c>
      <c r="C1113">
        <v>-0.91976835158550097</v>
      </c>
      <c r="D1113">
        <f t="shared" si="17"/>
        <v>0.52859388790869821</v>
      </c>
      <c r="E1113" s="71">
        <v>2.0411144408899201E-5</v>
      </c>
      <c r="F1113">
        <v>1.0516430454149E-3</v>
      </c>
      <c r="G1113" t="s">
        <v>2729</v>
      </c>
    </row>
    <row r="1114" spans="1:7">
      <c r="A1114" t="s">
        <v>2730</v>
      </c>
      <c r="B1114">
        <v>147.12529782418699</v>
      </c>
      <c r="C1114">
        <v>-1.2440860083946199</v>
      </c>
      <c r="D1114">
        <f t="shared" si="17"/>
        <v>0.42217527435943342</v>
      </c>
      <c r="E1114" s="71">
        <v>2.0584784260241901E-5</v>
      </c>
      <c r="F1114">
        <v>1.0575612015650501E-3</v>
      </c>
      <c r="G1114" t="s">
        <v>2731</v>
      </c>
    </row>
    <row r="1115" spans="1:7">
      <c r="A1115" t="s">
        <v>2732</v>
      </c>
      <c r="B1115">
        <v>129.77396633421401</v>
      </c>
      <c r="C1115">
        <v>-0.835906913180818</v>
      </c>
      <c r="D1115">
        <f t="shared" si="17"/>
        <v>0.56023075362492936</v>
      </c>
      <c r="E1115" s="71">
        <v>2.0950004882388101E-5</v>
      </c>
      <c r="F1115">
        <v>1.06154681489867E-3</v>
      </c>
      <c r="G1115" t="s">
        <v>2733</v>
      </c>
    </row>
    <row r="1116" spans="1:7">
      <c r="A1116" t="s">
        <v>2734</v>
      </c>
      <c r="B1116">
        <v>1225.7679269787</v>
      </c>
      <c r="C1116">
        <v>-0.86785353275920796</v>
      </c>
      <c r="D1116">
        <f t="shared" si="17"/>
        <v>0.54796151129106052</v>
      </c>
      <c r="E1116" s="71">
        <v>2.2317488087208301E-5</v>
      </c>
      <c r="F1116">
        <v>1.10672532658028E-3</v>
      </c>
      <c r="G1116" t="s">
        <v>2735</v>
      </c>
    </row>
    <row r="1117" spans="1:7">
      <c r="A1117" t="s">
        <v>2736</v>
      </c>
      <c r="B1117">
        <v>231.09486208167201</v>
      </c>
      <c r="C1117">
        <v>-1.0462009377053401</v>
      </c>
      <c r="D1117">
        <f t="shared" si="17"/>
        <v>0.48424164502857886</v>
      </c>
      <c r="E1117" s="71">
        <v>2.26802642580678E-5</v>
      </c>
      <c r="F1117">
        <v>1.1185057716400801E-3</v>
      </c>
      <c r="G1117" t="s">
        <v>2737</v>
      </c>
    </row>
    <row r="1118" spans="1:7">
      <c r="A1118" t="s">
        <v>2738</v>
      </c>
      <c r="B1118">
        <v>2535.4623470226002</v>
      </c>
      <c r="C1118">
        <v>-0.95732194146318395</v>
      </c>
      <c r="D1118">
        <f t="shared" si="17"/>
        <v>0.51501203759876735</v>
      </c>
      <c r="E1118" s="71">
        <v>2.6470410419369601E-5</v>
      </c>
      <c r="F1118">
        <v>1.23730853386749E-3</v>
      </c>
      <c r="G1118" t="s">
        <v>2739</v>
      </c>
    </row>
    <row r="1119" spans="1:7">
      <c r="A1119" t="s">
        <v>2740</v>
      </c>
      <c r="B1119">
        <v>9118.3973153387105</v>
      </c>
      <c r="C1119">
        <v>-0.58632927922081302</v>
      </c>
      <c r="D1119">
        <f t="shared" si="17"/>
        <v>0.66603537997199758</v>
      </c>
      <c r="E1119" s="71">
        <v>2.7801106070300801E-5</v>
      </c>
      <c r="F1119">
        <v>1.2743739365652701E-3</v>
      </c>
      <c r="G1119" t="s">
        <v>2741</v>
      </c>
    </row>
    <row r="1120" spans="1:7">
      <c r="A1120" t="s">
        <v>2742</v>
      </c>
      <c r="B1120">
        <v>91.000120955666603</v>
      </c>
      <c r="C1120">
        <v>-0.86326337779092499</v>
      </c>
      <c r="D1120">
        <f t="shared" si="17"/>
        <v>0.54970771109126693</v>
      </c>
      <c r="E1120" s="71">
        <v>2.7889728658675502E-5</v>
      </c>
      <c r="F1120">
        <v>1.2743739365652701E-3</v>
      </c>
      <c r="G1120" t="s">
        <v>2743</v>
      </c>
    </row>
    <row r="1121" spans="1:7">
      <c r="A1121" t="s">
        <v>2744</v>
      </c>
      <c r="B1121">
        <v>2189.7535452655502</v>
      </c>
      <c r="C1121">
        <v>-0.89281183468752301</v>
      </c>
      <c r="D1121">
        <f t="shared" si="17"/>
        <v>0.53856342632718879</v>
      </c>
      <c r="E1121" s="71">
        <v>2.83970604110948E-5</v>
      </c>
      <c r="F1121">
        <v>1.2885166161534299E-3</v>
      </c>
      <c r="G1121" t="s">
        <v>2745</v>
      </c>
    </row>
    <row r="1122" spans="1:7">
      <c r="A1122" t="s">
        <v>2746</v>
      </c>
      <c r="B1122">
        <v>7019.1443709815203</v>
      </c>
      <c r="C1122">
        <v>-0.63238763618990801</v>
      </c>
      <c r="D1122">
        <f t="shared" si="17"/>
        <v>0.64510788858774204</v>
      </c>
      <c r="E1122" s="71">
        <v>3.5822821343003399E-5</v>
      </c>
      <c r="F1122">
        <v>1.528220946842E-3</v>
      </c>
      <c r="G1122" t="s">
        <v>107</v>
      </c>
    </row>
    <row r="1123" spans="1:7">
      <c r="A1123" t="s">
        <v>2747</v>
      </c>
      <c r="B1123">
        <v>47391.459463453401</v>
      </c>
      <c r="C1123">
        <v>-0.76140597886933303</v>
      </c>
      <c r="D1123">
        <f t="shared" si="17"/>
        <v>0.58992114266525619</v>
      </c>
      <c r="E1123" s="71">
        <v>3.5980942081221997E-5</v>
      </c>
      <c r="F1123">
        <v>1.52922456910652E-3</v>
      </c>
      <c r="G1123" t="s">
        <v>2748</v>
      </c>
    </row>
    <row r="1124" spans="1:7">
      <c r="A1124" t="s">
        <v>2749</v>
      </c>
      <c r="B1124">
        <v>2912.3001242086598</v>
      </c>
      <c r="C1124">
        <v>-0.64472150240223802</v>
      </c>
      <c r="D1124">
        <f t="shared" si="17"/>
        <v>0.63961625013082035</v>
      </c>
      <c r="E1124" s="71">
        <v>3.8705584881227803E-5</v>
      </c>
      <c r="F1124">
        <v>1.6198303378026199E-3</v>
      </c>
      <c r="G1124" t="s">
        <v>2750</v>
      </c>
    </row>
    <row r="1125" spans="1:7">
      <c r="A1125" t="s">
        <v>2751</v>
      </c>
      <c r="B1125">
        <v>13.7662095367614</v>
      </c>
      <c r="C1125">
        <v>-1.0917086467380199</v>
      </c>
      <c r="D1125">
        <f t="shared" si="17"/>
        <v>0.46920534502708483</v>
      </c>
      <c r="E1125" s="71">
        <v>4.1821691525315199E-5</v>
      </c>
      <c r="F1125">
        <v>1.7023119769210601E-3</v>
      </c>
      <c r="G1125" t="s">
        <v>2752</v>
      </c>
    </row>
    <row r="1126" spans="1:7">
      <c r="A1126" t="s">
        <v>2753</v>
      </c>
      <c r="B1126">
        <v>177.78114900082099</v>
      </c>
      <c r="C1126">
        <v>-0.69824752119453104</v>
      </c>
      <c r="D1126">
        <f t="shared" si="17"/>
        <v>0.61632041241896851</v>
      </c>
      <c r="E1126" s="71">
        <v>4.3293651593494601E-5</v>
      </c>
      <c r="F1126">
        <v>1.71805198503445E-3</v>
      </c>
      <c r="G1126" t="s">
        <v>2754</v>
      </c>
    </row>
    <row r="1127" spans="1:7">
      <c r="A1127" t="s">
        <v>2755</v>
      </c>
      <c r="B1127">
        <v>1737.8300132462</v>
      </c>
      <c r="C1127">
        <v>-0.72743557650524604</v>
      </c>
      <c r="D1127">
        <f t="shared" si="17"/>
        <v>0.60397654239636667</v>
      </c>
      <c r="E1127" s="71">
        <v>4.2866752763378398E-5</v>
      </c>
      <c r="F1127">
        <v>1.71805198503445E-3</v>
      </c>
      <c r="G1127" t="s">
        <v>2756</v>
      </c>
    </row>
    <row r="1128" spans="1:7">
      <c r="A1128" t="s">
        <v>2757</v>
      </c>
      <c r="B1128">
        <v>58.436464209039002</v>
      </c>
      <c r="C1128">
        <v>-1.00422830305686</v>
      </c>
      <c r="D1128">
        <f t="shared" si="17"/>
        <v>0.49853672718280312</v>
      </c>
      <c r="E1128" s="71">
        <v>4.3051476350385303E-5</v>
      </c>
      <c r="F1128">
        <v>1.71805198503445E-3</v>
      </c>
      <c r="G1128" t="s">
        <v>2758</v>
      </c>
    </row>
    <row r="1129" spans="1:7">
      <c r="A1129" t="s">
        <v>2759</v>
      </c>
      <c r="B1129">
        <v>1836.9748605054299</v>
      </c>
      <c r="C1129">
        <v>-0.74790088675361199</v>
      </c>
      <c r="D1129">
        <f t="shared" si="17"/>
        <v>0.59546933206047992</v>
      </c>
      <c r="E1129" s="71">
        <v>4.3677376475224498E-5</v>
      </c>
      <c r="F1129">
        <v>1.72397174205151E-3</v>
      </c>
      <c r="G1129" t="s">
        <v>2760</v>
      </c>
    </row>
    <row r="1130" spans="1:7">
      <c r="A1130" t="s">
        <v>2761</v>
      </c>
      <c r="B1130">
        <v>2768.7277373256802</v>
      </c>
      <c r="C1130">
        <v>-0.61219397628959704</v>
      </c>
      <c r="D1130">
        <f t="shared" si="17"/>
        <v>0.65420106978596315</v>
      </c>
      <c r="E1130" s="71">
        <v>4.6387599770814002E-5</v>
      </c>
      <c r="F1130">
        <v>1.81157076141999E-3</v>
      </c>
      <c r="G1130" t="s">
        <v>2762</v>
      </c>
    </row>
    <row r="1131" spans="1:7">
      <c r="A1131" t="s">
        <v>2763</v>
      </c>
      <c r="B1131">
        <v>2367.1466128947</v>
      </c>
      <c r="C1131">
        <v>-0.59056669156679198</v>
      </c>
      <c r="D1131">
        <f t="shared" si="17"/>
        <v>0.66408200395953332</v>
      </c>
      <c r="E1131" s="71">
        <v>4.7680436348875798E-5</v>
      </c>
      <c r="F1131">
        <v>1.84901559032077E-3</v>
      </c>
      <c r="G1131" t="s">
        <v>2764</v>
      </c>
    </row>
    <row r="1132" spans="1:7">
      <c r="A1132" t="s">
        <v>2765</v>
      </c>
      <c r="B1132">
        <v>81.990923687812</v>
      </c>
      <c r="C1132">
        <v>-1.6926466951963901</v>
      </c>
      <c r="D1132">
        <f t="shared" si="17"/>
        <v>0.30935886997915935</v>
      </c>
      <c r="E1132" s="71">
        <v>4.8301578046213499E-5</v>
      </c>
      <c r="F1132">
        <v>1.86007276987357E-3</v>
      </c>
      <c r="G1132" t="s">
        <v>2766</v>
      </c>
    </row>
    <row r="1133" spans="1:7">
      <c r="A1133" t="s">
        <v>2767</v>
      </c>
      <c r="B1133">
        <v>2270.3401695062698</v>
      </c>
      <c r="C1133">
        <v>-0.60042645400835204</v>
      </c>
      <c r="D1133">
        <f t="shared" si="17"/>
        <v>0.65955896397707425</v>
      </c>
      <c r="E1133" s="71">
        <v>5.1524874083136698E-5</v>
      </c>
      <c r="F1133">
        <v>1.9403321204470999E-3</v>
      </c>
      <c r="G1133" t="s">
        <v>2768</v>
      </c>
    </row>
    <row r="1134" spans="1:7">
      <c r="A1134" t="s">
        <v>2769</v>
      </c>
      <c r="B1134">
        <v>164.30736066054499</v>
      </c>
      <c r="C1134">
        <v>-0.62816434575094704</v>
      </c>
      <c r="D1134">
        <f t="shared" si="17"/>
        <v>0.64699911962490708</v>
      </c>
      <c r="E1134" s="71">
        <v>5.2599534973486899E-5</v>
      </c>
      <c r="F1134">
        <v>1.9607937759560899E-3</v>
      </c>
      <c r="G1134" t="s">
        <v>2770</v>
      </c>
    </row>
    <row r="1135" spans="1:7">
      <c r="A1135" t="s">
        <v>2771</v>
      </c>
      <c r="B1135">
        <v>11.5720856310977</v>
      </c>
      <c r="C1135">
        <v>-1.4128105219124401</v>
      </c>
      <c r="D1135">
        <f t="shared" si="17"/>
        <v>0.37557930565577174</v>
      </c>
      <c r="E1135" s="71">
        <v>5.5587920853730001E-5</v>
      </c>
      <c r="F1135">
        <v>2.0412658896586098E-3</v>
      </c>
      <c r="G1135" t="s">
        <v>2772</v>
      </c>
    </row>
    <row r="1136" spans="1:7">
      <c r="A1136" t="s">
        <v>2773</v>
      </c>
      <c r="B1136">
        <v>228.80035200919599</v>
      </c>
      <c r="C1136">
        <v>-0.61197682381561802</v>
      </c>
      <c r="D1136">
        <f t="shared" si="17"/>
        <v>0.65429954664263446</v>
      </c>
      <c r="E1136" s="71">
        <v>5.6538276448916201E-5</v>
      </c>
      <c r="F1136">
        <v>2.05307847871337E-3</v>
      </c>
      <c r="G1136" t="s">
        <v>2774</v>
      </c>
    </row>
    <row r="1137" spans="1:7">
      <c r="A1137" t="s">
        <v>2775</v>
      </c>
      <c r="B1137">
        <v>73.989781404306996</v>
      </c>
      <c r="C1137">
        <v>-0.840215329442067</v>
      </c>
      <c r="D1137">
        <f t="shared" si="17"/>
        <v>0.55856019491479469</v>
      </c>
      <c r="E1137" s="71">
        <v>6.0472764090458202E-5</v>
      </c>
      <c r="F1137">
        <v>2.16674500850326E-3</v>
      </c>
      <c r="G1137" t="s">
        <v>107</v>
      </c>
    </row>
    <row r="1138" spans="1:7">
      <c r="A1138" t="s">
        <v>2776</v>
      </c>
      <c r="B1138">
        <v>479.19068407941302</v>
      </c>
      <c r="C1138">
        <v>-1.1540813084323001</v>
      </c>
      <c r="D1138">
        <f t="shared" si="17"/>
        <v>0.44935223767913884</v>
      </c>
      <c r="E1138" s="71">
        <v>6.1561091200346702E-5</v>
      </c>
      <c r="F1138">
        <v>2.1915550521692602E-3</v>
      </c>
      <c r="G1138" t="s">
        <v>2777</v>
      </c>
    </row>
    <row r="1139" spans="1:7">
      <c r="A1139" t="s">
        <v>2778</v>
      </c>
      <c r="B1139">
        <v>42.941701703993303</v>
      </c>
      <c r="C1139">
        <v>-0.956052232183489</v>
      </c>
      <c r="D1139">
        <f t="shared" si="17"/>
        <v>0.51546549684221799</v>
      </c>
      <c r="E1139" s="71">
        <v>6.1669062252808196E-5</v>
      </c>
      <c r="F1139">
        <v>2.1918748723337598E-3</v>
      </c>
      <c r="G1139" t="s">
        <v>107</v>
      </c>
    </row>
    <row r="1140" spans="1:7">
      <c r="A1140" t="s">
        <v>2779</v>
      </c>
      <c r="B1140">
        <v>1325.21655342234</v>
      </c>
      <c r="C1140">
        <v>-1.2292437145838699</v>
      </c>
      <c r="D1140">
        <f t="shared" si="17"/>
        <v>0.42654098736781254</v>
      </c>
      <c r="E1140" s="71">
        <v>6.2747633356050807E-5</v>
      </c>
      <c r="F1140">
        <v>2.2195221172572402E-3</v>
      </c>
      <c r="G1140" t="s">
        <v>2780</v>
      </c>
    </row>
    <row r="1141" spans="1:7">
      <c r="A1141" t="s">
        <v>2781</v>
      </c>
      <c r="B1141">
        <v>18.393714844414699</v>
      </c>
      <c r="C1141">
        <v>-0.96102415639183303</v>
      </c>
      <c r="D1141">
        <f t="shared" si="17"/>
        <v>0.51369211839008766</v>
      </c>
      <c r="E1141" s="71">
        <v>6.6483104283037806E-5</v>
      </c>
      <c r="F1141">
        <v>2.3110445496692402E-3</v>
      </c>
      <c r="G1141" t="s">
        <v>2782</v>
      </c>
    </row>
    <row r="1142" spans="1:7">
      <c r="A1142" t="s">
        <v>2783</v>
      </c>
      <c r="B1142">
        <v>8514.1017186984809</v>
      </c>
      <c r="C1142">
        <v>-0.61734718740814598</v>
      </c>
      <c r="D1142">
        <f t="shared" si="17"/>
        <v>0.65186847531703984</v>
      </c>
      <c r="E1142" s="71">
        <v>6.8330478360747394E-5</v>
      </c>
      <c r="F1142">
        <v>2.3567629008442799E-3</v>
      </c>
      <c r="G1142" t="s">
        <v>2784</v>
      </c>
    </row>
    <row r="1143" spans="1:7">
      <c r="A1143" t="s">
        <v>2785</v>
      </c>
      <c r="B1143">
        <v>12374.911338756199</v>
      </c>
      <c r="C1143">
        <v>-0.76444964465882403</v>
      </c>
      <c r="D1143">
        <f t="shared" si="17"/>
        <v>0.58867789300673656</v>
      </c>
      <c r="E1143" s="71">
        <v>7.1091961903781806E-5</v>
      </c>
      <c r="F1143">
        <v>2.4228534108810601E-3</v>
      </c>
      <c r="G1143" t="s">
        <v>2786</v>
      </c>
    </row>
    <row r="1144" spans="1:7">
      <c r="A1144" t="s">
        <v>2787</v>
      </c>
      <c r="B1144">
        <v>367.92638298552998</v>
      </c>
      <c r="C1144">
        <v>-1.0968162920751101</v>
      </c>
      <c r="D1144">
        <f t="shared" si="17"/>
        <v>0.46754713096144851</v>
      </c>
      <c r="E1144" s="71">
        <v>7.4718198658358506E-5</v>
      </c>
      <c r="F1144">
        <v>2.5182421200792E-3</v>
      </c>
      <c r="G1144" t="s">
        <v>2788</v>
      </c>
    </row>
    <row r="1145" spans="1:7">
      <c r="A1145" t="s">
        <v>2789</v>
      </c>
      <c r="B1145">
        <v>2645.7234901258398</v>
      </c>
      <c r="C1145">
        <v>-0.71958686529629501</v>
      </c>
      <c r="D1145">
        <f t="shared" si="17"/>
        <v>0.60727131743104479</v>
      </c>
      <c r="E1145" s="71">
        <v>8.0195111072362395E-5</v>
      </c>
      <c r="F1145">
        <v>2.6635031147161799E-3</v>
      </c>
      <c r="G1145" t="s">
        <v>2790</v>
      </c>
    </row>
    <row r="1146" spans="1:7">
      <c r="A1146" t="s">
        <v>2791</v>
      </c>
      <c r="B1146">
        <v>31.4533392058649</v>
      </c>
      <c r="C1146">
        <v>-3.7021701571412899</v>
      </c>
      <c r="D1146">
        <f t="shared" si="17"/>
        <v>7.6830866933631808E-2</v>
      </c>
      <c r="E1146" s="71">
        <v>8.02310697518715E-5</v>
      </c>
      <c r="F1146">
        <v>2.6635031147161799E-3</v>
      </c>
      <c r="G1146" t="s">
        <v>107</v>
      </c>
    </row>
    <row r="1147" spans="1:7">
      <c r="A1147" t="s">
        <v>2792</v>
      </c>
      <c r="B1147">
        <v>4978.5178035687504</v>
      </c>
      <c r="C1147">
        <v>-1.05708835071663</v>
      </c>
      <c r="D1147">
        <f t="shared" si="17"/>
        <v>0.48060103126190451</v>
      </c>
      <c r="E1147" s="71">
        <v>8.2945104615572701E-5</v>
      </c>
      <c r="F1147">
        <v>2.7404802393165301E-3</v>
      </c>
      <c r="G1147" t="s">
        <v>2793</v>
      </c>
    </row>
    <row r="1148" spans="1:7">
      <c r="A1148" t="s">
        <v>2794</v>
      </c>
      <c r="B1148">
        <v>15.2489091861197</v>
      </c>
      <c r="C1148">
        <v>-1.5897798635899401</v>
      </c>
      <c r="D1148">
        <f t="shared" si="17"/>
        <v>0.33222214241424253</v>
      </c>
      <c r="E1148" s="71">
        <v>8.4607326985952202E-5</v>
      </c>
      <c r="F1148">
        <v>2.7769877385085402E-3</v>
      </c>
      <c r="G1148" t="s">
        <v>107</v>
      </c>
    </row>
    <row r="1149" spans="1:7">
      <c r="A1149" t="s">
        <v>2795</v>
      </c>
      <c r="B1149">
        <v>68.142495215345406</v>
      </c>
      <c r="C1149">
        <v>-0.69434424375635995</v>
      </c>
      <c r="D1149">
        <f t="shared" si="17"/>
        <v>0.61799015325374551</v>
      </c>
      <c r="E1149" s="71">
        <v>8.5829308262826501E-5</v>
      </c>
      <c r="F1149">
        <v>2.7826548084962498E-3</v>
      </c>
      <c r="G1149" t="s">
        <v>107</v>
      </c>
    </row>
    <row r="1150" spans="1:7">
      <c r="A1150" t="s">
        <v>2796</v>
      </c>
      <c r="B1150">
        <v>15.574188094607401</v>
      </c>
      <c r="C1150">
        <v>-1.4380570800680099</v>
      </c>
      <c r="D1150">
        <f t="shared" si="17"/>
        <v>0.36906399915597377</v>
      </c>
      <c r="E1150" s="71">
        <v>8.7590227228554705E-5</v>
      </c>
      <c r="F1150">
        <v>2.7826548084962498E-3</v>
      </c>
      <c r="G1150" t="s">
        <v>2797</v>
      </c>
    </row>
    <row r="1151" spans="1:7">
      <c r="A1151" t="s">
        <v>2798</v>
      </c>
      <c r="B1151">
        <v>15.574188094607401</v>
      </c>
      <c r="C1151">
        <v>-1.4380570800680099</v>
      </c>
      <c r="D1151">
        <f t="shared" si="17"/>
        <v>0.36906399915597377</v>
      </c>
      <c r="E1151" s="71">
        <v>8.7590227228554705E-5</v>
      </c>
      <c r="F1151">
        <v>2.7826548084962498E-3</v>
      </c>
      <c r="G1151" t="s">
        <v>2799</v>
      </c>
    </row>
    <row r="1152" spans="1:7">
      <c r="A1152" t="s">
        <v>2800</v>
      </c>
      <c r="B1152">
        <v>15.574188094607401</v>
      </c>
      <c r="C1152">
        <v>-1.4380570800680099</v>
      </c>
      <c r="D1152">
        <f t="shared" si="17"/>
        <v>0.36906399915597377</v>
      </c>
      <c r="E1152" s="71">
        <v>8.7590227228554705E-5</v>
      </c>
      <c r="F1152">
        <v>2.7826548084962498E-3</v>
      </c>
      <c r="G1152" t="s">
        <v>2801</v>
      </c>
    </row>
    <row r="1153" spans="1:7">
      <c r="A1153" t="s">
        <v>2802</v>
      </c>
      <c r="B1153">
        <v>15.574188094607401</v>
      </c>
      <c r="C1153">
        <v>-1.4380570800680099</v>
      </c>
      <c r="D1153">
        <f t="shared" si="17"/>
        <v>0.36906399915597377</v>
      </c>
      <c r="E1153" s="71">
        <v>8.7590227228554705E-5</v>
      </c>
      <c r="F1153">
        <v>2.7826548084962498E-3</v>
      </c>
      <c r="G1153" t="s">
        <v>2803</v>
      </c>
    </row>
    <row r="1154" spans="1:7">
      <c r="A1154" t="s">
        <v>2804</v>
      </c>
      <c r="B1154">
        <v>15.574188094607401</v>
      </c>
      <c r="C1154">
        <v>-1.4380570800680099</v>
      </c>
      <c r="D1154">
        <f t="shared" si="17"/>
        <v>0.36906399915597377</v>
      </c>
      <c r="E1154" s="71">
        <v>8.7590227228554705E-5</v>
      </c>
      <c r="F1154">
        <v>2.7826548084962498E-3</v>
      </c>
      <c r="G1154" t="s">
        <v>2805</v>
      </c>
    </row>
    <row r="1155" spans="1:7">
      <c r="A1155" t="s">
        <v>2806</v>
      </c>
      <c r="B1155">
        <v>15.574188094607401</v>
      </c>
      <c r="C1155">
        <v>-1.4380570800680099</v>
      </c>
      <c r="D1155">
        <f t="shared" si="17"/>
        <v>0.36906399915597377</v>
      </c>
      <c r="E1155" s="71">
        <v>8.7590227228554705E-5</v>
      </c>
      <c r="F1155">
        <v>2.7826548084962498E-3</v>
      </c>
      <c r="G1155" t="s">
        <v>2807</v>
      </c>
    </row>
    <row r="1156" spans="1:7">
      <c r="A1156" t="s">
        <v>2808</v>
      </c>
      <c r="B1156">
        <v>15.574188094607401</v>
      </c>
      <c r="C1156">
        <v>-1.4380570800680099</v>
      </c>
      <c r="D1156">
        <f t="shared" ref="D1156:D1219" si="18">2^(C1156)</f>
        <v>0.36906399915597377</v>
      </c>
      <c r="E1156" s="71">
        <v>8.7590227228554705E-5</v>
      </c>
      <c r="F1156">
        <v>2.7826548084962498E-3</v>
      </c>
      <c r="G1156" t="s">
        <v>2809</v>
      </c>
    </row>
    <row r="1157" spans="1:7">
      <c r="A1157" t="s">
        <v>2810</v>
      </c>
      <c r="B1157">
        <v>15.574188094607401</v>
      </c>
      <c r="C1157">
        <v>-1.4380570800680099</v>
      </c>
      <c r="D1157">
        <f t="shared" si="18"/>
        <v>0.36906399915597377</v>
      </c>
      <c r="E1157" s="71">
        <v>8.7590227228554705E-5</v>
      </c>
      <c r="F1157">
        <v>2.7826548084962498E-3</v>
      </c>
      <c r="G1157" t="s">
        <v>2811</v>
      </c>
    </row>
    <row r="1158" spans="1:7">
      <c r="A1158" t="s">
        <v>2812</v>
      </c>
      <c r="B1158">
        <v>15.574188094607401</v>
      </c>
      <c r="C1158">
        <v>-1.4380570800680099</v>
      </c>
      <c r="D1158">
        <f t="shared" si="18"/>
        <v>0.36906399915597377</v>
      </c>
      <c r="E1158" s="71">
        <v>8.7590227228554705E-5</v>
      </c>
      <c r="F1158">
        <v>2.7826548084962498E-3</v>
      </c>
      <c r="G1158" t="s">
        <v>2813</v>
      </c>
    </row>
    <row r="1159" spans="1:7">
      <c r="A1159" t="s">
        <v>2814</v>
      </c>
      <c r="B1159">
        <v>15.574188094607401</v>
      </c>
      <c r="C1159">
        <v>-1.4380570800680099</v>
      </c>
      <c r="D1159">
        <f t="shared" si="18"/>
        <v>0.36906399915597377</v>
      </c>
      <c r="E1159" s="71">
        <v>8.7590227228554705E-5</v>
      </c>
      <c r="F1159">
        <v>2.7826548084962498E-3</v>
      </c>
      <c r="G1159" t="s">
        <v>2815</v>
      </c>
    </row>
    <row r="1160" spans="1:7">
      <c r="A1160" t="s">
        <v>2816</v>
      </c>
      <c r="B1160">
        <v>15.574188094607401</v>
      </c>
      <c r="C1160">
        <v>-1.4380570800680099</v>
      </c>
      <c r="D1160">
        <f t="shared" si="18"/>
        <v>0.36906399915597377</v>
      </c>
      <c r="E1160" s="71">
        <v>8.7590227228554705E-5</v>
      </c>
      <c r="F1160">
        <v>2.7826548084962498E-3</v>
      </c>
      <c r="G1160" t="s">
        <v>2817</v>
      </c>
    </row>
    <row r="1161" spans="1:7">
      <c r="A1161" t="s">
        <v>2818</v>
      </c>
      <c r="B1161">
        <v>15.574188094607401</v>
      </c>
      <c r="C1161">
        <v>-1.4380570800680099</v>
      </c>
      <c r="D1161">
        <f t="shared" si="18"/>
        <v>0.36906399915597377</v>
      </c>
      <c r="E1161" s="71">
        <v>8.7590227228554705E-5</v>
      </c>
      <c r="F1161">
        <v>2.7826548084962498E-3</v>
      </c>
      <c r="G1161" t="s">
        <v>2819</v>
      </c>
    </row>
    <row r="1162" spans="1:7">
      <c r="A1162" t="s">
        <v>2820</v>
      </c>
      <c r="B1162">
        <v>15.574188094607401</v>
      </c>
      <c r="C1162">
        <v>-1.4380570800680099</v>
      </c>
      <c r="D1162">
        <f t="shared" si="18"/>
        <v>0.36906399915597377</v>
      </c>
      <c r="E1162" s="71">
        <v>8.7590227228554705E-5</v>
      </c>
      <c r="F1162">
        <v>2.7826548084962498E-3</v>
      </c>
      <c r="G1162" t="s">
        <v>2821</v>
      </c>
    </row>
    <row r="1163" spans="1:7">
      <c r="A1163" t="s">
        <v>2822</v>
      </c>
      <c r="B1163">
        <v>15.574188094607401</v>
      </c>
      <c r="C1163">
        <v>-1.4380570800680099</v>
      </c>
      <c r="D1163">
        <f t="shared" si="18"/>
        <v>0.36906399915597377</v>
      </c>
      <c r="E1163" s="71">
        <v>8.7590227228554705E-5</v>
      </c>
      <c r="F1163">
        <v>2.7826548084962498E-3</v>
      </c>
      <c r="G1163" t="s">
        <v>2823</v>
      </c>
    </row>
    <row r="1164" spans="1:7">
      <c r="A1164" t="s">
        <v>2824</v>
      </c>
      <c r="B1164">
        <v>15.574188094607401</v>
      </c>
      <c r="C1164">
        <v>-1.4380570800680099</v>
      </c>
      <c r="D1164">
        <f t="shared" si="18"/>
        <v>0.36906399915597377</v>
      </c>
      <c r="E1164" s="71">
        <v>8.7590227228554705E-5</v>
      </c>
      <c r="F1164">
        <v>2.7826548084962498E-3</v>
      </c>
      <c r="G1164" t="s">
        <v>2825</v>
      </c>
    </row>
    <row r="1165" spans="1:7">
      <c r="A1165" t="s">
        <v>2826</v>
      </c>
      <c r="B1165">
        <v>15.574188094607401</v>
      </c>
      <c r="C1165">
        <v>-1.4380570800680099</v>
      </c>
      <c r="D1165">
        <f t="shared" si="18"/>
        <v>0.36906399915597377</v>
      </c>
      <c r="E1165" s="71">
        <v>8.7590227228554705E-5</v>
      </c>
      <c r="F1165">
        <v>2.7826548084962498E-3</v>
      </c>
      <c r="G1165" t="s">
        <v>2827</v>
      </c>
    </row>
    <row r="1166" spans="1:7">
      <c r="A1166" t="s">
        <v>2828</v>
      </c>
      <c r="B1166">
        <v>620.61867222119395</v>
      </c>
      <c r="C1166">
        <v>-0.60814373616995498</v>
      </c>
      <c r="D1166">
        <f t="shared" si="18"/>
        <v>0.65604026253796666</v>
      </c>
      <c r="E1166" s="71">
        <v>9.2928862179032096E-5</v>
      </c>
      <c r="F1166">
        <v>2.8739159151261301E-3</v>
      </c>
      <c r="G1166" t="s">
        <v>2829</v>
      </c>
    </row>
    <row r="1167" spans="1:7">
      <c r="A1167" t="s">
        <v>2830</v>
      </c>
      <c r="B1167">
        <v>635.42361007640204</v>
      </c>
      <c r="C1167">
        <v>-0.76019194325652295</v>
      </c>
      <c r="D1167">
        <f t="shared" si="18"/>
        <v>0.59041777339944257</v>
      </c>
      <c r="E1167" s="71">
        <v>9.2557810799426203E-5</v>
      </c>
      <c r="F1167">
        <v>2.8739159151261301E-3</v>
      </c>
      <c r="G1167" t="s">
        <v>2831</v>
      </c>
    </row>
    <row r="1168" spans="1:7">
      <c r="A1168" t="s">
        <v>2832</v>
      </c>
      <c r="B1168">
        <v>749.46828142060394</v>
      </c>
      <c r="C1168">
        <v>-0.87780273604241599</v>
      </c>
      <c r="D1168">
        <f t="shared" si="18"/>
        <v>0.54419562522501297</v>
      </c>
      <c r="E1168" s="71">
        <v>9.3343950641841306E-5</v>
      </c>
      <c r="F1168">
        <v>2.8827267769348601E-3</v>
      </c>
      <c r="G1168" t="s">
        <v>2833</v>
      </c>
    </row>
    <row r="1169" spans="1:7">
      <c r="A1169" t="s">
        <v>2834</v>
      </c>
      <c r="B1169">
        <v>373.03362733179699</v>
      </c>
      <c r="C1169">
        <v>-0.85776957758991301</v>
      </c>
      <c r="D1169">
        <f t="shared" si="18"/>
        <v>0.55180499542519623</v>
      </c>
      <c r="E1169" s="71">
        <v>9.6289367777677398E-5</v>
      </c>
      <c r="F1169">
        <v>2.96541790083604E-3</v>
      </c>
      <c r="G1169" t="s">
        <v>2835</v>
      </c>
    </row>
    <row r="1170" spans="1:7">
      <c r="A1170" t="s">
        <v>2836</v>
      </c>
      <c r="B1170">
        <v>141.943325029926</v>
      </c>
      <c r="C1170">
        <v>-0.59235164062799495</v>
      </c>
      <c r="D1170">
        <f t="shared" si="18"/>
        <v>0.66326088824208929</v>
      </c>
      <c r="E1170" s="71">
        <v>9.6672826815752093E-5</v>
      </c>
      <c r="F1170">
        <v>2.97309222802944E-3</v>
      </c>
      <c r="G1170" t="s">
        <v>2837</v>
      </c>
    </row>
    <row r="1171" spans="1:7">
      <c r="A1171" t="s">
        <v>2838</v>
      </c>
      <c r="B1171">
        <v>851.27736174135305</v>
      </c>
      <c r="C1171">
        <v>-1.2178816944780599</v>
      </c>
      <c r="D1171">
        <f t="shared" si="18"/>
        <v>0.42991349593221817</v>
      </c>
      <c r="E1171" s="71">
        <v>9.7903169037612495E-5</v>
      </c>
      <c r="F1171">
        <v>2.9967303160957498E-3</v>
      </c>
      <c r="G1171" t="s">
        <v>107</v>
      </c>
    </row>
    <row r="1172" spans="1:7">
      <c r="A1172" t="s">
        <v>2839</v>
      </c>
      <c r="B1172">
        <v>447.755676844481</v>
      </c>
      <c r="C1172">
        <v>-0.70616218344561899</v>
      </c>
      <c r="D1172">
        <f t="shared" si="18"/>
        <v>0.61294852032071723</v>
      </c>
      <c r="E1172">
        <v>1.00804262947733E-4</v>
      </c>
      <c r="F1172">
        <v>3.0703009552292401E-3</v>
      </c>
      <c r="G1172" t="s">
        <v>2840</v>
      </c>
    </row>
    <row r="1173" spans="1:7">
      <c r="A1173" t="s">
        <v>2841</v>
      </c>
      <c r="B1173">
        <v>41.275268011705499</v>
      </c>
      <c r="C1173">
        <v>-1.0336399877906901</v>
      </c>
      <c r="D1173">
        <f t="shared" si="18"/>
        <v>0.48847614431773917</v>
      </c>
      <c r="E1173">
        <v>1.0190136416595799E-4</v>
      </c>
      <c r="F1173">
        <v>3.0994531685807898E-3</v>
      </c>
      <c r="G1173" t="s">
        <v>2842</v>
      </c>
    </row>
    <row r="1174" spans="1:7">
      <c r="A1174" t="s">
        <v>2843</v>
      </c>
      <c r="B1174">
        <v>624.44494254359802</v>
      </c>
      <c r="C1174">
        <v>-0.602253187912416</v>
      </c>
      <c r="D1174">
        <f t="shared" si="18"/>
        <v>0.65872436191060491</v>
      </c>
      <c r="E1174">
        <v>1.042946409696E-4</v>
      </c>
      <c r="F1174">
        <v>3.1506087789766198E-3</v>
      </c>
      <c r="G1174" t="s">
        <v>107</v>
      </c>
    </row>
    <row r="1175" spans="1:7">
      <c r="A1175" t="s">
        <v>2844</v>
      </c>
      <c r="B1175">
        <v>34.575991628633901</v>
      </c>
      <c r="C1175">
        <v>-11.2869053392465</v>
      </c>
      <c r="D1175">
        <f t="shared" si="18"/>
        <v>4.0022382168106624E-4</v>
      </c>
      <c r="E1175">
        <v>1.06077997535239E-4</v>
      </c>
      <c r="F1175">
        <v>3.1957620400310202E-3</v>
      </c>
      <c r="G1175" t="s">
        <v>107</v>
      </c>
    </row>
    <row r="1176" spans="1:7">
      <c r="A1176" t="s">
        <v>2845</v>
      </c>
      <c r="B1176">
        <v>387.20688655320401</v>
      </c>
      <c r="C1176">
        <v>-0.60278290538509705</v>
      </c>
      <c r="D1176">
        <f t="shared" si="18"/>
        <v>0.65848254105310511</v>
      </c>
      <c r="E1176">
        <v>1.06571013005573E-4</v>
      </c>
      <c r="F1176">
        <v>3.2062526372043602E-3</v>
      </c>
      <c r="G1176" t="s">
        <v>107</v>
      </c>
    </row>
    <row r="1177" spans="1:7">
      <c r="A1177" t="s">
        <v>2846</v>
      </c>
      <c r="B1177">
        <v>146.37015063659399</v>
      </c>
      <c r="C1177">
        <v>-1.1288764436516601</v>
      </c>
      <c r="D1177">
        <f t="shared" si="18"/>
        <v>0.45727170507225656</v>
      </c>
      <c r="E1177">
        <v>1.1044606439266999E-4</v>
      </c>
      <c r="F1177">
        <v>3.2956859828428301E-3</v>
      </c>
      <c r="G1177" t="s">
        <v>107</v>
      </c>
    </row>
    <row r="1178" spans="1:7">
      <c r="A1178" t="s">
        <v>2847</v>
      </c>
      <c r="B1178">
        <v>7209.9084729677297</v>
      </c>
      <c r="C1178">
        <v>-0.857902295760678</v>
      </c>
      <c r="D1178">
        <f t="shared" si="18"/>
        <v>0.55175423543843649</v>
      </c>
      <c r="E1178">
        <v>1.1170026582914E-4</v>
      </c>
      <c r="F1178">
        <v>3.3199717936303998E-3</v>
      </c>
      <c r="G1178" t="s">
        <v>2848</v>
      </c>
    </row>
    <row r="1179" spans="1:7">
      <c r="A1179" t="s">
        <v>2849</v>
      </c>
      <c r="B1179">
        <v>8359.8403668370502</v>
      </c>
      <c r="C1179">
        <v>-0.61689793358757505</v>
      </c>
      <c r="D1179">
        <f t="shared" si="18"/>
        <v>0.65207149812973753</v>
      </c>
      <c r="E1179">
        <v>1.1221769389327501E-4</v>
      </c>
      <c r="F1179">
        <v>3.3210720438898401E-3</v>
      </c>
      <c r="G1179" t="s">
        <v>2850</v>
      </c>
    </row>
    <row r="1180" spans="1:7">
      <c r="A1180" t="s">
        <v>2851</v>
      </c>
      <c r="B1180">
        <v>75.393673138918899</v>
      </c>
      <c r="C1180">
        <v>-0.78461754189364097</v>
      </c>
      <c r="D1180">
        <f t="shared" si="18"/>
        <v>0.58050582875008272</v>
      </c>
      <c r="E1180">
        <v>1.15778297498288E-4</v>
      </c>
      <c r="F1180">
        <v>3.4063321048623E-3</v>
      </c>
      <c r="G1180" t="s">
        <v>107</v>
      </c>
    </row>
    <row r="1181" spans="1:7">
      <c r="A1181" t="s">
        <v>2852</v>
      </c>
      <c r="B1181">
        <v>7.5550630853533303</v>
      </c>
      <c r="C1181">
        <v>-1.16084765202667</v>
      </c>
      <c r="D1181">
        <f t="shared" si="18"/>
        <v>0.44724967777053021</v>
      </c>
      <c r="E1181">
        <v>1.1622439029180899E-4</v>
      </c>
      <c r="F1181">
        <v>3.4132051382380802E-3</v>
      </c>
      <c r="G1181" t="s">
        <v>107</v>
      </c>
    </row>
    <row r="1182" spans="1:7">
      <c r="A1182" t="s">
        <v>2853</v>
      </c>
      <c r="B1182">
        <v>59.7149721586838</v>
      </c>
      <c r="C1182">
        <v>-0.58663803990867502</v>
      </c>
      <c r="D1182">
        <f t="shared" si="18"/>
        <v>0.66589285259647968</v>
      </c>
      <c r="E1182">
        <v>1.17994539551528E-4</v>
      </c>
      <c r="F1182">
        <v>3.4423624364815402E-3</v>
      </c>
      <c r="G1182" t="s">
        <v>2854</v>
      </c>
    </row>
    <row r="1183" spans="1:7">
      <c r="A1183" t="s">
        <v>2855</v>
      </c>
      <c r="B1183">
        <v>2287.2110374787999</v>
      </c>
      <c r="C1183">
        <v>-0.85690406032504995</v>
      </c>
      <c r="D1183">
        <f t="shared" si="18"/>
        <v>0.55213613958803331</v>
      </c>
      <c r="E1183">
        <v>1.20327737022797E-4</v>
      </c>
      <c r="F1183">
        <v>3.4828981449618302E-3</v>
      </c>
      <c r="G1183" t="s">
        <v>2856</v>
      </c>
    </row>
    <row r="1184" spans="1:7">
      <c r="A1184" t="s">
        <v>2857</v>
      </c>
      <c r="B1184">
        <v>200.67220315040501</v>
      </c>
      <c r="C1184">
        <v>-0.66529333560427895</v>
      </c>
      <c r="D1184">
        <f t="shared" si="18"/>
        <v>0.63056048283007593</v>
      </c>
      <c r="E1184">
        <v>1.31243893986396E-4</v>
      </c>
      <c r="F1184">
        <v>3.6894691939297198E-3</v>
      </c>
      <c r="G1184" t="s">
        <v>107</v>
      </c>
    </row>
    <row r="1185" spans="1:7">
      <c r="A1185" t="s">
        <v>2858</v>
      </c>
      <c r="B1185">
        <v>449.41080662276698</v>
      </c>
      <c r="C1185">
        <v>-0.61421605220091002</v>
      </c>
      <c r="D1185">
        <f t="shared" si="18"/>
        <v>0.65328478632124132</v>
      </c>
      <c r="E1185">
        <v>1.33648209674113E-4</v>
      </c>
      <c r="F1185">
        <v>3.7318692393617601E-3</v>
      </c>
      <c r="G1185" t="s">
        <v>2859</v>
      </c>
    </row>
    <row r="1186" spans="1:7">
      <c r="A1186" t="s">
        <v>2860</v>
      </c>
      <c r="B1186">
        <v>730.71928567533803</v>
      </c>
      <c r="C1186">
        <v>-1.1011874924557801</v>
      </c>
      <c r="D1186">
        <f t="shared" si="18"/>
        <v>0.46613266074321502</v>
      </c>
      <c r="E1186">
        <v>1.38711554323643E-4</v>
      </c>
      <c r="F1186">
        <v>3.8586557127995198E-3</v>
      </c>
      <c r="G1186" t="s">
        <v>2861</v>
      </c>
    </row>
    <row r="1187" spans="1:7">
      <c r="A1187" t="s">
        <v>2862</v>
      </c>
      <c r="B1187">
        <v>228.51837349306601</v>
      </c>
      <c r="C1187">
        <v>-0.84760455640719501</v>
      </c>
      <c r="D1187">
        <f t="shared" si="18"/>
        <v>0.55570666299011262</v>
      </c>
      <c r="E1187">
        <v>1.4156317803914101E-4</v>
      </c>
      <c r="F1187">
        <v>3.9048925954734098E-3</v>
      </c>
      <c r="G1187" t="s">
        <v>2863</v>
      </c>
    </row>
    <row r="1188" spans="1:7">
      <c r="A1188" t="s">
        <v>2864</v>
      </c>
      <c r="B1188">
        <v>239.715770041545</v>
      </c>
      <c r="C1188">
        <v>-0.80578947641408505</v>
      </c>
      <c r="D1188">
        <f t="shared" si="18"/>
        <v>0.57204895608629236</v>
      </c>
      <c r="E1188">
        <v>1.4999136721695301E-4</v>
      </c>
      <c r="F1188">
        <v>4.0667333571376097E-3</v>
      </c>
      <c r="G1188" t="s">
        <v>2865</v>
      </c>
    </row>
    <row r="1189" spans="1:7">
      <c r="A1189" t="s">
        <v>2866</v>
      </c>
      <c r="B1189">
        <v>7317.65452877386</v>
      </c>
      <c r="C1189">
        <v>-0.58689286301212995</v>
      </c>
      <c r="D1189">
        <f t="shared" si="18"/>
        <v>0.66577524638475283</v>
      </c>
      <c r="E1189">
        <v>1.5659654739498801E-4</v>
      </c>
      <c r="F1189">
        <v>4.1878228852261197E-3</v>
      </c>
      <c r="G1189" t="s">
        <v>2867</v>
      </c>
    </row>
    <row r="1190" spans="1:7">
      <c r="A1190" t="s">
        <v>2868</v>
      </c>
      <c r="B1190">
        <v>21770.3671986314</v>
      </c>
      <c r="C1190">
        <v>-0.61437833267939101</v>
      </c>
      <c r="D1190">
        <f t="shared" si="18"/>
        <v>0.65321130620077394</v>
      </c>
      <c r="E1190">
        <v>1.5799521271165601E-4</v>
      </c>
      <c r="F1190">
        <v>4.2150457771978397E-3</v>
      </c>
      <c r="G1190" t="s">
        <v>2869</v>
      </c>
    </row>
    <row r="1191" spans="1:7">
      <c r="A1191" t="s">
        <v>2870</v>
      </c>
      <c r="B1191">
        <v>2090.2445557124402</v>
      </c>
      <c r="C1191">
        <v>-0.62390585426288303</v>
      </c>
      <c r="D1191">
        <f t="shared" si="18"/>
        <v>0.64891172802469577</v>
      </c>
      <c r="E1191">
        <v>1.61231234386782E-4</v>
      </c>
      <c r="F1191">
        <v>4.2756206263790597E-3</v>
      </c>
      <c r="G1191" t="s">
        <v>2871</v>
      </c>
    </row>
    <row r="1192" spans="1:7">
      <c r="A1192" t="s">
        <v>2872</v>
      </c>
      <c r="B1192">
        <v>97.562106214679304</v>
      </c>
      <c r="C1192">
        <v>-1.0309757221737501</v>
      </c>
      <c r="D1192">
        <f t="shared" si="18"/>
        <v>0.48937906045252827</v>
      </c>
      <c r="E1192">
        <v>1.7031704172028599E-4</v>
      </c>
      <c r="F1192">
        <v>4.4578371806292E-3</v>
      </c>
      <c r="G1192" t="s">
        <v>2873</v>
      </c>
    </row>
    <row r="1193" spans="1:7">
      <c r="A1193" t="s">
        <v>2874</v>
      </c>
      <c r="B1193">
        <v>819.00540286799401</v>
      </c>
      <c r="C1193">
        <v>-0.66712489548111797</v>
      </c>
      <c r="D1193">
        <f t="shared" si="18"/>
        <v>0.62976046865132984</v>
      </c>
      <c r="E1193">
        <v>1.8408582792399199E-4</v>
      </c>
      <c r="F1193">
        <v>4.6745556051845704E-3</v>
      </c>
      <c r="G1193" t="s">
        <v>2875</v>
      </c>
    </row>
    <row r="1194" spans="1:7">
      <c r="A1194" t="s">
        <v>2876</v>
      </c>
      <c r="B1194">
        <v>1471.3478081571</v>
      </c>
      <c r="C1194">
        <v>-0.69020871498182301</v>
      </c>
      <c r="D1194">
        <f t="shared" si="18"/>
        <v>0.6197641820746016</v>
      </c>
      <c r="E1194">
        <v>1.8947811405002201E-4</v>
      </c>
      <c r="F1194">
        <v>4.7731670983044896E-3</v>
      </c>
      <c r="G1194" t="s">
        <v>2877</v>
      </c>
    </row>
    <row r="1195" spans="1:7">
      <c r="A1195" t="s">
        <v>2878</v>
      </c>
      <c r="B1195">
        <v>908.94576351165597</v>
      </c>
      <c r="C1195">
        <v>-0.94289695868332102</v>
      </c>
      <c r="D1195">
        <f t="shared" si="18"/>
        <v>0.52018728516569257</v>
      </c>
      <c r="E1195">
        <v>1.9134532709592E-4</v>
      </c>
      <c r="F1195">
        <v>4.8145914130440599E-3</v>
      </c>
      <c r="G1195" t="s">
        <v>2879</v>
      </c>
    </row>
    <row r="1196" spans="1:7">
      <c r="A1196" t="s">
        <v>2880</v>
      </c>
      <c r="B1196">
        <v>149.69085135664901</v>
      </c>
      <c r="C1196">
        <v>-0.60932939713630596</v>
      </c>
      <c r="D1196">
        <f t="shared" si="18"/>
        <v>0.65550132550169549</v>
      </c>
      <c r="E1196">
        <v>1.93121902722321E-4</v>
      </c>
      <c r="F1196">
        <v>4.8484107618824903E-3</v>
      </c>
      <c r="G1196" t="s">
        <v>2881</v>
      </c>
    </row>
    <row r="1197" spans="1:7">
      <c r="A1197" t="s">
        <v>2882</v>
      </c>
      <c r="B1197">
        <v>143.61451371654201</v>
      </c>
      <c r="C1197">
        <v>-0.84564598512660205</v>
      </c>
      <c r="D1197">
        <f t="shared" si="18"/>
        <v>0.55646159054038058</v>
      </c>
      <c r="E1197">
        <v>1.9757169183209799E-4</v>
      </c>
      <c r="F1197">
        <v>4.9266103290970097E-3</v>
      </c>
      <c r="G1197" t="s">
        <v>2883</v>
      </c>
    </row>
    <row r="1198" spans="1:7">
      <c r="A1198" t="s">
        <v>2884</v>
      </c>
      <c r="B1198">
        <v>2960.2252986306598</v>
      </c>
      <c r="C1198">
        <v>-0.77845524677733902</v>
      </c>
      <c r="D1198">
        <f t="shared" si="18"/>
        <v>0.58299069139250703</v>
      </c>
      <c r="E1198">
        <v>2.06422133764663E-4</v>
      </c>
      <c r="F1198">
        <v>5.0786725643899404E-3</v>
      </c>
      <c r="G1198" t="s">
        <v>2885</v>
      </c>
    </row>
    <row r="1199" spans="1:7">
      <c r="A1199" t="s">
        <v>2886</v>
      </c>
      <c r="B1199">
        <v>3079.6662934698402</v>
      </c>
      <c r="C1199">
        <v>-0.63661514726844404</v>
      </c>
      <c r="D1199">
        <f t="shared" si="18"/>
        <v>0.64322030401322294</v>
      </c>
      <c r="E1199">
        <v>2.06858658263058E-4</v>
      </c>
      <c r="F1199">
        <v>5.08376389558145E-3</v>
      </c>
      <c r="G1199" t="s">
        <v>2887</v>
      </c>
    </row>
    <row r="1200" spans="1:7">
      <c r="A1200" t="s">
        <v>2888</v>
      </c>
      <c r="B1200">
        <v>36.806086127450101</v>
      </c>
      <c r="C1200">
        <v>-0.91842462938972902</v>
      </c>
      <c r="D1200">
        <f t="shared" si="18"/>
        <v>0.52908644815205264</v>
      </c>
      <c r="E1200">
        <v>2.1089268529534501E-4</v>
      </c>
      <c r="F1200">
        <v>5.17715823779914E-3</v>
      </c>
      <c r="G1200" t="s">
        <v>2889</v>
      </c>
    </row>
    <row r="1201" spans="1:7">
      <c r="A1201" t="s">
        <v>2890</v>
      </c>
      <c r="B1201">
        <v>321.913885067862</v>
      </c>
      <c r="C1201">
        <v>-0.61865690386086503</v>
      </c>
      <c r="D1201">
        <f t="shared" si="18"/>
        <v>0.65127696052977602</v>
      </c>
      <c r="E1201">
        <v>2.19860648318711E-4</v>
      </c>
      <c r="F1201">
        <v>5.3381297540802701E-3</v>
      </c>
      <c r="G1201" t="s">
        <v>2891</v>
      </c>
    </row>
    <row r="1202" spans="1:7">
      <c r="A1202" t="s">
        <v>2892</v>
      </c>
      <c r="B1202">
        <v>376.45680814445302</v>
      </c>
      <c r="C1202">
        <v>-0.85732326663358505</v>
      </c>
      <c r="D1202">
        <f t="shared" si="18"/>
        <v>0.55197572777411841</v>
      </c>
      <c r="E1202">
        <v>2.26302701573628E-4</v>
      </c>
      <c r="F1202">
        <v>5.4645809388711502E-3</v>
      </c>
      <c r="G1202" t="s">
        <v>2893</v>
      </c>
    </row>
    <row r="1203" spans="1:7">
      <c r="A1203" t="s">
        <v>2894</v>
      </c>
      <c r="B1203">
        <v>426.60295426376598</v>
      </c>
      <c r="C1203">
        <v>-0.59419859312073997</v>
      </c>
      <c r="D1203">
        <f t="shared" si="18"/>
        <v>0.66241231836775216</v>
      </c>
      <c r="E1203">
        <v>2.4272535634517001E-4</v>
      </c>
      <c r="F1203">
        <v>5.71165522375251E-3</v>
      </c>
      <c r="G1203" t="s">
        <v>2895</v>
      </c>
    </row>
    <row r="1204" spans="1:7">
      <c r="A1204" t="s">
        <v>2896</v>
      </c>
      <c r="B1204">
        <v>31.0416479035393</v>
      </c>
      <c r="C1204">
        <v>-1.6189569507842001</v>
      </c>
      <c r="D1204">
        <f t="shared" si="18"/>
        <v>0.32557076209736957</v>
      </c>
      <c r="E1204">
        <v>2.4454330297094798E-4</v>
      </c>
      <c r="F1204">
        <v>5.7422294355097599E-3</v>
      </c>
      <c r="G1204" t="s">
        <v>2897</v>
      </c>
    </row>
    <row r="1205" spans="1:7">
      <c r="A1205" t="s">
        <v>2898</v>
      </c>
      <c r="B1205">
        <v>57.477664957541698</v>
      </c>
      <c r="C1205">
        <v>-0.65931924391945296</v>
      </c>
      <c r="D1205">
        <f t="shared" si="18"/>
        <v>0.63317700003787747</v>
      </c>
      <c r="E1205">
        <v>2.5164994436375002E-4</v>
      </c>
      <c r="F1205">
        <v>5.8532402500488696E-3</v>
      </c>
      <c r="G1205" t="s">
        <v>2899</v>
      </c>
    </row>
    <row r="1206" spans="1:7">
      <c r="A1206" t="s">
        <v>2900</v>
      </c>
      <c r="B1206">
        <v>34219.675427920803</v>
      </c>
      <c r="C1206">
        <v>-0.63105967092466897</v>
      </c>
      <c r="D1206">
        <f t="shared" si="18"/>
        <v>0.64570196789203749</v>
      </c>
      <c r="E1206">
        <v>2.5814526144513902E-4</v>
      </c>
      <c r="F1206">
        <v>5.96671244695169E-3</v>
      </c>
      <c r="G1206" t="s">
        <v>2901</v>
      </c>
    </row>
    <row r="1207" spans="1:7">
      <c r="A1207" t="s">
        <v>2902</v>
      </c>
      <c r="B1207">
        <v>57505.7396992871</v>
      </c>
      <c r="C1207">
        <v>-0.65219180231969998</v>
      </c>
      <c r="D1207">
        <f t="shared" si="18"/>
        <v>0.63631286597683889</v>
      </c>
      <c r="E1207">
        <v>2.5942634704608999E-4</v>
      </c>
      <c r="F1207">
        <v>5.9900704928483603E-3</v>
      </c>
      <c r="G1207" t="s">
        <v>2903</v>
      </c>
    </row>
    <row r="1208" spans="1:7">
      <c r="A1208" t="s">
        <v>2904</v>
      </c>
      <c r="B1208">
        <v>841.491491082626</v>
      </c>
      <c r="C1208">
        <v>-0.63474053547314702</v>
      </c>
      <c r="D1208">
        <f t="shared" si="18"/>
        <v>0.64405663606114572</v>
      </c>
      <c r="E1208">
        <v>2.7069762987104901E-4</v>
      </c>
      <c r="F1208">
        <v>6.1477514033175902E-3</v>
      </c>
      <c r="G1208" t="s">
        <v>2905</v>
      </c>
    </row>
    <row r="1209" spans="1:7">
      <c r="A1209" t="s">
        <v>2906</v>
      </c>
      <c r="B1209">
        <v>24.698060434980999</v>
      </c>
      <c r="C1209">
        <v>-1.06945496465389</v>
      </c>
      <c r="D1209">
        <f t="shared" si="18"/>
        <v>0.47649898143573721</v>
      </c>
      <c r="E1209">
        <v>2.8209844357493801E-4</v>
      </c>
      <c r="F1209">
        <v>6.3804962574870901E-3</v>
      </c>
      <c r="G1209" t="s">
        <v>2907</v>
      </c>
    </row>
    <row r="1210" spans="1:7">
      <c r="A1210" t="s">
        <v>2908</v>
      </c>
      <c r="B1210">
        <v>50.641854469200403</v>
      </c>
      <c r="C1210">
        <v>-0.87786844999047897</v>
      </c>
      <c r="D1210">
        <f t="shared" si="18"/>
        <v>0.54417083798474486</v>
      </c>
      <c r="E1210">
        <v>2.8568612822711101E-4</v>
      </c>
      <c r="F1210">
        <v>6.4419021765101002E-3</v>
      </c>
      <c r="G1210" t="s">
        <v>2909</v>
      </c>
    </row>
    <row r="1211" spans="1:7">
      <c r="A1211" t="s">
        <v>2910</v>
      </c>
      <c r="B1211">
        <v>2051.3256368090301</v>
      </c>
      <c r="C1211">
        <v>-0.81484536203449298</v>
      </c>
      <c r="D1211">
        <f t="shared" si="18"/>
        <v>0.56846941580980093</v>
      </c>
      <c r="E1211">
        <v>2.8786306088457301E-4</v>
      </c>
      <c r="F1211">
        <v>6.4843863246867696E-3</v>
      </c>
      <c r="G1211" t="s">
        <v>2911</v>
      </c>
    </row>
    <row r="1212" spans="1:7">
      <c r="A1212" t="s">
        <v>2912</v>
      </c>
      <c r="B1212">
        <v>1980.2248283726101</v>
      </c>
      <c r="C1212">
        <v>-0.800469732111873</v>
      </c>
      <c r="D1212">
        <f t="shared" si="18"/>
        <v>0.57416220358632863</v>
      </c>
      <c r="E1212">
        <v>2.9415280781564901E-4</v>
      </c>
      <c r="F1212">
        <v>6.5703646251013097E-3</v>
      </c>
      <c r="G1212" t="s">
        <v>107</v>
      </c>
    </row>
    <row r="1213" spans="1:7">
      <c r="A1213" t="s">
        <v>2913</v>
      </c>
      <c r="B1213">
        <v>17.4856434193069</v>
      </c>
      <c r="C1213">
        <v>-0.66505473832677497</v>
      </c>
      <c r="D1213">
        <f t="shared" si="18"/>
        <v>0.63066477545732291</v>
      </c>
      <c r="E1213">
        <v>2.9582048319959901E-4</v>
      </c>
      <c r="F1213">
        <v>6.59531010608886E-3</v>
      </c>
      <c r="G1213" t="s">
        <v>2914</v>
      </c>
    </row>
    <row r="1214" spans="1:7">
      <c r="A1214" t="s">
        <v>2915</v>
      </c>
      <c r="B1214">
        <v>62.227669119978501</v>
      </c>
      <c r="C1214">
        <v>-1.58713879386823</v>
      </c>
      <c r="D1214">
        <f t="shared" si="18"/>
        <v>0.3328308819141278</v>
      </c>
      <c r="E1214">
        <v>2.9606368809340799E-4</v>
      </c>
      <c r="F1214">
        <v>6.59531010608886E-3</v>
      </c>
      <c r="G1214" t="s">
        <v>2916</v>
      </c>
    </row>
    <row r="1215" spans="1:7">
      <c r="A1215" t="s">
        <v>2917</v>
      </c>
      <c r="B1215">
        <v>1261.4376286946101</v>
      </c>
      <c r="C1215">
        <v>-0.59786746528486601</v>
      </c>
      <c r="D1215">
        <f t="shared" si="18"/>
        <v>0.66072989869638521</v>
      </c>
      <c r="E1215">
        <v>3.0464927651436402E-4</v>
      </c>
      <c r="F1215">
        <v>6.7281150322570701E-3</v>
      </c>
      <c r="G1215" t="s">
        <v>2918</v>
      </c>
    </row>
    <row r="1216" spans="1:7">
      <c r="A1216" t="s">
        <v>2919</v>
      </c>
      <c r="B1216">
        <v>424.68087619802498</v>
      </c>
      <c r="C1216">
        <v>-1.0906223887355</v>
      </c>
      <c r="D1216">
        <f t="shared" si="18"/>
        <v>0.4695587599708031</v>
      </c>
      <c r="E1216">
        <v>3.0736883218649802E-4</v>
      </c>
      <c r="F1216">
        <v>6.7722070160255001E-3</v>
      </c>
      <c r="G1216" t="s">
        <v>2920</v>
      </c>
    </row>
    <row r="1217" spans="1:7">
      <c r="A1217" t="s">
        <v>2921</v>
      </c>
      <c r="B1217">
        <v>24.745275924603501</v>
      </c>
      <c r="C1217">
        <v>-0.70442554484978004</v>
      </c>
      <c r="D1217">
        <f t="shared" si="18"/>
        <v>0.61368679900087941</v>
      </c>
      <c r="E1217">
        <v>3.1030877880512702E-4</v>
      </c>
      <c r="F1217">
        <v>6.8166342153590503E-3</v>
      </c>
      <c r="G1217" t="s">
        <v>107</v>
      </c>
    </row>
    <row r="1218" spans="1:7">
      <c r="A1218" t="s">
        <v>2922</v>
      </c>
      <c r="B1218">
        <v>81.169126920207901</v>
      </c>
      <c r="C1218">
        <v>-0.71155586672225102</v>
      </c>
      <c r="D1218">
        <f t="shared" si="18"/>
        <v>0.61066121929194128</v>
      </c>
      <c r="E1218">
        <v>3.5284167920837997E-4</v>
      </c>
      <c r="F1218">
        <v>7.4980549930049401E-3</v>
      </c>
      <c r="G1218" t="s">
        <v>2923</v>
      </c>
    </row>
    <row r="1219" spans="1:7">
      <c r="A1219" t="s">
        <v>2924</v>
      </c>
      <c r="B1219">
        <v>988.96291253694096</v>
      </c>
      <c r="C1219">
        <v>-0.73011637745331304</v>
      </c>
      <c r="D1219">
        <f t="shared" si="18"/>
        <v>0.60285528153556622</v>
      </c>
      <c r="E1219">
        <v>3.6657805947874501E-4</v>
      </c>
      <c r="F1219">
        <v>7.7204246070787103E-3</v>
      </c>
      <c r="G1219" t="s">
        <v>2925</v>
      </c>
    </row>
    <row r="1220" spans="1:7">
      <c r="A1220" t="s">
        <v>2926</v>
      </c>
      <c r="B1220">
        <v>216.68543012312199</v>
      </c>
      <c r="C1220">
        <v>-0.75863738304756101</v>
      </c>
      <c r="D1220">
        <f t="shared" ref="D1220:D1283" si="19">2^(C1220)</f>
        <v>0.59105431447917478</v>
      </c>
      <c r="E1220">
        <v>3.6875227339233202E-4</v>
      </c>
      <c r="F1220">
        <v>7.7249589306777802E-3</v>
      </c>
      <c r="G1220" t="s">
        <v>2927</v>
      </c>
    </row>
    <row r="1221" spans="1:7">
      <c r="A1221" t="s">
        <v>2928</v>
      </c>
      <c r="B1221">
        <v>195.505568857231</v>
      </c>
      <c r="C1221">
        <v>-0.76732441857174505</v>
      </c>
      <c r="D1221">
        <f t="shared" si="19"/>
        <v>0.58750603697892789</v>
      </c>
      <c r="E1221">
        <v>3.6859857484617699E-4</v>
      </c>
      <c r="F1221">
        <v>7.7249589306777802E-3</v>
      </c>
      <c r="G1221" t="s">
        <v>2929</v>
      </c>
    </row>
    <row r="1222" spans="1:7">
      <c r="A1222" t="s">
        <v>2930</v>
      </c>
      <c r="B1222">
        <v>618.39774841451595</v>
      </c>
      <c r="C1222">
        <v>-0.851895341210958</v>
      </c>
      <c r="D1222">
        <f t="shared" si="19"/>
        <v>0.55405636590888652</v>
      </c>
      <c r="E1222">
        <v>3.7123661640578399E-4</v>
      </c>
      <c r="F1222">
        <v>7.76965254921859E-3</v>
      </c>
      <c r="G1222" t="s">
        <v>2931</v>
      </c>
    </row>
    <row r="1223" spans="1:7">
      <c r="A1223" t="s">
        <v>2932</v>
      </c>
      <c r="B1223">
        <v>18.992152509595901</v>
      </c>
      <c r="C1223">
        <v>-0.88288772053756304</v>
      </c>
      <c r="D1223">
        <f t="shared" si="19"/>
        <v>0.54228090643768789</v>
      </c>
      <c r="E1223">
        <v>3.8343403334705601E-4</v>
      </c>
      <c r="F1223">
        <v>7.9647090060073703E-3</v>
      </c>
      <c r="G1223" t="s">
        <v>107</v>
      </c>
    </row>
    <row r="1224" spans="1:7">
      <c r="A1224" t="s">
        <v>2933</v>
      </c>
      <c r="B1224">
        <v>407.529474739504</v>
      </c>
      <c r="C1224">
        <v>-0.67362168474067696</v>
      </c>
      <c r="D1224">
        <f t="shared" si="19"/>
        <v>0.62693088759740956</v>
      </c>
      <c r="E1224">
        <v>3.8457190754402501E-4</v>
      </c>
      <c r="F1224">
        <v>7.9808582462486798E-3</v>
      </c>
      <c r="G1224" t="s">
        <v>2934</v>
      </c>
    </row>
    <row r="1225" spans="1:7">
      <c r="A1225" t="s">
        <v>2935</v>
      </c>
      <c r="B1225">
        <v>845.97374093699102</v>
      </c>
      <c r="C1225">
        <v>-0.70747419636352804</v>
      </c>
      <c r="D1225">
        <f t="shared" si="19"/>
        <v>0.61239134725963029</v>
      </c>
      <c r="E1225">
        <v>3.97418278915947E-4</v>
      </c>
      <c r="F1225">
        <v>8.1784692844198998E-3</v>
      </c>
      <c r="G1225" t="s">
        <v>2936</v>
      </c>
    </row>
    <row r="1226" spans="1:7">
      <c r="A1226" t="s">
        <v>2937</v>
      </c>
      <c r="B1226">
        <v>29877.648862984199</v>
      </c>
      <c r="C1226">
        <v>-0.64975405980741197</v>
      </c>
      <c r="D1226">
        <f t="shared" si="19"/>
        <v>0.63738896184842375</v>
      </c>
      <c r="E1226">
        <v>4.0370839644231601E-4</v>
      </c>
      <c r="F1226">
        <v>8.26948660723607E-3</v>
      </c>
      <c r="G1226" t="s">
        <v>2938</v>
      </c>
    </row>
    <row r="1227" spans="1:7">
      <c r="A1227" t="s">
        <v>2939</v>
      </c>
      <c r="B1227">
        <v>993.12184668443297</v>
      </c>
      <c r="C1227">
        <v>-0.82839160901494602</v>
      </c>
      <c r="D1227">
        <f t="shared" si="19"/>
        <v>0.56315672872545897</v>
      </c>
      <c r="E1227">
        <v>4.0677448793911499E-4</v>
      </c>
      <c r="F1227">
        <v>8.3169044196083203E-3</v>
      </c>
      <c r="G1227" t="s">
        <v>107</v>
      </c>
    </row>
    <row r="1228" spans="1:7">
      <c r="A1228" t="s">
        <v>2940</v>
      </c>
      <c r="B1228">
        <v>29.2918618597764</v>
      </c>
      <c r="C1228">
        <v>-0.82042054138065401</v>
      </c>
      <c r="D1228">
        <f t="shared" si="19"/>
        <v>0.56627685054308596</v>
      </c>
      <c r="E1228">
        <v>4.1797105032528197E-4</v>
      </c>
      <c r="F1228">
        <v>8.4753964902497501E-3</v>
      </c>
      <c r="G1228" t="s">
        <v>107</v>
      </c>
    </row>
    <row r="1229" spans="1:7">
      <c r="A1229" t="s">
        <v>2941</v>
      </c>
      <c r="B1229">
        <v>390.6463557015</v>
      </c>
      <c r="C1229">
        <v>-0.64968638572827997</v>
      </c>
      <c r="D1229">
        <f t="shared" si="19"/>
        <v>0.63741886125302327</v>
      </c>
      <c r="E1229">
        <v>4.2474763472655501E-4</v>
      </c>
      <c r="F1229">
        <v>8.5813748866333094E-3</v>
      </c>
      <c r="G1229" t="s">
        <v>2942</v>
      </c>
    </row>
    <row r="1230" spans="1:7">
      <c r="A1230" t="s">
        <v>2943</v>
      </c>
      <c r="B1230">
        <v>744.40392849393197</v>
      </c>
      <c r="C1230">
        <v>-1.0392339254451901</v>
      </c>
      <c r="D1230">
        <f t="shared" si="19"/>
        <v>0.48658578334595859</v>
      </c>
      <c r="E1230">
        <v>4.3808203255578799E-4</v>
      </c>
      <c r="F1230">
        <v>8.7628278652961307E-3</v>
      </c>
      <c r="G1230" t="s">
        <v>2944</v>
      </c>
    </row>
    <row r="1231" spans="1:7">
      <c r="A1231" t="s">
        <v>2945</v>
      </c>
      <c r="B1231">
        <v>428.75810635744699</v>
      </c>
      <c r="C1231">
        <v>-1.26205568965743</v>
      </c>
      <c r="D1231">
        <f t="shared" si="19"/>
        <v>0.41694942688321313</v>
      </c>
      <c r="E1231">
        <v>4.6988254452127E-4</v>
      </c>
      <c r="F1231">
        <v>9.2403278715226193E-3</v>
      </c>
      <c r="G1231" t="s">
        <v>124</v>
      </c>
    </row>
    <row r="1232" spans="1:7">
      <c r="A1232" t="s">
        <v>2946</v>
      </c>
      <c r="B1232">
        <v>2463.1203361631901</v>
      </c>
      <c r="C1232">
        <v>-0.70577538218172298</v>
      </c>
      <c r="D1232">
        <f t="shared" si="19"/>
        <v>0.6131128801067488</v>
      </c>
      <c r="E1232">
        <v>4.7117815287103901E-4</v>
      </c>
      <c r="F1232">
        <v>9.2493775168647294E-3</v>
      </c>
      <c r="G1232" t="s">
        <v>2947</v>
      </c>
    </row>
    <row r="1233" spans="1:7">
      <c r="A1233" t="s">
        <v>2948</v>
      </c>
      <c r="B1233">
        <v>523.60768088863995</v>
      </c>
      <c r="C1233">
        <v>-0.78869425690670503</v>
      </c>
      <c r="D1233">
        <f t="shared" si="19"/>
        <v>0.5788677720280927</v>
      </c>
      <c r="E1233">
        <v>4.7307052362634798E-4</v>
      </c>
      <c r="F1233">
        <v>9.2537107815001997E-3</v>
      </c>
      <c r="G1233" t="s">
        <v>107</v>
      </c>
    </row>
    <row r="1234" spans="1:7">
      <c r="A1234" t="s">
        <v>2949</v>
      </c>
      <c r="B1234">
        <v>676.25198162077299</v>
      </c>
      <c r="C1234">
        <v>-1.13537003503951</v>
      </c>
      <c r="D1234">
        <f t="shared" si="19"/>
        <v>0.45521814349108325</v>
      </c>
      <c r="E1234">
        <v>4.8981005833803398E-4</v>
      </c>
      <c r="F1234">
        <v>9.4972540470920196E-3</v>
      </c>
      <c r="G1234" t="s">
        <v>2950</v>
      </c>
    </row>
    <row r="1235" spans="1:7">
      <c r="A1235" t="s">
        <v>2951</v>
      </c>
      <c r="B1235">
        <v>753.11754620492604</v>
      </c>
      <c r="C1235">
        <v>-0.84750479231596998</v>
      </c>
      <c r="D1235">
        <f t="shared" si="19"/>
        <v>0.55574509210059686</v>
      </c>
      <c r="E1235">
        <v>4.9544152921993405E-4</v>
      </c>
      <c r="F1235">
        <v>9.5812766650803498E-3</v>
      </c>
      <c r="G1235" t="s">
        <v>2952</v>
      </c>
    </row>
    <row r="1236" spans="1:7">
      <c r="A1236" t="s">
        <v>2953</v>
      </c>
      <c r="B1236">
        <v>136.94206559329899</v>
      </c>
      <c r="C1236">
        <v>-0.70707473425085898</v>
      </c>
      <c r="D1236">
        <f t="shared" si="19"/>
        <v>0.61256093334987682</v>
      </c>
      <c r="E1236">
        <v>4.9749302827391598E-4</v>
      </c>
      <c r="F1236">
        <v>9.6125550829575298E-3</v>
      </c>
      <c r="G1236" t="s">
        <v>107</v>
      </c>
    </row>
    <row r="1237" spans="1:7">
      <c r="A1237" t="s">
        <v>2954</v>
      </c>
      <c r="B1237">
        <v>3395.2295506507899</v>
      </c>
      <c r="C1237">
        <v>-0.78969882248971801</v>
      </c>
      <c r="D1237">
        <f t="shared" si="19"/>
        <v>0.57846483986638064</v>
      </c>
      <c r="E1237">
        <v>5.0088683279876699E-4</v>
      </c>
      <c r="F1237">
        <v>9.6193730604190002E-3</v>
      </c>
      <c r="G1237" t="s">
        <v>2955</v>
      </c>
    </row>
    <row r="1238" spans="1:7">
      <c r="A1238" t="s">
        <v>2956</v>
      </c>
      <c r="B1238">
        <v>385.673057291482</v>
      </c>
      <c r="C1238">
        <v>-0.95512599447711499</v>
      </c>
      <c r="D1238">
        <f t="shared" si="19"/>
        <v>0.51579654177043666</v>
      </c>
      <c r="E1238">
        <v>5.0076843555938095E-4</v>
      </c>
      <c r="F1238">
        <v>9.6193730604190002E-3</v>
      </c>
      <c r="G1238" t="s">
        <v>2957</v>
      </c>
    </row>
    <row r="1239" spans="1:7">
      <c r="A1239" t="s">
        <v>2958</v>
      </c>
      <c r="B1239">
        <v>53.285754252052499</v>
      </c>
      <c r="C1239">
        <v>-1.10396710330252</v>
      </c>
      <c r="D1239">
        <f t="shared" si="19"/>
        <v>0.46523543714675331</v>
      </c>
      <c r="E1239">
        <v>5.04749588086493E-4</v>
      </c>
      <c r="F1239">
        <v>9.6600433267063201E-3</v>
      </c>
      <c r="G1239" t="s">
        <v>2959</v>
      </c>
    </row>
    <row r="1240" spans="1:7">
      <c r="A1240" t="s">
        <v>2960</v>
      </c>
      <c r="B1240">
        <v>382.70431465641599</v>
      </c>
      <c r="C1240">
        <v>-0.85199826176169802</v>
      </c>
      <c r="D1240">
        <f t="shared" si="19"/>
        <v>0.55401684144201024</v>
      </c>
      <c r="E1240">
        <v>5.1680958529482402E-4</v>
      </c>
      <c r="F1240">
        <v>9.7893196297547409E-3</v>
      </c>
      <c r="G1240" t="s">
        <v>2961</v>
      </c>
    </row>
    <row r="1241" spans="1:7">
      <c r="A1241" t="s">
        <v>2962</v>
      </c>
      <c r="B1241">
        <v>21.009553765870599</v>
      </c>
      <c r="C1241">
        <v>-0.891254835621206</v>
      </c>
      <c r="D1241">
        <f t="shared" si="19"/>
        <v>0.53914497362653624</v>
      </c>
      <c r="E1241">
        <v>5.2995081217327E-4</v>
      </c>
      <c r="F1241">
        <v>9.9897851886715794E-3</v>
      </c>
      <c r="G1241" t="s">
        <v>2963</v>
      </c>
    </row>
    <row r="1242" spans="1:7">
      <c r="A1242" t="s">
        <v>2964</v>
      </c>
      <c r="B1242">
        <v>19.383834201542999</v>
      </c>
      <c r="C1242">
        <v>-0.93448152898260295</v>
      </c>
      <c r="D1242">
        <f t="shared" si="19"/>
        <v>0.52323047296550229</v>
      </c>
      <c r="E1242">
        <v>5.8023779409908602E-4</v>
      </c>
      <c r="F1242">
        <v>1.05858263054158E-2</v>
      </c>
      <c r="G1242" t="s">
        <v>107</v>
      </c>
    </row>
    <row r="1243" spans="1:7">
      <c r="A1243" t="s">
        <v>2965</v>
      </c>
      <c r="B1243">
        <v>31.165921772558502</v>
      </c>
      <c r="C1243">
        <v>-1.0162935029407001</v>
      </c>
      <c r="D1243">
        <f t="shared" si="19"/>
        <v>0.49438486993721409</v>
      </c>
      <c r="E1243">
        <v>5.8176722192155E-4</v>
      </c>
      <c r="F1243">
        <v>1.05858263054158E-2</v>
      </c>
      <c r="G1243" t="s">
        <v>2966</v>
      </c>
    </row>
    <row r="1244" spans="1:7">
      <c r="A1244" t="s">
        <v>2967</v>
      </c>
      <c r="B1244">
        <v>42562.535157815597</v>
      </c>
      <c r="C1244">
        <v>-0.69467930488243801</v>
      </c>
      <c r="D1244">
        <f t="shared" si="19"/>
        <v>0.61784664376100473</v>
      </c>
      <c r="E1244">
        <v>5.8440723640604297E-4</v>
      </c>
      <c r="F1244">
        <v>1.06160359916772E-2</v>
      </c>
      <c r="G1244" t="s">
        <v>109</v>
      </c>
    </row>
    <row r="1245" spans="1:7">
      <c r="A1245" t="s">
        <v>2968</v>
      </c>
      <c r="B1245">
        <v>1924.6638173993399</v>
      </c>
      <c r="C1245">
        <v>-0.68256222704039204</v>
      </c>
      <c r="D1245">
        <f t="shared" si="19"/>
        <v>0.62305774042470685</v>
      </c>
      <c r="E1245">
        <v>6.1197325663994305E-4</v>
      </c>
      <c r="F1245">
        <v>1.09458189190454E-2</v>
      </c>
      <c r="G1245" t="s">
        <v>2969</v>
      </c>
    </row>
    <row r="1246" spans="1:7">
      <c r="A1246" t="s">
        <v>2970</v>
      </c>
      <c r="B1246">
        <v>1170.9891194988199</v>
      </c>
      <c r="C1246">
        <v>-0.71665741174016795</v>
      </c>
      <c r="D1246">
        <f t="shared" si="19"/>
        <v>0.60850566040253451</v>
      </c>
      <c r="E1246">
        <v>6.2442255927404203E-4</v>
      </c>
      <c r="F1246">
        <v>1.11056937590402E-2</v>
      </c>
      <c r="G1246" t="s">
        <v>2971</v>
      </c>
    </row>
    <row r="1247" spans="1:7">
      <c r="A1247" t="s">
        <v>2972</v>
      </c>
      <c r="B1247">
        <v>22.426726712568598</v>
      </c>
      <c r="C1247">
        <v>-0.95406586748097599</v>
      </c>
      <c r="D1247">
        <f t="shared" si="19"/>
        <v>0.5161757007587664</v>
      </c>
      <c r="E1247">
        <v>6.2930479406598204E-4</v>
      </c>
      <c r="F1247">
        <v>1.1131845355234499E-2</v>
      </c>
      <c r="G1247" t="s">
        <v>107</v>
      </c>
    </row>
    <row r="1248" spans="1:7">
      <c r="A1248" t="s">
        <v>2973</v>
      </c>
      <c r="B1248">
        <v>496.85795902719099</v>
      </c>
      <c r="C1248">
        <v>-0.81511849805710501</v>
      </c>
      <c r="D1248">
        <f t="shared" si="19"/>
        <v>0.56836180139811954</v>
      </c>
      <c r="E1248">
        <v>6.33424379013697E-4</v>
      </c>
      <c r="F1248">
        <v>1.1168411694324301E-2</v>
      </c>
      <c r="G1248" t="s">
        <v>2974</v>
      </c>
    </row>
    <row r="1249" spans="1:7">
      <c r="A1249" t="s">
        <v>2975</v>
      </c>
      <c r="B1249">
        <v>312.92875761116898</v>
      </c>
      <c r="C1249">
        <v>-0.97142011811182005</v>
      </c>
      <c r="D1249">
        <f t="shared" si="19"/>
        <v>0.51000379301433252</v>
      </c>
      <c r="E1249">
        <v>6.3709626331694602E-4</v>
      </c>
      <c r="F1249">
        <v>1.12229296409126E-2</v>
      </c>
      <c r="G1249" t="s">
        <v>2976</v>
      </c>
    </row>
    <row r="1250" spans="1:7">
      <c r="A1250" t="s">
        <v>2977</v>
      </c>
      <c r="B1250">
        <v>1118.7353564744501</v>
      </c>
      <c r="C1250">
        <v>-0.695679517241929</v>
      </c>
      <c r="D1250">
        <f t="shared" si="19"/>
        <v>0.61741844260894951</v>
      </c>
      <c r="E1250">
        <v>6.5105896887268698E-4</v>
      </c>
      <c r="F1250">
        <v>1.1443837299520801E-2</v>
      </c>
      <c r="G1250" t="s">
        <v>2978</v>
      </c>
    </row>
    <row r="1251" spans="1:7">
      <c r="A1251" t="s">
        <v>2979</v>
      </c>
      <c r="B1251">
        <v>32.263927429568199</v>
      </c>
      <c r="C1251">
        <v>-0.70386163503167798</v>
      </c>
      <c r="D1251">
        <f t="shared" si="19"/>
        <v>0.61392671918057895</v>
      </c>
      <c r="E1251">
        <v>6.5170387186450605E-4</v>
      </c>
      <c r="F1251">
        <v>1.1443837299520801E-2</v>
      </c>
      <c r="G1251" t="s">
        <v>2980</v>
      </c>
    </row>
    <row r="1252" spans="1:7">
      <c r="A1252" t="s">
        <v>2981</v>
      </c>
      <c r="B1252">
        <v>116.15880595669</v>
      </c>
      <c r="C1252">
        <v>-0.63141223670463298</v>
      </c>
      <c r="D1252">
        <f t="shared" si="19"/>
        <v>0.64554419053999679</v>
      </c>
      <c r="E1252">
        <v>6.5287355134814595E-4</v>
      </c>
      <c r="F1252">
        <v>1.14552924306672E-2</v>
      </c>
      <c r="G1252" t="s">
        <v>2982</v>
      </c>
    </row>
    <row r="1253" spans="1:7">
      <c r="A1253" t="s">
        <v>2983</v>
      </c>
      <c r="B1253">
        <v>231.589534291642</v>
      </c>
      <c r="C1253">
        <v>-0.764892101403151</v>
      </c>
      <c r="D1253">
        <f t="shared" si="19"/>
        <v>0.58849738045205513</v>
      </c>
      <c r="E1253">
        <v>6.5632145109054401E-4</v>
      </c>
      <c r="F1253">
        <v>1.1479404337676099E-2</v>
      </c>
      <c r="G1253" t="s">
        <v>2984</v>
      </c>
    </row>
    <row r="1254" spans="1:7">
      <c r="A1254" t="s">
        <v>2985</v>
      </c>
      <c r="B1254">
        <v>11237.849036891301</v>
      </c>
      <c r="C1254">
        <v>-0.647628279081365</v>
      </c>
      <c r="D1254">
        <f t="shared" si="19"/>
        <v>0.6383288333158218</v>
      </c>
      <c r="E1254">
        <v>6.5745345094504997E-4</v>
      </c>
      <c r="F1254">
        <v>1.1482406130292E-2</v>
      </c>
      <c r="G1254" t="s">
        <v>2986</v>
      </c>
    </row>
    <row r="1255" spans="1:7">
      <c r="A1255" t="s">
        <v>2987</v>
      </c>
      <c r="B1255">
        <v>414.00782867681198</v>
      </c>
      <c r="C1255">
        <v>-0.754557414180417</v>
      </c>
      <c r="D1255">
        <f t="shared" si="19"/>
        <v>0.59272819302601687</v>
      </c>
      <c r="E1255">
        <v>6.7661023658264498E-4</v>
      </c>
      <c r="F1255">
        <v>1.16864315686512E-2</v>
      </c>
      <c r="G1255" t="s">
        <v>2988</v>
      </c>
    </row>
    <row r="1256" spans="1:7">
      <c r="A1256" t="s">
        <v>2989</v>
      </c>
      <c r="B1256">
        <v>2967.2043467377998</v>
      </c>
      <c r="C1256">
        <v>-0.630011320183264</v>
      </c>
      <c r="D1256">
        <f t="shared" si="19"/>
        <v>0.6461713450810751</v>
      </c>
      <c r="E1256">
        <v>6.8262098303211404E-4</v>
      </c>
      <c r="F1256">
        <v>1.1753714173623701E-2</v>
      </c>
      <c r="G1256" t="s">
        <v>2990</v>
      </c>
    </row>
    <row r="1257" spans="1:7">
      <c r="A1257" t="s">
        <v>2991</v>
      </c>
      <c r="B1257">
        <v>40.418134825822399</v>
      </c>
      <c r="C1257">
        <v>-0.82666239055581303</v>
      </c>
      <c r="D1257">
        <f t="shared" si="19"/>
        <v>0.5638321347043157</v>
      </c>
      <c r="E1257">
        <v>6.9879374981705097E-4</v>
      </c>
      <c r="F1257">
        <v>1.19352525487592E-2</v>
      </c>
      <c r="G1257" t="s">
        <v>2992</v>
      </c>
    </row>
    <row r="1258" spans="1:7">
      <c r="A1258" t="s">
        <v>2993</v>
      </c>
      <c r="B1258">
        <v>79.083995454846203</v>
      </c>
      <c r="C1258">
        <v>-0.69673313978268503</v>
      </c>
      <c r="D1258">
        <f t="shared" si="19"/>
        <v>0.61696769696763676</v>
      </c>
      <c r="E1258">
        <v>7.13435087639551E-4</v>
      </c>
      <c r="F1258">
        <v>1.21227553521046E-2</v>
      </c>
      <c r="G1258" t="s">
        <v>2994</v>
      </c>
    </row>
    <row r="1259" spans="1:7">
      <c r="A1259" t="s">
        <v>2995</v>
      </c>
      <c r="B1259">
        <v>63.640819445181499</v>
      </c>
      <c r="C1259">
        <v>-0.82834597463110005</v>
      </c>
      <c r="D1259">
        <f t="shared" si="19"/>
        <v>0.5631745424116863</v>
      </c>
      <c r="E1259">
        <v>7.2010787128065602E-4</v>
      </c>
      <c r="F1259">
        <v>1.22093021391788E-2</v>
      </c>
      <c r="G1259" t="s">
        <v>2996</v>
      </c>
    </row>
    <row r="1260" spans="1:7">
      <c r="A1260" t="s">
        <v>2997</v>
      </c>
      <c r="B1260">
        <v>975.17847366826004</v>
      </c>
      <c r="C1260">
        <v>-0.72921497471399099</v>
      </c>
      <c r="D1260">
        <f t="shared" si="19"/>
        <v>0.60323206608560176</v>
      </c>
      <c r="E1260">
        <v>7.3533943889777598E-4</v>
      </c>
      <c r="F1260">
        <v>1.24105344477999E-2</v>
      </c>
      <c r="G1260" t="s">
        <v>2998</v>
      </c>
    </row>
    <row r="1261" spans="1:7">
      <c r="A1261" t="s">
        <v>2999</v>
      </c>
      <c r="B1261">
        <v>941.07849863945501</v>
      </c>
      <c r="C1261">
        <v>-0.66311889087207998</v>
      </c>
      <c r="D1261">
        <f t="shared" si="19"/>
        <v>0.63151158662047413</v>
      </c>
      <c r="E1261">
        <v>7.7175371800427704E-4</v>
      </c>
      <c r="F1261">
        <v>1.2801658835333201E-2</v>
      </c>
      <c r="G1261" t="s">
        <v>3000</v>
      </c>
    </row>
    <row r="1262" spans="1:7">
      <c r="A1262" t="s">
        <v>3001</v>
      </c>
      <c r="B1262">
        <v>42732.114910201599</v>
      </c>
      <c r="C1262">
        <v>-0.63246169440395705</v>
      </c>
      <c r="D1262">
        <f t="shared" si="19"/>
        <v>0.64507477395815771</v>
      </c>
      <c r="E1262">
        <v>7.7755629679950196E-4</v>
      </c>
      <c r="F1262">
        <v>1.2858423510105599E-2</v>
      </c>
      <c r="G1262" t="s">
        <v>3002</v>
      </c>
    </row>
    <row r="1263" spans="1:7">
      <c r="A1263" t="s">
        <v>3003</v>
      </c>
      <c r="B1263">
        <v>665.63091221397701</v>
      </c>
      <c r="C1263">
        <v>-0.76638899030452101</v>
      </c>
      <c r="D1263">
        <f t="shared" si="19"/>
        <v>0.58788709322762012</v>
      </c>
      <c r="E1263">
        <v>7.8698694821074499E-4</v>
      </c>
      <c r="F1263">
        <v>1.29852846454773E-2</v>
      </c>
      <c r="G1263" t="s">
        <v>3004</v>
      </c>
    </row>
    <row r="1264" spans="1:7">
      <c r="A1264" t="s">
        <v>3005</v>
      </c>
      <c r="B1264">
        <v>475.55389306568998</v>
      </c>
      <c r="C1264">
        <v>-0.62685520138301098</v>
      </c>
      <c r="D1264">
        <f t="shared" si="19"/>
        <v>0.64758649231919041</v>
      </c>
      <c r="E1264">
        <v>8.0250219205921095E-4</v>
      </c>
      <c r="F1264">
        <v>1.31200560043239E-2</v>
      </c>
      <c r="G1264" t="s">
        <v>3006</v>
      </c>
    </row>
    <row r="1265" spans="1:7">
      <c r="A1265" t="s">
        <v>3007</v>
      </c>
      <c r="B1265">
        <v>23.792117406066701</v>
      </c>
      <c r="C1265">
        <v>-1.09381036368815</v>
      </c>
      <c r="D1265">
        <f t="shared" si="19"/>
        <v>0.46852230471307049</v>
      </c>
      <c r="E1265">
        <v>8.3436954572788005E-4</v>
      </c>
      <c r="F1265">
        <v>1.3475889752773499E-2</v>
      </c>
      <c r="G1265" t="s">
        <v>107</v>
      </c>
    </row>
    <row r="1266" spans="1:7">
      <c r="A1266" t="s">
        <v>3008</v>
      </c>
      <c r="B1266">
        <v>849.27672954703303</v>
      </c>
      <c r="C1266">
        <v>-0.63516926824936304</v>
      </c>
      <c r="D1266">
        <f t="shared" si="19"/>
        <v>0.64386526702148572</v>
      </c>
      <c r="E1266">
        <v>8.5299499070268096E-4</v>
      </c>
      <c r="F1266">
        <v>1.36967861342491E-2</v>
      </c>
      <c r="G1266" t="s">
        <v>3009</v>
      </c>
    </row>
    <row r="1267" spans="1:7">
      <c r="A1267" t="s">
        <v>3010</v>
      </c>
      <c r="B1267">
        <v>86.857553440095998</v>
      </c>
      <c r="C1267">
        <v>-0.73397096576334697</v>
      </c>
      <c r="D1267">
        <f t="shared" si="19"/>
        <v>0.60124672441722593</v>
      </c>
      <c r="E1267">
        <v>8.8853176766520497E-4</v>
      </c>
      <c r="F1267">
        <v>1.4063444554260601E-2</v>
      </c>
      <c r="G1267" t="s">
        <v>3011</v>
      </c>
    </row>
    <row r="1268" spans="1:7">
      <c r="A1268" t="s">
        <v>3012</v>
      </c>
      <c r="B1268">
        <v>258.52518431319902</v>
      </c>
      <c r="C1268">
        <v>-0.71414271350066305</v>
      </c>
      <c r="D1268">
        <f t="shared" si="19"/>
        <v>0.60956724477341218</v>
      </c>
      <c r="E1268">
        <v>9.5006317148254498E-4</v>
      </c>
      <c r="F1268">
        <v>1.48149639479845E-2</v>
      </c>
      <c r="G1268" t="s">
        <v>3013</v>
      </c>
    </row>
    <row r="1269" spans="1:7">
      <c r="A1269" t="s">
        <v>3014</v>
      </c>
      <c r="B1269">
        <v>679.41514947158396</v>
      </c>
      <c r="C1269">
        <v>-0.88093877030928402</v>
      </c>
      <c r="D1269">
        <f t="shared" si="19"/>
        <v>0.54301397382997185</v>
      </c>
      <c r="E1269">
        <v>9.6366452672565304E-4</v>
      </c>
      <c r="F1269">
        <v>1.49848480444425E-2</v>
      </c>
      <c r="G1269" t="s">
        <v>3015</v>
      </c>
    </row>
    <row r="1270" spans="1:7">
      <c r="A1270" t="s">
        <v>3016</v>
      </c>
      <c r="B1270">
        <v>97.963558548431706</v>
      </c>
      <c r="C1270">
        <v>-0.63436777103124997</v>
      </c>
      <c r="D1270">
        <f t="shared" si="19"/>
        <v>0.64422306931595696</v>
      </c>
      <c r="E1270">
        <v>9.6572879377222602E-4</v>
      </c>
      <c r="F1270">
        <v>1.4995885470195199E-2</v>
      </c>
      <c r="G1270" t="s">
        <v>3017</v>
      </c>
    </row>
    <row r="1271" spans="1:7">
      <c r="A1271" t="s">
        <v>3018</v>
      </c>
      <c r="B1271">
        <v>102.167572682561</v>
      </c>
      <c r="C1271">
        <v>-0.756509267900079</v>
      </c>
      <c r="D1271">
        <f t="shared" si="19"/>
        <v>0.591926820290953</v>
      </c>
      <c r="E1271">
        <v>9.7581119940856804E-4</v>
      </c>
      <c r="F1271">
        <v>1.5102723229117199E-2</v>
      </c>
      <c r="G1271" t="s">
        <v>3019</v>
      </c>
    </row>
    <row r="1272" spans="1:7">
      <c r="A1272" t="s">
        <v>3020</v>
      </c>
      <c r="B1272">
        <v>394.92265551117902</v>
      </c>
      <c r="C1272">
        <v>-1.3630054657099999</v>
      </c>
      <c r="D1272">
        <f t="shared" si="19"/>
        <v>0.38877154506136596</v>
      </c>
      <c r="E1272">
        <v>1.0622948167275301E-3</v>
      </c>
      <c r="F1272">
        <v>1.6089188869218701E-2</v>
      </c>
      <c r="G1272" t="s">
        <v>3021</v>
      </c>
    </row>
    <row r="1273" spans="1:7">
      <c r="A1273" t="s">
        <v>3022</v>
      </c>
      <c r="B1273">
        <v>360.61597970786801</v>
      </c>
      <c r="C1273">
        <v>-0.66414629165014005</v>
      </c>
      <c r="D1273">
        <f t="shared" si="19"/>
        <v>0.63106202208453399</v>
      </c>
      <c r="E1273">
        <v>1.1169813462016699E-3</v>
      </c>
      <c r="F1273">
        <v>1.6615578577591699E-2</v>
      </c>
      <c r="G1273" t="s">
        <v>3023</v>
      </c>
    </row>
    <row r="1274" spans="1:7">
      <c r="A1274" t="s">
        <v>3024</v>
      </c>
      <c r="B1274">
        <v>2669.7398590163002</v>
      </c>
      <c r="C1274">
        <v>-0.60001550040034501</v>
      </c>
      <c r="D1274">
        <f t="shared" si="19"/>
        <v>0.65974686698923823</v>
      </c>
      <c r="E1274">
        <v>1.1226173652567799E-3</v>
      </c>
      <c r="F1274">
        <v>1.6672110207163599E-2</v>
      </c>
      <c r="G1274" t="s">
        <v>3025</v>
      </c>
    </row>
    <row r="1275" spans="1:7">
      <c r="A1275" t="s">
        <v>3026</v>
      </c>
      <c r="B1275">
        <v>652.51852223792298</v>
      </c>
      <c r="C1275">
        <v>-0.617448505560933</v>
      </c>
      <c r="D1275">
        <f t="shared" si="19"/>
        <v>0.65182269724973829</v>
      </c>
      <c r="E1275">
        <v>1.17604835016463E-3</v>
      </c>
      <c r="F1275">
        <v>1.7143672559378102E-2</v>
      </c>
      <c r="G1275" t="s">
        <v>3027</v>
      </c>
    </row>
    <row r="1276" spans="1:7">
      <c r="A1276" t="s">
        <v>3028</v>
      </c>
      <c r="B1276">
        <v>211.11047507557601</v>
      </c>
      <c r="C1276">
        <v>-0.64446387850864195</v>
      </c>
      <c r="D1276">
        <f t="shared" si="19"/>
        <v>0.63973047741898359</v>
      </c>
      <c r="E1276">
        <v>1.2152150187046901E-3</v>
      </c>
      <c r="F1276">
        <v>1.7390514854580999E-2</v>
      </c>
      <c r="G1276" t="s">
        <v>3029</v>
      </c>
    </row>
    <row r="1277" spans="1:7">
      <c r="A1277" t="s">
        <v>3030</v>
      </c>
      <c r="B1277">
        <v>35.3196572007502</v>
      </c>
      <c r="C1277">
        <v>-0.64623123604032595</v>
      </c>
      <c r="D1277">
        <f t="shared" si="19"/>
        <v>0.63894726253723877</v>
      </c>
      <c r="E1277">
        <v>1.21959731657756E-3</v>
      </c>
      <c r="F1277">
        <v>1.7419881180598201E-2</v>
      </c>
      <c r="G1277" t="s">
        <v>3031</v>
      </c>
    </row>
    <row r="1278" spans="1:7">
      <c r="A1278" t="s">
        <v>3032</v>
      </c>
      <c r="B1278">
        <v>947.60783874673302</v>
      </c>
      <c r="C1278">
        <v>-0.66709785344541705</v>
      </c>
      <c r="D1278">
        <f t="shared" si="19"/>
        <v>0.6297722730619647</v>
      </c>
      <c r="E1278">
        <v>1.2201705148854199E-3</v>
      </c>
      <c r="F1278">
        <v>1.7419881180598201E-2</v>
      </c>
      <c r="G1278" t="s">
        <v>3033</v>
      </c>
    </row>
    <row r="1279" spans="1:7">
      <c r="A1279" t="s">
        <v>3034</v>
      </c>
      <c r="B1279">
        <v>669.92205211754003</v>
      </c>
      <c r="C1279">
        <v>-0.93783219119747296</v>
      </c>
      <c r="D1279">
        <f t="shared" si="19"/>
        <v>0.52201667917528927</v>
      </c>
      <c r="E1279">
        <v>1.2308509653411301E-3</v>
      </c>
      <c r="F1279">
        <v>1.74934100934202E-2</v>
      </c>
      <c r="G1279" t="s">
        <v>3035</v>
      </c>
    </row>
    <row r="1280" spans="1:7">
      <c r="A1280" t="s">
        <v>3036</v>
      </c>
      <c r="B1280">
        <v>292.454092101301</v>
      </c>
      <c r="C1280">
        <v>-0.71450793301030902</v>
      </c>
      <c r="D1280">
        <f t="shared" si="19"/>
        <v>0.6094129518235254</v>
      </c>
      <c r="E1280">
        <v>1.2323068726348299E-3</v>
      </c>
      <c r="F1280">
        <v>1.7502867915813399E-2</v>
      </c>
      <c r="G1280" t="s">
        <v>3037</v>
      </c>
    </row>
    <row r="1281" spans="1:7">
      <c r="A1281" t="s">
        <v>3038</v>
      </c>
      <c r="B1281">
        <v>28.3693531584121</v>
      </c>
      <c r="C1281">
        <v>-0.77582128914030701</v>
      </c>
      <c r="D1281">
        <f t="shared" si="19"/>
        <v>0.58405604155801361</v>
      </c>
      <c r="E1281">
        <v>1.25768007549258E-3</v>
      </c>
      <c r="F1281">
        <v>1.77834035195608E-2</v>
      </c>
      <c r="G1281" t="s">
        <v>3039</v>
      </c>
    </row>
    <row r="1282" spans="1:7">
      <c r="A1282" t="s">
        <v>3040</v>
      </c>
      <c r="B1282">
        <v>99.259595990202996</v>
      </c>
      <c r="C1282">
        <v>-0.73632793080774195</v>
      </c>
      <c r="D1282">
        <f t="shared" si="19"/>
        <v>0.60026525535183228</v>
      </c>
      <c r="E1282">
        <v>1.28512307222143E-3</v>
      </c>
      <c r="F1282">
        <v>1.8056142251395398E-2</v>
      </c>
      <c r="G1282" t="s">
        <v>3041</v>
      </c>
    </row>
    <row r="1283" spans="1:7">
      <c r="A1283" t="s">
        <v>3042</v>
      </c>
      <c r="B1283">
        <v>43.66966091586</v>
      </c>
      <c r="C1283">
        <v>-0.77795641362580303</v>
      </c>
      <c r="D1283">
        <f t="shared" si="19"/>
        <v>0.58319230390122401</v>
      </c>
      <c r="E1283">
        <v>1.3771229620511301E-3</v>
      </c>
      <c r="F1283">
        <v>1.8996780047803901E-2</v>
      </c>
      <c r="G1283" t="s">
        <v>3043</v>
      </c>
    </row>
    <row r="1284" spans="1:7">
      <c r="A1284" t="s">
        <v>3044</v>
      </c>
      <c r="B1284">
        <v>6416.8649254910497</v>
      </c>
      <c r="C1284">
        <v>-0.72933010184534697</v>
      </c>
      <c r="D1284">
        <f t="shared" ref="D1284:D1347" si="20">2^(C1284)</f>
        <v>0.6031839300593288</v>
      </c>
      <c r="E1284">
        <v>1.4016182684091999E-3</v>
      </c>
      <c r="F1284">
        <v>1.9110857954054698E-2</v>
      </c>
      <c r="G1284" t="s">
        <v>3045</v>
      </c>
    </row>
    <row r="1285" spans="1:7">
      <c r="A1285" t="s">
        <v>3046</v>
      </c>
      <c r="B1285">
        <v>28.872580347816701</v>
      </c>
      <c r="C1285">
        <v>-0.83300590821546905</v>
      </c>
      <c r="D1285">
        <f t="shared" si="20"/>
        <v>0.56135841212182125</v>
      </c>
      <c r="E1285">
        <v>1.4210008096637999E-3</v>
      </c>
      <c r="F1285">
        <v>1.9303816520481999E-2</v>
      </c>
      <c r="G1285" t="s">
        <v>3047</v>
      </c>
    </row>
    <row r="1286" spans="1:7">
      <c r="A1286" t="s">
        <v>3048</v>
      </c>
      <c r="B1286">
        <v>1195.0693656188701</v>
      </c>
      <c r="C1286">
        <v>-0.68163663781833195</v>
      </c>
      <c r="D1286">
        <f t="shared" si="20"/>
        <v>0.62345760356114621</v>
      </c>
      <c r="E1286">
        <v>1.4485189575708199E-3</v>
      </c>
      <c r="F1286">
        <v>1.9557655657006599E-2</v>
      </c>
      <c r="G1286" t="s">
        <v>3049</v>
      </c>
    </row>
    <row r="1287" spans="1:7">
      <c r="A1287" t="s">
        <v>3050</v>
      </c>
      <c r="B1287">
        <v>2394.44974818113</v>
      </c>
      <c r="C1287">
        <v>-0.74583526501323205</v>
      </c>
      <c r="D1287">
        <f t="shared" si="20"/>
        <v>0.5963225237180988</v>
      </c>
      <c r="E1287">
        <v>1.4568015597978799E-3</v>
      </c>
      <c r="F1287">
        <v>1.9601468599054199E-2</v>
      </c>
      <c r="G1287" t="s">
        <v>3051</v>
      </c>
    </row>
    <row r="1288" spans="1:7">
      <c r="A1288" t="s">
        <v>3052</v>
      </c>
      <c r="B1288">
        <v>153.69681010354699</v>
      </c>
      <c r="C1288">
        <v>-0.98302022507973397</v>
      </c>
      <c r="D1288">
        <f t="shared" si="20"/>
        <v>0.50591950799992458</v>
      </c>
      <c r="E1288">
        <v>1.48517294071875E-3</v>
      </c>
      <c r="F1288">
        <v>1.98588070207339E-2</v>
      </c>
      <c r="G1288" t="s">
        <v>3053</v>
      </c>
    </row>
    <row r="1289" spans="1:7">
      <c r="A1289" t="s">
        <v>3054</v>
      </c>
      <c r="B1289">
        <v>107718.60907717601</v>
      </c>
      <c r="C1289">
        <v>-0.59076423666167199</v>
      </c>
      <c r="D1289">
        <f t="shared" si="20"/>
        <v>0.66399107887997333</v>
      </c>
      <c r="E1289">
        <v>1.4968021054954899E-3</v>
      </c>
      <c r="F1289">
        <v>1.9966077724088298E-2</v>
      </c>
      <c r="G1289" t="s">
        <v>3055</v>
      </c>
    </row>
    <row r="1290" spans="1:7">
      <c r="A1290" t="s">
        <v>3056</v>
      </c>
      <c r="B1290">
        <v>587.78513710243203</v>
      </c>
      <c r="C1290">
        <v>-0.58717924312794201</v>
      </c>
      <c r="D1290">
        <f t="shared" si="20"/>
        <v>0.66564310073775734</v>
      </c>
      <c r="E1290">
        <v>1.52491348102077E-3</v>
      </c>
      <c r="F1290">
        <v>2.0279975501647399E-2</v>
      </c>
      <c r="G1290" t="s">
        <v>3057</v>
      </c>
    </row>
    <row r="1291" spans="1:7">
      <c r="A1291" t="s">
        <v>3058</v>
      </c>
      <c r="B1291">
        <v>167.72673379675999</v>
      </c>
      <c r="C1291">
        <v>-0.895711813380073</v>
      </c>
      <c r="D1291">
        <f t="shared" si="20"/>
        <v>0.5374819408095437</v>
      </c>
      <c r="E1291">
        <v>1.5287079881951501E-3</v>
      </c>
      <c r="F1291">
        <v>2.0308053720061801E-2</v>
      </c>
      <c r="G1291" t="s">
        <v>3059</v>
      </c>
    </row>
    <row r="1292" spans="1:7">
      <c r="A1292" t="s">
        <v>3060</v>
      </c>
      <c r="B1292">
        <v>50.232411907270702</v>
      </c>
      <c r="C1292">
        <v>-0.85110375483699896</v>
      </c>
      <c r="D1292">
        <f t="shared" si="20"/>
        <v>0.55436045222062202</v>
      </c>
      <c r="E1292">
        <v>1.5369986149341001E-3</v>
      </c>
      <c r="F1292">
        <v>2.03802539264662E-2</v>
      </c>
      <c r="G1292" t="s">
        <v>3061</v>
      </c>
    </row>
    <row r="1293" spans="1:7">
      <c r="A1293" t="s">
        <v>3062</v>
      </c>
      <c r="B1293">
        <v>6.2387383637518097</v>
      </c>
      <c r="C1293">
        <v>-1.32510554826227</v>
      </c>
      <c r="D1293">
        <f t="shared" si="20"/>
        <v>0.39911999229978673</v>
      </c>
      <c r="E1293">
        <v>1.56671543101291E-3</v>
      </c>
      <c r="F1293">
        <v>2.0625314975576001E-2</v>
      </c>
      <c r="G1293" t="s">
        <v>107</v>
      </c>
    </row>
    <row r="1294" spans="1:7">
      <c r="A1294" t="s">
        <v>3063</v>
      </c>
      <c r="B1294">
        <v>8116.35586520989</v>
      </c>
      <c r="C1294">
        <v>-0.69650654872927098</v>
      </c>
      <c r="D1294">
        <f t="shared" si="20"/>
        <v>0.61706460611024883</v>
      </c>
      <c r="E1294">
        <v>1.58720756202188E-3</v>
      </c>
      <c r="F1294">
        <v>2.07715939987296E-2</v>
      </c>
      <c r="G1294" t="s">
        <v>3064</v>
      </c>
    </row>
    <row r="1295" spans="1:7">
      <c r="A1295" t="s">
        <v>3065</v>
      </c>
      <c r="B1295">
        <v>36.300551102289702</v>
      </c>
      <c r="C1295">
        <v>-1.0180310751849</v>
      </c>
      <c r="D1295">
        <f t="shared" si="20"/>
        <v>0.49378979453555583</v>
      </c>
      <c r="E1295">
        <v>1.59803150980698E-3</v>
      </c>
      <c r="F1295">
        <v>2.08762311042218E-2</v>
      </c>
      <c r="G1295" t="s">
        <v>107</v>
      </c>
    </row>
    <row r="1296" spans="1:7">
      <c r="A1296" t="s">
        <v>3066</v>
      </c>
      <c r="B1296">
        <v>1712.7842647407599</v>
      </c>
      <c r="C1296">
        <v>-0.76736335283526802</v>
      </c>
      <c r="D1296">
        <f t="shared" si="20"/>
        <v>0.58749018206464199</v>
      </c>
      <c r="E1296">
        <v>1.6178073410893501E-3</v>
      </c>
      <c r="F1296">
        <v>2.10957880606388E-2</v>
      </c>
      <c r="G1296" t="s">
        <v>3067</v>
      </c>
    </row>
    <row r="1297" spans="1:7">
      <c r="A1297" t="s">
        <v>3068</v>
      </c>
      <c r="B1297">
        <v>16.541047741635101</v>
      </c>
      <c r="C1297">
        <v>-1.1222400003545101</v>
      </c>
      <c r="D1297">
        <f t="shared" si="20"/>
        <v>0.45938001495888664</v>
      </c>
      <c r="E1297">
        <v>1.69778028870742E-3</v>
      </c>
      <c r="F1297">
        <v>2.1793593584260001E-2</v>
      </c>
      <c r="G1297" t="s">
        <v>107</v>
      </c>
    </row>
    <row r="1298" spans="1:7">
      <c r="A1298" t="s">
        <v>3069</v>
      </c>
      <c r="B1298">
        <v>599.83553595847002</v>
      </c>
      <c r="C1298">
        <v>-0.87107394956150497</v>
      </c>
      <c r="D1298">
        <f t="shared" si="20"/>
        <v>0.54673970327858656</v>
      </c>
      <c r="E1298">
        <v>1.74725987355269E-3</v>
      </c>
      <c r="F1298">
        <v>2.2222616530773801E-2</v>
      </c>
      <c r="G1298" t="s">
        <v>107</v>
      </c>
    </row>
    <row r="1299" spans="1:7">
      <c r="A1299" t="s">
        <v>3070</v>
      </c>
      <c r="B1299">
        <v>558.94492616890398</v>
      </c>
      <c r="C1299">
        <v>-0.71125776779500005</v>
      </c>
      <c r="D1299">
        <f t="shared" si="20"/>
        <v>0.61078741107703449</v>
      </c>
      <c r="E1299">
        <v>1.76486041321901E-3</v>
      </c>
      <c r="F1299">
        <v>2.2318277629873502E-2</v>
      </c>
      <c r="G1299" t="s">
        <v>3071</v>
      </c>
    </row>
    <row r="1300" spans="1:7">
      <c r="A1300" t="s">
        <v>3072</v>
      </c>
      <c r="B1300">
        <v>25799.473280080801</v>
      </c>
      <c r="C1300">
        <v>-0.68053701044125003</v>
      </c>
      <c r="D1300">
        <f t="shared" si="20"/>
        <v>0.62393298634728456</v>
      </c>
      <c r="E1300">
        <v>1.83272809152545E-3</v>
      </c>
      <c r="F1300">
        <v>2.2966665608742502E-2</v>
      </c>
      <c r="G1300" t="s">
        <v>3073</v>
      </c>
    </row>
    <row r="1301" spans="1:7">
      <c r="A1301" t="s">
        <v>3074</v>
      </c>
      <c r="B1301">
        <v>28.645289053930799</v>
      </c>
      <c r="C1301">
        <v>-1.23134704639972</v>
      </c>
      <c r="D1301">
        <f t="shared" si="20"/>
        <v>0.42591957845551787</v>
      </c>
      <c r="E1301">
        <v>1.8476407948801699E-3</v>
      </c>
      <c r="F1301">
        <v>2.3036210653733999E-2</v>
      </c>
      <c r="G1301" t="s">
        <v>3075</v>
      </c>
    </row>
    <row r="1302" spans="1:7">
      <c r="A1302" t="s">
        <v>3076</v>
      </c>
      <c r="B1302">
        <v>12.4125535075764</v>
      </c>
      <c r="C1302">
        <v>-0.79154743236040503</v>
      </c>
      <c r="D1302">
        <f t="shared" si="20"/>
        <v>0.57772409358191423</v>
      </c>
      <c r="E1302">
        <v>1.8519704833985201E-3</v>
      </c>
      <c r="F1302">
        <v>2.3064219580367501E-2</v>
      </c>
      <c r="G1302" t="s">
        <v>3077</v>
      </c>
    </row>
    <row r="1303" spans="1:7">
      <c r="A1303" t="s">
        <v>3078</v>
      </c>
      <c r="B1303">
        <v>1022.33922906623</v>
      </c>
      <c r="C1303">
        <v>-0.59660330041410703</v>
      </c>
      <c r="D1303">
        <f t="shared" si="20"/>
        <v>0.66130911853462293</v>
      </c>
      <c r="E1303">
        <v>1.8634891628885901E-3</v>
      </c>
      <c r="F1303">
        <v>2.31680614716805E-2</v>
      </c>
      <c r="G1303" t="s">
        <v>3079</v>
      </c>
    </row>
    <row r="1304" spans="1:7">
      <c r="A1304" t="s">
        <v>3080</v>
      </c>
      <c r="B1304">
        <v>39.532462533822503</v>
      </c>
      <c r="C1304">
        <v>-0.96565932004740296</v>
      </c>
      <c r="D1304">
        <f t="shared" si="20"/>
        <v>0.51204435078239263</v>
      </c>
      <c r="E1304">
        <v>1.89890443449799E-3</v>
      </c>
      <c r="F1304">
        <v>2.3463973712661301E-2</v>
      </c>
      <c r="G1304" t="s">
        <v>3081</v>
      </c>
    </row>
    <row r="1305" spans="1:7">
      <c r="A1305" t="s">
        <v>3082</v>
      </c>
      <c r="B1305">
        <v>139.98922162027301</v>
      </c>
      <c r="C1305">
        <v>-0.60079107264776699</v>
      </c>
      <c r="D1305">
        <f t="shared" si="20"/>
        <v>0.65939229181277381</v>
      </c>
      <c r="E1305">
        <v>1.9408744108123401E-3</v>
      </c>
      <c r="F1305">
        <v>2.38362629387785E-2</v>
      </c>
      <c r="G1305" t="s">
        <v>3083</v>
      </c>
    </row>
    <row r="1306" spans="1:7">
      <c r="A1306" t="s">
        <v>3084</v>
      </c>
      <c r="B1306">
        <v>601.13055973010103</v>
      </c>
      <c r="C1306">
        <v>-0.97392482275482395</v>
      </c>
      <c r="D1306">
        <f t="shared" si="20"/>
        <v>0.50911912882660681</v>
      </c>
      <c r="E1306">
        <v>2.0272543661342202E-3</v>
      </c>
      <c r="F1306">
        <v>2.44496151575762E-2</v>
      </c>
      <c r="G1306" t="s">
        <v>107</v>
      </c>
    </row>
    <row r="1307" spans="1:7">
      <c r="A1307" t="s">
        <v>3085</v>
      </c>
      <c r="B1307">
        <v>29.677994167492599</v>
      </c>
      <c r="C1307">
        <v>-1.41863555452368</v>
      </c>
      <c r="D1307">
        <f t="shared" si="20"/>
        <v>0.37406592207767969</v>
      </c>
      <c r="E1307">
        <v>2.0405566532654602E-3</v>
      </c>
      <c r="F1307">
        <v>2.4486664334275699E-2</v>
      </c>
      <c r="G1307" t="s">
        <v>3086</v>
      </c>
    </row>
    <row r="1308" spans="1:7">
      <c r="A1308" t="s">
        <v>3087</v>
      </c>
      <c r="B1308">
        <v>513.08137818197201</v>
      </c>
      <c r="C1308">
        <v>-0.873379114093778</v>
      </c>
      <c r="D1308">
        <f t="shared" si="20"/>
        <v>0.54586681012542493</v>
      </c>
      <c r="E1308">
        <v>2.13874106891808E-3</v>
      </c>
      <c r="F1308">
        <v>2.53391582319538E-2</v>
      </c>
      <c r="G1308" t="s">
        <v>3088</v>
      </c>
    </row>
    <row r="1309" spans="1:7">
      <c r="A1309" t="s">
        <v>3089</v>
      </c>
      <c r="B1309">
        <v>9.4737782788193705</v>
      </c>
      <c r="C1309">
        <v>-0.99936665304433103</v>
      </c>
      <c r="D1309">
        <f t="shared" si="20"/>
        <v>0.50021954951620351</v>
      </c>
      <c r="E1309">
        <v>2.1810592250675999E-3</v>
      </c>
      <c r="F1309">
        <v>2.5620792796112402E-2</v>
      </c>
      <c r="G1309" t="s">
        <v>107</v>
      </c>
    </row>
    <row r="1310" spans="1:7">
      <c r="A1310" t="s">
        <v>3090</v>
      </c>
      <c r="B1310">
        <v>101.586541576744</v>
      </c>
      <c r="C1310">
        <v>-0.87842739050962504</v>
      </c>
      <c r="D1310">
        <f t="shared" si="20"/>
        <v>0.54396005177574835</v>
      </c>
      <c r="E1310">
        <v>2.1847806395865199E-3</v>
      </c>
      <c r="F1310">
        <v>2.5650900160320501E-2</v>
      </c>
      <c r="G1310" t="s">
        <v>3091</v>
      </c>
    </row>
    <row r="1311" spans="1:7">
      <c r="A1311" t="s">
        <v>3092</v>
      </c>
      <c r="B1311">
        <v>240.094174144768</v>
      </c>
      <c r="C1311">
        <v>-0.69197859382911298</v>
      </c>
      <c r="D1311">
        <f t="shared" si="20"/>
        <v>0.61900432990594134</v>
      </c>
      <c r="E1311">
        <v>2.1989675075103601E-3</v>
      </c>
      <c r="F1311">
        <v>2.5776462423929E-2</v>
      </c>
      <c r="G1311" t="s">
        <v>3093</v>
      </c>
    </row>
    <row r="1312" spans="1:7">
      <c r="A1312" t="s">
        <v>3094</v>
      </c>
      <c r="B1312">
        <v>669.08462978782404</v>
      </c>
      <c r="C1312">
        <v>-1.0534362309509899</v>
      </c>
      <c r="D1312">
        <f t="shared" si="20"/>
        <v>0.48181919308666837</v>
      </c>
      <c r="E1312">
        <v>2.2187317779841301E-3</v>
      </c>
      <c r="F1312">
        <v>2.5925793013141199E-2</v>
      </c>
      <c r="G1312" t="s">
        <v>107</v>
      </c>
    </row>
    <row r="1313" spans="1:7">
      <c r="A1313" t="s">
        <v>3095</v>
      </c>
      <c r="B1313">
        <v>164.050135279524</v>
      </c>
      <c r="C1313">
        <v>-0.76971337466086498</v>
      </c>
      <c r="D1313">
        <f t="shared" si="20"/>
        <v>0.58653399182894161</v>
      </c>
      <c r="E1313">
        <v>2.2224624931581902E-3</v>
      </c>
      <c r="F1313">
        <v>2.5942006845546501E-2</v>
      </c>
      <c r="G1313" t="s">
        <v>3096</v>
      </c>
    </row>
    <row r="1314" spans="1:7">
      <c r="A1314" t="s">
        <v>3097</v>
      </c>
      <c r="B1314">
        <v>33.804709089867799</v>
      </c>
      <c r="C1314">
        <v>-1.4612282228776901</v>
      </c>
      <c r="D1314">
        <f t="shared" si="20"/>
        <v>0.36318380505976938</v>
      </c>
      <c r="E1314">
        <v>2.2312231276423698E-3</v>
      </c>
      <c r="F1314">
        <v>2.6016837132904098E-2</v>
      </c>
      <c r="G1314" t="s">
        <v>3098</v>
      </c>
    </row>
    <row r="1315" spans="1:7">
      <c r="A1315" t="s">
        <v>3099</v>
      </c>
      <c r="B1315">
        <v>200.257582335265</v>
      </c>
      <c r="C1315">
        <v>-0.74395378035309201</v>
      </c>
      <c r="D1315">
        <f t="shared" si="20"/>
        <v>0.59710072255743563</v>
      </c>
      <c r="E1315">
        <v>2.3005303481975201E-3</v>
      </c>
      <c r="F1315">
        <v>2.66425959728754E-2</v>
      </c>
      <c r="G1315" t="s">
        <v>3100</v>
      </c>
    </row>
    <row r="1316" spans="1:7">
      <c r="A1316" t="s">
        <v>3101</v>
      </c>
      <c r="B1316">
        <v>12.280612080691601</v>
      </c>
      <c r="C1316">
        <v>-0.84332887853253102</v>
      </c>
      <c r="D1316">
        <f t="shared" si="20"/>
        <v>0.55735603931396083</v>
      </c>
      <c r="E1316">
        <v>2.31368312680573E-3</v>
      </c>
      <c r="F1316">
        <v>2.6746498968998798E-2</v>
      </c>
      <c r="G1316" t="s">
        <v>3102</v>
      </c>
    </row>
    <row r="1317" spans="1:7">
      <c r="A1317" t="s">
        <v>3103</v>
      </c>
      <c r="B1317">
        <v>117.33080903990199</v>
      </c>
      <c r="C1317">
        <v>-1.2491327594399799</v>
      </c>
      <c r="D1317">
        <f t="shared" si="20"/>
        <v>0.42070102568248036</v>
      </c>
      <c r="E1317">
        <v>2.3191653353419901E-3</v>
      </c>
      <c r="F1317">
        <v>2.6746498968998798E-2</v>
      </c>
      <c r="G1317" t="s">
        <v>3104</v>
      </c>
    </row>
    <row r="1318" spans="1:7">
      <c r="A1318" t="s">
        <v>3105</v>
      </c>
      <c r="B1318">
        <v>323.228274367658</v>
      </c>
      <c r="C1318">
        <v>-0.619617795261722</v>
      </c>
      <c r="D1318">
        <f t="shared" si="20"/>
        <v>0.65084332899041153</v>
      </c>
      <c r="E1318">
        <v>2.3571329671221498E-3</v>
      </c>
      <c r="F1318">
        <v>2.70559281351055E-2</v>
      </c>
      <c r="G1318" t="s">
        <v>3106</v>
      </c>
    </row>
    <row r="1319" spans="1:7">
      <c r="A1319" t="s">
        <v>3107</v>
      </c>
      <c r="B1319">
        <v>10.653185388249399</v>
      </c>
      <c r="C1319">
        <v>-0.96199514199455805</v>
      </c>
      <c r="D1319">
        <f t="shared" si="20"/>
        <v>0.51334650145532157</v>
      </c>
      <c r="E1319">
        <v>2.3559474173354702E-3</v>
      </c>
      <c r="F1319">
        <v>2.70559281351055E-2</v>
      </c>
      <c r="G1319" t="s">
        <v>3108</v>
      </c>
    </row>
    <row r="1320" spans="1:7">
      <c r="A1320" t="s">
        <v>3109</v>
      </c>
      <c r="B1320">
        <v>24.925669930620899</v>
      </c>
      <c r="C1320">
        <v>-1.05469528440545</v>
      </c>
      <c r="D1320">
        <f t="shared" si="20"/>
        <v>0.48139888839941597</v>
      </c>
      <c r="E1320">
        <v>2.3610347512326799E-3</v>
      </c>
      <c r="F1320">
        <v>2.70602445634292E-2</v>
      </c>
      <c r="G1320" t="s">
        <v>3110</v>
      </c>
    </row>
    <row r="1321" spans="1:7">
      <c r="A1321" t="s">
        <v>3111</v>
      </c>
      <c r="B1321">
        <v>38.540731475664103</v>
      </c>
      <c r="C1321">
        <v>-0.69974812060119895</v>
      </c>
      <c r="D1321">
        <f t="shared" si="20"/>
        <v>0.61567968849555665</v>
      </c>
      <c r="E1321">
        <v>2.47860512427364E-3</v>
      </c>
      <c r="F1321">
        <v>2.8001914932036399E-2</v>
      </c>
      <c r="G1321" t="s">
        <v>107</v>
      </c>
    </row>
    <row r="1322" spans="1:7">
      <c r="A1322" t="s">
        <v>3112</v>
      </c>
      <c r="B1322">
        <v>68.514466084629603</v>
      </c>
      <c r="C1322">
        <v>-0.59969249991641604</v>
      </c>
      <c r="D1322">
        <f t="shared" si="20"/>
        <v>0.65989459218966751</v>
      </c>
      <c r="E1322">
        <v>2.50174041177589E-3</v>
      </c>
      <c r="F1322">
        <v>2.8070499738968299E-2</v>
      </c>
      <c r="G1322" t="s">
        <v>107</v>
      </c>
    </row>
    <row r="1323" spans="1:7">
      <c r="A1323" t="s">
        <v>3113</v>
      </c>
      <c r="B1323">
        <v>10561.7690187587</v>
      </c>
      <c r="C1323">
        <v>-0.73350251609499395</v>
      </c>
      <c r="D1323">
        <f t="shared" si="20"/>
        <v>0.6014419836735202</v>
      </c>
      <c r="E1323">
        <v>2.5948817311987398E-3</v>
      </c>
      <c r="F1323">
        <v>2.88446115330993E-2</v>
      </c>
      <c r="G1323" t="s">
        <v>3114</v>
      </c>
    </row>
    <row r="1324" spans="1:7">
      <c r="A1324" t="s">
        <v>3115</v>
      </c>
      <c r="B1324">
        <v>15.75959769584</v>
      </c>
      <c r="C1324">
        <v>-0.96802684881117795</v>
      </c>
      <c r="D1324">
        <f t="shared" si="20"/>
        <v>0.51120475160513168</v>
      </c>
      <c r="E1324">
        <v>2.6328664337205202E-3</v>
      </c>
      <c r="F1324">
        <v>2.9164362902388E-2</v>
      </c>
      <c r="G1324" t="s">
        <v>107</v>
      </c>
    </row>
    <row r="1325" spans="1:7">
      <c r="A1325" t="s">
        <v>3116</v>
      </c>
      <c r="B1325">
        <v>97.104962703958094</v>
      </c>
      <c r="C1325">
        <v>-0.65284611059595798</v>
      </c>
      <c r="D1325">
        <f t="shared" si="20"/>
        <v>0.63602434320234658</v>
      </c>
      <c r="E1325">
        <v>2.6669046400568499E-3</v>
      </c>
      <c r="F1325">
        <v>2.9423651940597401E-2</v>
      </c>
      <c r="G1325" t="s">
        <v>3117</v>
      </c>
    </row>
    <row r="1326" spans="1:7">
      <c r="A1326" t="s">
        <v>3118</v>
      </c>
      <c r="B1326">
        <v>584.929353944122</v>
      </c>
      <c r="C1326">
        <v>-0.966789504765035</v>
      </c>
      <c r="D1326">
        <f t="shared" si="20"/>
        <v>0.51164338032870327</v>
      </c>
      <c r="E1326">
        <v>2.7574158590534599E-3</v>
      </c>
      <c r="F1326">
        <v>3.0107228484724202E-2</v>
      </c>
      <c r="G1326" t="s">
        <v>107</v>
      </c>
    </row>
    <row r="1327" spans="1:7">
      <c r="A1327" t="s">
        <v>3119</v>
      </c>
      <c r="B1327">
        <v>70.113747727786006</v>
      </c>
      <c r="C1327">
        <v>-0.87192294937702997</v>
      </c>
      <c r="D1327">
        <f t="shared" si="20"/>
        <v>0.54641805155070855</v>
      </c>
      <c r="E1327">
        <v>2.7676530228194999E-3</v>
      </c>
      <c r="F1327">
        <v>3.0153170294702901E-2</v>
      </c>
      <c r="G1327" t="s">
        <v>3120</v>
      </c>
    </row>
    <row r="1328" spans="1:7">
      <c r="A1328" t="s">
        <v>3121</v>
      </c>
      <c r="B1328">
        <v>389.758705686057</v>
      </c>
      <c r="C1328">
        <v>-0.60484215030923005</v>
      </c>
      <c r="D1328">
        <f t="shared" si="20"/>
        <v>0.65754331999893723</v>
      </c>
      <c r="E1328">
        <v>2.79506356662858E-3</v>
      </c>
      <c r="F1328">
        <v>3.03834524083735E-2</v>
      </c>
      <c r="G1328" t="s">
        <v>3122</v>
      </c>
    </row>
    <row r="1329" spans="1:7">
      <c r="A1329" t="s">
        <v>3123</v>
      </c>
      <c r="B1329">
        <v>8.38101370319316</v>
      </c>
      <c r="C1329">
        <v>-0.59581348872863304</v>
      </c>
      <c r="D1329">
        <f t="shared" si="20"/>
        <v>0.66167125512727032</v>
      </c>
      <c r="E1329">
        <v>2.82795082873124E-3</v>
      </c>
      <c r="F1329">
        <v>3.0650668233282299E-2</v>
      </c>
      <c r="G1329" t="s">
        <v>107</v>
      </c>
    </row>
    <row r="1330" spans="1:7">
      <c r="A1330" t="s">
        <v>3124</v>
      </c>
      <c r="B1330">
        <v>41.4178851845789</v>
      </c>
      <c r="C1330">
        <v>-0.96543041282587905</v>
      </c>
      <c r="D1330">
        <f t="shared" si="20"/>
        <v>0.5121256014594241</v>
      </c>
      <c r="E1330">
        <v>2.8463088996576701E-3</v>
      </c>
      <c r="F1330">
        <v>3.0834548906614401E-2</v>
      </c>
      <c r="G1330" t="s">
        <v>3125</v>
      </c>
    </row>
    <row r="1331" spans="1:7">
      <c r="A1331" t="s">
        <v>3126</v>
      </c>
      <c r="B1331">
        <v>9004.5659309797993</v>
      </c>
      <c r="C1331">
        <v>-0.72442177630333804</v>
      </c>
      <c r="D1331">
        <f t="shared" si="20"/>
        <v>0.60523957246943727</v>
      </c>
      <c r="E1331">
        <v>2.8579670701905902E-3</v>
      </c>
      <c r="F1331">
        <v>3.0885292745353999E-2</v>
      </c>
      <c r="G1331" t="s">
        <v>3127</v>
      </c>
    </row>
    <row r="1332" spans="1:7">
      <c r="A1332" t="s">
        <v>3128</v>
      </c>
      <c r="B1332">
        <v>394.024374707579</v>
      </c>
      <c r="C1332">
        <v>-0.94714590019183198</v>
      </c>
      <c r="D1332">
        <f t="shared" si="20"/>
        <v>0.51865751363709267</v>
      </c>
      <c r="E1332">
        <v>2.86498841818782E-3</v>
      </c>
      <c r="F1332">
        <v>3.0915905723164199E-2</v>
      </c>
      <c r="G1332" t="s">
        <v>3129</v>
      </c>
    </row>
    <row r="1333" spans="1:7">
      <c r="A1333" t="s">
        <v>3130</v>
      </c>
      <c r="B1333">
        <v>97.602098956438795</v>
      </c>
      <c r="C1333">
        <v>-0.62600231373920101</v>
      </c>
      <c r="D1333">
        <f t="shared" si="20"/>
        <v>0.64796944352718999</v>
      </c>
      <c r="E1333">
        <v>2.9214998077179001E-3</v>
      </c>
      <c r="F1333">
        <v>3.1372827469591399E-2</v>
      </c>
      <c r="G1333" t="s">
        <v>3131</v>
      </c>
    </row>
    <row r="1334" spans="1:7">
      <c r="A1334" t="s">
        <v>3132</v>
      </c>
      <c r="B1334">
        <v>5238.9162549856901</v>
      </c>
      <c r="C1334">
        <v>-0.59931467234434999</v>
      </c>
      <c r="D1334">
        <f t="shared" si="20"/>
        <v>0.66006743469305562</v>
      </c>
      <c r="E1334">
        <v>2.9510263190421901E-3</v>
      </c>
      <c r="F1334">
        <v>3.1582685250145598E-2</v>
      </c>
      <c r="G1334" t="s">
        <v>3133</v>
      </c>
    </row>
    <row r="1335" spans="1:7">
      <c r="A1335" t="s">
        <v>3134</v>
      </c>
      <c r="B1335">
        <v>12.887256938718</v>
      </c>
      <c r="C1335">
        <v>-0.91837633731455004</v>
      </c>
      <c r="D1335">
        <f t="shared" si="20"/>
        <v>0.52910415883202766</v>
      </c>
      <c r="E1335">
        <v>2.96629314025069E-3</v>
      </c>
      <c r="F1335">
        <v>3.1669541467970602E-2</v>
      </c>
      <c r="G1335" t="s">
        <v>107</v>
      </c>
    </row>
    <row r="1336" spans="1:7">
      <c r="A1336" t="s">
        <v>3135</v>
      </c>
      <c r="B1336">
        <v>1788.74085259049</v>
      </c>
      <c r="C1336">
        <v>-0.72332869700376201</v>
      </c>
      <c r="D1336">
        <f t="shared" si="20"/>
        <v>0.60569831497461035</v>
      </c>
      <c r="E1336">
        <v>3.0008411242380098E-3</v>
      </c>
      <c r="F1336">
        <v>3.1876716950412297E-2</v>
      </c>
      <c r="G1336" t="s">
        <v>3136</v>
      </c>
    </row>
    <row r="1337" spans="1:7">
      <c r="A1337" t="s">
        <v>3137</v>
      </c>
      <c r="B1337">
        <v>6.1419135480740401</v>
      </c>
      <c r="C1337">
        <v>-1.13553432575493</v>
      </c>
      <c r="D1337">
        <f t="shared" si="20"/>
        <v>0.45516630727195084</v>
      </c>
      <c r="E1337">
        <v>3.0015334345666702E-3</v>
      </c>
      <c r="F1337">
        <v>3.1876716950412297E-2</v>
      </c>
      <c r="G1337" t="s">
        <v>107</v>
      </c>
    </row>
    <row r="1338" spans="1:7">
      <c r="A1338" t="s">
        <v>3138</v>
      </c>
      <c r="B1338">
        <v>2531.493065223</v>
      </c>
      <c r="C1338">
        <v>-0.74310355950928697</v>
      </c>
      <c r="D1338">
        <f t="shared" si="20"/>
        <v>0.59745271454918969</v>
      </c>
      <c r="E1338">
        <v>3.0102963667649101E-3</v>
      </c>
      <c r="F1338">
        <v>3.1923846958465299E-2</v>
      </c>
      <c r="G1338" t="s">
        <v>3139</v>
      </c>
    </row>
    <row r="1339" spans="1:7">
      <c r="A1339" t="s">
        <v>3140</v>
      </c>
      <c r="B1339">
        <v>5170.1243362782598</v>
      </c>
      <c r="C1339">
        <v>-0.64559095722958404</v>
      </c>
      <c r="D1339">
        <f t="shared" si="20"/>
        <v>0.63923089502851882</v>
      </c>
      <c r="E1339">
        <v>3.0262419010313002E-3</v>
      </c>
      <c r="F1339">
        <v>3.2077584688624303E-2</v>
      </c>
      <c r="G1339" t="s">
        <v>3141</v>
      </c>
    </row>
    <row r="1340" spans="1:7">
      <c r="A1340" t="s">
        <v>3142</v>
      </c>
      <c r="B1340">
        <v>376.32406226617002</v>
      </c>
      <c r="C1340">
        <v>-0.82754657189458003</v>
      </c>
      <c r="D1340">
        <f t="shared" si="20"/>
        <v>0.56348668601118634</v>
      </c>
      <c r="E1340">
        <v>3.0900330788254898E-3</v>
      </c>
      <c r="F1340">
        <v>3.2504799270514403E-2</v>
      </c>
      <c r="G1340" t="s">
        <v>3143</v>
      </c>
    </row>
    <row r="1341" spans="1:7">
      <c r="A1341" t="s">
        <v>3144</v>
      </c>
      <c r="B1341">
        <v>225.24252532985</v>
      </c>
      <c r="C1341">
        <v>-0.58970282519444195</v>
      </c>
      <c r="D1341">
        <f t="shared" si="20"/>
        <v>0.66447976640072282</v>
      </c>
      <c r="E1341">
        <v>3.1778687954482302E-3</v>
      </c>
      <c r="F1341">
        <v>3.32079040762671E-2</v>
      </c>
      <c r="G1341" t="s">
        <v>3145</v>
      </c>
    </row>
    <row r="1342" spans="1:7">
      <c r="A1342" t="s">
        <v>3146</v>
      </c>
      <c r="B1342">
        <v>578.52607361637297</v>
      </c>
      <c r="C1342">
        <v>-0.58825019799582201</v>
      </c>
      <c r="D1342">
        <f t="shared" si="20"/>
        <v>0.66514915768622707</v>
      </c>
      <c r="E1342">
        <v>3.18790408207111E-3</v>
      </c>
      <c r="F1342">
        <v>3.3271375504636498E-2</v>
      </c>
      <c r="G1342" t="s">
        <v>3147</v>
      </c>
    </row>
    <row r="1343" spans="1:7">
      <c r="A1343" t="s">
        <v>3148</v>
      </c>
      <c r="B1343">
        <v>18.2305097261386</v>
      </c>
      <c r="C1343">
        <v>-0.688513507690516</v>
      </c>
      <c r="D1343">
        <f t="shared" si="20"/>
        <v>0.62049285045674241</v>
      </c>
      <c r="E1343">
        <v>3.2306179002827202E-3</v>
      </c>
      <c r="F1343">
        <v>3.3600550571141502E-2</v>
      </c>
      <c r="G1343" t="s">
        <v>3149</v>
      </c>
    </row>
    <row r="1344" spans="1:7">
      <c r="A1344" t="s">
        <v>3150</v>
      </c>
      <c r="B1344">
        <v>60.0533918061357</v>
      </c>
      <c r="C1344">
        <v>-2.0310374267148901</v>
      </c>
      <c r="D1344">
        <f t="shared" si="20"/>
        <v>0.24467906499842448</v>
      </c>
      <c r="E1344">
        <v>3.3637056865005901E-3</v>
      </c>
      <c r="F1344">
        <v>3.4482655100084497E-2</v>
      </c>
      <c r="G1344" t="s">
        <v>3151</v>
      </c>
    </row>
    <row r="1345" spans="1:7">
      <c r="A1345" t="s">
        <v>3152</v>
      </c>
      <c r="B1345">
        <v>13.2523499577169</v>
      </c>
      <c r="C1345">
        <v>-0.83005852113933598</v>
      </c>
      <c r="D1345">
        <f t="shared" si="20"/>
        <v>0.56250642450447919</v>
      </c>
      <c r="E1345">
        <v>3.3758386554633298E-3</v>
      </c>
      <c r="F1345">
        <v>3.45590362218791E-2</v>
      </c>
      <c r="G1345" t="s">
        <v>3153</v>
      </c>
    </row>
    <row r="1346" spans="1:7">
      <c r="A1346" t="s">
        <v>3154</v>
      </c>
      <c r="B1346">
        <v>322.492867690705</v>
      </c>
      <c r="C1346">
        <v>-0.66849587254391296</v>
      </c>
      <c r="D1346">
        <f t="shared" si="20"/>
        <v>0.62916229853954364</v>
      </c>
      <c r="E1346">
        <v>3.3814602228130798E-3</v>
      </c>
      <c r="F1346">
        <v>3.46005885923059E-2</v>
      </c>
      <c r="G1346" t="s">
        <v>3155</v>
      </c>
    </row>
    <row r="1347" spans="1:7">
      <c r="A1347" t="s">
        <v>3156</v>
      </c>
      <c r="B1347">
        <v>12.077831516005601</v>
      </c>
      <c r="C1347">
        <v>-0.742275182994236</v>
      </c>
      <c r="D1347">
        <f t="shared" si="20"/>
        <v>0.59779586254500594</v>
      </c>
      <c r="E1347">
        <v>3.3994525425382598E-3</v>
      </c>
      <c r="F1347">
        <v>3.4674868888620897E-2</v>
      </c>
      <c r="G1347" t="s">
        <v>3157</v>
      </c>
    </row>
    <row r="1348" spans="1:7">
      <c r="A1348" t="s">
        <v>3158</v>
      </c>
      <c r="B1348">
        <v>237.324240649735</v>
      </c>
      <c r="C1348">
        <v>-0.88131008139040801</v>
      </c>
      <c r="D1348">
        <f t="shared" ref="D1348:D1381" si="21">2^(C1348)</f>
        <v>0.54287423455348538</v>
      </c>
      <c r="E1348">
        <v>3.4060963271275802E-3</v>
      </c>
      <c r="F1348">
        <v>3.4724305235536899E-2</v>
      </c>
      <c r="G1348" t="s">
        <v>107</v>
      </c>
    </row>
    <row r="1349" spans="1:7">
      <c r="A1349" t="s">
        <v>3159</v>
      </c>
      <c r="B1349">
        <v>2393.37298912811</v>
      </c>
      <c r="C1349">
        <v>-0.58888606124910003</v>
      </c>
      <c r="D1349">
        <f t="shared" si="21"/>
        <v>0.66485605990503449</v>
      </c>
      <c r="E1349">
        <v>3.40815087870919E-3</v>
      </c>
      <c r="F1349">
        <v>3.4729261347104301E-2</v>
      </c>
      <c r="G1349" t="s">
        <v>3160</v>
      </c>
    </row>
    <row r="1350" spans="1:7">
      <c r="A1350" t="s">
        <v>3161</v>
      </c>
      <c r="B1350">
        <v>67.671449975324506</v>
      </c>
      <c r="C1350">
        <v>-0.74183126478317096</v>
      </c>
      <c r="D1350">
        <f t="shared" si="21"/>
        <v>0.59797983302677116</v>
      </c>
      <c r="E1350">
        <v>3.44883635657973E-3</v>
      </c>
      <c r="F1350">
        <v>3.4966842236146899E-2</v>
      </c>
      <c r="G1350" t="s">
        <v>3162</v>
      </c>
    </row>
    <row r="1351" spans="1:7">
      <c r="A1351" t="s">
        <v>3163</v>
      </c>
      <c r="B1351">
        <v>151.14605679111801</v>
      </c>
      <c r="C1351">
        <v>-0.67092546971117994</v>
      </c>
      <c r="D1351">
        <f t="shared" si="21"/>
        <v>0.62810363785621981</v>
      </c>
      <c r="E1351">
        <v>3.4668512384649899E-3</v>
      </c>
      <c r="F1351">
        <v>3.5085231706275297E-2</v>
      </c>
      <c r="G1351" t="s">
        <v>3164</v>
      </c>
    </row>
    <row r="1352" spans="1:7">
      <c r="A1352" t="s">
        <v>3165</v>
      </c>
      <c r="B1352">
        <v>796.75670902417096</v>
      </c>
      <c r="C1352">
        <v>-1.0012500843398799</v>
      </c>
      <c r="D1352">
        <f t="shared" si="21"/>
        <v>0.49956694143025787</v>
      </c>
      <c r="E1352">
        <v>3.4783175424159801E-3</v>
      </c>
      <c r="F1352">
        <v>3.5153074094804601E-2</v>
      </c>
      <c r="G1352" t="s">
        <v>3166</v>
      </c>
    </row>
    <row r="1353" spans="1:7">
      <c r="A1353" t="s">
        <v>3167</v>
      </c>
      <c r="B1353">
        <v>228.53622690629101</v>
      </c>
      <c r="C1353">
        <v>-0.61162620368217202</v>
      </c>
      <c r="D1353">
        <f t="shared" si="21"/>
        <v>0.65445858127372225</v>
      </c>
      <c r="E1353">
        <v>3.5256543138266301E-3</v>
      </c>
      <c r="F1353">
        <v>3.5506547138622599E-2</v>
      </c>
      <c r="G1353" t="s">
        <v>3168</v>
      </c>
    </row>
    <row r="1354" spans="1:7">
      <c r="A1354" t="s">
        <v>3169</v>
      </c>
      <c r="B1354">
        <v>9.3468406379129796</v>
      </c>
      <c r="C1354">
        <v>-0.760296906879107</v>
      </c>
      <c r="D1354">
        <f t="shared" si="21"/>
        <v>0.59037481897579491</v>
      </c>
      <c r="E1354">
        <v>3.5448439503347E-3</v>
      </c>
      <c r="F1354">
        <v>3.5649844761103403E-2</v>
      </c>
      <c r="G1354" t="s">
        <v>107</v>
      </c>
    </row>
    <row r="1355" spans="1:7">
      <c r="A1355" t="s">
        <v>3170</v>
      </c>
      <c r="B1355">
        <v>647.87926323707097</v>
      </c>
      <c r="C1355">
        <v>-0.81693594812404302</v>
      </c>
      <c r="D1355">
        <f t="shared" si="21"/>
        <v>0.56764625251839484</v>
      </c>
      <c r="E1355">
        <v>3.57289803608558E-3</v>
      </c>
      <c r="F1355">
        <v>3.5851101387283098E-2</v>
      </c>
      <c r="G1355" t="s">
        <v>3171</v>
      </c>
    </row>
    <row r="1356" spans="1:7">
      <c r="A1356" t="s">
        <v>3172</v>
      </c>
      <c r="B1356">
        <v>220.65792466107499</v>
      </c>
      <c r="C1356">
        <v>-0.81529300625818202</v>
      </c>
      <c r="D1356">
        <f t="shared" si="21"/>
        <v>0.56829305658766105</v>
      </c>
      <c r="E1356">
        <v>3.76730081523005E-3</v>
      </c>
      <c r="F1356">
        <v>3.7157836058636498E-2</v>
      </c>
      <c r="G1356" t="s">
        <v>3173</v>
      </c>
    </row>
    <row r="1357" spans="1:7">
      <c r="A1357" t="s">
        <v>3174</v>
      </c>
      <c r="B1357">
        <v>228.33537175976801</v>
      </c>
      <c r="C1357">
        <v>-0.749740356732437</v>
      </c>
      <c r="D1357">
        <f t="shared" si="21"/>
        <v>0.59471057852758302</v>
      </c>
      <c r="E1357">
        <v>3.84351893135629E-3</v>
      </c>
      <c r="F1357">
        <v>3.7635853654565003E-2</v>
      </c>
      <c r="G1357" t="s">
        <v>3175</v>
      </c>
    </row>
    <row r="1358" spans="1:7">
      <c r="A1358" t="s">
        <v>3176</v>
      </c>
      <c r="B1358">
        <v>2824.3219799905</v>
      </c>
      <c r="C1358">
        <v>-0.60304876176493905</v>
      </c>
      <c r="D1358">
        <f t="shared" si="21"/>
        <v>0.65836120865048342</v>
      </c>
      <c r="E1358">
        <v>3.9308823616743703E-3</v>
      </c>
      <c r="F1358">
        <v>3.8249767766838701E-2</v>
      </c>
      <c r="G1358" t="s">
        <v>3177</v>
      </c>
    </row>
    <row r="1359" spans="1:7">
      <c r="A1359" t="s">
        <v>3178</v>
      </c>
      <c r="B1359">
        <v>172.64657375278901</v>
      </c>
      <c r="C1359">
        <v>-0.71615549631512099</v>
      </c>
      <c r="D1359">
        <f t="shared" si="21"/>
        <v>0.60871739711917083</v>
      </c>
      <c r="E1359">
        <v>3.9537436263934597E-3</v>
      </c>
      <c r="F1359">
        <v>3.83476763553353E-2</v>
      </c>
      <c r="G1359" t="s">
        <v>3179</v>
      </c>
    </row>
    <row r="1360" spans="1:7">
      <c r="A1360" t="s">
        <v>3180</v>
      </c>
      <c r="B1360">
        <v>192.331669936612</v>
      </c>
      <c r="C1360">
        <v>-0.68602554303372698</v>
      </c>
      <c r="D1360">
        <f t="shared" si="21"/>
        <v>0.62156382951609623</v>
      </c>
      <c r="E1360">
        <v>4.0401222508502496E-3</v>
      </c>
      <c r="F1360">
        <v>3.89296897304513E-2</v>
      </c>
      <c r="G1360" t="s">
        <v>3181</v>
      </c>
    </row>
    <row r="1361" spans="1:7">
      <c r="A1361" t="s">
        <v>3182</v>
      </c>
      <c r="B1361">
        <v>6.9016142492033801</v>
      </c>
      <c r="C1361">
        <v>-0.86375132009864997</v>
      </c>
      <c r="D1361">
        <f t="shared" si="21"/>
        <v>0.54952182267579752</v>
      </c>
      <c r="E1361">
        <v>4.2798701688781396E-3</v>
      </c>
      <c r="F1361">
        <v>4.0603755419652401E-2</v>
      </c>
      <c r="G1361" t="s">
        <v>107</v>
      </c>
    </row>
    <row r="1362" spans="1:7">
      <c r="A1362" t="s">
        <v>3183</v>
      </c>
      <c r="B1362">
        <v>3619.8079200921002</v>
      </c>
      <c r="C1362">
        <v>-0.61061620076271395</v>
      </c>
      <c r="D1362">
        <f t="shared" si="21"/>
        <v>0.65491691549644759</v>
      </c>
      <c r="E1362">
        <v>4.36766394426102E-3</v>
      </c>
      <c r="F1362">
        <v>4.1210373342459403E-2</v>
      </c>
      <c r="G1362" t="s">
        <v>3184</v>
      </c>
    </row>
    <row r="1363" spans="1:7">
      <c r="A1363" t="s">
        <v>3185</v>
      </c>
      <c r="B1363">
        <v>8.3114938893403902</v>
      </c>
      <c r="C1363">
        <v>-0.64932072933430895</v>
      </c>
      <c r="D1363">
        <f t="shared" si="21"/>
        <v>0.63758043789615759</v>
      </c>
      <c r="E1363">
        <v>4.3979296443150597E-3</v>
      </c>
      <c r="F1363">
        <v>4.1386891676187199E-2</v>
      </c>
      <c r="G1363" t="s">
        <v>3186</v>
      </c>
    </row>
    <row r="1364" spans="1:7">
      <c r="A1364" t="s">
        <v>3187</v>
      </c>
      <c r="B1364">
        <v>4472.4847922362696</v>
      </c>
      <c r="C1364">
        <v>-0.78868680552622095</v>
      </c>
      <c r="D1364">
        <f t="shared" si="21"/>
        <v>0.57887076183192243</v>
      </c>
      <c r="E1364">
        <v>4.4436225079427004E-3</v>
      </c>
      <c r="F1364">
        <v>4.1756446323704101E-2</v>
      </c>
      <c r="G1364" t="s">
        <v>3188</v>
      </c>
    </row>
    <row r="1365" spans="1:7">
      <c r="A1365" t="s">
        <v>3189</v>
      </c>
      <c r="B1365">
        <v>22.421179084744299</v>
      </c>
      <c r="C1365">
        <v>-0.76513095658946195</v>
      </c>
      <c r="D1365">
        <f t="shared" si="21"/>
        <v>0.58839995583218829</v>
      </c>
      <c r="E1365">
        <v>4.4553380109997398E-3</v>
      </c>
      <c r="F1365">
        <v>4.1802775244731902E-2</v>
      </c>
      <c r="G1365" t="s">
        <v>3190</v>
      </c>
    </row>
    <row r="1366" spans="1:7">
      <c r="A1366" t="s">
        <v>3191</v>
      </c>
      <c r="B1366">
        <v>6.5555116647110996</v>
      </c>
      <c r="C1366">
        <v>-0.96141975128159896</v>
      </c>
      <c r="D1366">
        <f t="shared" si="21"/>
        <v>0.51355128050505827</v>
      </c>
      <c r="E1366">
        <v>4.4585362718952302E-3</v>
      </c>
      <c r="F1366">
        <v>4.1815065086224498E-2</v>
      </c>
      <c r="G1366" t="s">
        <v>107</v>
      </c>
    </row>
    <row r="1367" spans="1:7">
      <c r="A1367" t="s">
        <v>3192</v>
      </c>
      <c r="B1367">
        <v>615.49069888064105</v>
      </c>
      <c r="C1367">
        <v>-0.705604164794285</v>
      </c>
      <c r="D1367">
        <f t="shared" si="21"/>
        <v>0.61318564795580788</v>
      </c>
      <c r="E1367">
        <v>4.5462742473858101E-3</v>
      </c>
      <c r="F1367">
        <v>4.2386589751521597E-2</v>
      </c>
      <c r="G1367" t="s">
        <v>3193</v>
      </c>
    </row>
    <row r="1368" spans="1:7">
      <c r="A1368" t="s">
        <v>3194</v>
      </c>
      <c r="B1368">
        <v>225.12708455834499</v>
      </c>
      <c r="C1368">
        <v>-0.77605021800959695</v>
      </c>
      <c r="D1368">
        <f t="shared" si="21"/>
        <v>0.58396337008030164</v>
      </c>
      <c r="E1368">
        <v>4.5931652613957104E-3</v>
      </c>
      <c r="F1368">
        <v>4.2626344670195E-2</v>
      </c>
      <c r="G1368" t="s">
        <v>3195</v>
      </c>
    </row>
    <row r="1369" spans="1:7">
      <c r="A1369" t="s">
        <v>3196</v>
      </c>
      <c r="B1369">
        <v>258.29884662379499</v>
      </c>
      <c r="C1369">
        <v>-0.72421800848839402</v>
      </c>
      <c r="D1369">
        <f t="shared" si="21"/>
        <v>0.60532506320145529</v>
      </c>
      <c r="E1369">
        <v>4.6523162400547002E-3</v>
      </c>
      <c r="F1369">
        <v>4.2977154152495298E-2</v>
      </c>
      <c r="G1369" t="s">
        <v>3197</v>
      </c>
    </row>
    <row r="1370" spans="1:7">
      <c r="A1370" t="s">
        <v>3198</v>
      </c>
      <c r="B1370">
        <v>66.897390297688304</v>
      </c>
      <c r="C1370">
        <v>-0.69220793515864898</v>
      </c>
      <c r="D1370">
        <f t="shared" si="21"/>
        <v>0.61890593628232382</v>
      </c>
      <c r="E1370">
        <v>4.7003101279933096E-3</v>
      </c>
      <c r="F1370">
        <v>4.3313467530185099E-2</v>
      </c>
      <c r="G1370" t="s">
        <v>3199</v>
      </c>
    </row>
    <row r="1371" spans="1:7">
      <c r="A1371" t="s">
        <v>3200</v>
      </c>
      <c r="B1371">
        <v>35.544435258706798</v>
      </c>
      <c r="C1371">
        <v>-2.4093857898673501</v>
      </c>
      <c r="D1371">
        <f t="shared" si="21"/>
        <v>0.18823596557725117</v>
      </c>
      <c r="E1371">
        <v>4.8131823325133103E-3</v>
      </c>
      <c r="F1371">
        <v>4.4127000632744599E-2</v>
      </c>
      <c r="G1371" t="s">
        <v>107</v>
      </c>
    </row>
    <row r="1372" spans="1:7">
      <c r="A1372" t="s">
        <v>3201</v>
      </c>
      <c r="B1372">
        <v>1795.1153061932</v>
      </c>
      <c r="C1372">
        <v>-0.72810180647111999</v>
      </c>
      <c r="D1372">
        <f t="shared" si="21"/>
        <v>0.60369769318442101</v>
      </c>
      <c r="E1372">
        <v>4.8464087245493502E-3</v>
      </c>
      <c r="F1372">
        <v>4.4318557145678401E-2</v>
      </c>
      <c r="G1372" t="s">
        <v>3202</v>
      </c>
    </row>
    <row r="1373" spans="1:7">
      <c r="A1373" t="s">
        <v>3203</v>
      </c>
      <c r="B1373">
        <v>142.894486595703</v>
      </c>
      <c r="C1373">
        <v>-0.68366329484177402</v>
      </c>
      <c r="D1373">
        <f t="shared" si="21"/>
        <v>0.62258240289720634</v>
      </c>
      <c r="E1373">
        <v>4.8610470486984804E-3</v>
      </c>
      <c r="F1373">
        <v>4.4368575762296102E-2</v>
      </c>
      <c r="G1373" t="s">
        <v>3204</v>
      </c>
    </row>
    <row r="1374" spans="1:7">
      <c r="A1374" t="s">
        <v>3205</v>
      </c>
      <c r="B1374">
        <v>4184.5323815326901</v>
      </c>
      <c r="C1374">
        <v>-0.68726612643893903</v>
      </c>
      <c r="D1374">
        <f t="shared" si="21"/>
        <v>0.62102957223546562</v>
      </c>
      <c r="E1374">
        <v>4.8832145663269596E-3</v>
      </c>
      <c r="F1374">
        <v>4.4427635600539202E-2</v>
      </c>
      <c r="G1374" t="s">
        <v>3206</v>
      </c>
    </row>
    <row r="1375" spans="1:7">
      <c r="A1375" t="s">
        <v>3207</v>
      </c>
      <c r="B1375">
        <v>1130.6016766478799</v>
      </c>
      <c r="C1375">
        <v>-0.67855279053197104</v>
      </c>
      <c r="D1375">
        <f t="shared" si="21"/>
        <v>0.62479170698363351</v>
      </c>
      <c r="E1375">
        <v>5.0119264014331999E-3</v>
      </c>
      <c r="F1375">
        <v>4.5155264167920602E-2</v>
      </c>
      <c r="G1375" t="s">
        <v>3208</v>
      </c>
    </row>
    <row r="1376" spans="1:7">
      <c r="A1376" t="s">
        <v>3209</v>
      </c>
      <c r="B1376">
        <v>8.6196789760566492</v>
      </c>
      <c r="C1376">
        <v>-0.74624836009363804</v>
      </c>
      <c r="D1376">
        <f t="shared" si="21"/>
        <v>0.59615179973998711</v>
      </c>
      <c r="E1376">
        <v>5.20004310703051E-3</v>
      </c>
      <c r="F1376">
        <v>4.6376298169778701E-2</v>
      </c>
      <c r="G1376" t="s">
        <v>107</v>
      </c>
    </row>
    <row r="1377" spans="1:7">
      <c r="A1377" t="s">
        <v>3210</v>
      </c>
      <c r="B1377">
        <v>338.36564738222802</v>
      </c>
      <c r="C1377">
        <v>-0.92869129506235504</v>
      </c>
      <c r="D1377">
        <f t="shared" si="21"/>
        <v>0.52533467001911172</v>
      </c>
      <c r="E1377">
        <v>5.2773687850991699E-3</v>
      </c>
      <c r="F1377">
        <v>4.6817618993770398E-2</v>
      </c>
      <c r="G1377" t="s">
        <v>107</v>
      </c>
    </row>
    <row r="1378" spans="1:7">
      <c r="A1378" t="s">
        <v>3211</v>
      </c>
      <c r="B1378">
        <v>11.611022983572999</v>
      </c>
      <c r="C1378">
        <v>-0.77923917538667098</v>
      </c>
      <c r="D1378">
        <f t="shared" si="21"/>
        <v>0.58267399318299506</v>
      </c>
      <c r="E1378">
        <v>5.3016799883622203E-3</v>
      </c>
      <c r="F1378">
        <v>4.6943785748884199E-2</v>
      </c>
      <c r="G1378" t="s">
        <v>3212</v>
      </c>
    </row>
    <row r="1379" spans="1:7">
      <c r="A1379" t="s">
        <v>3213</v>
      </c>
      <c r="B1379">
        <v>10.403640240784799</v>
      </c>
      <c r="C1379">
        <v>-0.74466292955570001</v>
      </c>
      <c r="D1379">
        <f t="shared" si="21"/>
        <v>0.59680729294267443</v>
      </c>
      <c r="E1379">
        <v>5.3104849825520804E-3</v>
      </c>
      <c r="F1379">
        <v>4.6979652005054197E-2</v>
      </c>
      <c r="G1379" t="s">
        <v>3214</v>
      </c>
    </row>
    <row r="1380" spans="1:7">
      <c r="A1380" t="s">
        <v>3215</v>
      </c>
      <c r="B1380">
        <v>437.44742645378898</v>
      </c>
      <c r="C1380">
        <v>-0.59580127681361905</v>
      </c>
      <c r="D1380">
        <f t="shared" si="21"/>
        <v>0.66167685596951642</v>
      </c>
      <c r="E1380">
        <v>5.4134728903316902E-3</v>
      </c>
      <c r="F1380">
        <v>4.7454683377123698E-2</v>
      </c>
      <c r="G1380" t="s">
        <v>3216</v>
      </c>
    </row>
    <row r="1381" spans="1:7">
      <c r="A1381" t="s">
        <v>3217</v>
      </c>
      <c r="B1381">
        <v>18.176373507416301</v>
      </c>
      <c r="C1381">
        <v>-1.05638160185895</v>
      </c>
      <c r="D1381">
        <f t="shared" si="21"/>
        <v>0.48083652624270423</v>
      </c>
      <c r="E1381">
        <v>5.6771470545632701E-3</v>
      </c>
      <c r="F1381">
        <v>4.8971198764781697E-2</v>
      </c>
      <c r="G1381" t="s">
        <v>107</v>
      </c>
    </row>
  </sheetData>
  <pageMargins left="0.7" right="0.7" top="0.75" bottom="0.75" header="0.3" footer="0.3"/>
  <pageSetup paperSize="9" scale="38" fitToHeight="1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Supplementary Tables overview</vt:lpstr>
      <vt:lpstr>Table S1</vt:lpstr>
      <vt:lpstr>Table S2</vt:lpstr>
      <vt:lpstr>Table S3A</vt:lpstr>
      <vt:lpstr>Table S3B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'Table S5'!_GoBack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Misund</dc:creator>
  <cp:lastModifiedBy>Kristine Misund</cp:lastModifiedBy>
  <cp:lastPrinted>2022-04-11T13:20:38Z</cp:lastPrinted>
  <dcterms:created xsi:type="dcterms:W3CDTF">2019-08-28T11:47:32Z</dcterms:created>
  <dcterms:modified xsi:type="dcterms:W3CDTF">2022-04-11T13:20:53Z</dcterms:modified>
</cp:coreProperties>
</file>