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fs2\homedir$\MGH\CTNI\RAPID-Ketamine\Outcome\Molecular Psychiatry Submission\"/>
    </mc:Choice>
  </mc:AlternateContent>
  <xr:revisionPtr revIDLastSave="0" documentId="10_ncr:100000_{B43BCD94-F362-4E1D-9C80-C8597722ABA6}" xr6:coauthVersionLast="31" xr6:coauthVersionMax="31" xr10:uidLastSave="{00000000-0000-0000-0000-000000000000}"/>
  <bookViews>
    <workbookView xWindow="480" yWindow="150" windowWidth="27795" windowHeight="12075" xr2:uid="{00000000-000D-0000-FFFF-FFFF00000000}"/>
  </bookViews>
  <sheets>
    <sheet name="Suppl. Table 1" sheetId="3" r:id="rId1"/>
    <sheet name="Suppl. Table 2" sheetId="8" r:id="rId2"/>
    <sheet name="Suppl. Table 3" sheetId="7" r:id="rId3"/>
    <sheet name="Suppl. Table 4" sheetId="5" r:id="rId4"/>
  </sheets>
  <calcPr calcId="179017"/>
</workbook>
</file>

<file path=xl/calcChain.xml><?xml version="1.0" encoding="utf-8"?>
<calcChain xmlns="http://schemas.openxmlformats.org/spreadsheetml/2006/main">
  <c r="E23" i="7" l="1"/>
  <c r="C23" i="7"/>
  <c r="E22" i="7"/>
  <c r="C22" i="7"/>
  <c r="E21" i="7"/>
  <c r="C21" i="7"/>
  <c r="E20" i="7"/>
  <c r="C20" i="7"/>
  <c r="E19" i="7"/>
  <c r="C19" i="7"/>
  <c r="E18" i="7"/>
  <c r="C18" i="7"/>
  <c r="E17" i="7"/>
  <c r="C17" i="7"/>
  <c r="E16" i="7"/>
  <c r="C16" i="7"/>
  <c r="E15" i="7"/>
  <c r="C15" i="7"/>
  <c r="E14" i="7"/>
  <c r="C14" i="7"/>
  <c r="E13" i="7"/>
  <c r="C13" i="7"/>
  <c r="E12" i="7"/>
  <c r="C12" i="7"/>
  <c r="E11" i="7"/>
  <c r="C11" i="7"/>
  <c r="E10" i="7"/>
  <c r="C10" i="7"/>
  <c r="E9" i="7"/>
  <c r="C9" i="7"/>
  <c r="E8" i="7"/>
  <c r="C8" i="7"/>
  <c r="F19" i="5" l="1"/>
  <c r="D19" i="5"/>
  <c r="F18" i="5"/>
  <c r="D18" i="5"/>
  <c r="F17" i="5"/>
  <c r="D17" i="5"/>
  <c r="F16" i="5"/>
  <c r="D16" i="5"/>
  <c r="F15" i="5"/>
  <c r="D15" i="5"/>
  <c r="F14" i="5"/>
  <c r="D14" i="5"/>
  <c r="F13" i="5"/>
  <c r="D13" i="5"/>
  <c r="F12" i="5"/>
  <c r="D12" i="5"/>
  <c r="F11" i="5"/>
  <c r="D11" i="5"/>
  <c r="F10" i="5"/>
  <c r="D10" i="5"/>
  <c r="F9" i="5"/>
  <c r="D9" i="5"/>
  <c r="F8" i="5"/>
  <c r="D8" i="5"/>
</calcChain>
</file>

<file path=xl/sharedStrings.xml><?xml version="1.0" encoding="utf-8"?>
<sst xmlns="http://schemas.openxmlformats.org/spreadsheetml/2006/main" count="255" uniqueCount="129">
  <si>
    <t>MADRS</t>
  </si>
  <si>
    <t>CGI-S</t>
  </si>
  <si>
    <t>CGI-I</t>
  </si>
  <si>
    <t>SDQ</t>
  </si>
  <si>
    <t>PAS</t>
  </si>
  <si>
    <t>Ketamine</t>
  </si>
  <si>
    <t>0.1 mg/kg</t>
  </si>
  <si>
    <t>n=18</t>
  </si>
  <si>
    <t>0.2 mg/kg</t>
  </si>
  <si>
    <t>0.5 mg/kg</t>
  </si>
  <si>
    <t>1.0 mg/kg</t>
  </si>
  <si>
    <t>Midazolam</t>
  </si>
  <si>
    <t>p</t>
  </si>
  <si>
    <t>Day 1</t>
  </si>
  <si>
    <t>Day 3</t>
  </si>
  <si>
    <t>Measure</t>
  </si>
  <si>
    <t>Day</t>
  </si>
  <si>
    <t>Estimate</t>
  </si>
  <si>
    <t>raw p</t>
  </si>
  <si>
    <t>adj. p</t>
  </si>
  <si>
    <t>Cohen's d</t>
  </si>
  <si>
    <t>*</t>
  </si>
  <si>
    <t>Note: MADRS = Montgomery-Asberg Depression Rating Scale; CGI-S and CGI-I = Clinical Global Impression of Severity and Improvement scales; SDQ = Symptoms of Depression Questionnaire; PAS = Positive Affect Scale; * = adj. p &lt; 0.05</t>
  </si>
  <si>
    <t>Pairwise comparisons of each ketamine group to midazolam</t>
  </si>
  <si>
    <t>HAM-D-6</t>
  </si>
  <si>
    <t>ketamine dose</t>
  </si>
  <si>
    <t>n=19</t>
  </si>
  <si>
    <t>Number of Patients with Suicidal Ideation, Suicidal Behavior, and Self- Injurious Behavior without Suicidal Intent Based on the C-SSRS During Treatment (n=99)</t>
  </si>
  <si>
    <t>Event during treatment</t>
  </si>
  <si>
    <t>(i.e., Days 1 and 3)</t>
  </si>
  <si>
    <t>n=78</t>
  </si>
  <si>
    <t>n</t>
  </si>
  <si>
    <t>%</t>
  </si>
  <si>
    <t>Suicidal ideation (% any of the following)</t>
  </si>
  <si>
    <t>Wish to be dead</t>
  </si>
  <si>
    <t>Non-specific active suicidal thoughts</t>
  </si>
  <si>
    <t>Active suicidal ideation with any methods (not plan) without intent to act</t>
  </si>
  <si>
    <t>Active suicidal ideation with some intent to act, without specific plan</t>
  </si>
  <si>
    <t>n/a</t>
  </si>
  <si>
    <t>Active suicidal ideation with specific plan and intent</t>
  </si>
  <si>
    <t>Suicidal behavior (% any of the following)</t>
  </si>
  <si>
    <t>Preparatory acts or behavior</t>
  </si>
  <si>
    <t>Aborted attempt</t>
  </si>
  <si>
    <t>Interrupted attempt</t>
  </si>
  <si>
    <t>Non-fatal suicide attempt</t>
  </si>
  <si>
    <t>Self-injurious behavior without suicidal intent</t>
  </si>
  <si>
    <t>Note: total n = 96, as C-SSRS forms were missing/incomplete for n=3</t>
  </si>
  <si>
    <t>ketamine</t>
  </si>
  <si>
    <t>Number of patients with adverse events post infusion (n=99)</t>
  </si>
  <si>
    <t>n=80</t>
  </si>
  <si>
    <t>headache</t>
  </si>
  <si>
    <t>nausea</t>
  </si>
  <si>
    <t>vomiting</t>
  </si>
  <si>
    <t>depression</t>
  </si>
  <si>
    <t>dyspepsia</t>
  </si>
  <si>
    <t>abnormal dreams</t>
  </si>
  <si>
    <t>back pain</t>
  </si>
  <si>
    <t>blood pressure increased</t>
  </si>
  <si>
    <t>diarrhoea</t>
  </si>
  <si>
    <t>insomnia</t>
  </si>
  <si>
    <t>nasal congestion</t>
  </si>
  <si>
    <t>pain in extremity</t>
  </si>
  <si>
    <t>poor quality sleep</t>
  </si>
  <si>
    <t>suicidal ideation</t>
  </si>
  <si>
    <t>tachycardia</t>
  </si>
  <si>
    <t>tooth abscess</t>
  </si>
  <si>
    <t>Note: only including AEs that were reported more than once; p-value is for the left-sided Fisher's exact test</t>
  </si>
  <si>
    <t xml:space="preserve">ketamine </t>
  </si>
  <si>
    <r>
      <t>(</t>
    </r>
    <r>
      <rPr>
        <sz val="11"/>
        <color theme="1"/>
        <rFont val="Calibri"/>
        <family val="2"/>
        <scheme val="minor"/>
      </rPr>
      <t>N = 18)</t>
    </r>
  </si>
  <si>
    <t xml:space="preserve">midazolam </t>
  </si>
  <si>
    <t>0.045 mg</t>
  </si>
  <si>
    <r>
      <t>(</t>
    </r>
    <r>
      <rPr>
        <sz val="11"/>
        <color theme="1"/>
        <rFont val="Calibri"/>
        <family val="2"/>
        <scheme val="minor"/>
      </rPr>
      <t>N = 19)</t>
    </r>
  </si>
  <si>
    <t>(N = 20)</t>
  </si>
  <si>
    <t>(N = 22)</t>
  </si>
  <si>
    <t>Total</t>
  </si>
  <si>
    <r>
      <t>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</si>
  <si>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</t>
    </r>
    <r>
      <rPr>
        <vertAlign val="superscript"/>
        <sz val="11"/>
        <color theme="1"/>
        <rFont val="Calibri"/>
        <family val="2"/>
        <scheme val="minor"/>
      </rPr>
      <t>2</t>
    </r>
  </si>
  <si>
    <t>HEADACHE</t>
  </si>
  <si>
    <t>NAUSEA</t>
  </si>
  <si>
    <t>VOMITING</t>
  </si>
  <si>
    <t>DEPRESSION</t>
  </si>
  <si>
    <t>DYSPEPSIA</t>
  </si>
  <si>
    <t>ABNORMAL DREAMS</t>
  </si>
  <si>
    <t>BACK PAIN</t>
  </si>
  <si>
    <t>BLOOD PRESSURE INCREASED</t>
  </si>
  <si>
    <t>DIARRHOEA</t>
  </si>
  <si>
    <t>INSOMNIA</t>
  </si>
  <si>
    <t>NASAL CONGESTION</t>
  </si>
  <si>
    <t>PAIN IN EXTREMITY</t>
  </si>
  <si>
    <t>POOR QUALITY SLEEP</t>
  </si>
  <si>
    <t>SUICIDAL IDEATION</t>
  </si>
  <si>
    <t>TACHYCARDIA</t>
  </si>
  <si>
    <t>TOOTH ABSCESS</t>
  </si>
  <si>
    <t>ARTHRALGIA</t>
  </si>
  <si>
    <t>ASTHENIA</t>
  </si>
  <si>
    <t>BLOOD TESTOSTERONE ABNORMAL</t>
  </si>
  <si>
    <t>COUGH</t>
  </si>
  <si>
    <t>DERMATITIS</t>
  </si>
  <si>
    <t>DERMATITIS CONTACT</t>
  </si>
  <si>
    <t>DISSOCIATION</t>
  </si>
  <si>
    <t>DIZZINESS</t>
  </si>
  <si>
    <t>EXPOSURE TO TOXIC AGENT</t>
  </si>
  <si>
    <t>FALL</t>
  </si>
  <si>
    <t>FLUSHING</t>
  </si>
  <si>
    <t>GASTROENTERITIS VIRAL</t>
  </si>
  <si>
    <t>HEPATIC ENZYME INCREASED</t>
  </si>
  <si>
    <t>HOT FLUSH</t>
  </si>
  <si>
    <t>HYPERTENSION</t>
  </si>
  <si>
    <t>INCREASED APPETITE</t>
  </si>
  <si>
    <t>INITIAL INSOMNIA</t>
  </si>
  <si>
    <t>INTENTIONAL SELF-INJURY</t>
  </si>
  <si>
    <t>LOSS OF CONSCIOUSNESS</t>
  </si>
  <si>
    <t>MALAISE</t>
  </si>
  <si>
    <t>OVERDOSE</t>
  </si>
  <si>
    <t>PRESYNCOPE</t>
  </si>
  <si>
    <t>RESPIRATORY TRACT INFECTION</t>
  </si>
  <si>
    <t>SELF INJURIOUS BEHAVIOUR</t>
  </si>
  <si>
    <t>SINUSITIS</t>
  </si>
  <si>
    <t>UPPER RESPIRATORY TRACT INFECTION</t>
  </si>
  <si>
    <t>VERTIGO</t>
  </si>
  <si>
    <t>VIRAL UPPER RESPIRATORY TRACT INFECTION</t>
  </si>
  <si>
    <t>WHITE BLOOD CELL COUNT DECREASED</t>
  </si>
  <si>
    <t>MeDRA Preferred Term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</si>
  <si>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N = Number of subjects with an AE. 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E = Number of AEs. 
</t>
    </r>
    <r>
      <rPr>
        <sz val="11"/>
        <color theme="1"/>
        <rFont val="Calibri"/>
        <family val="2"/>
        <scheme val="minor"/>
      </rPr>
      <t xml:space="preserve">% = Number of subjects with an AE / Number of subjects x 100. 
</t>
    </r>
  </si>
  <si>
    <t>Supplementary Table 2</t>
  </si>
  <si>
    <t>Supplementary Table 1</t>
  </si>
  <si>
    <t xml:space="preserve">Adverse event </t>
  </si>
  <si>
    <t>Supplementary Table 3</t>
  </si>
  <si>
    <t>Supplementary 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</si>
</sst>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3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9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2" fontId="0" fillId="0" borderId="0" xfId="0" applyNumberFormat="1" applyAlignment="1">
      <alignment vertical="top"/>
    </xf>
    <xf numFmtId="0" fontId="0" fillId="0" borderId="3" xfId="0" applyBorder="1" applyAlignment="1">
      <alignment vertical="top"/>
    </xf>
    <xf numFmtId="2" fontId="0" fillId="0" borderId="3" xfId="0" applyNumberFormat="1" applyBorder="1" applyAlignment="1">
      <alignment horizontal="right" vertical="top"/>
    </xf>
    <xf numFmtId="2" fontId="0" fillId="0" borderId="3" xfId="0" applyNumberFormat="1" applyBorder="1" applyAlignment="1">
      <alignment vertical="top"/>
    </xf>
    <xf numFmtId="2" fontId="0" fillId="0" borderId="0" xfId="0" applyNumberFormat="1" applyBorder="1" applyAlignment="1">
      <alignment horizontal="righ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tabSelected="1" workbookViewId="0"/>
  </sheetViews>
  <sheetFormatPr defaultRowHeight="15" x14ac:dyDescent="0.25"/>
  <cols>
    <col min="1" max="2" width="9.140625" style="1"/>
    <col min="3" max="3" width="14.42578125" style="1" customWidth="1"/>
    <col min="4" max="6" width="9.140625" style="14"/>
    <col min="7" max="7" width="2.7109375" style="14" customWidth="1"/>
    <col min="8" max="8" width="9.140625" style="14"/>
  </cols>
  <sheetData>
    <row r="1" spans="1:8" x14ac:dyDescent="0.25">
      <c r="A1" s="25" t="s">
        <v>125</v>
      </c>
      <c r="B1" s="25"/>
      <c r="C1" s="25"/>
      <c r="D1" s="27"/>
      <c r="E1" s="27"/>
      <c r="F1" s="27"/>
      <c r="G1" s="27"/>
      <c r="H1" s="27"/>
    </row>
    <row r="2" spans="1:8" x14ac:dyDescent="0.25">
      <c r="A2" s="25"/>
      <c r="B2" s="25"/>
      <c r="C2" s="25"/>
      <c r="D2" s="27"/>
      <c r="E2" s="27"/>
      <c r="F2" s="27"/>
      <c r="G2" s="27"/>
      <c r="H2" s="27"/>
    </row>
    <row r="3" spans="1:8" x14ac:dyDescent="0.25">
      <c r="A3" s="25" t="s">
        <v>23</v>
      </c>
      <c r="B3" s="25"/>
      <c r="C3" s="25"/>
      <c r="D3" s="27"/>
      <c r="E3" s="27"/>
      <c r="F3" s="27"/>
      <c r="G3" s="27"/>
      <c r="H3" s="27"/>
    </row>
    <row r="4" spans="1:8" x14ac:dyDescent="0.25">
      <c r="A4" s="25"/>
      <c r="B4" s="25"/>
      <c r="C4" s="25"/>
      <c r="D4" s="27"/>
      <c r="E4" s="27"/>
      <c r="F4" s="27"/>
      <c r="G4" s="27"/>
      <c r="H4" s="27"/>
    </row>
    <row r="5" spans="1:8" x14ac:dyDescent="0.25">
      <c r="A5" s="28" t="s">
        <v>15</v>
      </c>
      <c r="B5" s="28" t="s">
        <v>16</v>
      </c>
      <c r="C5" s="28" t="s">
        <v>25</v>
      </c>
      <c r="D5" s="29" t="s">
        <v>17</v>
      </c>
      <c r="E5" s="29" t="s">
        <v>18</v>
      </c>
      <c r="F5" s="29" t="s">
        <v>19</v>
      </c>
      <c r="G5" s="30"/>
      <c r="H5" s="29" t="s">
        <v>20</v>
      </c>
    </row>
    <row r="6" spans="1:8" x14ac:dyDescent="0.25">
      <c r="A6" s="26" t="s">
        <v>24</v>
      </c>
      <c r="B6" s="26"/>
      <c r="C6" s="26"/>
      <c r="D6" s="31"/>
      <c r="E6" s="31"/>
      <c r="F6" s="31"/>
      <c r="G6" s="27"/>
      <c r="H6" s="31"/>
    </row>
    <row r="7" spans="1:8" x14ac:dyDescent="0.25">
      <c r="A7" s="26"/>
      <c r="B7" s="25" t="s">
        <v>13</v>
      </c>
      <c r="C7" s="25" t="s">
        <v>6</v>
      </c>
      <c r="D7" s="27">
        <v>-3.18</v>
      </c>
      <c r="E7" s="27">
        <v>0.02</v>
      </c>
      <c r="F7" s="27">
        <v>0.14000000000000001</v>
      </c>
      <c r="G7" s="27"/>
      <c r="H7" s="27">
        <v>-0.82</v>
      </c>
    </row>
    <row r="8" spans="1:8" x14ac:dyDescent="0.25">
      <c r="A8" s="26"/>
      <c r="B8" s="25" t="s">
        <v>13</v>
      </c>
      <c r="C8" s="25" t="s">
        <v>8</v>
      </c>
      <c r="D8" s="27">
        <v>-1.1299999999999999</v>
      </c>
      <c r="E8" s="27">
        <v>0.39</v>
      </c>
      <c r="F8" s="27">
        <v>0.79</v>
      </c>
      <c r="G8" s="27"/>
      <c r="H8" s="27">
        <v>-0.4</v>
      </c>
    </row>
    <row r="9" spans="1:8" x14ac:dyDescent="0.25">
      <c r="A9" s="26"/>
      <c r="B9" s="25" t="s">
        <v>13</v>
      </c>
      <c r="C9" s="25" t="s">
        <v>9</v>
      </c>
      <c r="D9" s="27">
        <v>-4.79</v>
      </c>
      <c r="E9" s="27">
        <v>0</v>
      </c>
      <c r="F9" s="27">
        <v>0</v>
      </c>
      <c r="G9" s="27" t="s">
        <v>21</v>
      </c>
      <c r="H9" s="27">
        <v>-1.21</v>
      </c>
    </row>
    <row r="10" spans="1:8" x14ac:dyDescent="0.25">
      <c r="A10" s="26"/>
      <c r="B10" s="25" t="s">
        <v>13</v>
      </c>
      <c r="C10" s="25" t="s">
        <v>10</v>
      </c>
      <c r="D10" s="27">
        <v>-3.76</v>
      </c>
      <c r="E10" s="27">
        <v>0.01</v>
      </c>
      <c r="F10" s="27">
        <v>0.04</v>
      </c>
      <c r="G10" s="27" t="s">
        <v>21</v>
      </c>
      <c r="H10" s="27">
        <v>-0.95</v>
      </c>
    </row>
    <row r="11" spans="1:8" x14ac:dyDescent="0.25">
      <c r="A11" s="26"/>
      <c r="B11" s="25" t="s">
        <v>14</v>
      </c>
      <c r="C11" s="25" t="s">
        <v>6</v>
      </c>
      <c r="D11" s="27">
        <v>-2.04</v>
      </c>
      <c r="E11" s="27">
        <v>0.18</v>
      </c>
      <c r="F11" s="27">
        <v>0.72</v>
      </c>
      <c r="G11" s="27"/>
      <c r="H11" s="27">
        <v>-0.49</v>
      </c>
    </row>
    <row r="12" spans="1:8" x14ac:dyDescent="0.25">
      <c r="A12" s="26"/>
      <c r="B12" s="25" t="s">
        <v>14</v>
      </c>
      <c r="C12" s="25" t="s">
        <v>8</v>
      </c>
      <c r="D12" s="27">
        <v>-0.36</v>
      </c>
      <c r="E12" s="27">
        <v>0.8</v>
      </c>
      <c r="F12" s="27">
        <v>0.8</v>
      </c>
      <c r="G12" s="27"/>
      <c r="H12" s="27">
        <v>-0.12</v>
      </c>
    </row>
    <row r="13" spans="1:8" x14ac:dyDescent="0.25">
      <c r="A13" s="26"/>
      <c r="B13" s="25" t="s">
        <v>14</v>
      </c>
      <c r="C13" s="25" t="s">
        <v>9</v>
      </c>
      <c r="D13" s="27">
        <v>-3.21</v>
      </c>
      <c r="E13" s="27">
        <v>0.02</v>
      </c>
      <c r="F13" s="27">
        <v>0.14000000000000001</v>
      </c>
      <c r="G13" s="27"/>
      <c r="H13" s="27">
        <v>-0.71</v>
      </c>
    </row>
    <row r="14" spans="1:8" x14ac:dyDescent="0.25">
      <c r="A14" s="26"/>
      <c r="B14" s="25" t="s">
        <v>14</v>
      </c>
      <c r="C14" s="25" t="s">
        <v>10</v>
      </c>
      <c r="D14" s="27">
        <v>-1.84</v>
      </c>
      <c r="E14" s="27">
        <v>0.2</v>
      </c>
      <c r="F14" s="27">
        <v>0.72</v>
      </c>
      <c r="G14" s="27"/>
      <c r="H14" s="27">
        <v>-0.44</v>
      </c>
    </row>
    <row r="15" spans="1:8" x14ac:dyDescent="0.25">
      <c r="A15" s="25" t="s">
        <v>0</v>
      </c>
      <c r="B15" s="25"/>
      <c r="C15" s="25"/>
      <c r="D15" s="27"/>
      <c r="E15" s="27"/>
      <c r="F15" s="27"/>
      <c r="G15" s="27"/>
      <c r="H15" s="27"/>
    </row>
    <row r="16" spans="1:8" x14ac:dyDescent="0.25">
      <c r="A16" s="25"/>
      <c r="B16" s="25" t="s">
        <v>14</v>
      </c>
      <c r="C16" s="25" t="s">
        <v>6</v>
      </c>
      <c r="D16" s="27">
        <v>-5.15</v>
      </c>
      <c r="E16" s="27">
        <v>0.16</v>
      </c>
      <c r="F16" s="27">
        <v>0.33</v>
      </c>
      <c r="G16" s="27"/>
      <c r="H16" s="27">
        <v>-0.48</v>
      </c>
    </row>
    <row r="17" spans="1:8" x14ac:dyDescent="0.25">
      <c r="A17" s="25"/>
      <c r="B17" s="25" t="s">
        <v>14</v>
      </c>
      <c r="C17" s="25" t="s">
        <v>8</v>
      </c>
      <c r="D17" s="27">
        <v>-2.16</v>
      </c>
      <c r="E17" s="27">
        <v>0.53</v>
      </c>
      <c r="F17" s="27">
        <v>0.53</v>
      </c>
      <c r="G17" s="27"/>
      <c r="H17" s="27">
        <v>-0.2</v>
      </c>
    </row>
    <row r="18" spans="1:8" x14ac:dyDescent="0.25">
      <c r="A18" s="25"/>
      <c r="B18" s="25" t="s">
        <v>14</v>
      </c>
      <c r="C18" s="25" t="s">
        <v>9</v>
      </c>
      <c r="D18" s="27">
        <v>-9.85</v>
      </c>
      <c r="E18" s="27">
        <v>0</v>
      </c>
      <c r="F18" s="27">
        <v>0.02</v>
      </c>
      <c r="G18" s="27" t="s">
        <v>21</v>
      </c>
      <c r="H18" s="27">
        <v>-1.03</v>
      </c>
    </row>
    <row r="19" spans="1:8" x14ac:dyDescent="0.25">
      <c r="A19" s="25"/>
      <c r="B19" s="25" t="s">
        <v>14</v>
      </c>
      <c r="C19" s="25" t="s">
        <v>10</v>
      </c>
      <c r="D19" s="27">
        <v>-7.72</v>
      </c>
      <c r="E19" s="27">
        <v>0.03</v>
      </c>
      <c r="F19" s="27">
        <v>0.08</v>
      </c>
      <c r="G19" s="27"/>
      <c r="H19" s="27">
        <v>-0.7</v>
      </c>
    </row>
    <row r="20" spans="1:8" x14ac:dyDescent="0.25">
      <c r="A20" s="25" t="s">
        <v>1</v>
      </c>
      <c r="B20" s="25"/>
      <c r="C20" s="25"/>
      <c r="D20" s="27"/>
      <c r="E20" s="27"/>
      <c r="F20" s="27"/>
      <c r="G20" s="27"/>
      <c r="H20" s="27"/>
    </row>
    <row r="21" spans="1:8" x14ac:dyDescent="0.25">
      <c r="A21" s="25"/>
      <c r="B21" s="25" t="s">
        <v>13</v>
      </c>
      <c r="C21" s="25" t="s">
        <v>6</v>
      </c>
      <c r="D21" s="27">
        <v>-1.03</v>
      </c>
      <c r="E21" s="27">
        <v>0.01</v>
      </c>
      <c r="F21" s="27">
        <v>0.08</v>
      </c>
      <c r="G21" s="27"/>
      <c r="H21" s="27">
        <v>-0.85</v>
      </c>
    </row>
    <row r="22" spans="1:8" x14ac:dyDescent="0.25">
      <c r="A22" s="25"/>
      <c r="B22" s="25" t="s">
        <v>13</v>
      </c>
      <c r="C22" s="25" t="s">
        <v>8</v>
      </c>
      <c r="D22" s="27">
        <v>-0.26</v>
      </c>
      <c r="E22" s="27">
        <v>0.51</v>
      </c>
      <c r="F22" s="27">
        <v>0.82</v>
      </c>
      <c r="G22" s="27"/>
      <c r="H22" s="27">
        <v>-0.28000000000000003</v>
      </c>
    </row>
    <row r="23" spans="1:8" x14ac:dyDescent="0.25">
      <c r="A23" s="25"/>
      <c r="B23" s="25" t="s">
        <v>13</v>
      </c>
      <c r="C23" s="25" t="s">
        <v>9</v>
      </c>
      <c r="D23" s="27">
        <v>-1.28</v>
      </c>
      <c r="E23" s="27">
        <v>0</v>
      </c>
      <c r="F23" s="27">
        <v>0.01</v>
      </c>
      <c r="G23" s="27" t="s">
        <v>21</v>
      </c>
      <c r="H23" s="27">
        <v>-1.21</v>
      </c>
    </row>
    <row r="24" spans="1:8" x14ac:dyDescent="0.25">
      <c r="A24" s="25"/>
      <c r="B24" s="25" t="s">
        <v>13</v>
      </c>
      <c r="C24" s="25" t="s">
        <v>10</v>
      </c>
      <c r="D24" s="27">
        <v>-1.05</v>
      </c>
      <c r="E24" s="27">
        <v>0.01</v>
      </c>
      <c r="F24" s="27">
        <v>0.05</v>
      </c>
      <c r="G24" s="27" t="s">
        <v>21</v>
      </c>
      <c r="H24" s="27">
        <v>-1.1100000000000001</v>
      </c>
    </row>
    <row r="25" spans="1:8" x14ac:dyDescent="0.25">
      <c r="A25" s="25"/>
      <c r="B25" s="25" t="s">
        <v>14</v>
      </c>
      <c r="C25" s="25" t="s">
        <v>6</v>
      </c>
      <c r="D25" s="27">
        <v>-0.71</v>
      </c>
      <c r="E25" s="27">
        <v>0.16</v>
      </c>
      <c r="F25" s="27">
        <v>0.48</v>
      </c>
      <c r="G25" s="27"/>
      <c r="H25" s="27">
        <v>-0.51</v>
      </c>
    </row>
    <row r="26" spans="1:8" x14ac:dyDescent="0.25">
      <c r="A26" s="25"/>
      <c r="B26" s="25" t="s">
        <v>14</v>
      </c>
      <c r="C26" s="25" t="s">
        <v>8</v>
      </c>
      <c r="D26" s="27">
        <v>-0.39</v>
      </c>
      <c r="E26" s="27">
        <v>0.41</v>
      </c>
      <c r="F26" s="27">
        <v>0.82</v>
      </c>
      <c r="G26" s="27"/>
      <c r="H26" s="27">
        <v>-0.3</v>
      </c>
    </row>
    <row r="27" spans="1:8" x14ac:dyDescent="0.25">
      <c r="A27" s="25"/>
      <c r="B27" s="25" t="s">
        <v>14</v>
      </c>
      <c r="C27" s="25" t="s">
        <v>9</v>
      </c>
      <c r="D27" s="27">
        <v>-1</v>
      </c>
      <c r="E27" s="27">
        <v>0.03</v>
      </c>
      <c r="F27" s="27">
        <v>0.16</v>
      </c>
      <c r="G27" s="27"/>
      <c r="H27" s="27">
        <v>-0.75</v>
      </c>
    </row>
    <row r="28" spans="1:8" x14ac:dyDescent="0.25">
      <c r="A28" s="25"/>
      <c r="B28" s="25" t="s">
        <v>14</v>
      </c>
      <c r="C28" s="25" t="s">
        <v>10</v>
      </c>
      <c r="D28" s="27">
        <v>-0.86</v>
      </c>
      <c r="E28" s="27">
        <v>7.0000000000000007E-2</v>
      </c>
      <c r="F28" s="27">
        <v>0.27</v>
      </c>
      <c r="G28" s="27"/>
      <c r="H28" s="27">
        <v>-0.62</v>
      </c>
    </row>
    <row r="29" spans="1:8" x14ac:dyDescent="0.25">
      <c r="A29" s="25" t="s">
        <v>2</v>
      </c>
      <c r="B29" s="25"/>
      <c r="C29" s="25"/>
      <c r="D29" s="27"/>
      <c r="E29" s="27"/>
      <c r="F29" s="27"/>
      <c r="G29" s="27"/>
      <c r="H29" s="27"/>
    </row>
    <row r="30" spans="1:8" x14ac:dyDescent="0.25">
      <c r="A30" s="25"/>
      <c r="B30" s="25" t="s">
        <v>13</v>
      </c>
      <c r="C30" s="25" t="s">
        <v>6</v>
      </c>
      <c r="D30" s="27">
        <v>-0.54</v>
      </c>
      <c r="E30" s="27">
        <v>0.13</v>
      </c>
      <c r="F30" s="27">
        <v>0.54</v>
      </c>
      <c r="G30" s="27"/>
      <c r="H30" s="27">
        <v>-0.5</v>
      </c>
    </row>
    <row r="31" spans="1:8" x14ac:dyDescent="0.25">
      <c r="A31" s="25"/>
      <c r="B31" s="25" t="s">
        <v>13</v>
      </c>
      <c r="C31" s="25" t="s">
        <v>8</v>
      </c>
      <c r="D31" s="27">
        <v>-0.1</v>
      </c>
      <c r="E31" s="27">
        <v>0.77</v>
      </c>
      <c r="F31" s="27">
        <v>1</v>
      </c>
      <c r="G31" s="27"/>
      <c r="H31" s="27">
        <v>-0.28000000000000003</v>
      </c>
    </row>
    <row r="32" spans="1:8" x14ac:dyDescent="0.25">
      <c r="A32" s="25"/>
      <c r="B32" s="25" t="s">
        <v>13</v>
      </c>
      <c r="C32" s="25" t="s">
        <v>9</v>
      </c>
      <c r="D32" s="27">
        <v>-0.98</v>
      </c>
      <c r="E32" s="27">
        <v>0</v>
      </c>
      <c r="F32" s="27">
        <v>0.03</v>
      </c>
      <c r="G32" s="27" t="s">
        <v>21</v>
      </c>
      <c r="H32" s="27">
        <v>-1.27</v>
      </c>
    </row>
    <row r="33" spans="1:8" x14ac:dyDescent="0.25">
      <c r="A33" s="25"/>
      <c r="B33" s="25" t="s">
        <v>13</v>
      </c>
      <c r="C33" s="25" t="s">
        <v>10</v>
      </c>
      <c r="D33" s="27">
        <v>-0.56000000000000005</v>
      </c>
      <c r="E33" s="27">
        <v>0.1</v>
      </c>
      <c r="F33" s="27">
        <v>0.54</v>
      </c>
      <c r="G33" s="27"/>
      <c r="H33" s="27">
        <v>-0.57999999999999996</v>
      </c>
    </row>
    <row r="34" spans="1:8" x14ac:dyDescent="0.25">
      <c r="A34" s="25"/>
      <c r="B34" s="25" t="s">
        <v>14</v>
      </c>
      <c r="C34" s="25" t="s">
        <v>6</v>
      </c>
      <c r="D34" s="27">
        <v>-0.19</v>
      </c>
      <c r="E34" s="27">
        <v>0.62</v>
      </c>
      <c r="F34" s="27">
        <v>1</v>
      </c>
      <c r="G34" s="27"/>
      <c r="H34" s="27">
        <v>-0.2</v>
      </c>
    </row>
    <row r="35" spans="1:8" x14ac:dyDescent="0.25">
      <c r="A35" s="25"/>
      <c r="B35" s="25" t="s">
        <v>14</v>
      </c>
      <c r="C35" s="25" t="s">
        <v>8</v>
      </c>
      <c r="D35" s="27">
        <v>-0.21</v>
      </c>
      <c r="E35" s="27">
        <v>0.56000000000000005</v>
      </c>
      <c r="F35" s="27">
        <v>1</v>
      </c>
      <c r="G35" s="27"/>
      <c r="H35" s="27">
        <v>-0.28000000000000003</v>
      </c>
    </row>
    <row r="36" spans="1:8" x14ac:dyDescent="0.25">
      <c r="A36" s="25"/>
      <c r="B36" s="25" t="s">
        <v>14</v>
      </c>
      <c r="C36" s="25" t="s">
        <v>9</v>
      </c>
      <c r="D36" s="27">
        <v>-0.64</v>
      </c>
      <c r="E36" s="27">
        <v>7.0000000000000007E-2</v>
      </c>
      <c r="F36" s="27">
        <v>0.52</v>
      </c>
      <c r="G36" s="27"/>
      <c r="H36" s="27">
        <v>-0.6</v>
      </c>
    </row>
    <row r="37" spans="1:8" x14ac:dyDescent="0.25">
      <c r="A37" s="25"/>
      <c r="B37" s="25" t="s">
        <v>14</v>
      </c>
      <c r="C37" s="25" t="s">
        <v>10</v>
      </c>
      <c r="D37" s="27">
        <v>-0.62</v>
      </c>
      <c r="E37" s="27">
        <v>0.09</v>
      </c>
      <c r="F37" s="27">
        <v>0.54</v>
      </c>
      <c r="G37" s="27"/>
      <c r="H37" s="27">
        <v>-0.57999999999999996</v>
      </c>
    </row>
    <row r="38" spans="1:8" x14ac:dyDescent="0.25">
      <c r="A38" s="25" t="s">
        <v>3</v>
      </c>
      <c r="B38" s="25"/>
      <c r="C38" s="25"/>
      <c r="D38" s="27"/>
      <c r="E38" s="27"/>
      <c r="F38" s="27"/>
      <c r="G38" s="27"/>
      <c r="H38" s="27"/>
    </row>
    <row r="39" spans="1:8" x14ac:dyDescent="0.25">
      <c r="A39" s="25"/>
      <c r="B39" s="25" t="s">
        <v>13</v>
      </c>
      <c r="C39" s="25" t="s">
        <v>6</v>
      </c>
      <c r="D39" s="27">
        <v>-0.35</v>
      </c>
      <c r="E39" s="27">
        <v>0.11</v>
      </c>
      <c r="F39" s="27">
        <v>0.74</v>
      </c>
      <c r="G39" s="27"/>
      <c r="H39" s="27">
        <v>-0.51</v>
      </c>
    </row>
    <row r="40" spans="1:8" x14ac:dyDescent="0.25">
      <c r="A40" s="25"/>
      <c r="B40" s="25" t="s">
        <v>13</v>
      </c>
      <c r="C40" s="25" t="s">
        <v>8</v>
      </c>
      <c r="D40" s="27">
        <v>0.04</v>
      </c>
      <c r="E40" s="27">
        <v>0.84</v>
      </c>
      <c r="F40" s="27">
        <v>1</v>
      </c>
      <c r="G40" s="27"/>
      <c r="H40" s="27">
        <v>-0.02</v>
      </c>
    </row>
    <row r="41" spans="1:8" x14ac:dyDescent="0.25">
      <c r="A41" s="25"/>
      <c r="B41" s="25" t="s">
        <v>13</v>
      </c>
      <c r="C41" s="25" t="s">
        <v>9</v>
      </c>
      <c r="D41" s="27">
        <v>-0.61</v>
      </c>
      <c r="E41" s="27">
        <v>0</v>
      </c>
      <c r="F41" s="27">
        <v>0.02</v>
      </c>
      <c r="G41" s="27" t="s">
        <v>21</v>
      </c>
      <c r="H41" s="27">
        <v>-0.95</v>
      </c>
    </row>
    <row r="42" spans="1:8" x14ac:dyDescent="0.25">
      <c r="A42" s="25"/>
      <c r="B42" s="25" t="s">
        <v>13</v>
      </c>
      <c r="C42" s="25" t="s">
        <v>10</v>
      </c>
      <c r="D42" s="27">
        <v>-0.31</v>
      </c>
      <c r="E42" s="27">
        <v>0.13</v>
      </c>
      <c r="F42" s="27">
        <v>0.8</v>
      </c>
      <c r="G42" s="27"/>
      <c r="H42" s="27">
        <v>-0.51</v>
      </c>
    </row>
    <row r="43" spans="1:8" x14ac:dyDescent="0.25">
      <c r="A43" s="25"/>
      <c r="B43" s="25" t="s">
        <v>14</v>
      </c>
      <c r="C43" s="25" t="s">
        <v>6</v>
      </c>
      <c r="D43" s="27">
        <v>-0.33</v>
      </c>
      <c r="E43" s="27">
        <v>0.2</v>
      </c>
      <c r="F43" s="27">
        <v>0.88</v>
      </c>
      <c r="G43" s="27"/>
      <c r="H43" s="27">
        <v>-0.53</v>
      </c>
    </row>
    <row r="44" spans="1:8" x14ac:dyDescent="0.25">
      <c r="A44" s="25"/>
      <c r="B44" s="25" t="s">
        <v>14</v>
      </c>
      <c r="C44" s="25" t="s">
        <v>8</v>
      </c>
      <c r="D44" s="27">
        <v>-0.05</v>
      </c>
      <c r="E44" s="27">
        <v>0.85</v>
      </c>
      <c r="F44" s="27">
        <v>1</v>
      </c>
      <c r="G44" s="27"/>
      <c r="H44" s="27">
        <v>-0.13</v>
      </c>
    </row>
    <row r="45" spans="1:8" x14ac:dyDescent="0.25">
      <c r="A45" s="25"/>
      <c r="B45" s="25" t="s">
        <v>14</v>
      </c>
      <c r="C45" s="25" t="s">
        <v>9</v>
      </c>
      <c r="D45" s="27">
        <v>-0.32</v>
      </c>
      <c r="E45" s="27">
        <v>0.18</v>
      </c>
      <c r="F45" s="27">
        <v>0.88</v>
      </c>
      <c r="G45" s="27"/>
      <c r="H45" s="27">
        <v>-0.4</v>
      </c>
    </row>
    <row r="46" spans="1:8" x14ac:dyDescent="0.25">
      <c r="A46" s="25"/>
      <c r="B46" s="25" t="s">
        <v>14</v>
      </c>
      <c r="C46" s="25" t="s">
        <v>10</v>
      </c>
      <c r="D46" s="27">
        <v>-0.28999999999999998</v>
      </c>
      <c r="E46" s="27">
        <v>0.23</v>
      </c>
      <c r="F46" s="27">
        <v>0.88</v>
      </c>
      <c r="G46" s="27"/>
      <c r="H46" s="27">
        <v>-0.46</v>
      </c>
    </row>
    <row r="47" spans="1:8" x14ac:dyDescent="0.25">
      <c r="A47" s="25" t="s">
        <v>4</v>
      </c>
      <c r="B47" s="25"/>
      <c r="C47" s="25"/>
      <c r="D47" s="27"/>
      <c r="E47" s="27"/>
      <c r="F47" s="27"/>
      <c r="G47" s="27"/>
      <c r="H47" s="27"/>
    </row>
    <row r="48" spans="1:8" x14ac:dyDescent="0.25">
      <c r="A48" s="25"/>
      <c r="B48" s="25" t="s">
        <v>13</v>
      </c>
      <c r="C48" s="25" t="s">
        <v>6</v>
      </c>
      <c r="D48" s="27">
        <v>11.18</v>
      </c>
      <c r="E48" s="27">
        <v>7.0000000000000007E-2</v>
      </c>
      <c r="F48" s="27">
        <v>0.49</v>
      </c>
      <c r="G48" s="27"/>
      <c r="H48" s="27">
        <v>0.59</v>
      </c>
    </row>
    <row r="49" spans="1:8" x14ac:dyDescent="0.25">
      <c r="A49" s="25"/>
      <c r="B49" s="25" t="s">
        <v>13</v>
      </c>
      <c r="C49" s="25" t="s">
        <v>8</v>
      </c>
      <c r="D49" s="27">
        <v>1.37</v>
      </c>
      <c r="E49" s="27">
        <v>0.82</v>
      </c>
      <c r="F49" s="27">
        <v>1</v>
      </c>
      <c r="G49" s="27"/>
      <c r="H49" s="27">
        <v>0.15</v>
      </c>
    </row>
    <row r="50" spans="1:8" x14ac:dyDescent="0.25">
      <c r="A50" s="25"/>
      <c r="B50" s="25" t="s">
        <v>13</v>
      </c>
      <c r="C50" s="25" t="s">
        <v>9</v>
      </c>
      <c r="D50" s="27">
        <v>16.54</v>
      </c>
      <c r="E50" s="27">
        <v>0</v>
      </c>
      <c r="F50" s="27">
        <v>0.03</v>
      </c>
      <c r="G50" s="27" t="s">
        <v>21</v>
      </c>
      <c r="H50" s="27">
        <v>0.94</v>
      </c>
    </row>
    <row r="51" spans="1:8" x14ac:dyDescent="0.25">
      <c r="A51" s="25"/>
      <c r="B51" s="25" t="s">
        <v>13</v>
      </c>
      <c r="C51" s="25" t="s">
        <v>10</v>
      </c>
      <c r="D51" s="27">
        <v>8.68</v>
      </c>
      <c r="E51" s="27">
        <v>0.14000000000000001</v>
      </c>
      <c r="F51" s="27">
        <v>0.82</v>
      </c>
      <c r="G51" s="27"/>
      <c r="H51" s="27">
        <v>0.54</v>
      </c>
    </row>
    <row r="52" spans="1:8" x14ac:dyDescent="0.25">
      <c r="A52" s="25"/>
      <c r="B52" s="25" t="s">
        <v>14</v>
      </c>
      <c r="C52" s="25" t="s">
        <v>6</v>
      </c>
      <c r="D52" s="27">
        <v>5.1100000000000003</v>
      </c>
      <c r="E52" s="27">
        <v>0.47</v>
      </c>
      <c r="F52" s="27">
        <v>1</v>
      </c>
      <c r="G52" s="27"/>
      <c r="H52" s="27">
        <v>0.28000000000000003</v>
      </c>
    </row>
    <row r="53" spans="1:8" x14ac:dyDescent="0.25">
      <c r="A53" s="25"/>
      <c r="B53" s="25" t="s">
        <v>14</v>
      </c>
      <c r="C53" s="25" t="s">
        <v>8</v>
      </c>
      <c r="D53" s="27">
        <v>-6.64</v>
      </c>
      <c r="E53" s="27">
        <v>0.32</v>
      </c>
      <c r="F53" s="27">
        <v>1</v>
      </c>
      <c r="G53" s="27"/>
      <c r="H53" s="27">
        <v>-0.27</v>
      </c>
    </row>
    <row r="54" spans="1:8" x14ac:dyDescent="0.25">
      <c r="A54" s="25"/>
      <c r="B54" s="25" t="s">
        <v>14</v>
      </c>
      <c r="C54" s="25" t="s">
        <v>9</v>
      </c>
      <c r="D54" s="27">
        <v>7.64</v>
      </c>
      <c r="E54" s="27">
        <v>0.24</v>
      </c>
      <c r="F54" s="27">
        <v>1</v>
      </c>
      <c r="G54" s="27"/>
      <c r="H54" s="27">
        <v>0.33</v>
      </c>
    </row>
    <row r="55" spans="1:8" x14ac:dyDescent="0.25">
      <c r="A55" s="25"/>
      <c r="B55" s="25" t="s">
        <v>14</v>
      </c>
      <c r="C55" s="25" t="s">
        <v>10</v>
      </c>
      <c r="D55" s="27">
        <v>4.8</v>
      </c>
      <c r="E55" s="27">
        <v>0.47</v>
      </c>
      <c r="F55" s="27">
        <v>1</v>
      </c>
      <c r="G55" s="27"/>
      <c r="H55" s="27">
        <v>0.24</v>
      </c>
    </row>
    <row r="56" spans="1:8" ht="46.5" customHeight="1" x14ac:dyDescent="0.25">
      <c r="A56" s="33" t="s">
        <v>22</v>
      </c>
      <c r="B56" s="33"/>
      <c r="C56" s="33"/>
      <c r="D56" s="33"/>
      <c r="E56" s="33"/>
      <c r="F56" s="33"/>
      <c r="G56" s="33"/>
      <c r="H56" s="33"/>
    </row>
  </sheetData>
  <mergeCells count="1">
    <mergeCell ref="A56:H5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5"/>
  <sheetViews>
    <sheetView workbookViewId="0">
      <selection activeCell="X26" sqref="X26"/>
    </sheetView>
  </sheetViews>
  <sheetFormatPr defaultRowHeight="15" x14ac:dyDescent="0.25"/>
  <cols>
    <col min="1" max="1" width="27.140625" style="16" customWidth="1"/>
    <col min="2" max="4" width="5.7109375" style="21" customWidth="1"/>
    <col min="5" max="5" width="1.7109375" style="21" customWidth="1"/>
    <col min="6" max="8" width="5.7109375" style="21" customWidth="1"/>
    <col min="9" max="9" width="1.7109375" style="21" customWidth="1"/>
    <col min="10" max="12" width="5.7109375" style="21" customWidth="1"/>
    <col min="13" max="13" width="1.7109375" style="21" customWidth="1"/>
    <col min="14" max="16" width="5.7109375" style="21" customWidth="1"/>
    <col min="17" max="17" width="1.7109375" style="21" customWidth="1"/>
    <col min="18" max="20" width="5.7109375" style="21" customWidth="1"/>
    <col min="21" max="16384" width="9.140625" style="16"/>
  </cols>
  <sheetData>
    <row r="1" spans="1:20" x14ac:dyDescent="0.25">
      <c r="A1" s="16" t="s">
        <v>124</v>
      </c>
    </row>
    <row r="3" spans="1:20" x14ac:dyDescent="0.25">
      <c r="A3" s="16" t="s">
        <v>48</v>
      </c>
    </row>
    <row r="5" spans="1:20" ht="15" customHeight="1" x14ac:dyDescent="0.25">
      <c r="A5" s="19"/>
      <c r="B5" s="37" t="s">
        <v>67</v>
      </c>
      <c r="C5" s="37"/>
      <c r="D5" s="37"/>
      <c r="E5" s="12"/>
      <c r="F5" s="37" t="s">
        <v>67</v>
      </c>
      <c r="G5" s="37"/>
      <c r="H5" s="37"/>
      <c r="I5" s="12"/>
      <c r="J5" s="37" t="s">
        <v>47</v>
      </c>
      <c r="K5" s="37"/>
      <c r="L5" s="37"/>
      <c r="M5" s="12"/>
      <c r="N5" s="37" t="s">
        <v>67</v>
      </c>
      <c r="O5" s="37"/>
      <c r="P5" s="37"/>
      <c r="Q5" s="12"/>
      <c r="R5" s="37" t="s">
        <v>69</v>
      </c>
      <c r="S5" s="37"/>
      <c r="T5" s="37"/>
    </row>
    <row r="6" spans="1:20" x14ac:dyDescent="0.25">
      <c r="A6" s="18"/>
      <c r="B6" s="38" t="s">
        <v>6</v>
      </c>
      <c r="C6" s="38"/>
      <c r="D6" s="38"/>
      <c r="E6" s="13"/>
      <c r="F6" s="38" t="s">
        <v>8</v>
      </c>
      <c r="G6" s="38"/>
      <c r="H6" s="38"/>
      <c r="I6" s="13"/>
      <c r="J6" s="38" t="s">
        <v>9</v>
      </c>
      <c r="K6" s="38"/>
      <c r="L6" s="38"/>
      <c r="M6" s="13"/>
      <c r="N6" s="38" t="s">
        <v>10</v>
      </c>
      <c r="O6" s="38"/>
      <c r="P6" s="38"/>
      <c r="Q6" s="13"/>
      <c r="R6" s="38" t="s">
        <v>70</v>
      </c>
      <c r="S6" s="38"/>
      <c r="T6" s="38"/>
    </row>
    <row r="7" spans="1:20" x14ac:dyDescent="0.25">
      <c r="A7" s="18"/>
      <c r="B7" s="38" t="s">
        <v>68</v>
      </c>
      <c r="C7" s="38"/>
      <c r="D7" s="38"/>
      <c r="E7" s="13"/>
      <c r="F7" s="38" t="s">
        <v>72</v>
      </c>
      <c r="G7" s="38"/>
      <c r="H7" s="38"/>
      <c r="I7" s="13"/>
      <c r="J7" s="38" t="s">
        <v>73</v>
      </c>
      <c r="K7" s="38"/>
      <c r="L7" s="38"/>
      <c r="M7" s="13"/>
      <c r="N7" s="38" t="s">
        <v>72</v>
      </c>
      <c r="O7" s="38"/>
      <c r="P7" s="38"/>
      <c r="Q7" s="13"/>
      <c r="R7" s="38" t="s">
        <v>71</v>
      </c>
      <c r="S7" s="38"/>
      <c r="T7" s="38"/>
    </row>
    <row r="8" spans="1:20" ht="17.25" x14ac:dyDescent="0.25">
      <c r="A8" s="20" t="s">
        <v>122</v>
      </c>
      <c r="B8" s="22" t="s">
        <v>75</v>
      </c>
      <c r="C8" s="22" t="s">
        <v>76</v>
      </c>
      <c r="D8" s="23" t="s">
        <v>32</v>
      </c>
      <c r="E8" s="23"/>
      <c r="F8" s="22" t="s">
        <v>75</v>
      </c>
      <c r="G8" s="22" t="s">
        <v>76</v>
      </c>
      <c r="H8" s="22" t="s">
        <v>32</v>
      </c>
      <c r="I8" s="22"/>
      <c r="J8" s="22" t="s">
        <v>75</v>
      </c>
      <c r="K8" s="22" t="s">
        <v>76</v>
      </c>
      <c r="L8" s="22" t="s">
        <v>32</v>
      </c>
      <c r="M8" s="22"/>
      <c r="N8" s="22" t="s">
        <v>75</v>
      </c>
      <c r="O8" s="22" t="s">
        <v>76</v>
      </c>
      <c r="P8" s="22" t="s">
        <v>32</v>
      </c>
      <c r="Q8" s="22"/>
      <c r="R8" s="22" t="s">
        <v>75</v>
      </c>
      <c r="S8" s="22" t="s">
        <v>76</v>
      </c>
      <c r="T8" s="22" t="s">
        <v>32</v>
      </c>
    </row>
    <row r="9" spans="1:20" x14ac:dyDescent="0.25">
      <c r="A9" s="16" t="s">
        <v>77</v>
      </c>
      <c r="B9" s="21">
        <v>3</v>
      </c>
      <c r="C9" s="21">
        <v>3</v>
      </c>
      <c r="D9" s="21">
        <v>16.7</v>
      </c>
      <c r="F9" s="21">
        <v>2</v>
      </c>
      <c r="G9" s="21">
        <v>2</v>
      </c>
      <c r="H9" s="21">
        <v>10</v>
      </c>
      <c r="J9" s="21">
        <v>1</v>
      </c>
      <c r="K9" s="21">
        <v>1</v>
      </c>
      <c r="L9" s="21">
        <v>4.5</v>
      </c>
      <c r="N9" s="21">
        <v>3</v>
      </c>
      <c r="O9" s="21">
        <v>3</v>
      </c>
      <c r="P9" s="21">
        <v>15</v>
      </c>
      <c r="R9" s="21">
        <v>0</v>
      </c>
      <c r="S9" s="21">
        <v>0</v>
      </c>
      <c r="T9" s="21">
        <v>0</v>
      </c>
    </row>
    <row r="10" spans="1:20" x14ac:dyDescent="0.25">
      <c r="A10" s="16" t="s">
        <v>78</v>
      </c>
      <c r="B10" s="21">
        <v>2</v>
      </c>
      <c r="C10" s="21">
        <v>2</v>
      </c>
      <c r="D10" s="21">
        <v>11.1</v>
      </c>
      <c r="F10" s="21">
        <v>0</v>
      </c>
      <c r="G10" s="21">
        <v>0</v>
      </c>
      <c r="H10" s="21">
        <v>0</v>
      </c>
      <c r="J10" s="21">
        <v>3</v>
      </c>
      <c r="K10" s="21">
        <v>3</v>
      </c>
      <c r="L10" s="21">
        <v>13.6</v>
      </c>
      <c r="N10" s="21">
        <v>3</v>
      </c>
      <c r="O10" s="21">
        <v>3</v>
      </c>
      <c r="P10" s="21">
        <v>15</v>
      </c>
      <c r="R10" s="21">
        <v>0</v>
      </c>
      <c r="S10" s="21">
        <v>0</v>
      </c>
      <c r="T10" s="21">
        <v>0</v>
      </c>
    </row>
    <row r="11" spans="1:20" x14ac:dyDescent="0.25">
      <c r="A11" s="16" t="s">
        <v>79</v>
      </c>
      <c r="B11" s="21">
        <v>1</v>
      </c>
      <c r="C11" s="21">
        <v>1</v>
      </c>
      <c r="D11" s="21">
        <v>5.6</v>
      </c>
      <c r="F11" s="21">
        <v>1</v>
      </c>
      <c r="G11" s="21">
        <v>1</v>
      </c>
      <c r="H11" s="21">
        <v>5</v>
      </c>
      <c r="J11" s="21">
        <v>1</v>
      </c>
      <c r="K11" s="21">
        <v>1</v>
      </c>
      <c r="L11" s="21">
        <v>4.5</v>
      </c>
      <c r="N11" s="21">
        <v>1</v>
      </c>
      <c r="O11" s="21">
        <v>1</v>
      </c>
      <c r="P11" s="21">
        <v>5</v>
      </c>
      <c r="R11" s="21">
        <v>0</v>
      </c>
      <c r="S11" s="21">
        <v>0</v>
      </c>
      <c r="T11" s="21">
        <v>0</v>
      </c>
    </row>
    <row r="12" spans="1:20" x14ac:dyDescent="0.25">
      <c r="A12" s="16" t="s">
        <v>80</v>
      </c>
      <c r="B12" s="21">
        <v>1</v>
      </c>
      <c r="C12" s="21">
        <v>1</v>
      </c>
      <c r="D12" s="21">
        <v>5.6</v>
      </c>
      <c r="F12" s="21">
        <v>1</v>
      </c>
      <c r="G12" s="21">
        <v>1</v>
      </c>
      <c r="H12" s="21">
        <v>5</v>
      </c>
      <c r="J12" s="21">
        <v>1</v>
      </c>
      <c r="K12" s="21">
        <v>1</v>
      </c>
      <c r="L12" s="21">
        <v>4.5</v>
      </c>
      <c r="N12" s="21">
        <v>0</v>
      </c>
      <c r="O12" s="21">
        <v>0</v>
      </c>
      <c r="P12" s="21">
        <v>0</v>
      </c>
      <c r="R12" s="21">
        <v>0</v>
      </c>
      <c r="S12" s="21">
        <v>0</v>
      </c>
      <c r="T12" s="21">
        <v>0</v>
      </c>
    </row>
    <row r="13" spans="1:20" x14ac:dyDescent="0.25">
      <c r="A13" s="16" t="s">
        <v>81</v>
      </c>
      <c r="B13" s="21">
        <v>0</v>
      </c>
      <c r="C13" s="21">
        <v>0</v>
      </c>
      <c r="D13" s="21">
        <v>0</v>
      </c>
      <c r="F13" s="21">
        <v>2</v>
      </c>
      <c r="G13" s="21">
        <v>3</v>
      </c>
      <c r="H13" s="21">
        <v>10</v>
      </c>
      <c r="J13" s="21">
        <v>0</v>
      </c>
      <c r="K13" s="21">
        <v>0</v>
      </c>
      <c r="L13" s="21">
        <v>0</v>
      </c>
      <c r="N13" s="21">
        <v>0</v>
      </c>
      <c r="O13" s="21">
        <v>0</v>
      </c>
      <c r="P13" s="21">
        <v>0</v>
      </c>
      <c r="R13" s="21">
        <v>0</v>
      </c>
      <c r="S13" s="21">
        <v>0</v>
      </c>
      <c r="T13" s="21">
        <v>0</v>
      </c>
    </row>
    <row r="14" spans="1:20" x14ac:dyDescent="0.25">
      <c r="A14" s="16" t="s">
        <v>82</v>
      </c>
      <c r="B14" s="21">
        <v>0</v>
      </c>
      <c r="C14" s="21">
        <v>0</v>
      </c>
      <c r="D14" s="21">
        <v>0</v>
      </c>
      <c r="F14" s="21">
        <v>0</v>
      </c>
      <c r="G14" s="21">
        <v>0</v>
      </c>
      <c r="H14" s="21">
        <v>0</v>
      </c>
      <c r="J14" s="21">
        <v>0</v>
      </c>
      <c r="K14" s="21">
        <v>0</v>
      </c>
      <c r="L14" s="21">
        <v>0</v>
      </c>
      <c r="N14" s="21">
        <v>1</v>
      </c>
      <c r="O14" s="21">
        <v>1</v>
      </c>
      <c r="P14" s="21">
        <v>5</v>
      </c>
      <c r="R14" s="21">
        <v>1</v>
      </c>
      <c r="S14" s="21">
        <v>1</v>
      </c>
      <c r="T14" s="21">
        <v>5.3</v>
      </c>
    </row>
    <row r="15" spans="1:20" x14ac:dyDescent="0.25">
      <c r="A15" s="16" t="s">
        <v>83</v>
      </c>
      <c r="B15" s="21">
        <v>1</v>
      </c>
      <c r="C15" s="21">
        <v>1</v>
      </c>
      <c r="D15" s="21">
        <v>5.6</v>
      </c>
      <c r="F15" s="21">
        <v>0</v>
      </c>
      <c r="G15" s="21">
        <v>0</v>
      </c>
      <c r="H15" s="21">
        <v>0</v>
      </c>
      <c r="J15" s="21">
        <v>0</v>
      </c>
      <c r="K15" s="21">
        <v>0</v>
      </c>
      <c r="L15" s="21">
        <v>0</v>
      </c>
      <c r="N15" s="21">
        <v>0</v>
      </c>
      <c r="O15" s="21">
        <v>0</v>
      </c>
      <c r="P15" s="21">
        <v>0</v>
      </c>
      <c r="R15" s="21">
        <v>1</v>
      </c>
      <c r="S15" s="21">
        <v>1</v>
      </c>
      <c r="T15" s="21">
        <v>5.3</v>
      </c>
    </row>
    <row r="16" spans="1:20" x14ac:dyDescent="0.25">
      <c r="A16" s="16" t="s">
        <v>84</v>
      </c>
      <c r="B16" s="21">
        <v>0</v>
      </c>
      <c r="C16" s="21">
        <v>0</v>
      </c>
      <c r="D16" s="21">
        <v>0</v>
      </c>
      <c r="F16" s="21">
        <v>0</v>
      </c>
      <c r="G16" s="21">
        <v>0</v>
      </c>
      <c r="H16" s="21">
        <v>0</v>
      </c>
      <c r="J16" s="21">
        <v>0</v>
      </c>
      <c r="K16" s="21">
        <v>0</v>
      </c>
      <c r="L16" s="21">
        <v>0</v>
      </c>
      <c r="N16" s="21">
        <v>2</v>
      </c>
      <c r="O16" s="21">
        <v>2</v>
      </c>
      <c r="P16" s="21">
        <v>10</v>
      </c>
      <c r="R16" s="21">
        <v>0</v>
      </c>
      <c r="S16" s="21">
        <v>0</v>
      </c>
      <c r="T16" s="21">
        <v>0</v>
      </c>
    </row>
    <row r="17" spans="1:20" x14ac:dyDescent="0.25">
      <c r="A17" s="16" t="s">
        <v>85</v>
      </c>
      <c r="B17" s="21">
        <v>1</v>
      </c>
      <c r="C17" s="21">
        <v>1</v>
      </c>
      <c r="D17" s="21">
        <v>5.6</v>
      </c>
      <c r="F17" s="21">
        <v>0</v>
      </c>
      <c r="G17" s="21">
        <v>0</v>
      </c>
      <c r="H17" s="21">
        <v>0</v>
      </c>
      <c r="J17" s="21">
        <v>1</v>
      </c>
      <c r="K17" s="21">
        <v>1</v>
      </c>
      <c r="L17" s="21">
        <v>4.5</v>
      </c>
      <c r="N17" s="21">
        <v>0</v>
      </c>
      <c r="O17" s="21">
        <v>0</v>
      </c>
      <c r="P17" s="21">
        <v>0</v>
      </c>
      <c r="R17" s="21">
        <v>0</v>
      </c>
      <c r="S17" s="21">
        <v>0</v>
      </c>
      <c r="T17" s="21">
        <v>0</v>
      </c>
    </row>
    <row r="18" spans="1:20" x14ac:dyDescent="0.25">
      <c r="A18" s="16" t="s">
        <v>86</v>
      </c>
      <c r="B18" s="21">
        <v>1</v>
      </c>
      <c r="C18" s="21">
        <v>1</v>
      </c>
      <c r="D18" s="21">
        <v>5.6</v>
      </c>
      <c r="F18" s="21">
        <v>0</v>
      </c>
      <c r="G18" s="21">
        <v>0</v>
      </c>
      <c r="H18" s="21">
        <v>0</v>
      </c>
      <c r="J18" s="21">
        <v>0</v>
      </c>
      <c r="K18" s="21">
        <v>0</v>
      </c>
      <c r="L18" s="21">
        <v>0</v>
      </c>
      <c r="N18" s="21">
        <v>1</v>
      </c>
      <c r="O18" s="21">
        <v>1</v>
      </c>
      <c r="P18" s="21">
        <v>5</v>
      </c>
      <c r="R18" s="21">
        <v>0</v>
      </c>
      <c r="S18" s="21">
        <v>0</v>
      </c>
      <c r="T18" s="21">
        <v>0</v>
      </c>
    </row>
    <row r="19" spans="1:20" x14ac:dyDescent="0.25">
      <c r="A19" s="16" t="s">
        <v>87</v>
      </c>
      <c r="B19" s="21">
        <v>0</v>
      </c>
      <c r="C19" s="21">
        <v>0</v>
      </c>
      <c r="D19" s="21">
        <v>0</v>
      </c>
      <c r="F19" s="21">
        <v>0</v>
      </c>
      <c r="G19" s="21">
        <v>0</v>
      </c>
      <c r="H19" s="21">
        <v>0</v>
      </c>
      <c r="J19" s="21">
        <v>1</v>
      </c>
      <c r="K19" s="21">
        <v>1</v>
      </c>
      <c r="L19" s="21">
        <v>4.5</v>
      </c>
      <c r="N19" s="21">
        <v>0</v>
      </c>
      <c r="O19" s="21">
        <v>0</v>
      </c>
      <c r="P19" s="21">
        <v>0</v>
      </c>
      <c r="R19" s="21">
        <v>1</v>
      </c>
      <c r="S19" s="21">
        <v>1</v>
      </c>
      <c r="T19" s="21">
        <v>5.3</v>
      </c>
    </row>
    <row r="20" spans="1:20" x14ac:dyDescent="0.25">
      <c r="A20" s="16" t="s">
        <v>88</v>
      </c>
      <c r="B20" s="21">
        <v>1</v>
      </c>
      <c r="C20" s="21">
        <v>1</v>
      </c>
      <c r="D20" s="21">
        <v>5.6</v>
      </c>
      <c r="F20" s="21">
        <v>0</v>
      </c>
      <c r="G20" s="21">
        <v>0</v>
      </c>
      <c r="H20" s="21">
        <v>0</v>
      </c>
      <c r="J20" s="21">
        <v>1</v>
      </c>
      <c r="K20" s="21">
        <v>1</v>
      </c>
      <c r="L20" s="21">
        <v>4.5</v>
      </c>
      <c r="N20" s="21">
        <v>0</v>
      </c>
      <c r="O20" s="21">
        <v>0</v>
      </c>
      <c r="P20" s="21">
        <v>0</v>
      </c>
      <c r="R20" s="21">
        <v>0</v>
      </c>
      <c r="S20" s="21">
        <v>0</v>
      </c>
      <c r="T20" s="21">
        <v>0</v>
      </c>
    </row>
    <row r="21" spans="1:20" x14ac:dyDescent="0.25">
      <c r="A21" s="16" t="s">
        <v>89</v>
      </c>
      <c r="B21" s="21">
        <v>1</v>
      </c>
      <c r="C21" s="21">
        <v>1</v>
      </c>
      <c r="D21" s="21">
        <v>5.6</v>
      </c>
      <c r="F21" s="21">
        <v>0</v>
      </c>
      <c r="G21" s="21">
        <v>0</v>
      </c>
      <c r="H21" s="21">
        <v>0</v>
      </c>
      <c r="J21" s="21">
        <v>0</v>
      </c>
      <c r="K21" s="21">
        <v>0</v>
      </c>
      <c r="L21" s="21">
        <v>0</v>
      </c>
      <c r="N21" s="21">
        <v>1</v>
      </c>
      <c r="O21" s="21">
        <v>1</v>
      </c>
      <c r="P21" s="21">
        <v>5</v>
      </c>
      <c r="R21" s="21">
        <v>0</v>
      </c>
      <c r="S21" s="21">
        <v>0</v>
      </c>
      <c r="T21" s="21">
        <v>0</v>
      </c>
    </row>
    <row r="22" spans="1:20" x14ac:dyDescent="0.25">
      <c r="A22" s="16" t="s">
        <v>90</v>
      </c>
      <c r="B22" s="21">
        <v>1</v>
      </c>
      <c r="C22" s="21">
        <v>1</v>
      </c>
      <c r="D22" s="21">
        <v>5.6</v>
      </c>
      <c r="F22" s="21">
        <v>0</v>
      </c>
      <c r="G22" s="21">
        <v>0</v>
      </c>
      <c r="H22" s="21">
        <v>0</v>
      </c>
      <c r="J22" s="21">
        <v>1</v>
      </c>
      <c r="K22" s="21">
        <v>1</v>
      </c>
      <c r="L22" s="21">
        <v>4.5</v>
      </c>
      <c r="N22" s="21">
        <v>0</v>
      </c>
      <c r="O22" s="21">
        <v>0</v>
      </c>
      <c r="P22" s="21">
        <v>0</v>
      </c>
      <c r="R22" s="21">
        <v>0</v>
      </c>
      <c r="S22" s="21">
        <v>0</v>
      </c>
      <c r="T22" s="21">
        <v>0</v>
      </c>
    </row>
    <row r="23" spans="1:20" x14ac:dyDescent="0.25">
      <c r="A23" s="16" t="s">
        <v>91</v>
      </c>
      <c r="B23" s="21">
        <v>0</v>
      </c>
      <c r="C23" s="21">
        <v>0</v>
      </c>
      <c r="D23" s="21">
        <v>0</v>
      </c>
      <c r="F23" s="21">
        <v>1</v>
      </c>
      <c r="G23" s="21">
        <v>1</v>
      </c>
      <c r="H23" s="21">
        <v>5</v>
      </c>
      <c r="J23" s="21">
        <v>0</v>
      </c>
      <c r="K23" s="21">
        <v>0</v>
      </c>
      <c r="L23" s="21">
        <v>0</v>
      </c>
      <c r="N23" s="21">
        <v>1</v>
      </c>
      <c r="O23" s="21">
        <v>1</v>
      </c>
      <c r="P23" s="21">
        <v>5</v>
      </c>
      <c r="R23" s="21">
        <v>0</v>
      </c>
      <c r="S23" s="21">
        <v>0</v>
      </c>
      <c r="T23" s="21">
        <v>0</v>
      </c>
    </row>
    <row r="24" spans="1:20" x14ac:dyDescent="0.25">
      <c r="A24" s="16" t="s">
        <v>92</v>
      </c>
      <c r="B24" s="21">
        <v>0</v>
      </c>
      <c r="C24" s="21">
        <v>0</v>
      </c>
      <c r="D24" s="21">
        <v>0</v>
      </c>
      <c r="F24" s="21">
        <v>0</v>
      </c>
      <c r="G24" s="21">
        <v>0</v>
      </c>
      <c r="H24" s="21">
        <v>0</v>
      </c>
      <c r="J24" s="21">
        <v>1</v>
      </c>
      <c r="K24" s="21">
        <v>2</v>
      </c>
      <c r="L24" s="21">
        <v>4.5</v>
      </c>
      <c r="N24" s="21">
        <v>0</v>
      </c>
      <c r="O24" s="21">
        <v>0</v>
      </c>
      <c r="P24" s="21">
        <v>0</v>
      </c>
      <c r="R24" s="21">
        <v>0</v>
      </c>
      <c r="S24" s="21">
        <v>0</v>
      </c>
      <c r="T24" s="21">
        <v>0</v>
      </c>
    </row>
    <row r="25" spans="1:20" x14ac:dyDescent="0.25">
      <c r="A25" s="16" t="s">
        <v>93</v>
      </c>
      <c r="B25" s="21">
        <v>0</v>
      </c>
      <c r="C25" s="21">
        <v>0</v>
      </c>
      <c r="D25" s="21">
        <v>0</v>
      </c>
      <c r="F25" s="21">
        <v>0</v>
      </c>
      <c r="G25" s="21">
        <v>0</v>
      </c>
      <c r="H25" s="21">
        <v>0</v>
      </c>
      <c r="J25" s="21">
        <v>0</v>
      </c>
      <c r="K25" s="21">
        <v>0</v>
      </c>
      <c r="L25" s="21">
        <v>0</v>
      </c>
      <c r="N25" s="21">
        <v>0</v>
      </c>
      <c r="O25" s="21">
        <v>0</v>
      </c>
      <c r="P25" s="21">
        <v>0</v>
      </c>
      <c r="R25" s="21">
        <v>1</v>
      </c>
      <c r="S25" s="21">
        <v>1</v>
      </c>
      <c r="T25" s="21">
        <v>5.3</v>
      </c>
    </row>
    <row r="26" spans="1:20" x14ac:dyDescent="0.25">
      <c r="A26" s="16" t="s">
        <v>94</v>
      </c>
      <c r="B26" s="21">
        <v>0</v>
      </c>
      <c r="C26" s="21">
        <v>0</v>
      </c>
      <c r="D26" s="21">
        <v>0</v>
      </c>
      <c r="F26" s="21">
        <v>1</v>
      </c>
      <c r="G26" s="21">
        <v>1</v>
      </c>
      <c r="H26" s="21">
        <v>5</v>
      </c>
      <c r="J26" s="21">
        <v>0</v>
      </c>
      <c r="K26" s="21">
        <v>0</v>
      </c>
      <c r="L26" s="21">
        <v>0</v>
      </c>
      <c r="N26" s="21">
        <v>0</v>
      </c>
      <c r="O26" s="21">
        <v>0</v>
      </c>
      <c r="P26" s="21">
        <v>0</v>
      </c>
      <c r="R26" s="21">
        <v>0</v>
      </c>
      <c r="S26" s="21">
        <v>0</v>
      </c>
      <c r="T26" s="21">
        <v>0</v>
      </c>
    </row>
    <row r="27" spans="1:20" x14ac:dyDescent="0.25">
      <c r="A27" s="16" t="s">
        <v>95</v>
      </c>
      <c r="B27" s="21">
        <v>0</v>
      </c>
      <c r="C27" s="21">
        <v>0</v>
      </c>
      <c r="D27" s="21">
        <v>0</v>
      </c>
      <c r="F27" s="21">
        <v>1</v>
      </c>
      <c r="G27" s="21">
        <v>1</v>
      </c>
      <c r="H27" s="21">
        <v>5</v>
      </c>
      <c r="J27" s="21">
        <v>0</v>
      </c>
      <c r="K27" s="21">
        <v>0</v>
      </c>
      <c r="L27" s="21">
        <v>0</v>
      </c>
      <c r="N27" s="21">
        <v>0</v>
      </c>
      <c r="O27" s="21">
        <v>0</v>
      </c>
      <c r="P27" s="21">
        <v>0</v>
      </c>
      <c r="R27" s="21">
        <v>0</v>
      </c>
      <c r="S27" s="21">
        <v>0</v>
      </c>
      <c r="T27" s="21">
        <v>0</v>
      </c>
    </row>
    <row r="28" spans="1:20" x14ac:dyDescent="0.25">
      <c r="A28" s="16" t="s">
        <v>96</v>
      </c>
      <c r="B28" s="21">
        <v>0</v>
      </c>
      <c r="C28" s="21">
        <v>0</v>
      </c>
      <c r="D28" s="21">
        <v>0</v>
      </c>
      <c r="F28" s="21">
        <v>0</v>
      </c>
      <c r="G28" s="21">
        <v>0</v>
      </c>
      <c r="H28" s="21">
        <v>0</v>
      </c>
      <c r="J28" s="21">
        <v>1</v>
      </c>
      <c r="K28" s="21">
        <v>1</v>
      </c>
      <c r="L28" s="21">
        <v>4.5</v>
      </c>
      <c r="N28" s="21">
        <v>0</v>
      </c>
      <c r="O28" s="21">
        <v>0</v>
      </c>
      <c r="P28" s="21">
        <v>0</v>
      </c>
      <c r="R28" s="21">
        <v>0</v>
      </c>
      <c r="S28" s="21">
        <v>0</v>
      </c>
      <c r="T28" s="21">
        <v>0</v>
      </c>
    </row>
    <row r="29" spans="1:20" x14ac:dyDescent="0.25">
      <c r="A29" s="16" t="s">
        <v>97</v>
      </c>
      <c r="B29" s="21">
        <v>0</v>
      </c>
      <c r="C29" s="21">
        <v>0</v>
      </c>
      <c r="D29" s="21">
        <v>0</v>
      </c>
      <c r="F29" s="21">
        <v>0</v>
      </c>
      <c r="G29" s="21">
        <v>0</v>
      </c>
      <c r="H29" s="21">
        <v>0</v>
      </c>
      <c r="J29" s="21">
        <v>0</v>
      </c>
      <c r="K29" s="21">
        <v>0</v>
      </c>
      <c r="L29" s="21">
        <v>0</v>
      </c>
      <c r="N29" s="21">
        <v>0</v>
      </c>
      <c r="O29" s="21">
        <v>0</v>
      </c>
      <c r="P29" s="21">
        <v>0</v>
      </c>
      <c r="R29" s="21">
        <v>1</v>
      </c>
      <c r="S29" s="21">
        <v>1</v>
      </c>
      <c r="T29" s="21">
        <v>5.3</v>
      </c>
    </row>
    <row r="30" spans="1:20" x14ac:dyDescent="0.25">
      <c r="A30" s="16" t="s">
        <v>98</v>
      </c>
      <c r="B30" s="21">
        <v>0</v>
      </c>
      <c r="C30" s="21">
        <v>0</v>
      </c>
      <c r="D30" s="21">
        <v>0</v>
      </c>
      <c r="F30" s="21">
        <v>1</v>
      </c>
      <c r="G30" s="21">
        <v>1</v>
      </c>
      <c r="H30" s="21">
        <v>5</v>
      </c>
      <c r="J30" s="21">
        <v>0</v>
      </c>
      <c r="K30" s="21">
        <v>0</v>
      </c>
      <c r="L30" s="21">
        <v>0</v>
      </c>
      <c r="N30" s="21">
        <v>0</v>
      </c>
      <c r="O30" s="21">
        <v>0</v>
      </c>
      <c r="P30" s="21">
        <v>0</v>
      </c>
      <c r="R30" s="21">
        <v>0</v>
      </c>
      <c r="S30" s="21">
        <v>0</v>
      </c>
      <c r="T30" s="21">
        <v>0</v>
      </c>
    </row>
    <row r="31" spans="1:20" x14ac:dyDescent="0.25">
      <c r="A31" s="16" t="s">
        <v>99</v>
      </c>
      <c r="B31" s="21">
        <v>0</v>
      </c>
      <c r="C31" s="21">
        <v>0</v>
      </c>
      <c r="D31" s="21">
        <v>0</v>
      </c>
      <c r="F31" s="21">
        <v>0</v>
      </c>
      <c r="G31" s="21">
        <v>0</v>
      </c>
      <c r="H31" s="21">
        <v>0</v>
      </c>
      <c r="J31" s="21">
        <v>0</v>
      </c>
      <c r="K31" s="21">
        <v>0</v>
      </c>
      <c r="L31" s="21">
        <v>0</v>
      </c>
      <c r="N31" s="21">
        <v>1</v>
      </c>
      <c r="O31" s="21">
        <v>1</v>
      </c>
      <c r="P31" s="21">
        <v>5</v>
      </c>
      <c r="R31" s="21">
        <v>0</v>
      </c>
      <c r="S31" s="21">
        <v>0</v>
      </c>
      <c r="T31" s="21">
        <v>0</v>
      </c>
    </row>
    <row r="32" spans="1:20" x14ac:dyDescent="0.25">
      <c r="A32" s="16" t="s">
        <v>100</v>
      </c>
      <c r="B32" s="21">
        <v>0</v>
      </c>
      <c r="C32" s="21">
        <v>0</v>
      </c>
      <c r="D32" s="21">
        <v>0</v>
      </c>
      <c r="F32" s="21">
        <v>0</v>
      </c>
      <c r="G32" s="21">
        <v>0</v>
      </c>
      <c r="H32" s="21">
        <v>0</v>
      </c>
      <c r="J32" s="21">
        <v>0</v>
      </c>
      <c r="K32" s="21">
        <v>0</v>
      </c>
      <c r="L32" s="21">
        <v>0</v>
      </c>
      <c r="N32" s="21">
        <v>1</v>
      </c>
      <c r="O32" s="21">
        <v>1</v>
      </c>
      <c r="P32" s="21">
        <v>5</v>
      </c>
      <c r="R32" s="21">
        <v>0</v>
      </c>
      <c r="S32" s="21">
        <v>0</v>
      </c>
      <c r="T32" s="21">
        <v>0</v>
      </c>
    </row>
    <row r="33" spans="1:20" x14ac:dyDescent="0.25">
      <c r="A33" s="16" t="s">
        <v>101</v>
      </c>
      <c r="B33" s="21">
        <v>0</v>
      </c>
      <c r="C33" s="21">
        <v>0</v>
      </c>
      <c r="D33" s="21">
        <v>0</v>
      </c>
      <c r="F33" s="21">
        <v>1</v>
      </c>
      <c r="G33" s="21">
        <v>1</v>
      </c>
      <c r="H33" s="21">
        <v>5</v>
      </c>
      <c r="J33" s="21">
        <v>0</v>
      </c>
      <c r="K33" s="21">
        <v>0</v>
      </c>
      <c r="L33" s="21">
        <v>0</v>
      </c>
      <c r="N33" s="21">
        <v>0</v>
      </c>
      <c r="O33" s="21">
        <v>0</v>
      </c>
      <c r="P33" s="21">
        <v>0</v>
      </c>
      <c r="R33" s="21">
        <v>0</v>
      </c>
      <c r="S33" s="21">
        <v>0</v>
      </c>
      <c r="T33" s="21">
        <v>0</v>
      </c>
    </row>
    <row r="34" spans="1:20" x14ac:dyDescent="0.25">
      <c r="A34" s="16" t="s">
        <v>102</v>
      </c>
      <c r="B34" s="21">
        <v>0</v>
      </c>
      <c r="C34" s="21">
        <v>0</v>
      </c>
      <c r="D34" s="21">
        <v>0</v>
      </c>
      <c r="F34" s="21">
        <v>1</v>
      </c>
      <c r="G34" s="21">
        <v>1</v>
      </c>
      <c r="H34" s="21">
        <v>5</v>
      </c>
      <c r="J34" s="21">
        <v>0</v>
      </c>
      <c r="K34" s="21">
        <v>0</v>
      </c>
      <c r="L34" s="21">
        <v>0</v>
      </c>
      <c r="N34" s="21">
        <v>0</v>
      </c>
      <c r="O34" s="21">
        <v>0</v>
      </c>
      <c r="P34" s="21">
        <v>0</v>
      </c>
      <c r="R34" s="21">
        <v>0</v>
      </c>
      <c r="S34" s="21">
        <v>0</v>
      </c>
      <c r="T34" s="21">
        <v>0</v>
      </c>
    </row>
    <row r="35" spans="1:20" x14ac:dyDescent="0.25">
      <c r="A35" s="16" t="s">
        <v>103</v>
      </c>
      <c r="B35" s="21">
        <v>1</v>
      </c>
      <c r="C35" s="21">
        <v>1</v>
      </c>
      <c r="D35" s="21">
        <v>5.6</v>
      </c>
      <c r="F35" s="21">
        <v>0</v>
      </c>
      <c r="G35" s="21">
        <v>0</v>
      </c>
      <c r="H35" s="21">
        <v>0</v>
      </c>
      <c r="J35" s="21">
        <v>0</v>
      </c>
      <c r="K35" s="21">
        <v>0</v>
      </c>
      <c r="L35" s="21">
        <v>0</v>
      </c>
      <c r="N35" s="21">
        <v>0</v>
      </c>
      <c r="O35" s="21">
        <v>0</v>
      </c>
      <c r="P35" s="21">
        <v>0</v>
      </c>
      <c r="R35" s="21">
        <v>0</v>
      </c>
      <c r="S35" s="21">
        <v>0</v>
      </c>
      <c r="T35" s="21">
        <v>0</v>
      </c>
    </row>
    <row r="36" spans="1:20" x14ac:dyDescent="0.25">
      <c r="A36" s="16" t="s">
        <v>104</v>
      </c>
      <c r="B36" s="21">
        <v>0</v>
      </c>
      <c r="C36" s="21">
        <v>0</v>
      </c>
      <c r="D36" s="21">
        <v>0</v>
      </c>
      <c r="F36" s="21">
        <v>0</v>
      </c>
      <c r="G36" s="21">
        <v>0</v>
      </c>
      <c r="H36" s="21">
        <v>0</v>
      </c>
      <c r="J36" s="21">
        <v>0</v>
      </c>
      <c r="K36" s="21">
        <v>0</v>
      </c>
      <c r="L36" s="21">
        <v>0</v>
      </c>
      <c r="N36" s="21">
        <v>0</v>
      </c>
      <c r="O36" s="21">
        <v>0</v>
      </c>
      <c r="P36" s="21">
        <v>0</v>
      </c>
      <c r="R36" s="21">
        <v>1</v>
      </c>
      <c r="S36" s="21">
        <v>1</v>
      </c>
      <c r="T36" s="21">
        <v>5.3</v>
      </c>
    </row>
    <row r="37" spans="1:20" x14ac:dyDescent="0.25">
      <c r="A37" s="16" t="s">
        <v>105</v>
      </c>
      <c r="B37" s="21">
        <v>0</v>
      </c>
      <c r="C37" s="21">
        <v>0</v>
      </c>
      <c r="D37" s="21">
        <v>0</v>
      </c>
      <c r="F37" s="21">
        <v>1</v>
      </c>
      <c r="G37" s="21">
        <v>1</v>
      </c>
      <c r="H37" s="21">
        <v>5</v>
      </c>
      <c r="J37" s="21">
        <v>0</v>
      </c>
      <c r="K37" s="21">
        <v>0</v>
      </c>
      <c r="L37" s="21">
        <v>0</v>
      </c>
      <c r="N37" s="21">
        <v>0</v>
      </c>
      <c r="O37" s="21">
        <v>0</v>
      </c>
      <c r="P37" s="21">
        <v>0</v>
      </c>
      <c r="R37" s="21">
        <v>0</v>
      </c>
      <c r="S37" s="21">
        <v>0</v>
      </c>
      <c r="T37" s="21">
        <v>0</v>
      </c>
    </row>
    <row r="38" spans="1:20" x14ac:dyDescent="0.25">
      <c r="A38" s="16" t="s">
        <v>106</v>
      </c>
      <c r="B38" s="21">
        <v>1</v>
      </c>
      <c r="C38" s="21">
        <v>1</v>
      </c>
      <c r="D38" s="21">
        <v>5.6</v>
      </c>
      <c r="F38" s="21">
        <v>0</v>
      </c>
      <c r="G38" s="21">
        <v>0</v>
      </c>
      <c r="H38" s="21">
        <v>0</v>
      </c>
      <c r="J38" s="21">
        <v>0</v>
      </c>
      <c r="K38" s="21">
        <v>0</v>
      </c>
      <c r="L38" s="21">
        <v>0</v>
      </c>
      <c r="N38" s="21">
        <v>0</v>
      </c>
      <c r="O38" s="21">
        <v>0</v>
      </c>
      <c r="P38" s="21">
        <v>0</v>
      </c>
      <c r="R38" s="21">
        <v>0</v>
      </c>
      <c r="S38" s="21">
        <v>0</v>
      </c>
      <c r="T38" s="21">
        <v>0</v>
      </c>
    </row>
    <row r="39" spans="1:20" x14ac:dyDescent="0.25">
      <c r="A39" s="16" t="s">
        <v>107</v>
      </c>
      <c r="B39" s="21">
        <v>0</v>
      </c>
      <c r="C39" s="21">
        <v>0</v>
      </c>
      <c r="D39" s="21">
        <v>0</v>
      </c>
      <c r="F39" s="21">
        <v>0</v>
      </c>
      <c r="G39" s="21">
        <v>0</v>
      </c>
      <c r="H39" s="21">
        <v>0</v>
      </c>
      <c r="J39" s="21">
        <v>0</v>
      </c>
      <c r="K39" s="21">
        <v>0</v>
      </c>
      <c r="L39" s="21">
        <v>0</v>
      </c>
      <c r="N39" s="21">
        <v>1</v>
      </c>
      <c r="O39" s="21">
        <v>1</v>
      </c>
      <c r="P39" s="21">
        <v>5</v>
      </c>
      <c r="R39" s="21">
        <v>0</v>
      </c>
      <c r="S39" s="21">
        <v>0</v>
      </c>
      <c r="T39" s="21">
        <v>0</v>
      </c>
    </row>
    <row r="40" spans="1:20" x14ac:dyDescent="0.25">
      <c r="A40" s="16" t="s">
        <v>108</v>
      </c>
      <c r="B40" s="21">
        <v>1</v>
      </c>
      <c r="C40" s="21">
        <v>1</v>
      </c>
      <c r="D40" s="21">
        <v>5.6</v>
      </c>
      <c r="F40" s="21">
        <v>0</v>
      </c>
      <c r="G40" s="21">
        <v>0</v>
      </c>
      <c r="H40" s="21">
        <v>0</v>
      </c>
      <c r="J40" s="21">
        <v>0</v>
      </c>
      <c r="K40" s="21">
        <v>0</v>
      </c>
      <c r="L40" s="21">
        <v>0</v>
      </c>
      <c r="N40" s="21">
        <v>0</v>
      </c>
      <c r="O40" s="21">
        <v>0</v>
      </c>
      <c r="P40" s="21">
        <v>0</v>
      </c>
      <c r="R40" s="21">
        <v>0</v>
      </c>
      <c r="S40" s="21">
        <v>0</v>
      </c>
      <c r="T40" s="21">
        <v>0</v>
      </c>
    </row>
    <row r="41" spans="1:20" x14ac:dyDescent="0.25">
      <c r="A41" s="16" t="s">
        <v>109</v>
      </c>
      <c r="B41" s="21">
        <v>0</v>
      </c>
      <c r="C41" s="21">
        <v>0</v>
      </c>
      <c r="D41" s="21">
        <v>0</v>
      </c>
      <c r="F41" s="21">
        <v>0</v>
      </c>
      <c r="G41" s="21">
        <v>0</v>
      </c>
      <c r="H41" s="21">
        <v>0</v>
      </c>
      <c r="J41" s="21">
        <v>0</v>
      </c>
      <c r="K41" s="21">
        <v>0</v>
      </c>
      <c r="L41" s="21">
        <v>0</v>
      </c>
      <c r="N41" s="21">
        <v>0</v>
      </c>
      <c r="O41" s="21">
        <v>0</v>
      </c>
      <c r="P41" s="21">
        <v>0</v>
      </c>
      <c r="R41" s="21">
        <v>1</v>
      </c>
      <c r="S41" s="21">
        <v>1</v>
      </c>
      <c r="T41" s="21">
        <v>5.3</v>
      </c>
    </row>
    <row r="42" spans="1:20" x14ac:dyDescent="0.25">
      <c r="A42" s="16" t="s">
        <v>110</v>
      </c>
      <c r="B42" s="21">
        <v>0</v>
      </c>
      <c r="C42" s="21">
        <v>0</v>
      </c>
      <c r="D42" s="21">
        <v>0</v>
      </c>
      <c r="F42" s="21">
        <v>0</v>
      </c>
      <c r="G42" s="21">
        <v>0</v>
      </c>
      <c r="H42" s="21">
        <v>0</v>
      </c>
      <c r="J42" s="21">
        <v>0</v>
      </c>
      <c r="K42" s="21">
        <v>0</v>
      </c>
      <c r="L42" s="21">
        <v>0</v>
      </c>
      <c r="N42" s="21">
        <v>0</v>
      </c>
      <c r="O42" s="21">
        <v>0</v>
      </c>
      <c r="P42" s="21">
        <v>0</v>
      </c>
      <c r="R42" s="21">
        <v>1</v>
      </c>
      <c r="S42" s="21">
        <v>1</v>
      </c>
      <c r="T42" s="21">
        <v>5.3</v>
      </c>
    </row>
    <row r="43" spans="1:20" x14ac:dyDescent="0.25">
      <c r="A43" s="16" t="s">
        <v>111</v>
      </c>
      <c r="B43" s="21">
        <v>0</v>
      </c>
      <c r="C43" s="21">
        <v>0</v>
      </c>
      <c r="D43" s="21">
        <v>0</v>
      </c>
      <c r="F43" s="21">
        <v>1</v>
      </c>
      <c r="G43" s="21">
        <v>1</v>
      </c>
      <c r="H43" s="21">
        <v>5</v>
      </c>
      <c r="J43" s="21">
        <v>0</v>
      </c>
      <c r="K43" s="21">
        <v>0</v>
      </c>
      <c r="L43" s="21">
        <v>0</v>
      </c>
      <c r="N43" s="21">
        <v>0</v>
      </c>
      <c r="O43" s="21">
        <v>0</v>
      </c>
      <c r="P43" s="21">
        <v>0</v>
      </c>
      <c r="R43" s="21">
        <v>0</v>
      </c>
      <c r="S43" s="21">
        <v>0</v>
      </c>
      <c r="T43" s="21">
        <v>0</v>
      </c>
    </row>
    <row r="44" spans="1:20" x14ac:dyDescent="0.25">
      <c r="A44" s="16" t="s">
        <v>112</v>
      </c>
      <c r="B44" s="21">
        <v>0</v>
      </c>
      <c r="C44" s="21">
        <v>0</v>
      </c>
      <c r="D44" s="21">
        <v>0</v>
      </c>
      <c r="F44" s="21">
        <v>1</v>
      </c>
      <c r="G44" s="21">
        <v>1</v>
      </c>
      <c r="H44" s="21">
        <v>5</v>
      </c>
      <c r="J44" s="21">
        <v>0</v>
      </c>
      <c r="K44" s="21">
        <v>0</v>
      </c>
      <c r="L44" s="21">
        <v>0</v>
      </c>
      <c r="N44" s="21">
        <v>0</v>
      </c>
      <c r="O44" s="21">
        <v>0</v>
      </c>
      <c r="P44" s="21">
        <v>0</v>
      </c>
      <c r="R44" s="21">
        <v>0</v>
      </c>
      <c r="S44" s="21">
        <v>0</v>
      </c>
      <c r="T44" s="21">
        <v>0</v>
      </c>
    </row>
    <row r="45" spans="1:20" x14ac:dyDescent="0.25">
      <c r="A45" s="16" t="s">
        <v>113</v>
      </c>
      <c r="B45" s="21">
        <v>0</v>
      </c>
      <c r="C45" s="21">
        <v>0</v>
      </c>
      <c r="D45" s="21">
        <v>0</v>
      </c>
      <c r="F45" s="21">
        <v>1</v>
      </c>
      <c r="G45" s="21">
        <v>1</v>
      </c>
      <c r="H45" s="21">
        <v>5</v>
      </c>
      <c r="J45" s="21">
        <v>0</v>
      </c>
      <c r="K45" s="21">
        <v>0</v>
      </c>
      <c r="L45" s="21">
        <v>0</v>
      </c>
      <c r="N45" s="21">
        <v>0</v>
      </c>
      <c r="O45" s="21">
        <v>0</v>
      </c>
      <c r="P45" s="21">
        <v>0</v>
      </c>
      <c r="R45" s="21">
        <v>0</v>
      </c>
      <c r="S45" s="21">
        <v>0</v>
      </c>
      <c r="T45" s="21">
        <v>0</v>
      </c>
    </row>
    <row r="46" spans="1:20" x14ac:dyDescent="0.25">
      <c r="A46" s="16" t="s">
        <v>114</v>
      </c>
      <c r="B46" s="21">
        <v>0</v>
      </c>
      <c r="C46" s="21">
        <v>0</v>
      </c>
      <c r="D46" s="21">
        <v>0</v>
      </c>
      <c r="F46" s="21">
        <v>1</v>
      </c>
      <c r="G46" s="21">
        <v>1</v>
      </c>
      <c r="H46" s="21">
        <v>5</v>
      </c>
      <c r="J46" s="21">
        <v>0</v>
      </c>
      <c r="K46" s="21">
        <v>0</v>
      </c>
      <c r="L46" s="21">
        <v>0</v>
      </c>
      <c r="N46" s="21">
        <v>0</v>
      </c>
      <c r="O46" s="21">
        <v>0</v>
      </c>
      <c r="P46" s="21">
        <v>0</v>
      </c>
      <c r="R46" s="21">
        <v>0</v>
      </c>
      <c r="S46" s="21">
        <v>0</v>
      </c>
      <c r="T46" s="21">
        <v>0</v>
      </c>
    </row>
    <row r="47" spans="1:20" x14ac:dyDescent="0.25">
      <c r="A47" s="16" t="s">
        <v>115</v>
      </c>
      <c r="B47" s="21">
        <v>0</v>
      </c>
      <c r="C47" s="21">
        <v>0</v>
      </c>
      <c r="D47" s="21">
        <v>0</v>
      </c>
      <c r="F47" s="21">
        <v>0</v>
      </c>
      <c r="G47" s="21">
        <v>0</v>
      </c>
      <c r="H47" s="21">
        <v>0</v>
      </c>
      <c r="J47" s="21">
        <v>1</v>
      </c>
      <c r="K47" s="21">
        <v>1</v>
      </c>
      <c r="L47" s="21">
        <v>4.5</v>
      </c>
      <c r="N47" s="21">
        <v>0</v>
      </c>
      <c r="O47" s="21">
        <v>0</v>
      </c>
      <c r="P47" s="21">
        <v>0</v>
      </c>
      <c r="R47" s="21">
        <v>0</v>
      </c>
      <c r="S47" s="21">
        <v>0</v>
      </c>
      <c r="T47" s="21">
        <v>0</v>
      </c>
    </row>
    <row r="48" spans="1:20" x14ac:dyDescent="0.25">
      <c r="A48" s="16" t="s">
        <v>116</v>
      </c>
      <c r="B48" s="21">
        <v>0</v>
      </c>
      <c r="C48" s="21">
        <v>0</v>
      </c>
      <c r="D48" s="21">
        <v>0</v>
      </c>
      <c r="F48" s="21">
        <v>0</v>
      </c>
      <c r="G48" s="21">
        <v>0</v>
      </c>
      <c r="H48" s="21">
        <v>0</v>
      </c>
      <c r="J48" s="21">
        <v>0</v>
      </c>
      <c r="K48" s="21">
        <v>0</v>
      </c>
      <c r="L48" s="21">
        <v>0</v>
      </c>
      <c r="N48" s="21">
        <v>0</v>
      </c>
      <c r="O48" s="21">
        <v>0</v>
      </c>
      <c r="P48" s="21">
        <v>0</v>
      </c>
      <c r="R48" s="21">
        <v>1</v>
      </c>
      <c r="S48" s="21">
        <v>1</v>
      </c>
      <c r="T48" s="21">
        <v>5.3</v>
      </c>
    </row>
    <row r="49" spans="1:20" x14ac:dyDescent="0.25">
      <c r="A49" s="16" t="s">
        <v>117</v>
      </c>
      <c r="B49" s="21">
        <v>0</v>
      </c>
      <c r="C49" s="21">
        <v>0</v>
      </c>
      <c r="D49" s="21">
        <v>0</v>
      </c>
      <c r="F49" s="21">
        <v>0</v>
      </c>
      <c r="G49" s="21">
        <v>0</v>
      </c>
      <c r="H49" s="21">
        <v>0</v>
      </c>
      <c r="J49" s="21">
        <v>0</v>
      </c>
      <c r="K49" s="21">
        <v>0</v>
      </c>
      <c r="L49" s="21">
        <v>0</v>
      </c>
      <c r="N49" s="21">
        <v>0</v>
      </c>
      <c r="O49" s="21">
        <v>0</v>
      </c>
      <c r="P49" s="21">
        <v>0</v>
      </c>
      <c r="R49" s="21">
        <v>1</v>
      </c>
      <c r="S49" s="21">
        <v>1</v>
      </c>
      <c r="T49" s="21">
        <v>5.3</v>
      </c>
    </row>
    <row r="50" spans="1:20" x14ac:dyDescent="0.25">
      <c r="A50" s="16" t="s">
        <v>118</v>
      </c>
      <c r="B50" s="21">
        <v>0</v>
      </c>
      <c r="C50" s="21">
        <v>0</v>
      </c>
      <c r="D50" s="21">
        <v>0</v>
      </c>
      <c r="F50" s="21">
        <v>0</v>
      </c>
      <c r="G50" s="21">
        <v>0</v>
      </c>
      <c r="H50" s="21">
        <v>0</v>
      </c>
      <c r="J50" s="21">
        <v>0</v>
      </c>
      <c r="K50" s="21">
        <v>0</v>
      </c>
      <c r="L50" s="21">
        <v>0</v>
      </c>
      <c r="N50" s="21">
        <v>1</v>
      </c>
      <c r="O50" s="21">
        <v>1</v>
      </c>
      <c r="P50" s="21">
        <v>5</v>
      </c>
      <c r="R50" s="21">
        <v>0</v>
      </c>
      <c r="S50" s="21">
        <v>0</v>
      </c>
      <c r="T50" s="21">
        <v>0</v>
      </c>
    </row>
    <row r="51" spans="1:20" x14ac:dyDescent="0.25">
      <c r="A51" s="16" t="s">
        <v>119</v>
      </c>
      <c r="B51" s="21">
        <v>0</v>
      </c>
      <c r="C51" s="21">
        <v>0</v>
      </c>
      <c r="D51" s="21">
        <v>0</v>
      </c>
      <c r="F51" s="21">
        <v>0</v>
      </c>
      <c r="G51" s="21">
        <v>0</v>
      </c>
      <c r="H51" s="21">
        <v>0</v>
      </c>
      <c r="J51" s="21">
        <v>1</v>
      </c>
      <c r="K51" s="21">
        <v>1</v>
      </c>
      <c r="L51" s="21">
        <v>4.5</v>
      </c>
      <c r="N51" s="21">
        <v>0</v>
      </c>
      <c r="O51" s="21">
        <v>0</v>
      </c>
      <c r="P51" s="21">
        <v>0</v>
      </c>
      <c r="R51" s="21">
        <v>0</v>
      </c>
      <c r="S51" s="21">
        <v>0</v>
      </c>
      <c r="T51" s="21">
        <v>0</v>
      </c>
    </row>
    <row r="52" spans="1:20" x14ac:dyDescent="0.25">
      <c r="A52" s="16" t="s">
        <v>120</v>
      </c>
      <c r="B52" s="21">
        <v>0</v>
      </c>
      <c r="C52" s="21">
        <v>0</v>
      </c>
      <c r="D52" s="21">
        <v>0</v>
      </c>
      <c r="F52" s="21">
        <v>1</v>
      </c>
      <c r="G52" s="21">
        <v>1</v>
      </c>
      <c r="H52" s="21">
        <v>5</v>
      </c>
      <c r="J52" s="21">
        <v>0</v>
      </c>
      <c r="K52" s="21">
        <v>0</v>
      </c>
      <c r="L52" s="21">
        <v>0</v>
      </c>
      <c r="N52" s="21">
        <v>0</v>
      </c>
      <c r="O52" s="21">
        <v>0</v>
      </c>
      <c r="P52" s="21">
        <v>0</v>
      </c>
      <c r="R52" s="21">
        <v>0</v>
      </c>
      <c r="S52" s="21">
        <v>0</v>
      </c>
      <c r="T52" s="21">
        <v>0</v>
      </c>
    </row>
    <row r="53" spans="1:20" x14ac:dyDescent="0.25">
      <c r="A53" s="16" t="s">
        <v>121</v>
      </c>
      <c r="B53" s="21">
        <v>1</v>
      </c>
      <c r="C53" s="21">
        <v>1</v>
      </c>
      <c r="D53" s="21">
        <v>5.6</v>
      </c>
      <c r="F53" s="21">
        <v>0</v>
      </c>
      <c r="G53" s="21">
        <v>0</v>
      </c>
      <c r="H53" s="21">
        <v>0</v>
      </c>
      <c r="J53" s="21">
        <v>0</v>
      </c>
      <c r="K53" s="21">
        <v>0</v>
      </c>
      <c r="L53" s="21">
        <v>0</v>
      </c>
      <c r="N53" s="21">
        <v>0</v>
      </c>
      <c r="O53" s="21">
        <v>0</v>
      </c>
      <c r="P53" s="21">
        <v>0</v>
      </c>
      <c r="R53" s="21">
        <v>0</v>
      </c>
      <c r="S53" s="21">
        <v>0</v>
      </c>
      <c r="T53" s="21">
        <v>0</v>
      </c>
    </row>
    <row r="54" spans="1:20" s="20" customFormat="1" x14ac:dyDescent="0.25">
      <c r="A54" s="17" t="s">
        <v>74</v>
      </c>
      <c r="B54" s="24">
        <v>7</v>
      </c>
      <c r="C54" s="24">
        <v>17</v>
      </c>
      <c r="D54" s="24">
        <v>38.9</v>
      </c>
      <c r="E54" s="24"/>
      <c r="F54" s="24">
        <v>9</v>
      </c>
      <c r="G54" s="24">
        <v>19</v>
      </c>
      <c r="H54" s="24">
        <v>45</v>
      </c>
      <c r="I54" s="24"/>
      <c r="J54" s="24">
        <v>7</v>
      </c>
      <c r="K54" s="24">
        <v>15</v>
      </c>
      <c r="L54" s="24">
        <v>31.8</v>
      </c>
      <c r="M54" s="24"/>
      <c r="N54" s="24">
        <v>10</v>
      </c>
      <c r="O54" s="24">
        <v>17</v>
      </c>
      <c r="P54" s="24">
        <v>50</v>
      </c>
      <c r="Q54" s="24"/>
      <c r="R54" s="24">
        <v>7</v>
      </c>
      <c r="S54" s="24">
        <v>10</v>
      </c>
      <c r="T54" s="24">
        <v>36.799999999999997</v>
      </c>
    </row>
    <row r="55" spans="1:20" ht="66" customHeight="1" x14ac:dyDescent="0.25">
      <c r="A55" s="39" t="s">
        <v>123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</row>
  </sheetData>
  <mergeCells count="16">
    <mergeCell ref="B5:D5"/>
    <mergeCell ref="B6:D6"/>
    <mergeCell ref="A55:T55"/>
    <mergeCell ref="J6:L6"/>
    <mergeCell ref="J7:L7"/>
    <mergeCell ref="N6:P6"/>
    <mergeCell ref="N7:P7"/>
    <mergeCell ref="R6:T6"/>
    <mergeCell ref="R7:T7"/>
    <mergeCell ref="B7:D7"/>
    <mergeCell ref="R5:T5"/>
    <mergeCell ref="F6:H6"/>
    <mergeCell ref="F7:H7"/>
    <mergeCell ref="J5:L5"/>
    <mergeCell ref="F5:H5"/>
    <mergeCell ref="N5:P5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/>
  </sheetViews>
  <sheetFormatPr defaultRowHeight="15" x14ac:dyDescent="0.25"/>
  <cols>
    <col min="1" max="1" width="23.5703125" customWidth="1"/>
  </cols>
  <sheetData>
    <row r="1" spans="1:6" x14ac:dyDescent="0.25">
      <c r="A1" s="32" t="s">
        <v>127</v>
      </c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 t="s">
        <v>48</v>
      </c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2" t="s">
        <v>126</v>
      </c>
      <c r="B5" s="34" t="s">
        <v>5</v>
      </c>
      <c r="C5" s="34"/>
      <c r="D5" s="34" t="s">
        <v>11</v>
      </c>
      <c r="E5" s="34"/>
      <c r="F5" s="2"/>
    </row>
    <row r="6" spans="1:6" x14ac:dyDescent="0.25">
      <c r="A6" s="3"/>
      <c r="B6" s="35" t="s">
        <v>49</v>
      </c>
      <c r="C6" s="35"/>
      <c r="D6" s="35" t="s">
        <v>26</v>
      </c>
      <c r="E6" s="35"/>
      <c r="F6" s="3"/>
    </row>
    <row r="7" spans="1:6" x14ac:dyDescent="0.25">
      <c r="A7" s="4"/>
      <c r="B7" s="6" t="s">
        <v>31</v>
      </c>
      <c r="C7" s="6" t="s">
        <v>32</v>
      </c>
      <c r="D7" s="6" t="s">
        <v>31</v>
      </c>
      <c r="E7" s="6" t="s">
        <v>32</v>
      </c>
      <c r="F7" s="7" t="s">
        <v>12</v>
      </c>
    </row>
    <row r="8" spans="1:6" x14ac:dyDescent="0.25">
      <c r="A8" s="1" t="s">
        <v>50</v>
      </c>
      <c r="B8" s="5">
        <v>9</v>
      </c>
      <c r="C8" s="9">
        <f>B8/80*100</f>
        <v>11.25</v>
      </c>
      <c r="D8" s="5">
        <v>0</v>
      </c>
      <c r="E8" s="9">
        <f>D8/19*100</f>
        <v>0</v>
      </c>
      <c r="F8" s="15">
        <v>0.13400000000000001</v>
      </c>
    </row>
    <row r="9" spans="1:6" x14ac:dyDescent="0.25">
      <c r="A9" s="1" t="s">
        <v>51</v>
      </c>
      <c r="B9" s="5">
        <v>8</v>
      </c>
      <c r="C9" s="9">
        <f t="shared" ref="C9:C23" si="0">B9/80*100</f>
        <v>10</v>
      </c>
      <c r="D9" s="5">
        <v>0</v>
      </c>
      <c r="E9" s="9">
        <f t="shared" ref="E9:E23" si="1">D9/19*100</f>
        <v>0</v>
      </c>
      <c r="F9" s="15">
        <v>0.16930000000000001</v>
      </c>
    </row>
    <row r="10" spans="1:6" x14ac:dyDescent="0.25">
      <c r="A10" s="1" t="s">
        <v>52</v>
      </c>
      <c r="B10" s="5">
        <v>4</v>
      </c>
      <c r="C10" s="9">
        <f t="shared" si="0"/>
        <v>5</v>
      </c>
      <c r="D10" s="5">
        <v>0</v>
      </c>
      <c r="E10" s="9">
        <f t="shared" si="1"/>
        <v>0</v>
      </c>
      <c r="F10" s="15">
        <v>0.42009999999999997</v>
      </c>
    </row>
    <row r="11" spans="1:6" x14ac:dyDescent="0.25">
      <c r="A11" s="1" t="s">
        <v>53</v>
      </c>
      <c r="B11" s="5">
        <v>3</v>
      </c>
      <c r="C11" s="9">
        <f t="shared" si="0"/>
        <v>3.75</v>
      </c>
      <c r="D11" s="5">
        <v>0</v>
      </c>
      <c r="E11" s="9">
        <f t="shared" si="1"/>
        <v>0</v>
      </c>
      <c r="F11" s="15">
        <v>0.52380000000000004</v>
      </c>
    </row>
    <row r="12" spans="1:6" x14ac:dyDescent="0.25">
      <c r="A12" s="1" t="s">
        <v>54</v>
      </c>
      <c r="B12" s="5">
        <v>2</v>
      </c>
      <c r="C12" s="9">
        <f t="shared" si="0"/>
        <v>2.5</v>
      </c>
      <c r="D12" s="5">
        <v>0</v>
      </c>
      <c r="E12" s="9">
        <f t="shared" si="1"/>
        <v>0</v>
      </c>
      <c r="F12" s="15">
        <v>0.65139999999999998</v>
      </c>
    </row>
    <row r="13" spans="1:6" x14ac:dyDescent="0.25">
      <c r="A13" s="1" t="s">
        <v>55</v>
      </c>
      <c r="B13" s="5">
        <v>1</v>
      </c>
      <c r="C13" s="9">
        <f t="shared" si="0"/>
        <v>1.25</v>
      </c>
      <c r="D13" s="5">
        <v>1</v>
      </c>
      <c r="E13" s="9">
        <f t="shared" si="1"/>
        <v>5.2631578947368416</v>
      </c>
      <c r="F13" s="15">
        <v>0.9647</v>
      </c>
    </row>
    <row r="14" spans="1:6" x14ac:dyDescent="0.25">
      <c r="A14" s="1" t="s">
        <v>56</v>
      </c>
      <c r="B14" s="5">
        <v>1</v>
      </c>
      <c r="C14" s="9">
        <f t="shared" si="0"/>
        <v>1.25</v>
      </c>
      <c r="D14" s="5">
        <v>1</v>
      </c>
      <c r="E14" s="9">
        <f t="shared" si="1"/>
        <v>5.2631578947368416</v>
      </c>
      <c r="F14" s="15">
        <v>0.9647</v>
      </c>
    </row>
    <row r="15" spans="1:6" x14ac:dyDescent="0.25">
      <c r="A15" s="1" t="s">
        <v>57</v>
      </c>
      <c r="B15" s="5">
        <v>2</v>
      </c>
      <c r="C15" s="9">
        <f t="shared" si="0"/>
        <v>2.5</v>
      </c>
      <c r="D15" s="5">
        <v>0</v>
      </c>
      <c r="E15" s="9">
        <f t="shared" si="1"/>
        <v>0</v>
      </c>
      <c r="F15" s="15">
        <v>0.65139999999999998</v>
      </c>
    </row>
    <row r="16" spans="1:6" x14ac:dyDescent="0.25">
      <c r="A16" s="1" t="s">
        <v>58</v>
      </c>
      <c r="B16" s="5">
        <v>2</v>
      </c>
      <c r="C16" s="9">
        <f t="shared" si="0"/>
        <v>2.5</v>
      </c>
      <c r="D16" s="5">
        <v>0</v>
      </c>
      <c r="E16" s="9">
        <f t="shared" si="1"/>
        <v>0</v>
      </c>
      <c r="F16" s="15">
        <v>0.65139999999999998</v>
      </c>
    </row>
    <row r="17" spans="1:6" x14ac:dyDescent="0.25">
      <c r="A17" s="1" t="s">
        <v>59</v>
      </c>
      <c r="B17" s="5">
        <v>2</v>
      </c>
      <c r="C17" s="9">
        <f t="shared" si="0"/>
        <v>2.5</v>
      </c>
      <c r="D17" s="5">
        <v>0</v>
      </c>
      <c r="E17" s="9">
        <f t="shared" si="1"/>
        <v>0</v>
      </c>
      <c r="F17" s="15">
        <v>0.65139999999999998</v>
      </c>
    </row>
    <row r="18" spans="1:6" x14ac:dyDescent="0.25">
      <c r="A18" s="1" t="s">
        <v>60</v>
      </c>
      <c r="B18" s="5">
        <v>1</v>
      </c>
      <c r="C18" s="9">
        <f t="shared" si="0"/>
        <v>1.25</v>
      </c>
      <c r="D18" s="5">
        <v>1</v>
      </c>
      <c r="E18" s="9">
        <f t="shared" si="1"/>
        <v>5.2631578947368416</v>
      </c>
      <c r="F18" s="15">
        <v>0.9647</v>
      </c>
    </row>
    <row r="19" spans="1:6" x14ac:dyDescent="0.25">
      <c r="A19" s="1" t="s">
        <v>61</v>
      </c>
      <c r="B19" s="5">
        <v>2</v>
      </c>
      <c r="C19" s="9">
        <f t="shared" si="0"/>
        <v>2.5</v>
      </c>
      <c r="D19" s="5">
        <v>0</v>
      </c>
      <c r="E19" s="9">
        <f t="shared" si="1"/>
        <v>0</v>
      </c>
      <c r="F19" s="15">
        <v>0.65139999999999998</v>
      </c>
    </row>
    <row r="20" spans="1:6" x14ac:dyDescent="0.25">
      <c r="A20" s="1" t="s">
        <v>62</v>
      </c>
      <c r="B20" s="5">
        <v>2</v>
      </c>
      <c r="C20" s="9">
        <f t="shared" si="0"/>
        <v>2.5</v>
      </c>
      <c r="D20" s="5">
        <v>0</v>
      </c>
      <c r="E20" s="9">
        <f t="shared" si="1"/>
        <v>0</v>
      </c>
      <c r="F20" s="15">
        <v>0.65139999999999998</v>
      </c>
    </row>
    <row r="21" spans="1:6" x14ac:dyDescent="0.25">
      <c r="A21" s="1" t="s">
        <v>63</v>
      </c>
      <c r="B21" s="5">
        <v>2</v>
      </c>
      <c r="C21" s="9">
        <f t="shared" si="0"/>
        <v>2.5</v>
      </c>
      <c r="D21" s="5">
        <v>0</v>
      </c>
      <c r="E21" s="9">
        <f t="shared" si="1"/>
        <v>0</v>
      </c>
      <c r="F21" s="15">
        <v>0.65139999999999998</v>
      </c>
    </row>
    <row r="22" spans="1:6" x14ac:dyDescent="0.25">
      <c r="A22" s="1" t="s">
        <v>64</v>
      </c>
      <c r="B22" s="5">
        <v>2</v>
      </c>
      <c r="C22" s="9">
        <f t="shared" si="0"/>
        <v>2.5</v>
      </c>
      <c r="D22" s="5">
        <v>0</v>
      </c>
      <c r="E22" s="9">
        <f t="shared" si="1"/>
        <v>0</v>
      </c>
      <c r="F22" s="15">
        <v>0.65139999999999998</v>
      </c>
    </row>
    <row r="23" spans="1:6" x14ac:dyDescent="0.25">
      <c r="A23" s="1" t="s">
        <v>65</v>
      </c>
      <c r="B23" s="5">
        <v>1</v>
      </c>
      <c r="C23" s="9">
        <f t="shared" si="0"/>
        <v>1.25</v>
      </c>
      <c r="D23" s="5">
        <v>0</v>
      </c>
      <c r="E23" s="9">
        <f t="shared" si="1"/>
        <v>0</v>
      </c>
      <c r="F23" s="15">
        <v>0.80810000000000004</v>
      </c>
    </row>
    <row r="24" spans="1:6" ht="31.5" customHeight="1" x14ac:dyDescent="0.25">
      <c r="A24" s="36" t="s">
        <v>66</v>
      </c>
      <c r="B24" s="36"/>
      <c r="C24" s="36"/>
      <c r="D24" s="36"/>
      <c r="E24" s="36"/>
      <c r="F24" s="36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</sheetData>
  <mergeCells count="5">
    <mergeCell ref="B5:C5"/>
    <mergeCell ref="D5:E5"/>
    <mergeCell ref="B6:C6"/>
    <mergeCell ref="D6:E6"/>
    <mergeCell ref="A24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7"/>
  <sheetViews>
    <sheetView workbookViewId="0">
      <selection activeCell="A2" sqref="A2"/>
    </sheetView>
  </sheetViews>
  <sheetFormatPr defaultRowHeight="15" x14ac:dyDescent="0.25"/>
  <cols>
    <col min="1" max="1" width="1.7109375" customWidth="1"/>
    <col min="2" max="2" width="35.7109375" customWidth="1"/>
  </cols>
  <sheetData>
    <row r="1" spans="1:9" x14ac:dyDescent="0.25">
      <c r="A1" s="32" t="s">
        <v>128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27</v>
      </c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2" t="s">
        <v>28</v>
      </c>
      <c r="B5" s="2"/>
      <c r="C5" s="34" t="s">
        <v>5</v>
      </c>
      <c r="D5" s="34"/>
      <c r="E5" s="34" t="s">
        <v>11</v>
      </c>
      <c r="F5" s="34"/>
      <c r="G5" s="2"/>
      <c r="H5" s="1"/>
      <c r="I5" s="1"/>
    </row>
    <row r="6" spans="1:9" x14ac:dyDescent="0.25">
      <c r="A6" s="3" t="s">
        <v>29</v>
      </c>
      <c r="B6" s="3"/>
      <c r="C6" s="35" t="s">
        <v>30</v>
      </c>
      <c r="D6" s="35"/>
      <c r="E6" s="35" t="s">
        <v>7</v>
      </c>
      <c r="F6" s="35"/>
      <c r="G6" s="3"/>
      <c r="H6" s="1"/>
      <c r="I6" s="1"/>
    </row>
    <row r="7" spans="1:9" x14ac:dyDescent="0.25">
      <c r="A7" s="4"/>
      <c r="B7" s="4"/>
      <c r="C7" s="6" t="s">
        <v>31</v>
      </c>
      <c r="D7" s="6" t="s">
        <v>32</v>
      </c>
      <c r="E7" s="6" t="s">
        <v>31</v>
      </c>
      <c r="F7" s="6" t="s">
        <v>32</v>
      </c>
      <c r="G7" s="7" t="s">
        <v>12</v>
      </c>
      <c r="H7" s="1"/>
      <c r="I7" s="1"/>
    </row>
    <row r="8" spans="1:9" x14ac:dyDescent="0.25">
      <c r="A8" s="1" t="s">
        <v>33</v>
      </c>
      <c r="B8" s="1"/>
      <c r="C8" s="5">
        <v>25</v>
      </c>
      <c r="D8" s="9">
        <f>C8/78*100</f>
        <v>32.051282051282051</v>
      </c>
      <c r="E8" s="5">
        <v>8</v>
      </c>
      <c r="F8" s="9">
        <f>E8/18*100</f>
        <v>44.444444444444443</v>
      </c>
      <c r="G8" s="8">
        <v>0.31830000000000003</v>
      </c>
      <c r="H8" s="1"/>
      <c r="I8" s="1"/>
    </row>
    <row r="9" spans="1:9" x14ac:dyDescent="0.25">
      <c r="A9" s="1"/>
      <c r="B9" s="1" t="s">
        <v>34</v>
      </c>
      <c r="C9" s="5">
        <v>25</v>
      </c>
      <c r="D9" s="9">
        <f t="shared" ref="D9:D19" si="0">C9/78*100</f>
        <v>32.051282051282051</v>
      </c>
      <c r="E9" s="5">
        <v>8</v>
      </c>
      <c r="F9" s="9">
        <f t="shared" ref="F9:F19" si="1">E9/18*100</f>
        <v>44.444444444444443</v>
      </c>
      <c r="G9" s="8">
        <v>0.31830000000000003</v>
      </c>
      <c r="H9" s="1"/>
      <c r="I9" s="1"/>
    </row>
    <row r="10" spans="1:9" x14ac:dyDescent="0.25">
      <c r="A10" s="1"/>
      <c r="B10" s="1" t="s">
        <v>35</v>
      </c>
      <c r="C10" s="5">
        <v>12</v>
      </c>
      <c r="D10" s="9">
        <f t="shared" si="0"/>
        <v>15.384615384615385</v>
      </c>
      <c r="E10" s="5">
        <v>6</v>
      </c>
      <c r="F10" s="9">
        <f t="shared" si="1"/>
        <v>33.333333333333329</v>
      </c>
      <c r="G10" s="8">
        <v>7.8600000000000003E-2</v>
      </c>
      <c r="H10" s="1"/>
      <c r="I10" s="1"/>
    </row>
    <row r="11" spans="1:9" ht="45" x14ac:dyDescent="0.25">
      <c r="A11" s="1"/>
      <c r="B11" s="10" t="s">
        <v>36</v>
      </c>
      <c r="C11" s="5">
        <v>5</v>
      </c>
      <c r="D11" s="9">
        <f t="shared" si="0"/>
        <v>6.4102564102564097</v>
      </c>
      <c r="E11" s="5">
        <v>3</v>
      </c>
      <c r="F11" s="9">
        <f t="shared" si="1"/>
        <v>16.666666666666664</v>
      </c>
      <c r="G11" s="8">
        <v>0.16170000000000001</v>
      </c>
      <c r="H11" s="1"/>
      <c r="I11" s="1"/>
    </row>
    <row r="12" spans="1:9" ht="30" x14ac:dyDescent="0.25">
      <c r="A12" s="1"/>
      <c r="B12" s="10" t="s">
        <v>37</v>
      </c>
      <c r="C12" s="5">
        <v>0</v>
      </c>
      <c r="D12" s="9">
        <f t="shared" si="0"/>
        <v>0</v>
      </c>
      <c r="E12" s="5">
        <v>0</v>
      </c>
      <c r="F12" s="9">
        <f t="shared" si="1"/>
        <v>0</v>
      </c>
      <c r="G12" s="11" t="s">
        <v>38</v>
      </c>
      <c r="H12" s="1"/>
      <c r="I12" s="1"/>
    </row>
    <row r="13" spans="1:9" ht="30" x14ac:dyDescent="0.25">
      <c r="A13" s="1"/>
      <c r="B13" s="10" t="s">
        <v>39</v>
      </c>
      <c r="C13" s="5">
        <v>0</v>
      </c>
      <c r="D13" s="9">
        <f t="shared" si="0"/>
        <v>0</v>
      </c>
      <c r="E13" s="5">
        <v>0</v>
      </c>
      <c r="F13" s="9">
        <f t="shared" si="1"/>
        <v>0</v>
      </c>
      <c r="G13" s="11" t="s">
        <v>38</v>
      </c>
      <c r="H13" s="1"/>
      <c r="I13" s="1"/>
    </row>
    <row r="14" spans="1:9" x14ac:dyDescent="0.25">
      <c r="A14" s="1" t="s">
        <v>40</v>
      </c>
      <c r="B14" s="1"/>
      <c r="C14" s="5">
        <v>0</v>
      </c>
      <c r="D14" s="9">
        <f t="shared" si="0"/>
        <v>0</v>
      </c>
      <c r="E14" s="5">
        <v>0</v>
      </c>
      <c r="F14" s="9">
        <f t="shared" si="1"/>
        <v>0</v>
      </c>
      <c r="G14" s="11" t="s">
        <v>38</v>
      </c>
      <c r="H14" s="1"/>
      <c r="I14" s="1"/>
    </row>
    <row r="15" spans="1:9" x14ac:dyDescent="0.25">
      <c r="A15" s="1"/>
      <c r="B15" s="1" t="s">
        <v>41</v>
      </c>
      <c r="C15" s="5">
        <v>0</v>
      </c>
      <c r="D15" s="9">
        <f t="shared" si="0"/>
        <v>0</v>
      </c>
      <c r="E15" s="5">
        <v>0</v>
      </c>
      <c r="F15" s="9">
        <f t="shared" si="1"/>
        <v>0</v>
      </c>
      <c r="G15" s="11" t="s">
        <v>38</v>
      </c>
      <c r="H15" s="1"/>
      <c r="I15" s="1"/>
    </row>
    <row r="16" spans="1:9" x14ac:dyDescent="0.25">
      <c r="A16" s="1"/>
      <c r="B16" s="1" t="s">
        <v>42</v>
      </c>
      <c r="C16" s="5">
        <v>0</v>
      </c>
      <c r="D16" s="9">
        <f t="shared" si="0"/>
        <v>0</v>
      </c>
      <c r="E16" s="5">
        <v>0</v>
      </c>
      <c r="F16" s="9">
        <f t="shared" si="1"/>
        <v>0</v>
      </c>
      <c r="G16" s="11" t="s">
        <v>38</v>
      </c>
      <c r="H16" s="1"/>
      <c r="I16" s="1"/>
    </row>
    <row r="17" spans="1:9" x14ac:dyDescent="0.25">
      <c r="A17" s="1"/>
      <c r="B17" s="1" t="s">
        <v>43</v>
      </c>
      <c r="C17" s="5">
        <v>0</v>
      </c>
      <c r="D17" s="9">
        <f t="shared" si="0"/>
        <v>0</v>
      </c>
      <c r="E17" s="5">
        <v>0</v>
      </c>
      <c r="F17" s="9">
        <f t="shared" si="1"/>
        <v>0</v>
      </c>
      <c r="G17" s="11" t="s">
        <v>38</v>
      </c>
      <c r="H17" s="1"/>
      <c r="I17" s="1"/>
    </row>
    <row r="18" spans="1:9" x14ac:dyDescent="0.25">
      <c r="A18" s="1"/>
      <c r="B18" s="1" t="s">
        <v>44</v>
      </c>
      <c r="C18" s="5">
        <v>0</v>
      </c>
      <c r="D18" s="9">
        <f t="shared" si="0"/>
        <v>0</v>
      </c>
      <c r="E18" s="5">
        <v>0</v>
      </c>
      <c r="F18" s="9">
        <f t="shared" si="1"/>
        <v>0</v>
      </c>
      <c r="G18" s="11" t="s">
        <v>38</v>
      </c>
      <c r="H18" s="1"/>
      <c r="I18" s="1"/>
    </row>
    <row r="19" spans="1:9" x14ac:dyDescent="0.25">
      <c r="A19" s="1" t="s">
        <v>45</v>
      </c>
      <c r="B19" s="1"/>
      <c r="C19" s="5">
        <v>0</v>
      </c>
      <c r="D19" s="9">
        <f t="shared" si="0"/>
        <v>0</v>
      </c>
      <c r="E19" s="5">
        <v>0</v>
      </c>
      <c r="F19" s="9">
        <f t="shared" si="1"/>
        <v>0</v>
      </c>
      <c r="G19" s="11" t="s">
        <v>38</v>
      </c>
      <c r="H19" s="1"/>
      <c r="I19" s="1"/>
    </row>
    <row r="20" spans="1:9" x14ac:dyDescent="0.25">
      <c r="A20" s="40" t="s">
        <v>46</v>
      </c>
      <c r="B20" s="40"/>
      <c r="C20" s="40"/>
      <c r="D20" s="40"/>
      <c r="E20" s="40"/>
      <c r="F20" s="40"/>
      <c r="G20" s="40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</sheetData>
  <mergeCells count="5">
    <mergeCell ref="C5:D5"/>
    <mergeCell ref="E5:F5"/>
    <mergeCell ref="C6:D6"/>
    <mergeCell ref="E6:F6"/>
    <mergeCell ref="A20:G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Suppl. Table 1</vt:lpstr>
      <vt:lpstr>Suppl. Table 2</vt:lpstr>
      <vt:lpstr>Suppl. Table 3</vt:lpstr>
      <vt:lpstr>Suppl.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Hoeppner</dc:creator>
  <cp:lastModifiedBy>Bettina Hoeppner</cp:lastModifiedBy>
  <cp:lastPrinted>2017-10-10T18:25:26Z</cp:lastPrinted>
  <dcterms:created xsi:type="dcterms:W3CDTF">2017-03-11T04:20:16Z</dcterms:created>
  <dcterms:modified xsi:type="dcterms:W3CDTF">2018-09-17T14:17:50Z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