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CNV\cnv_revision_july1\"/>
    </mc:Choice>
  </mc:AlternateContent>
  <xr:revisionPtr revIDLastSave="0" documentId="13_ncr:1_{D03EE161-77E0-4792-812A-49F8352ADEBB}" xr6:coauthVersionLast="45" xr6:coauthVersionMax="45" xr10:uidLastSave="{00000000-0000-0000-0000-000000000000}"/>
  <bookViews>
    <workbookView xWindow="-28920" yWindow="-120" windowWidth="29040" windowHeight="18240" xr2:uid="{A4314B34-F0E3-43E3-8E76-62341C99756E}"/>
  </bookViews>
  <sheets>
    <sheet name="ST8. Gene-sets, no NDD" sheetId="1" r:id="rId1"/>
    <sheet name="Sheet1" sheetId="11" r:id="rId2"/>
    <sheet name="all" sheetId="8" r:id="rId3"/>
    <sheet name="del" sheetId="9" r:id="rId4"/>
    <sheet name="dup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8" l="1"/>
  <c r="G3" i="8"/>
  <c r="H3" i="8"/>
  <c r="F4" i="8"/>
  <c r="G4" i="8"/>
  <c r="H4" i="8"/>
  <c r="F5" i="8"/>
  <c r="G5" i="8"/>
  <c r="H5" i="8"/>
  <c r="F6" i="8"/>
  <c r="G6" i="8"/>
  <c r="H6" i="8"/>
  <c r="F7" i="8"/>
  <c r="G7" i="8"/>
  <c r="H7" i="8"/>
  <c r="F8" i="8"/>
  <c r="G8" i="8"/>
  <c r="H8" i="8"/>
  <c r="F9" i="8"/>
  <c r="G9" i="8"/>
  <c r="H9" i="8"/>
  <c r="F10" i="8"/>
  <c r="G10" i="8"/>
  <c r="H10" i="8"/>
  <c r="F11" i="8"/>
  <c r="G11" i="8"/>
  <c r="H11" i="8"/>
  <c r="F12" i="8"/>
  <c r="G12" i="8"/>
  <c r="H12" i="8"/>
  <c r="F13" i="8"/>
  <c r="G13" i="8"/>
  <c r="H13" i="8"/>
  <c r="F14" i="8"/>
  <c r="G14" i="8"/>
  <c r="H14" i="8"/>
  <c r="F15" i="8"/>
  <c r="G15" i="8"/>
  <c r="H15" i="8"/>
  <c r="F16" i="8"/>
  <c r="G16" i="8"/>
  <c r="H16" i="8"/>
  <c r="F17" i="8"/>
  <c r="G17" i="8"/>
  <c r="H17" i="8"/>
  <c r="F18" i="8"/>
  <c r="G18" i="8"/>
  <c r="H18" i="8"/>
  <c r="F19" i="8"/>
  <c r="G19" i="8"/>
  <c r="H19" i="8"/>
  <c r="F20" i="8"/>
  <c r="G20" i="8"/>
  <c r="H20" i="8"/>
  <c r="F21" i="8"/>
  <c r="G21" i="8"/>
  <c r="H21" i="8"/>
  <c r="F22" i="8"/>
  <c r="G22" i="8"/>
  <c r="H22" i="8"/>
  <c r="F23" i="8"/>
  <c r="G23" i="8"/>
  <c r="H23" i="8"/>
  <c r="F24" i="8"/>
  <c r="G24" i="8"/>
  <c r="H24" i="8"/>
  <c r="F25" i="8"/>
  <c r="G25" i="8"/>
  <c r="H25" i="8"/>
  <c r="F26" i="8"/>
  <c r="G26" i="8"/>
  <c r="H26" i="8"/>
  <c r="F27" i="8"/>
  <c r="G27" i="8"/>
  <c r="H27" i="8"/>
  <c r="F28" i="8"/>
  <c r="G28" i="8"/>
  <c r="H28" i="8"/>
  <c r="F29" i="8"/>
  <c r="G29" i="8"/>
  <c r="H29" i="8"/>
  <c r="F30" i="8"/>
  <c r="G30" i="8"/>
  <c r="H30" i="8"/>
  <c r="F31" i="8"/>
  <c r="G31" i="8"/>
  <c r="H31" i="8"/>
  <c r="F32" i="8"/>
  <c r="G32" i="8"/>
  <c r="H32" i="8"/>
  <c r="F33" i="8"/>
  <c r="G33" i="8"/>
  <c r="H33" i="8"/>
  <c r="F34" i="8"/>
  <c r="G34" i="8"/>
  <c r="H34" i="8"/>
  <c r="F35" i="8"/>
  <c r="G35" i="8"/>
  <c r="H35" i="8"/>
  <c r="F36" i="8"/>
  <c r="G36" i="8"/>
  <c r="H36" i="8"/>
  <c r="F37" i="8"/>
  <c r="G37" i="8"/>
  <c r="H37" i="8"/>
  <c r="F38" i="8"/>
  <c r="G38" i="8"/>
  <c r="H38" i="8"/>
  <c r="F39" i="8"/>
  <c r="G39" i="8"/>
  <c r="H39" i="8"/>
  <c r="F40" i="8"/>
  <c r="G40" i="8"/>
  <c r="H40" i="8"/>
  <c r="F41" i="8"/>
  <c r="G41" i="8"/>
  <c r="H41" i="8"/>
  <c r="F42" i="8"/>
  <c r="G42" i="8"/>
  <c r="H42" i="8"/>
  <c r="F43" i="8"/>
  <c r="G43" i="8"/>
  <c r="H43" i="8"/>
  <c r="F44" i="8"/>
  <c r="G44" i="8"/>
  <c r="H44" i="8"/>
  <c r="F45" i="8"/>
  <c r="G45" i="8"/>
  <c r="H45" i="8"/>
  <c r="F46" i="8"/>
  <c r="G46" i="8"/>
  <c r="H46" i="8"/>
  <c r="F47" i="8"/>
  <c r="G47" i="8"/>
  <c r="H47" i="8"/>
  <c r="F48" i="8"/>
  <c r="G48" i="8"/>
  <c r="H48" i="8"/>
  <c r="F49" i="8"/>
  <c r="G49" i="8"/>
  <c r="H49" i="8"/>
  <c r="F50" i="8"/>
  <c r="G50" i="8"/>
  <c r="H50" i="8"/>
  <c r="F51" i="8"/>
  <c r="G51" i="8"/>
  <c r="H51" i="8"/>
  <c r="F52" i="8"/>
  <c r="G52" i="8"/>
  <c r="H52" i="8"/>
  <c r="F53" i="8"/>
  <c r="G53" i="8"/>
  <c r="H53" i="8"/>
  <c r="F54" i="8"/>
  <c r="G54" i="8"/>
  <c r="H54" i="8"/>
  <c r="F55" i="8"/>
  <c r="G55" i="8"/>
  <c r="H55" i="8"/>
  <c r="F56" i="8"/>
  <c r="G56" i="8"/>
  <c r="H56" i="8"/>
  <c r="F57" i="8"/>
  <c r="G57" i="8"/>
  <c r="H57" i="8"/>
  <c r="F58" i="8"/>
  <c r="G58" i="8"/>
  <c r="H58" i="8"/>
  <c r="F59" i="8"/>
  <c r="G59" i="8"/>
  <c r="H59" i="8"/>
  <c r="F60" i="8"/>
  <c r="G60" i="8"/>
  <c r="H60" i="8"/>
  <c r="F61" i="8"/>
  <c r="G61" i="8"/>
  <c r="H61" i="8"/>
  <c r="F62" i="8"/>
  <c r="G62" i="8"/>
  <c r="H62" i="8"/>
  <c r="F63" i="8"/>
  <c r="G63" i="8"/>
  <c r="H63" i="8"/>
  <c r="F64" i="8"/>
  <c r="G64" i="8"/>
  <c r="H64" i="8"/>
  <c r="F65" i="8"/>
  <c r="G65" i="8"/>
  <c r="H65" i="8"/>
  <c r="F66" i="8"/>
  <c r="G66" i="8"/>
  <c r="H66" i="8"/>
  <c r="F67" i="8"/>
  <c r="G67" i="8"/>
  <c r="H67" i="8"/>
  <c r="F68" i="8"/>
  <c r="G68" i="8"/>
  <c r="H68" i="8"/>
  <c r="F69" i="8"/>
  <c r="G69" i="8"/>
  <c r="H69" i="8"/>
  <c r="F70" i="8"/>
  <c r="G70" i="8"/>
  <c r="H70" i="8"/>
  <c r="F71" i="8"/>
  <c r="G71" i="8"/>
  <c r="H71" i="8"/>
  <c r="F72" i="8"/>
  <c r="G72" i="8"/>
  <c r="H72" i="8"/>
  <c r="F73" i="8"/>
  <c r="G73" i="8"/>
  <c r="H73" i="8"/>
  <c r="F74" i="8"/>
  <c r="G74" i="8"/>
  <c r="H74" i="8"/>
  <c r="F75" i="8"/>
  <c r="G75" i="8"/>
  <c r="H75" i="8"/>
  <c r="F76" i="8"/>
  <c r="G76" i="8"/>
  <c r="H76" i="8"/>
  <c r="F77" i="8"/>
  <c r="G77" i="8"/>
  <c r="H77" i="8"/>
  <c r="F78" i="8"/>
  <c r="G78" i="8"/>
  <c r="H78" i="8"/>
  <c r="F79" i="8"/>
  <c r="G79" i="8"/>
  <c r="H79" i="8"/>
  <c r="F3" i="9"/>
  <c r="G3" i="9"/>
  <c r="H3" i="9"/>
  <c r="F4" i="9"/>
  <c r="G4" i="9"/>
  <c r="H4" i="9"/>
  <c r="F5" i="9"/>
  <c r="G5" i="9"/>
  <c r="H5" i="9"/>
  <c r="F6" i="9"/>
  <c r="G6" i="9"/>
  <c r="H6" i="9"/>
  <c r="F7" i="9"/>
  <c r="G7" i="9"/>
  <c r="H7" i="9"/>
  <c r="F8" i="9"/>
  <c r="G8" i="9"/>
  <c r="H8" i="9"/>
  <c r="F9" i="9"/>
  <c r="G9" i="9"/>
  <c r="H9" i="9"/>
  <c r="F10" i="9"/>
  <c r="G10" i="9"/>
  <c r="H10" i="9"/>
  <c r="F11" i="9"/>
  <c r="G11" i="9"/>
  <c r="H11" i="9"/>
  <c r="F12" i="9"/>
  <c r="G12" i="9"/>
  <c r="H12" i="9"/>
  <c r="F13" i="9"/>
  <c r="G13" i="9"/>
  <c r="H13" i="9"/>
  <c r="F14" i="9"/>
  <c r="G14" i="9"/>
  <c r="H14" i="9"/>
  <c r="F15" i="9"/>
  <c r="G15" i="9"/>
  <c r="H15" i="9"/>
  <c r="F16" i="9"/>
  <c r="G16" i="9"/>
  <c r="H16" i="9"/>
  <c r="F17" i="9"/>
  <c r="G17" i="9"/>
  <c r="H17" i="9"/>
  <c r="F18" i="9"/>
  <c r="G18" i="9"/>
  <c r="H18" i="9"/>
  <c r="F19" i="9"/>
  <c r="G19" i="9"/>
  <c r="H19" i="9"/>
  <c r="F20" i="9"/>
  <c r="G20" i="9"/>
  <c r="H20" i="9"/>
  <c r="F21" i="9"/>
  <c r="G21" i="9"/>
  <c r="H21" i="9"/>
  <c r="F22" i="9"/>
  <c r="G22" i="9"/>
  <c r="H22" i="9"/>
  <c r="F23" i="9"/>
  <c r="G23" i="9"/>
  <c r="H23" i="9"/>
  <c r="F24" i="9"/>
  <c r="G24" i="9"/>
  <c r="H24" i="9"/>
  <c r="F25" i="9"/>
  <c r="G25" i="9"/>
  <c r="H25" i="9"/>
  <c r="F26" i="9"/>
  <c r="G26" i="9"/>
  <c r="H26" i="9"/>
  <c r="F27" i="9"/>
  <c r="G27" i="9"/>
  <c r="H27" i="9"/>
  <c r="F28" i="9"/>
  <c r="G28" i="9"/>
  <c r="H28" i="9"/>
  <c r="F29" i="9"/>
  <c r="G29" i="9"/>
  <c r="H29" i="9"/>
  <c r="F30" i="9"/>
  <c r="G30" i="9"/>
  <c r="H30" i="9"/>
  <c r="F31" i="9"/>
  <c r="G31" i="9"/>
  <c r="H31" i="9"/>
  <c r="F32" i="9"/>
  <c r="G32" i="9"/>
  <c r="H32" i="9"/>
  <c r="F33" i="9"/>
  <c r="G33" i="9"/>
  <c r="H33" i="9"/>
  <c r="F34" i="9"/>
  <c r="G34" i="9"/>
  <c r="H34" i="9"/>
  <c r="F35" i="9"/>
  <c r="G35" i="9"/>
  <c r="H35" i="9"/>
  <c r="F36" i="9"/>
  <c r="G36" i="9"/>
  <c r="H36" i="9"/>
  <c r="F37" i="9"/>
  <c r="G37" i="9"/>
  <c r="H37" i="9"/>
  <c r="F38" i="9"/>
  <c r="G38" i="9"/>
  <c r="H38" i="9"/>
  <c r="F39" i="9"/>
  <c r="G39" i="9"/>
  <c r="H39" i="9"/>
  <c r="F40" i="9"/>
  <c r="G40" i="9"/>
  <c r="H40" i="9"/>
  <c r="F41" i="9"/>
  <c r="G41" i="9"/>
  <c r="H41" i="9"/>
  <c r="F42" i="9"/>
  <c r="G42" i="9"/>
  <c r="H42" i="9"/>
  <c r="F43" i="9"/>
  <c r="G43" i="9"/>
  <c r="H43" i="9"/>
  <c r="F44" i="9"/>
  <c r="G44" i="9"/>
  <c r="H44" i="9"/>
  <c r="F45" i="9"/>
  <c r="G45" i="9"/>
  <c r="H45" i="9"/>
  <c r="F46" i="9"/>
  <c r="G46" i="9"/>
  <c r="H46" i="9"/>
  <c r="F47" i="9"/>
  <c r="G47" i="9"/>
  <c r="H47" i="9"/>
  <c r="F48" i="9"/>
  <c r="G48" i="9"/>
  <c r="H48" i="9"/>
  <c r="F49" i="9"/>
  <c r="G49" i="9"/>
  <c r="H49" i="9"/>
  <c r="F50" i="9"/>
  <c r="G50" i="9"/>
  <c r="H50" i="9"/>
  <c r="F51" i="9"/>
  <c r="G51" i="9"/>
  <c r="H51" i="9"/>
  <c r="F52" i="9"/>
  <c r="G52" i="9"/>
  <c r="H52" i="9"/>
  <c r="F53" i="9"/>
  <c r="G53" i="9"/>
  <c r="H53" i="9"/>
  <c r="F54" i="9"/>
  <c r="G54" i="9"/>
  <c r="H54" i="9"/>
  <c r="F55" i="9"/>
  <c r="G55" i="9"/>
  <c r="H55" i="9"/>
  <c r="F56" i="9"/>
  <c r="G56" i="9"/>
  <c r="H56" i="9"/>
  <c r="F57" i="9"/>
  <c r="G57" i="9"/>
  <c r="H57" i="9"/>
  <c r="F58" i="9"/>
  <c r="G58" i="9"/>
  <c r="H58" i="9"/>
  <c r="F59" i="9"/>
  <c r="G59" i="9"/>
  <c r="H59" i="9"/>
  <c r="F60" i="9"/>
  <c r="G60" i="9"/>
  <c r="H60" i="9"/>
  <c r="F61" i="9"/>
  <c r="G61" i="9"/>
  <c r="H61" i="9"/>
  <c r="F62" i="9"/>
  <c r="G62" i="9"/>
  <c r="H62" i="9"/>
  <c r="F63" i="9"/>
  <c r="G63" i="9"/>
  <c r="H63" i="9"/>
  <c r="F64" i="9"/>
  <c r="G64" i="9"/>
  <c r="H64" i="9"/>
  <c r="F65" i="9"/>
  <c r="G65" i="9"/>
  <c r="H65" i="9"/>
  <c r="F66" i="9"/>
  <c r="G66" i="9"/>
  <c r="H66" i="9"/>
  <c r="F67" i="9"/>
  <c r="G67" i="9"/>
  <c r="H67" i="9"/>
  <c r="F68" i="9"/>
  <c r="G68" i="9"/>
  <c r="H68" i="9"/>
  <c r="F69" i="9"/>
  <c r="G69" i="9"/>
  <c r="H69" i="9"/>
  <c r="F70" i="9"/>
  <c r="G70" i="9"/>
  <c r="H70" i="9"/>
  <c r="F71" i="9"/>
  <c r="G71" i="9"/>
  <c r="H71" i="9"/>
  <c r="F72" i="9"/>
  <c r="G72" i="9"/>
  <c r="H72" i="9"/>
  <c r="F73" i="9"/>
  <c r="G73" i="9"/>
  <c r="H73" i="9"/>
  <c r="F74" i="9"/>
  <c r="G74" i="9"/>
  <c r="H74" i="9"/>
  <c r="F75" i="9"/>
  <c r="G75" i="9"/>
  <c r="H75" i="9"/>
  <c r="F76" i="9"/>
  <c r="G76" i="9"/>
  <c r="H76" i="9"/>
  <c r="F77" i="9"/>
  <c r="G77" i="9"/>
  <c r="H77" i="9"/>
  <c r="F78" i="9"/>
  <c r="G78" i="9"/>
  <c r="H78" i="9"/>
  <c r="F79" i="9"/>
  <c r="G79" i="9"/>
  <c r="H79" i="9"/>
  <c r="F3" i="10"/>
  <c r="G3" i="10"/>
  <c r="H3" i="10"/>
  <c r="F4" i="10"/>
  <c r="G4" i="10"/>
  <c r="H4" i="10"/>
  <c r="F5" i="10"/>
  <c r="G5" i="10"/>
  <c r="H5" i="10"/>
  <c r="F6" i="10"/>
  <c r="G6" i="10"/>
  <c r="H6" i="10"/>
  <c r="F7" i="10"/>
  <c r="G7" i="10"/>
  <c r="H7" i="10"/>
  <c r="F8" i="10"/>
  <c r="G8" i="10"/>
  <c r="H8" i="10"/>
  <c r="F9" i="10"/>
  <c r="G9" i="10"/>
  <c r="H9" i="10"/>
  <c r="F10" i="10"/>
  <c r="G10" i="10"/>
  <c r="H10" i="10"/>
  <c r="F11" i="10"/>
  <c r="G11" i="10"/>
  <c r="H11" i="10"/>
  <c r="F12" i="10"/>
  <c r="G12" i="10"/>
  <c r="H12" i="10"/>
  <c r="F13" i="10"/>
  <c r="G13" i="10"/>
  <c r="H13" i="10"/>
  <c r="F14" i="10"/>
  <c r="G14" i="10"/>
  <c r="H14" i="10"/>
  <c r="F15" i="10"/>
  <c r="G15" i="10"/>
  <c r="H15" i="10"/>
  <c r="F16" i="10"/>
  <c r="G16" i="10"/>
  <c r="H16" i="10"/>
  <c r="F17" i="10"/>
  <c r="G17" i="10"/>
  <c r="H17" i="10"/>
  <c r="F18" i="10"/>
  <c r="G18" i="10"/>
  <c r="H18" i="10"/>
  <c r="F19" i="10"/>
  <c r="G19" i="10"/>
  <c r="H19" i="10"/>
  <c r="F20" i="10"/>
  <c r="G20" i="10"/>
  <c r="H20" i="10"/>
  <c r="F21" i="10"/>
  <c r="G21" i="10"/>
  <c r="H21" i="10"/>
  <c r="F22" i="10"/>
  <c r="G22" i="10"/>
  <c r="H22" i="10"/>
  <c r="F23" i="10"/>
  <c r="G23" i="10"/>
  <c r="H23" i="10"/>
  <c r="F24" i="10"/>
  <c r="G24" i="10"/>
  <c r="H24" i="10"/>
  <c r="F25" i="10"/>
  <c r="G25" i="10"/>
  <c r="H25" i="10"/>
  <c r="F26" i="10"/>
  <c r="G26" i="10"/>
  <c r="H26" i="10"/>
  <c r="F27" i="10"/>
  <c r="G27" i="10"/>
  <c r="H27" i="10"/>
  <c r="F28" i="10"/>
  <c r="G28" i="10"/>
  <c r="H28" i="10"/>
  <c r="F29" i="10"/>
  <c r="G29" i="10"/>
  <c r="H29" i="10"/>
  <c r="F30" i="10"/>
  <c r="G30" i="10"/>
  <c r="H30" i="10"/>
  <c r="F31" i="10"/>
  <c r="G31" i="10"/>
  <c r="H31" i="10"/>
  <c r="F32" i="10"/>
  <c r="G32" i="10"/>
  <c r="H32" i="10"/>
  <c r="F33" i="10"/>
  <c r="G33" i="10"/>
  <c r="H33" i="10"/>
  <c r="F34" i="10"/>
  <c r="G34" i="10"/>
  <c r="H34" i="10"/>
  <c r="F35" i="10"/>
  <c r="G35" i="10"/>
  <c r="H35" i="10"/>
  <c r="F36" i="10"/>
  <c r="G36" i="10"/>
  <c r="H36" i="10"/>
  <c r="F37" i="10"/>
  <c r="G37" i="10"/>
  <c r="H37" i="10"/>
  <c r="F38" i="10"/>
  <c r="G38" i="10"/>
  <c r="H38" i="10"/>
  <c r="F39" i="10"/>
  <c r="G39" i="10"/>
  <c r="H39" i="10"/>
  <c r="F40" i="10"/>
  <c r="G40" i="10"/>
  <c r="H40" i="10"/>
  <c r="F41" i="10"/>
  <c r="G41" i="10"/>
  <c r="H41" i="10"/>
  <c r="F42" i="10"/>
  <c r="G42" i="10"/>
  <c r="H42" i="10"/>
  <c r="F43" i="10"/>
  <c r="G43" i="10"/>
  <c r="H43" i="10"/>
  <c r="F44" i="10"/>
  <c r="G44" i="10"/>
  <c r="H44" i="10"/>
  <c r="F45" i="10"/>
  <c r="G45" i="10"/>
  <c r="H45" i="10"/>
  <c r="F46" i="10"/>
  <c r="G46" i="10"/>
  <c r="H46" i="10"/>
  <c r="F47" i="10"/>
  <c r="G47" i="10"/>
  <c r="H47" i="10"/>
  <c r="F48" i="10"/>
  <c r="G48" i="10"/>
  <c r="H48" i="10"/>
  <c r="F49" i="10"/>
  <c r="G49" i="10"/>
  <c r="H49" i="10"/>
  <c r="F50" i="10"/>
  <c r="G50" i="10"/>
  <c r="H50" i="10"/>
  <c r="F51" i="10"/>
  <c r="G51" i="10"/>
  <c r="H51" i="10"/>
  <c r="F52" i="10"/>
  <c r="G52" i="10"/>
  <c r="H52" i="10"/>
  <c r="F53" i="10"/>
  <c r="G53" i="10"/>
  <c r="H53" i="10"/>
  <c r="F54" i="10"/>
  <c r="G54" i="10"/>
  <c r="H54" i="10"/>
  <c r="F55" i="10"/>
  <c r="G55" i="10"/>
  <c r="H55" i="10"/>
  <c r="F56" i="10"/>
  <c r="G56" i="10"/>
  <c r="H56" i="10"/>
  <c r="F57" i="10"/>
  <c r="G57" i="10"/>
  <c r="H57" i="10"/>
  <c r="F58" i="10"/>
  <c r="G58" i="10"/>
  <c r="H58" i="10"/>
  <c r="F59" i="10"/>
  <c r="G59" i="10"/>
  <c r="H59" i="10"/>
  <c r="F60" i="10"/>
  <c r="G60" i="10"/>
  <c r="H60" i="10"/>
  <c r="F61" i="10"/>
  <c r="G61" i="10"/>
  <c r="H61" i="10"/>
  <c r="F62" i="10"/>
  <c r="G62" i="10"/>
  <c r="H62" i="10"/>
  <c r="F63" i="10"/>
  <c r="G63" i="10"/>
  <c r="H63" i="10"/>
  <c r="F64" i="10"/>
  <c r="G64" i="10"/>
  <c r="H64" i="10"/>
  <c r="F65" i="10"/>
  <c r="G65" i="10"/>
  <c r="H65" i="10"/>
  <c r="F66" i="10"/>
  <c r="G66" i="10"/>
  <c r="H66" i="10"/>
  <c r="F67" i="10"/>
  <c r="G67" i="10"/>
  <c r="H67" i="10"/>
  <c r="F68" i="10"/>
  <c r="G68" i="10"/>
  <c r="H68" i="10"/>
  <c r="F69" i="10"/>
  <c r="G69" i="10"/>
  <c r="H69" i="10"/>
  <c r="F70" i="10"/>
  <c r="G70" i="10"/>
  <c r="H70" i="10"/>
  <c r="F71" i="10"/>
  <c r="G71" i="10"/>
  <c r="H71" i="10"/>
  <c r="F72" i="10"/>
  <c r="G72" i="10"/>
  <c r="H72" i="10"/>
  <c r="F73" i="10"/>
  <c r="G73" i="10"/>
  <c r="H73" i="10"/>
  <c r="F74" i="10"/>
  <c r="G74" i="10"/>
  <c r="H74" i="10"/>
  <c r="F75" i="10"/>
  <c r="G75" i="10"/>
  <c r="H75" i="10"/>
  <c r="F76" i="10"/>
  <c r="G76" i="10"/>
  <c r="H76" i="10"/>
  <c r="F77" i="10"/>
  <c r="G77" i="10"/>
  <c r="H77" i="10"/>
  <c r="F78" i="10"/>
  <c r="G78" i="10"/>
  <c r="H78" i="10"/>
  <c r="F79" i="10"/>
  <c r="G79" i="10"/>
  <c r="H79" i="10"/>
  <c r="H2" i="10"/>
  <c r="G2" i="10"/>
  <c r="F2" i="10"/>
  <c r="H2" i="9"/>
  <c r="G2" i="9"/>
  <c r="F2" i="9"/>
  <c r="H2" i="8"/>
  <c r="G2" i="8"/>
  <c r="F2" i="8"/>
</calcChain>
</file>

<file path=xl/sharedStrings.xml><?xml version="1.0" encoding="utf-8"?>
<sst xmlns="http://schemas.openxmlformats.org/spreadsheetml/2006/main" count="332" uniqueCount="94">
  <si>
    <t>PhMm_Aggr_SkeCranioLimbs_all</t>
  </si>
  <si>
    <t>PhMm_Aggr_DigestHepato_all</t>
  </si>
  <si>
    <t>Neurof_KeggSynaptic</t>
  </si>
  <si>
    <t>BspanML_lg2rpkm0.93</t>
  </si>
  <si>
    <t>Neurof_PathwaysAxonG</t>
  </si>
  <si>
    <t>PhHs_MindFun_ADX</t>
  </si>
  <si>
    <t>PhMm_Aggr_HematoImmune_all</t>
  </si>
  <si>
    <t>Neurof_GoNervSysDev</t>
  </si>
  <si>
    <t>Neurof_UnionInclusive</t>
  </si>
  <si>
    <t>PhHs_MindFun_All</t>
  </si>
  <si>
    <t>scRNA_Expressed_Mic</t>
  </si>
  <si>
    <t>FMR1_Targets_Ascano</t>
  </si>
  <si>
    <t>FMR1_Targets_Darnell</t>
  </si>
  <si>
    <t>PhMm_Aggr_Sensory_all</t>
  </si>
  <si>
    <t>scRNA_Expressed_Per</t>
  </si>
  <si>
    <t>scRNA_Expressed_oRG</t>
  </si>
  <si>
    <t>Kirov_NMDAR</t>
  </si>
  <si>
    <t>Kirov_ARC</t>
  </si>
  <si>
    <t>PhMm_NeuroUnion_all</t>
  </si>
  <si>
    <t>scRNA_Expressed_InMGE</t>
  </si>
  <si>
    <t>scRNA_Expressed_End</t>
  </si>
  <si>
    <t>PhMm_Aggr_CardvascMuscle_all</t>
  </si>
  <si>
    <t>PhMm_NeuroBehav_all</t>
  </si>
  <si>
    <t>scRNA_Expressed_IP</t>
  </si>
  <si>
    <t>BspanLA_lg2rpkm.MIN</t>
  </si>
  <si>
    <t>PhMm_Aggr_IntegAdipPigm_all</t>
  </si>
  <si>
    <t>scRNA_Expressed_PgG2M</t>
  </si>
  <si>
    <t>Neurof_GoNervSysDev_CNS</t>
  </si>
  <si>
    <t>scRNA_Expressed_OPC</t>
  </si>
  <si>
    <t>scRNA_Expressed_vRG</t>
  </si>
  <si>
    <t>Neurof_GoNeuronBody</t>
  </si>
  <si>
    <t>PhMm_Aggr_EndoExocrRepr_all</t>
  </si>
  <si>
    <t>Neurof_GoSynaptic</t>
  </si>
  <si>
    <t>scRNA_Expressed_ExN</t>
  </si>
  <si>
    <t>Netw_full</t>
  </si>
  <si>
    <t>scRNA_Expressed_PgS</t>
  </si>
  <si>
    <t>Neurof_GoNervTransm</t>
  </si>
  <si>
    <t>scRNA_Expressed_InCGE</t>
  </si>
  <si>
    <t>PSD_BayesGrant_fullset</t>
  </si>
  <si>
    <t>scRNA_Expressed_ExDp1</t>
  </si>
  <si>
    <t>scRNA_Expressed_ExDp2</t>
  </si>
  <si>
    <t>PhMm_NervSystem_all</t>
  </si>
  <si>
    <t>BspanVHM_PreNat</t>
  </si>
  <si>
    <t>gnomAD_oe_lof_upper_0.35</t>
  </si>
  <si>
    <t>scRNA_Expressed_ExM_U</t>
  </si>
  <si>
    <t>BspanVH_lg2rpkm4.74</t>
  </si>
  <si>
    <t>BspanVHM_PstNat</t>
  </si>
  <si>
    <t>scRNA_Expressed_ExM</t>
  </si>
  <si>
    <t>PhHs_NervSys_ADX</t>
  </si>
  <si>
    <t>Neurof_UnionStringent</t>
  </si>
  <si>
    <t>BspanHM_lg2rpkm3.21</t>
  </si>
  <si>
    <t>Neurof_GoNeuronProj</t>
  </si>
  <si>
    <t>PhHs_NervSys_All</t>
  </si>
  <si>
    <t>Z</t>
  </si>
  <si>
    <t>SE</t>
  </si>
  <si>
    <t>Set Name</t>
  </si>
  <si>
    <t>OR</t>
  </si>
  <si>
    <t>95%CI LB</t>
  </si>
  <si>
    <t>95%CI UB</t>
  </si>
  <si>
    <t>geneSet</t>
  </si>
  <si>
    <t>B</t>
  </si>
  <si>
    <t>P</t>
  </si>
  <si>
    <t>blueModule</t>
  </si>
  <si>
    <t>SynKEGG_Cholinergic</t>
  </si>
  <si>
    <t>SynKEGG_Glutamatergic</t>
  </si>
  <si>
    <t>SynKEGG_Dopaminergic</t>
  </si>
  <si>
    <t>SynKEGG_GABAergic</t>
  </si>
  <si>
    <t>SynKEGG_Serotonergic</t>
  </si>
  <si>
    <t>GOP_lessthan500g</t>
  </si>
  <si>
    <t>BspanVHM_EqlNat</t>
  </si>
  <si>
    <t>PhMm_CompleteLethality</t>
  </si>
  <si>
    <t>scRNA_DEGs_Mic</t>
  </si>
  <si>
    <t>scRNA_DEGs_Per</t>
  </si>
  <si>
    <t>scRNA_DEGs_End</t>
  </si>
  <si>
    <t>scRNA_DEGs_PgG2M</t>
  </si>
  <si>
    <t>scRNA_DEGs_ExDp1</t>
  </si>
  <si>
    <t>scRNA_DEGs_ExDp2</t>
  </si>
  <si>
    <t>scRNA_DEGs_oRG</t>
  </si>
  <si>
    <t>scRNA_DEGs_vRG</t>
  </si>
  <si>
    <t>scRNA_DEGs_OPC</t>
  </si>
  <si>
    <t>scRNA_DEGs_ExM_U</t>
  </si>
  <si>
    <t>scRNA_DEGs_PgS</t>
  </si>
  <si>
    <t>scRNA_DEGs_ExM</t>
  </si>
  <si>
    <t>scRNA_DEGs_IP</t>
  </si>
  <si>
    <t>scRNA_DEGs_InMGE</t>
  </si>
  <si>
    <t>scRNA_DEGs_InCGE</t>
  </si>
  <si>
    <t>scRNA_DEGs_ExN</t>
  </si>
  <si>
    <t>Duplications</t>
  </si>
  <si>
    <t>Overall</t>
  </si>
  <si>
    <t>Deletions</t>
  </si>
  <si>
    <t xml:space="preserve">Abbreviations:  FDR, false discovery rate; OR, odds ratio; CI, confidence interval; </t>
  </si>
  <si>
    <t>Supplementary Table 8. CNV gene-set analysis, CNV overlapping nearby NDD regions removed</t>
  </si>
  <si>
    <t>Beta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</si>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</sst>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1" fillId="2" borderId="4" xfId="0" applyNumberFormat="1" applyFont="1" applyFill="1" applyBorder="1"/>
    <xf numFmtId="164" fontId="2" fillId="2" borderId="3" xfId="0" applyNumberFormat="1" applyFont="1" applyFill="1" applyBorder="1"/>
    <xf numFmtId="164" fontId="1" fillId="2" borderId="0" xfId="0" applyNumberFormat="1" applyFont="1" applyFill="1" applyBorder="1"/>
    <xf numFmtId="11" fontId="0" fillId="0" borderId="0" xfId="0" applyNumberFormat="1"/>
    <xf numFmtId="0" fontId="1" fillId="2" borderId="0" xfId="0" applyFont="1" applyFill="1" applyBorder="1"/>
    <xf numFmtId="2" fontId="1" fillId="2" borderId="0" xfId="0" applyNumberFormat="1" applyFont="1" applyFill="1" applyBorder="1"/>
    <xf numFmtId="164" fontId="2" fillId="2" borderId="1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/>
    <xf numFmtId="2" fontId="0" fillId="2" borderId="0" xfId="0" applyNumberFormat="1" applyFill="1" applyBorder="1"/>
    <xf numFmtId="2" fontId="3" fillId="2" borderId="0" xfId="0" applyNumberFormat="1" applyFont="1" applyFill="1" applyBorder="1"/>
    <xf numFmtId="164" fontId="2" fillId="2" borderId="1" xfId="0" applyNumberFormat="1" applyFont="1" applyFill="1" applyBorder="1"/>
    <xf numFmtId="2" fontId="0" fillId="2" borderId="4" xfId="0" applyNumberForma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165" fontId="1" fillId="3" borderId="0" xfId="0" applyNumberFormat="1" applyFont="1" applyFill="1" applyBorder="1"/>
    <xf numFmtId="164" fontId="1" fillId="4" borderId="0" xfId="0" applyNumberFormat="1" applyFont="1" applyFill="1" applyBorder="1"/>
    <xf numFmtId="2" fontId="2" fillId="2" borderId="0" xfId="0" applyNumberFormat="1" applyFont="1" applyFill="1" applyBorder="1"/>
    <xf numFmtId="2" fontId="2" fillId="2" borderId="1" xfId="0" applyNumberFormat="1" applyFont="1" applyFill="1" applyBorder="1"/>
    <xf numFmtId="2" fontId="1" fillId="2" borderId="0" xfId="0" applyNumberFormat="1" applyFont="1" applyFill="1"/>
    <xf numFmtId="2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left"/>
    </xf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EF77-EC44-4F6D-BB74-72F85206A2C8}">
  <dimension ref="A1:Y59"/>
  <sheetViews>
    <sheetView tabSelected="1" workbookViewId="0">
      <selection activeCell="T9" sqref="T9"/>
    </sheetView>
  </sheetViews>
  <sheetFormatPr defaultRowHeight="15" x14ac:dyDescent="0.25"/>
  <cols>
    <col min="1" max="1" width="30.7109375" style="7" customWidth="1"/>
    <col min="2" max="5" width="9.140625" style="5"/>
    <col min="6" max="6" width="9.140625" style="8"/>
    <col min="7" max="9" width="9.140625" style="13"/>
    <col min="10" max="12" width="9.140625" style="5"/>
    <col min="13" max="13" width="10.7109375" style="5" bestFit="1" customWidth="1"/>
    <col min="14" max="14" width="9.140625" style="8"/>
    <col min="15" max="17" width="9.140625" style="13"/>
    <col min="18" max="21" width="9.140625" style="5"/>
    <col min="22" max="22" width="9.140625" style="8"/>
    <col min="23" max="25" width="9.140625" style="13"/>
    <col min="26" max="16384" width="9.140625" style="7"/>
  </cols>
  <sheetData>
    <row r="1" spans="1:25" x14ac:dyDescent="0.25">
      <c r="A1" s="10" t="s">
        <v>91</v>
      </c>
      <c r="B1" s="12"/>
    </row>
    <row r="2" spans="1:25" x14ac:dyDescent="0.25">
      <c r="A2" s="10"/>
      <c r="G2" s="14"/>
      <c r="H2" s="14"/>
      <c r="I2" s="14"/>
      <c r="O2" s="14"/>
      <c r="P2" s="14"/>
      <c r="Q2" s="14"/>
      <c r="W2" s="14"/>
      <c r="X2" s="14"/>
      <c r="Y2" s="14"/>
    </row>
    <row r="3" spans="1:25" x14ac:dyDescent="0.25">
      <c r="A3" s="10"/>
      <c r="B3" s="12"/>
      <c r="D3" s="12"/>
      <c r="E3" s="12"/>
      <c r="F3" s="22"/>
      <c r="G3" s="11"/>
      <c r="H3" s="11"/>
      <c r="I3" s="11"/>
      <c r="L3" s="12"/>
      <c r="M3" s="12"/>
      <c r="N3" s="22"/>
      <c r="O3" s="11"/>
      <c r="P3" s="11"/>
      <c r="Q3" s="11"/>
      <c r="R3" s="12"/>
      <c r="T3" s="12"/>
      <c r="U3" s="12"/>
      <c r="V3" s="22"/>
      <c r="W3" s="11"/>
      <c r="X3" s="11"/>
      <c r="Y3" s="11"/>
    </row>
    <row r="4" spans="1:25" x14ac:dyDescent="0.25">
      <c r="B4" s="4"/>
      <c r="C4" s="12"/>
      <c r="D4" s="12"/>
      <c r="E4" s="12" t="s">
        <v>88</v>
      </c>
      <c r="G4" s="8"/>
      <c r="H4" s="8"/>
      <c r="I4" s="8"/>
      <c r="J4" s="2"/>
      <c r="K4" s="12"/>
      <c r="L4" s="12"/>
      <c r="M4" s="12" t="s">
        <v>89</v>
      </c>
      <c r="O4" s="8"/>
      <c r="P4" s="8"/>
      <c r="Q4" s="8"/>
      <c r="R4" s="4"/>
      <c r="S4" s="12"/>
      <c r="T4" s="12"/>
      <c r="U4" s="12" t="s">
        <v>87</v>
      </c>
      <c r="W4" s="8"/>
      <c r="X4" s="8"/>
      <c r="Y4" s="8"/>
    </row>
    <row r="5" spans="1:25" s="17" customFormat="1" x14ac:dyDescent="0.25">
      <c r="A5" s="9" t="s">
        <v>55</v>
      </c>
      <c r="B5" s="19" t="s">
        <v>92</v>
      </c>
      <c r="C5" s="18" t="s">
        <v>54</v>
      </c>
      <c r="D5" s="18" t="s">
        <v>53</v>
      </c>
      <c r="E5" s="18" t="s">
        <v>61</v>
      </c>
      <c r="F5" s="23" t="s">
        <v>93</v>
      </c>
      <c r="G5" s="15" t="s">
        <v>56</v>
      </c>
      <c r="H5" s="15" t="s">
        <v>57</v>
      </c>
      <c r="I5" s="15" t="s">
        <v>58</v>
      </c>
      <c r="J5" s="19" t="s">
        <v>92</v>
      </c>
      <c r="K5" s="18" t="s">
        <v>54</v>
      </c>
      <c r="L5" s="18" t="s">
        <v>53</v>
      </c>
      <c r="M5" s="18" t="s">
        <v>61</v>
      </c>
      <c r="N5" s="23" t="s">
        <v>93</v>
      </c>
      <c r="O5" s="15" t="s">
        <v>56</v>
      </c>
      <c r="P5" s="15" t="s">
        <v>57</v>
      </c>
      <c r="Q5" s="15" t="s">
        <v>58</v>
      </c>
      <c r="R5" s="19" t="s">
        <v>92</v>
      </c>
      <c r="S5" s="18" t="s">
        <v>54</v>
      </c>
      <c r="T5" s="18" t="s">
        <v>53</v>
      </c>
      <c r="U5" s="18" t="s">
        <v>61</v>
      </c>
      <c r="V5" s="23" t="s">
        <v>93</v>
      </c>
      <c r="W5" s="15" t="s">
        <v>56</v>
      </c>
      <c r="X5" s="15" t="s">
        <v>57</v>
      </c>
      <c r="Y5" s="15" t="s">
        <v>58</v>
      </c>
    </row>
    <row r="6" spans="1:25" ht="14.25" x14ac:dyDescent="0.2">
      <c r="A6" s="7" t="s">
        <v>52</v>
      </c>
      <c r="B6" s="2">
        <v>1.5373061014892499E-3</v>
      </c>
      <c r="C6" s="5">
        <v>9.2171291743523996E-4</v>
      </c>
      <c r="D6" s="5">
        <v>1.66787952344963</v>
      </c>
      <c r="E6" s="5">
        <v>9.53396452837426E-2</v>
      </c>
      <c r="F6" s="24">
        <v>0.50530200000000003</v>
      </c>
      <c r="G6" s="8">
        <v>1.0132521255460212</v>
      </c>
      <c r="H6" s="8">
        <v>0.9866800266218857</v>
      </c>
      <c r="I6" s="8">
        <v>1.04053983279523</v>
      </c>
      <c r="J6" s="2">
        <v>4.7539764762887498E-3</v>
      </c>
      <c r="K6" s="5">
        <v>1.5526322622004701E-3</v>
      </c>
      <c r="L6" s="5">
        <v>3.06188180680412</v>
      </c>
      <c r="M6" s="5">
        <v>2.1995028313563799E-3</v>
      </c>
      <c r="N6" s="24">
        <v>0.159</v>
      </c>
      <c r="O6" s="8">
        <v>1.0409358520737735</v>
      </c>
      <c r="P6" s="8">
        <v>0.99646074035335974</v>
      </c>
      <c r="Q6" s="8">
        <v>1.087396025003766</v>
      </c>
      <c r="R6" s="2">
        <v>-5.4316882753144605E-4</v>
      </c>
      <c r="S6" s="5">
        <v>1.16923187614734E-3</v>
      </c>
      <c r="T6" s="5">
        <v>-0.464551846910989</v>
      </c>
      <c r="U6" s="5">
        <v>0.64225242259532</v>
      </c>
      <c r="V6" s="24">
        <v>0.90906521739130397</v>
      </c>
      <c r="W6" s="8">
        <v>0.99519325345676557</v>
      </c>
      <c r="X6" s="8">
        <v>0.96245633900239347</v>
      </c>
      <c r="Y6" s="8">
        <v>1.0290436787526829</v>
      </c>
    </row>
    <row r="7" spans="1:25" ht="14.25" x14ac:dyDescent="0.2">
      <c r="A7" s="7" t="s">
        <v>48</v>
      </c>
      <c r="B7" s="2">
        <v>2.4200549273642401E-3</v>
      </c>
      <c r="C7" s="5">
        <v>1.30910735978828E-3</v>
      </c>
      <c r="D7" s="5">
        <v>1.84862983869836</v>
      </c>
      <c r="E7" s="5">
        <v>6.4511281032244003E-2</v>
      </c>
      <c r="F7" s="24">
        <v>0.43128749999999999</v>
      </c>
      <c r="G7" s="8">
        <v>1.0239869608288268</v>
      </c>
      <c r="H7" s="8">
        <v>0.98616251685824863</v>
      </c>
      <c r="I7" s="8">
        <v>1.0632621682762415</v>
      </c>
      <c r="J7" s="2">
        <v>5.4262158561251004E-3</v>
      </c>
      <c r="K7" s="5">
        <v>2.2003151986256602E-3</v>
      </c>
      <c r="L7" s="5">
        <v>2.4661084282444499</v>
      </c>
      <c r="M7" s="5">
        <v>1.36589980176031E-2</v>
      </c>
      <c r="N7" s="24">
        <v>0.243636923076923</v>
      </c>
      <c r="O7" s="8">
        <v>1.0633150821691755</v>
      </c>
      <c r="P7" s="8">
        <v>1.0022084915618039</v>
      </c>
      <c r="Q7" s="8">
        <v>1.1281474598229506</v>
      </c>
      <c r="R7" s="2">
        <v>1.21299216354868E-4</v>
      </c>
      <c r="S7" s="5">
        <v>1.6711096954764499E-3</v>
      </c>
      <c r="T7" s="5">
        <v>7.2586028722838994E-2</v>
      </c>
      <c r="U7" s="5">
        <v>0.94213554485470796</v>
      </c>
      <c r="V7" s="24">
        <v>0.99123947368421095</v>
      </c>
      <c r="W7" s="8">
        <v>0.996851384005908</v>
      </c>
      <c r="X7" s="8">
        <v>0.95128084973790084</v>
      </c>
      <c r="Y7" s="8">
        <v>1.0446049471807242</v>
      </c>
    </row>
    <row r="8" spans="1:25" ht="14.25" x14ac:dyDescent="0.2">
      <c r="A8" s="7" t="s">
        <v>51</v>
      </c>
      <c r="B8" s="2">
        <v>1.5386404985622199E-3</v>
      </c>
      <c r="C8" s="5">
        <v>1.1397568539894701E-3</v>
      </c>
      <c r="D8" s="5">
        <v>1.3499725780779901</v>
      </c>
      <c r="E8" s="5">
        <v>0.17702477907580499</v>
      </c>
      <c r="F8" s="24">
        <v>0.58637874999999995</v>
      </c>
      <c r="G8" s="8">
        <v>1.0246111749858504</v>
      </c>
      <c r="H8" s="8">
        <v>0.99107618822131494</v>
      </c>
      <c r="I8" s="8">
        <v>1.0592808831276757</v>
      </c>
      <c r="J8" s="2">
        <v>4.1059404766382304E-3</v>
      </c>
      <c r="K8" s="5">
        <v>1.75539785225361E-3</v>
      </c>
      <c r="L8" s="5">
        <v>2.3390369717992701</v>
      </c>
      <c r="M8" s="5">
        <v>1.9333520131949201E-2</v>
      </c>
      <c r="N8" s="24">
        <v>0.243636923076923</v>
      </c>
      <c r="O8" s="8">
        <v>1.0601451502908208</v>
      </c>
      <c r="P8" s="8">
        <v>1.0091208298197307</v>
      </c>
      <c r="Q8" s="8">
        <v>1.1137494207566025</v>
      </c>
      <c r="R8" s="2">
        <v>-7.3943549933438903E-4</v>
      </c>
      <c r="S8" s="5">
        <v>1.50870543804627E-3</v>
      </c>
      <c r="T8" s="5">
        <v>-0.49011256981477702</v>
      </c>
      <c r="U8" s="5">
        <v>0.624054243845797</v>
      </c>
      <c r="V8" s="24">
        <v>0.90906521739130397</v>
      </c>
      <c r="W8" s="8">
        <v>0.99156384683078735</v>
      </c>
      <c r="X8" s="8">
        <v>0.94736696162311551</v>
      </c>
      <c r="Y8" s="8">
        <v>1.0378226201358796</v>
      </c>
    </row>
    <row r="9" spans="1:25" ht="14.25" x14ac:dyDescent="0.2">
      <c r="A9" s="7" t="s">
        <v>27</v>
      </c>
      <c r="B9" s="2">
        <v>-7.1619935597215403E-4</v>
      </c>
      <c r="C9" s="5">
        <v>1.56320572771084E-3</v>
      </c>
      <c r="D9" s="5">
        <v>-0.458160652354412</v>
      </c>
      <c r="E9" s="5">
        <v>0.64683702646788199</v>
      </c>
      <c r="F9" s="24">
        <v>0.90906521739130397</v>
      </c>
      <c r="G9" s="8">
        <v>0.98699974433678994</v>
      </c>
      <c r="H9" s="8">
        <v>0.94303627845833704</v>
      </c>
      <c r="I9" s="8">
        <v>1.0330127457168945</v>
      </c>
      <c r="J9" s="2">
        <v>-4.9873505342119002E-3</v>
      </c>
      <c r="K9" s="5">
        <v>2.35299260069403E-3</v>
      </c>
      <c r="L9" s="5">
        <v>-2.1195776530452601</v>
      </c>
      <c r="M9" s="5">
        <v>3.4041678698202099E-2</v>
      </c>
      <c r="N9" s="24">
        <v>0.30033333333333301</v>
      </c>
      <c r="O9" s="8">
        <v>0.90623519171631384</v>
      </c>
      <c r="P9" s="8">
        <v>0.84617217735557626</v>
      </c>
      <c r="Q9" s="8">
        <v>0.97056160044363571</v>
      </c>
      <c r="R9" s="2">
        <v>2.3406433204541102E-3</v>
      </c>
      <c r="S9" s="5">
        <v>2.0938634960383602E-3</v>
      </c>
      <c r="T9" s="5">
        <v>1.11785860199706</v>
      </c>
      <c r="U9" s="5">
        <v>0.263627388245325</v>
      </c>
      <c r="V9" s="24">
        <v>0.71037966101694905</v>
      </c>
      <c r="W9" s="8">
        <v>1.0544505203240546</v>
      </c>
      <c r="X9" s="8">
        <v>0.99227124234437847</v>
      </c>
      <c r="Y9" s="8">
        <v>1.1205261750655313</v>
      </c>
    </row>
    <row r="10" spans="1:25" ht="14.25" x14ac:dyDescent="0.2">
      <c r="A10" s="7" t="s">
        <v>49</v>
      </c>
      <c r="B10" s="2">
        <v>1.14872765950538E-3</v>
      </c>
      <c r="C10" s="5">
        <v>1.06116672397196E-3</v>
      </c>
      <c r="D10" s="5">
        <v>1.08251383458923</v>
      </c>
      <c r="E10" s="5">
        <v>0.279024271437601</v>
      </c>
      <c r="F10" s="24">
        <v>0.71652580645161301</v>
      </c>
      <c r="G10" s="8">
        <v>1.017986391582649</v>
      </c>
      <c r="H10" s="8">
        <v>0.98715046013458918</v>
      </c>
      <c r="I10" s="8">
        <v>1.0497855547837891</v>
      </c>
      <c r="J10" s="2">
        <v>3.4081693536068699E-3</v>
      </c>
      <c r="K10" s="5">
        <v>1.69513871386438E-3</v>
      </c>
      <c r="L10" s="5">
        <v>2.0105548447049002</v>
      </c>
      <c r="M10" s="5">
        <v>4.4372497688690997E-2</v>
      </c>
      <c r="N10" s="24">
        <v>0.34147142857142898</v>
      </c>
      <c r="O10" s="8">
        <v>1.05524300281275</v>
      </c>
      <c r="P10" s="8">
        <v>1.0066553851234381</v>
      </c>
      <c r="Q10" s="8">
        <v>1.1061757692268492</v>
      </c>
      <c r="R10" s="2">
        <v>-6.9122513927598501E-4</v>
      </c>
      <c r="S10" s="5">
        <v>1.3752254774863301E-3</v>
      </c>
      <c r="T10" s="5">
        <v>-0.50262676964029296</v>
      </c>
      <c r="U10" s="5">
        <v>0.61522670463288898</v>
      </c>
      <c r="V10" s="24">
        <v>0.90906521739130397</v>
      </c>
      <c r="W10" s="8">
        <v>0.98742666952568869</v>
      </c>
      <c r="X10" s="8">
        <v>0.94757915533251569</v>
      </c>
      <c r="Y10" s="8">
        <v>1.0289498478345609</v>
      </c>
    </row>
    <row r="11" spans="1:25" ht="14.25" x14ac:dyDescent="0.2">
      <c r="A11" s="7" t="s">
        <v>43</v>
      </c>
      <c r="B11" s="2">
        <v>-1.6785020366786899E-4</v>
      </c>
      <c r="C11" s="5">
        <v>6.71996003980297E-4</v>
      </c>
      <c r="D11" s="5">
        <v>-0.249778574089245</v>
      </c>
      <c r="E11" s="5">
        <v>0.80275859005221595</v>
      </c>
      <c r="F11" s="24">
        <v>0.98483310810810798</v>
      </c>
      <c r="G11" s="8">
        <v>1.0028011364769529</v>
      </c>
      <c r="H11" s="8">
        <v>0.98342451691848798</v>
      </c>
      <c r="I11" s="8">
        <v>1.0225595376353827</v>
      </c>
      <c r="J11" s="2">
        <v>2.2002577851039E-3</v>
      </c>
      <c r="K11" s="5">
        <v>1.0981749553977201E-3</v>
      </c>
      <c r="L11" s="5">
        <v>2.0035585170552701</v>
      </c>
      <c r="M11" s="5">
        <v>4.5117373294475398E-2</v>
      </c>
      <c r="N11" s="24">
        <v>0.34147142857142898</v>
      </c>
      <c r="O11" s="8">
        <v>1.0331553438832421</v>
      </c>
      <c r="P11" s="8">
        <v>1.0013316086539235</v>
      </c>
      <c r="Q11" s="8">
        <v>1.065990482443079</v>
      </c>
      <c r="R11" s="2">
        <v>-1.8670867595952101E-3</v>
      </c>
      <c r="S11" s="5">
        <v>8.5808755645048302E-4</v>
      </c>
      <c r="T11" s="5">
        <v>-2.1758697531036399</v>
      </c>
      <c r="U11" s="5">
        <v>2.95650010753385E-2</v>
      </c>
      <c r="V11" s="24">
        <v>0.28591941176470598</v>
      </c>
      <c r="W11" s="8">
        <v>0.98121165119340181</v>
      </c>
      <c r="X11" s="8">
        <v>0.9562502402301003</v>
      </c>
      <c r="Y11" s="8">
        <v>1.0068246405940888</v>
      </c>
    </row>
    <row r="12" spans="1:25" ht="14.25" x14ac:dyDescent="0.2">
      <c r="A12" s="7" t="s">
        <v>50</v>
      </c>
      <c r="B12" s="2">
        <v>-3.1732282691563599E-4</v>
      </c>
      <c r="C12" s="5">
        <v>5.3006988250296999E-4</v>
      </c>
      <c r="D12" s="5">
        <v>-0.59864338154291896</v>
      </c>
      <c r="E12" s="5">
        <v>0.54941072057844498</v>
      </c>
      <c r="F12" s="24">
        <v>0.89138969387755096</v>
      </c>
      <c r="G12" s="8">
        <v>1.0023554504577015</v>
      </c>
      <c r="H12" s="8">
        <v>0.98670726757602256</v>
      </c>
      <c r="I12" s="8">
        <v>1.0182517977499863</v>
      </c>
      <c r="J12" s="2">
        <v>1.6367607706784201E-3</v>
      </c>
      <c r="K12" s="5">
        <v>9.2288468611795901E-4</v>
      </c>
      <c r="L12" s="5">
        <v>1.77352685042736</v>
      </c>
      <c r="M12" s="5">
        <v>7.6141446730946097E-2</v>
      </c>
      <c r="N12" s="24">
        <v>0.46816666666666701</v>
      </c>
      <c r="O12" s="8">
        <v>1.031936445403647</v>
      </c>
      <c r="P12" s="8">
        <v>1.0048624146195755</v>
      </c>
      <c r="Q12" s="8">
        <v>1.059739932412006</v>
      </c>
      <c r="R12" s="2">
        <v>-1.51223043549839E-3</v>
      </c>
      <c r="S12" s="5">
        <v>6.6188463727447305E-4</v>
      </c>
      <c r="T12" s="5">
        <v>-2.2847341520502602</v>
      </c>
      <c r="U12" s="5">
        <v>2.2328420796225899E-2</v>
      </c>
      <c r="V12" s="24">
        <v>0.253264285714286</v>
      </c>
      <c r="W12" s="8">
        <v>0.98433271741082062</v>
      </c>
      <c r="X12" s="8">
        <v>0.96465581145103196</v>
      </c>
      <c r="Y12" s="8">
        <v>1.0044109899757283</v>
      </c>
    </row>
    <row r="13" spans="1:25" ht="14.25" x14ac:dyDescent="0.2">
      <c r="A13" s="7" t="s">
        <v>47</v>
      </c>
      <c r="B13" s="2">
        <v>-2.81358976913044E-4</v>
      </c>
      <c r="C13" s="5">
        <v>7.23672720950366E-4</v>
      </c>
      <c r="D13" s="5">
        <v>-0.38879312259214099</v>
      </c>
      <c r="E13" s="5">
        <v>0.69742918874821602</v>
      </c>
      <c r="F13" s="24">
        <v>0.93975737288135597</v>
      </c>
      <c r="G13" s="8">
        <v>0.99184579860709721</v>
      </c>
      <c r="H13" s="8">
        <v>0.97083211306716766</v>
      </c>
      <c r="I13" s="8">
        <v>1.0133143258998154</v>
      </c>
      <c r="J13" s="2">
        <v>1.92927533880935E-3</v>
      </c>
      <c r="K13" s="5">
        <v>1.2291853839785901E-3</v>
      </c>
      <c r="L13" s="5">
        <v>1.5695560360185301</v>
      </c>
      <c r="M13" s="5">
        <v>0.116518433303702</v>
      </c>
      <c r="N13" s="24">
        <v>0.52253181818181804</v>
      </c>
      <c r="O13" s="8">
        <v>1.0354607479767599</v>
      </c>
      <c r="P13" s="8">
        <v>0.99920582901668387</v>
      </c>
      <c r="Q13" s="8">
        <v>1.0730311307888585</v>
      </c>
      <c r="R13" s="2">
        <v>-1.5850193967151601E-3</v>
      </c>
      <c r="S13" s="5">
        <v>9.0394956502966002E-4</v>
      </c>
      <c r="T13" s="5">
        <v>-1.7534378664844601</v>
      </c>
      <c r="U13" s="5">
        <v>7.9526875996291796E-2</v>
      </c>
      <c r="V13" s="24">
        <v>0.46816666666666701</v>
      </c>
      <c r="W13" s="8">
        <v>0.9661853663825748</v>
      </c>
      <c r="X13" s="8">
        <v>0.94008355885837269</v>
      </c>
      <c r="Y13" s="8">
        <v>0.99301190135213069</v>
      </c>
    </row>
    <row r="14" spans="1:25" ht="14.25" x14ac:dyDescent="0.2">
      <c r="A14" s="7" t="s">
        <v>46</v>
      </c>
      <c r="B14" s="2">
        <v>2.9941616565537999E-5</v>
      </c>
      <c r="C14" s="5">
        <v>6.1706572446067198E-4</v>
      </c>
      <c r="D14" s="5">
        <v>4.8522572845392797E-2</v>
      </c>
      <c r="E14" s="5">
        <v>0.96129977509851905</v>
      </c>
      <c r="F14" s="24">
        <v>0.99174967741935505</v>
      </c>
      <c r="G14" s="8">
        <v>1.0194672188706899</v>
      </c>
      <c r="H14" s="8">
        <v>0.99972771442624098</v>
      </c>
      <c r="I14" s="8">
        <v>1.0395964774752864</v>
      </c>
      <c r="J14" s="2">
        <v>1.9917838492582302E-3</v>
      </c>
      <c r="K14" s="5">
        <v>1.2831831468367201E-3</v>
      </c>
      <c r="L14" s="5">
        <v>1.5522210170608499</v>
      </c>
      <c r="M14" s="5">
        <v>0.120609348904544</v>
      </c>
      <c r="N14" s="24">
        <v>0.52253181818181804</v>
      </c>
      <c r="O14" s="8">
        <v>1.0490581552945852</v>
      </c>
      <c r="P14" s="8">
        <v>1.0120495936180884</v>
      </c>
      <c r="Q14" s="8">
        <v>1.0874200435728612</v>
      </c>
      <c r="R14" s="2">
        <v>-7.2975422950885397E-4</v>
      </c>
      <c r="S14" s="5">
        <v>7.0928435182038198E-4</v>
      </c>
      <c r="T14" s="5">
        <v>-1.0288599031346699</v>
      </c>
      <c r="U14" s="5">
        <v>0.30354551267504298</v>
      </c>
      <c r="V14" s="24">
        <v>0.75320571428571403</v>
      </c>
      <c r="W14" s="8">
        <v>1.0053561166533391</v>
      </c>
      <c r="X14" s="8">
        <v>0.98175468684166078</v>
      </c>
      <c r="Y14" s="8">
        <v>1.0295249259709385</v>
      </c>
    </row>
    <row r="15" spans="1:25" ht="14.25" x14ac:dyDescent="0.2">
      <c r="A15" s="7" t="s">
        <v>42</v>
      </c>
      <c r="B15" s="2">
        <v>-7.4672056214577804E-4</v>
      </c>
      <c r="C15" s="5">
        <v>7.4059705227943204E-4</v>
      </c>
      <c r="D15" s="5">
        <v>-1.00826834220782</v>
      </c>
      <c r="E15" s="5">
        <v>0.31332565661096501</v>
      </c>
      <c r="F15" s="24">
        <v>0.75320571428571403</v>
      </c>
      <c r="G15" s="8">
        <v>0.9892274828637645</v>
      </c>
      <c r="H15" s="8">
        <v>0.96804392960718644</v>
      </c>
      <c r="I15" s="8">
        <v>1.0108745924888602</v>
      </c>
      <c r="J15" s="2">
        <v>1.94935025006297E-3</v>
      </c>
      <c r="K15" s="5">
        <v>1.3211879328120001E-3</v>
      </c>
      <c r="L15" s="5">
        <v>1.47545266017833</v>
      </c>
      <c r="M15" s="5">
        <v>0.14009088662063099</v>
      </c>
      <c r="N15" s="24">
        <v>0.52253181818181804</v>
      </c>
      <c r="O15" s="8">
        <v>1.0200271415409274</v>
      </c>
      <c r="P15" s="8">
        <v>0.98259388005976267</v>
      </c>
      <c r="Q15" s="8">
        <v>1.0588864744576603</v>
      </c>
      <c r="R15" s="2">
        <v>-2.1597501651343999E-3</v>
      </c>
      <c r="S15" s="5">
        <v>9.0987919420086898E-4</v>
      </c>
      <c r="T15" s="5">
        <v>-2.3736669427102002</v>
      </c>
      <c r="U15" s="5">
        <v>1.76124292187054E-2</v>
      </c>
      <c r="V15" s="24">
        <v>0.243636923076923</v>
      </c>
      <c r="W15" s="8">
        <v>0.97287183427928392</v>
      </c>
      <c r="X15" s="8">
        <v>0.9467903616433605</v>
      </c>
      <c r="Y15" s="8">
        <v>0.99967177981313338</v>
      </c>
    </row>
    <row r="16" spans="1:25" ht="14.25" x14ac:dyDescent="0.2">
      <c r="A16" s="7" t="s">
        <v>37</v>
      </c>
      <c r="B16" s="2">
        <v>3.5862797517806399E-4</v>
      </c>
      <c r="C16" s="5">
        <v>1.0218253031422601E-3</v>
      </c>
      <c r="D16" s="5">
        <v>0.35096799235175802</v>
      </c>
      <c r="E16" s="5">
        <v>0.72561236123779205</v>
      </c>
      <c r="F16" s="24">
        <v>0.96064672131147499</v>
      </c>
      <c r="G16" s="8">
        <v>1.0076017951580065</v>
      </c>
      <c r="H16" s="8">
        <v>0.97749647342671686</v>
      </c>
      <c r="I16" s="8">
        <v>1.0386343124559125</v>
      </c>
      <c r="J16" s="2">
        <v>2.4574480175547299E-3</v>
      </c>
      <c r="K16" s="5">
        <v>1.6773365661391E-3</v>
      </c>
      <c r="L16" s="5">
        <v>1.46508939658503</v>
      </c>
      <c r="M16" s="5">
        <v>0.14289652921938401</v>
      </c>
      <c r="N16" s="24">
        <v>0.52253181818181804</v>
      </c>
      <c r="O16" s="8">
        <v>1.0621563222969326</v>
      </c>
      <c r="P16" s="8">
        <v>1.0120811905909719</v>
      </c>
      <c r="Q16" s="8">
        <v>1.1147090406221105</v>
      </c>
      <c r="R16" s="2">
        <v>-1.01320679936053E-3</v>
      </c>
      <c r="S16" s="5">
        <v>1.3044506205674199E-3</v>
      </c>
      <c r="T16" s="5">
        <v>-0.77673066606369001</v>
      </c>
      <c r="U16" s="5">
        <v>0.43731769030687201</v>
      </c>
      <c r="V16" s="24">
        <v>0.82885764705882303</v>
      </c>
      <c r="W16" s="8">
        <v>0.97218938734171856</v>
      </c>
      <c r="X16" s="8">
        <v>0.93458265050173439</v>
      </c>
      <c r="Y16" s="8">
        <v>1.0113093843037397</v>
      </c>
    </row>
    <row r="17" spans="1:25" ht="14.25" x14ac:dyDescent="0.2">
      <c r="A17" s="7" t="s">
        <v>44</v>
      </c>
      <c r="B17" s="2">
        <v>1.19273594774507E-4</v>
      </c>
      <c r="C17" s="5">
        <v>6.8518029304098999E-4</v>
      </c>
      <c r="D17" s="5">
        <v>0.17407621904176901</v>
      </c>
      <c r="E17" s="5">
        <v>0.86180556230044603</v>
      </c>
      <c r="F17" s="24">
        <v>0.98483310810810798</v>
      </c>
      <c r="G17" s="8">
        <v>0.9948904047993844</v>
      </c>
      <c r="H17" s="8">
        <v>0.97493989257974678</v>
      </c>
      <c r="I17" s="8">
        <v>1.0152491708414939</v>
      </c>
      <c r="J17" s="2">
        <v>1.6485195338708999E-3</v>
      </c>
      <c r="K17" s="5">
        <v>1.1301250281540399E-3</v>
      </c>
      <c r="L17" s="5">
        <v>1.45870544656781</v>
      </c>
      <c r="M17" s="5">
        <v>0.144646196375745</v>
      </c>
      <c r="N17" s="24">
        <v>0.52253181818181804</v>
      </c>
      <c r="O17" s="8">
        <v>1.0197266762640167</v>
      </c>
      <c r="P17" s="8">
        <v>0.98665155451280717</v>
      </c>
      <c r="Q17" s="8">
        <v>1.0539105619692826</v>
      </c>
      <c r="R17" s="2">
        <v>-9.3792219636427195E-4</v>
      </c>
      <c r="S17" s="5">
        <v>8.6705817015290802E-4</v>
      </c>
      <c r="T17" s="5">
        <v>-1.0817292641379099</v>
      </c>
      <c r="U17" s="5">
        <v>0.27937284577011501</v>
      </c>
      <c r="V17" s="24">
        <v>0.71652580645161301</v>
      </c>
      <c r="W17" s="8">
        <v>0.97821382383505662</v>
      </c>
      <c r="X17" s="8">
        <v>0.95317033480232549</v>
      </c>
      <c r="Y17" s="8">
        <v>1.0039153026520196</v>
      </c>
    </row>
    <row r="18" spans="1:25" ht="14.25" x14ac:dyDescent="0.2">
      <c r="A18" s="7" t="s">
        <v>38</v>
      </c>
      <c r="B18" s="2">
        <v>-2.14641751437034E-4</v>
      </c>
      <c r="C18" s="5">
        <v>1.1099271136759401E-3</v>
      </c>
      <c r="D18" s="5">
        <v>-0.19338364545953701</v>
      </c>
      <c r="E18" s="5">
        <v>0.84665852271764697</v>
      </c>
      <c r="F18" s="24">
        <v>0.98483310810810798</v>
      </c>
      <c r="G18" s="8">
        <v>1.0109865818136814</v>
      </c>
      <c r="H18" s="8">
        <v>0.97876239447494484</v>
      </c>
      <c r="I18" s="8">
        <v>1.0442716990119054</v>
      </c>
      <c r="J18" s="2">
        <v>2.5630027362826299E-3</v>
      </c>
      <c r="K18" s="5">
        <v>1.86452259490499E-3</v>
      </c>
      <c r="L18" s="5">
        <v>1.37461607774898</v>
      </c>
      <c r="M18" s="5">
        <v>0.16925050143737899</v>
      </c>
      <c r="N18" s="24">
        <v>0.57273829787233999</v>
      </c>
      <c r="O18" s="8">
        <v>1.0520521264170164</v>
      </c>
      <c r="P18" s="8">
        <v>0.99792450166310753</v>
      </c>
      <c r="Q18" s="8">
        <v>1.1091156443738852</v>
      </c>
      <c r="R18" s="2">
        <v>-1.95286339830349E-3</v>
      </c>
      <c r="S18" s="5">
        <v>1.3884919796216099E-3</v>
      </c>
      <c r="T18" s="5">
        <v>-1.4064635784469399</v>
      </c>
      <c r="U18" s="5">
        <v>0.15958651246574801</v>
      </c>
      <c r="V18" s="24">
        <v>0.55166086956521698</v>
      </c>
      <c r="W18" s="8">
        <v>0.98415650548617928</v>
      </c>
      <c r="X18" s="8">
        <v>0.94394407924677037</v>
      </c>
      <c r="Y18" s="8">
        <v>1.0260819984841087</v>
      </c>
    </row>
    <row r="19" spans="1:25" ht="14.25" x14ac:dyDescent="0.2">
      <c r="A19" s="7" t="s">
        <v>16</v>
      </c>
      <c r="B19" s="2">
        <v>1.4156299828544099E-3</v>
      </c>
      <c r="C19" s="5">
        <v>6.02694491595142E-3</v>
      </c>
      <c r="D19" s="5">
        <v>0.234883511065065</v>
      </c>
      <c r="E19" s="5">
        <v>0.81429914785357105</v>
      </c>
      <c r="F19" s="24">
        <v>0.98483310810810798</v>
      </c>
      <c r="G19" s="8">
        <v>0.96218352239800586</v>
      </c>
      <c r="H19" s="8">
        <v>0.80659017134483224</v>
      </c>
      <c r="I19" s="8">
        <v>1.1477912373152865</v>
      </c>
      <c r="J19" s="2">
        <v>1.2676006996919099E-2</v>
      </c>
      <c r="K19" s="5">
        <v>9.5221849680538206E-3</v>
      </c>
      <c r="L19" s="5">
        <v>1.3312078099140201</v>
      </c>
      <c r="M19" s="5">
        <v>0.18312064233290301</v>
      </c>
      <c r="N19" s="24">
        <v>0.59414081632653104</v>
      </c>
      <c r="O19" s="8">
        <v>1.2225832077866892</v>
      </c>
      <c r="P19" s="8">
        <v>0.93417214059508669</v>
      </c>
      <c r="Q19" s="8">
        <v>1.6000366902505041</v>
      </c>
      <c r="R19" s="2">
        <v>-6.6184933251662503E-3</v>
      </c>
      <c r="S19" s="5">
        <v>7.7846438017446203E-3</v>
      </c>
      <c r="T19" s="5">
        <v>-0.85019860814736004</v>
      </c>
      <c r="U19" s="5">
        <v>0.39521467543952199</v>
      </c>
      <c r="V19" s="24">
        <v>0.79540253164556995</v>
      </c>
      <c r="W19" s="8">
        <v>0.80133192481524951</v>
      </c>
      <c r="X19" s="8">
        <v>0.63396795796325511</v>
      </c>
      <c r="Y19" s="8">
        <v>1.0128790353870389</v>
      </c>
    </row>
    <row r="20" spans="1:25" ht="14.25" x14ac:dyDescent="0.2">
      <c r="A20" s="7" t="s">
        <v>45</v>
      </c>
      <c r="B20" s="2">
        <v>1.6785559265290501E-5</v>
      </c>
      <c r="C20" s="5">
        <v>4.9751837359359005E-4</v>
      </c>
      <c r="D20" s="5">
        <v>3.37385715909303E-2</v>
      </c>
      <c r="E20" s="5">
        <v>0.97308562078778904</v>
      </c>
      <c r="F20" s="24">
        <v>0.991803269230769</v>
      </c>
      <c r="G20" s="8">
        <v>1.0061497838441089</v>
      </c>
      <c r="H20" s="8">
        <v>0.99111860040869437</v>
      </c>
      <c r="I20" s="8">
        <v>1.0214089283685153</v>
      </c>
      <c r="J20" s="2">
        <v>1.34145062989901E-3</v>
      </c>
      <c r="K20" s="5">
        <v>1.05131692744133E-3</v>
      </c>
      <c r="L20" s="5">
        <v>1.2759716835947901</v>
      </c>
      <c r="M20" s="5">
        <v>0.20196552904940099</v>
      </c>
      <c r="N20" s="24">
        <v>0.63662352941176503</v>
      </c>
      <c r="O20" s="8">
        <v>1.0205145225955274</v>
      </c>
      <c r="P20" s="8">
        <v>0.99079887659978139</v>
      </c>
      <c r="Q20" s="8">
        <v>1.0511213884319486</v>
      </c>
      <c r="R20" s="2">
        <v>-4.6518537848962301E-4</v>
      </c>
      <c r="S20" s="5">
        <v>5.7251589035534902E-4</v>
      </c>
      <c r="T20" s="5">
        <v>-0.81252832685725296</v>
      </c>
      <c r="U20" s="5">
        <v>0.416488539233203</v>
      </c>
      <c r="V20" s="24">
        <v>0.82779374999999999</v>
      </c>
      <c r="W20" s="8">
        <v>1.0000466581197018</v>
      </c>
      <c r="X20" s="8">
        <v>0.98239673296529406</v>
      </c>
      <c r="Y20" s="8">
        <v>1.0180136851612624</v>
      </c>
    </row>
    <row r="21" spans="1:25" ht="14.25" x14ac:dyDescent="0.2">
      <c r="A21" s="7" t="s">
        <v>34</v>
      </c>
      <c r="B21" s="2">
        <v>1.2584411081006299E-3</v>
      </c>
      <c r="C21" s="5">
        <v>3.74877901770246E-3</v>
      </c>
      <c r="D21" s="5">
        <v>0.33569359574358298</v>
      </c>
      <c r="E21" s="5">
        <v>0.73710193572002303</v>
      </c>
      <c r="F21" s="24">
        <v>0.96064672131147499</v>
      </c>
      <c r="G21" s="8">
        <v>1.0659061417972748</v>
      </c>
      <c r="H21" s="8">
        <v>0.95183752130369159</v>
      </c>
      <c r="I21" s="8">
        <v>1.1936447951379427</v>
      </c>
      <c r="J21" s="2">
        <v>6.7169302143578304E-3</v>
      </c>
      <c r="K21" s="5">
        <v>5.4372099043905001E-3</v>
      </c>
      <c r="L21" s="5">
        <v>1.2353634184573199</v>
      </c>
      <c r="M21" s="5">
        <v>0.21669528095020599</v>
      </c>
      <c r="N21" s="24">
        <v>0.65681454545454598</v>
      </c>
      <c r="O21" s="8">
        <v>1.1435812636735005</v>
      </c>
      <c r="P21" s="8">
        <v>0.98152702362014899</v>
      </c>
      <c r="Q21" s="8">
        <v>1.3323913403847254</v>
      </c>
      <c r="R21" s="2">
        <v>-4.8682065162857198E-3</v>
      </c>
      <c r="S21" s="5">
        <v>5.2028071448743697E-3</v>
      </c>
      <c r="T21" s="5">
        <v>-0.93568844293636999</v>
      </c>
      <c r="U21" s="5">
        <v>0.349433622725768</v>
      </c>
      <c r="V21" s="24">
        <v>0.75441315789473695</v>
      </c>
      <c r="W21" s="8">
        <v>0.97722753044690547</v>
      </c>
      <c r="X21" s="8">
        <v>0.8254805441046551</v>
      </c>
      <c r="Y21" s="8">
        <v>1.1568699626944634</v>
      </c>
    </row>
    <row r="22" spans="1:25" ht="14.25" x14ac:dyDescent="0.2">
      <c r="A22" s="7" t="s">
        <v>33</v>
      </c>
      <c r="B22" s="2">
        <v>1.1214971692575401E-4</v>
      </c>
      <c r="C22" s="5">
        <v>9.4016993232769305E-4</v>
      </c>
      <c r="D22" s="5">
        <v>0.119286644966502</v>
      </c>
      <c r="E22" s="5">
        <v>0.90504826372375302</v>
      </c>
      <c r="F22" s="24">
        <v>0.98483310810810798</v>
      </c>
      <c r="G22" s="8">
        <v>0.99942517963972588</v>
      </c>
      <c r="H22" s="8">
        <v>0.97188356439006318</v>
      </c>
      <c r="I22" s="8">
        <v>1.0277472799169718</v>
      </c>
      <c r="J22" s="2">
        <v>1.7932289401124801E-3</v>
      </c>
      <c r="K22" s="5">
        <v>1.4764111583745901E-3</v>
      </c>
      <c r="L22" s="5">
        <v>1.2145864178422201</v>
      </c>
      <c r="M22" s="5">
        <v>0.22452387168264401</v>
      </c>
      <c r="N22" s="24">
        <v>0.65681454545454598</v>
      </c>
      <c r="O22" s="8">
        <v>1.0348406803857668</v>
      </c>
      <c r="P22" s="8">
        <v>0.99110578600415278</v>
      </c>
      <c r="Q22" s="8">
        <v>1.0805054807507597</v>
      </c>
      <c r="R22" s="2">
        <v>-1.1929582393291999E-3</v>
      </c>
      <c r="S22" s="5">
        <v>1.2244345109967401E-3</v>
      </c>
      <c r="T22" s="5">
        <v>-0.974293217493583</v>
      </c>
      <c r="U22" s="5">
        <v>0.329910971349064</v>
      </c>
      <c r="V22" s="24">
        <v>0.75320571428571403</v>
      </c>
      <c r="W22" s="8">
        <v>0.97244856559362058</v>
      </c>
      <c r="X22" s="8">
        <v>0.93721516698113094</v>
      </c>
      <c r="Y22" s="8">
        <v>1.0090065185043353</v>
      </c>
    </row>
    <row r="23" spans="1:25" ht="14.25" x14ac:dyDescent="0.2">
      <c r="A23" s="7" t="s">
        <v>17</v>
      </c>
      <c r="B23" s="2">
        <v>7.38027775614213E-3</v>
      </c>
      <c r="C23" s="5">
        <v>9.6017919297504105E-3</v>
      </c>
      <c r="D23" s="5">
        <v>0.76863545993690097</v>
      </c>
      <c r="E23" s="5">
        <v>0.44210974866708702</v>
      </c>
      <c r="F23" s="24">
        <v>0.82885764705882303</v>
      </c>
      <c r="G23" s="8">
        <v>1.1570503166531267</v>
      </c>
      <c r="H23" s="8">
        <v>0.87754358500134388</v>
      </c>
      <c r="I23" s="8">
        <v>1.5255828407258551</v>
      </c>
      <c r="J23" s="2">
        <v>1.5685274996168001E-2</v>
      </c>
      <c r="K23" s="5">
        <v>1.3865893913945E-2</v>
      </c>
      <c r="L23" s="5">
        <v>1.13121267864261</v>
      </c>
      <c r="M23" s="5">
        <v>0.25796558681760001</v>
      </c>
      <c r="N23" s="24">
        <v>0.70727586206896598</v>
      </c>
      <c r="O23" s="8">
        <v>1.198422892081078</v>
      </c>
      <c r="P23" s="8">
        <v>0.81548546237656805</v>
      </c>
      <c r="Q23" s="8">
        <v>1.7611809094406281</v>
      </c>
      <c r="R23" s="2">
        <v>-1.4131710871735099E-3</v>
      </c>
      <c r="S23" s="5">
        <v>1.3317570738819401E-2</v>
      </c>
      <c r="T23" s="5">
        <v>-0.10611327808113399</v>
      </c>
      <c r="U23" s="5">
        <v>0.91549247624205699</v>
      </c>
      <c r="V23" s="24">
        <v>0.98483310810810798</v>
      </c>
      <c r="W23" s="8">
        <v>1.1186429728840404</v>
      </c>
      <c r="X23" s="8">
        <v>0.75223138607365048</v>
      </c>
      <c r="Y23" s="8">
        <v>1.6635334871022305</v>
      </c>
    </row>
    <row r="24" spans="1:25" ht="14.25" x14ac:dyDescent="0.2">
      <c r="A24" s="7" t="s">
        <v>41</v>
      </c>
      <c r="B24" s="2">
        <v>-7.6322648103661298E-4</v>
      </c>
      <c r="C24" s="5">
        <v>8.2898343398819698E-4</v>
      </c>
      <c r="D24" s="5">
        <v>-0.92067760312744595</v>
      </c>
      <c r="E24" s="5">
        <v>0.3572187727742</v>
      </c>
      <c r="F24" s="24">
        <v>0.75441315789473695</v>
      </c>
      <c r="G24" s="8">
        <v>0.99835438595436077</v>
      </c>
      <c r="H24" s="8">
        <v>0.97467678969058569</v>
      </c>
      <c r="I24" s="8">
        <v>1.0226071765500009</v>
      </c>
      <c r="J24" s="2">
        <v>1.36710061148698E-3</v>
      </c>
      <c r="K24" s="5">
        <v>1.3466981092710201E-3</v>
      </c>
      <c r="L24" s="5">
        <v>1.0151500192028999</v>
      </c>
      <c r="M24" s="5">
        <v>0.31003432136526299</v>
      </c>
      <c r="N24" s="24">
        <v>0.75320571428571403</v>
      </c>
      <c r="O24" s="8">
        <v>1.0037077421418632</v>
      </c>
      <c r="P24" s="8">
        <v>0.96597413981339653</v>
      </c>
      <c r="Q24" s="8">
        <v>1.0429153225883754</v>
      </c>
      <c r="R24" s="2">
        <v>-2.3639415858619302E-3</v>
      </c>
      <c r="S24" s="5">
        <v>1.0603195510554E-3</v>
      </c>
      <c r="T24" s="5">
        <v>-2.2294614708452398</v>
      </c>
      <c r="U24" s="5">
        <v>2.5783216139635801E-2</v>
      </c>
      <c r="V24" s="24">
        <v>0.27348</v>
      </c>
      <c r="W24" s="8">
        <v>0.99184061656371081</v>
      </c>
      <c r="X24" s="8">
        <v>0.96126651704241495</v>
      </c>
      <c r="Y24" s="8">
        <v>1.0233871576971563</v>
      </c>
    </row>
    <row r="25" spans="1:25" ht="14.25" x14ac:dyDescent="0.2">
      <c r="A25" s="7" t="s">
        <v>36</v>
      </c>
      <c r="B25" s="2">
        <v>1.19532504742332E-4</v>
      </c>
      <c r="C25" s="5">
        <v>1.5672381627115199E-3</v>
      </c>
      <c r="D25" s="5">
        <v>7.6269521497310797E-2</v>
      </c>
      <c r="E25" s="5">
        <v>0.93920467351659398</v>
      </c>
      <c r="F25" s="24">
        <v>0.99123947368421095</v>
      </c>
      <c r="G25" s="8">
        <v>1.014124776739832</v>
      </c>
      <c r="H25" s="8">
        <v>0.9689148749472215</v>
      </c>
      <c r="I25" s="8">
        <v>1.0614441881219292</v>
      </c>
      <c r="J25" s="2">
        <v>2.5747020347090398E-3</v>
      </c>
      <c r="K25" s="5">
        <v>2.5596116284979202E-3</v>
      </c>
      <c r="L25" s="5">
        <v>1.00589558433127</v>
      </c>
      <c r="M25" s="5">
        <v>0.31446580058782603</v>
      </c>
      <c r="N25" s="24">
        <v>0.75320571428571403</v>
      </c>
      <c r="O25" s="8">
        <v>1.0579117752639924</v>
      </c>
      <c r="P25" s="8">
        <v>0.98556209726576804</v>
      </c>
      <c r="Q25" s="8">
        <v>1.1355726111496485</v>
      </c>
      <c r="R25" s="2">
        <v>-1.55924635304677E-3</v>
      </c>
      <c r="S25" s="5">
        <v>1.9877583632146802E-3</v>
      </c>
      <c r="T25" s="5">
        <v>-0.78442449640865497</v>
      </c>
      <c r="U25" s="5">
        <v>0.43279106925126298</v>
      </c>
      <c r="V25" s="24">
        <v>0.82885764705882303</v>
      </c>
      <c r="W25" s="8">
        <v>0.98168988788282607</v>
      </c>
      <c r="X25" s="8">
        <v>0.9245000165966748</v>
      </c>
      <c r="Y25" s="8">
        <v>1.0424175431808878</v>
      </c>
    </row>
    <row r="26" spans="1:25" ht="14.25" x14ac:dyDescent="0.2">
      <c r="A26" s="7" t="s">
        <v>35</v>
      </c>
      <c r="B26" s="2">
        <v>-1.4851335557323E-4</v>
      </c>
      <c r="C26" s="5">
        <v>6.1376570061564E-4</v>
      </c>
      <c r="D26" s="5">
        <v>-0.241970764127521</v>
      </c>
      <c r="E26" s="5">
        <v>0.80880281700788104</v>
      </c>
      <c r="F26" s="24">
        <v>0.98483310810810798</v>
      </c>
      <c r="G26" s="8">
        <v>0.9972206231982077</v>
      </c>
      <c r="H26" s="8">
        <v>0.97903360124986438</v>
      </c>
      <c r="I26" s="8">
        <v>1.0157454964388124</v>
      </c>
      <c r="J26" s="2">
        <v>1.0388382406114601E-3</v>
      </c>
      <c r="K26" s="5">
        <v>1.05950845855817E-3</v>
      </c>
      <c r="L26" s="5">
        <v>0.98049074759172705</v>
      </c>
      <c r="M26" s="5">
        <v>0.32684393458066602</v>
      </c>
      <c r="N26" s="24">
        <v>0.75320571428571403</v>
      </c>
      <c r="O26" s="8">
        <v>1.0275982360950866</v>
      </c>
      <c r="P26" s="8">
        <v>0.99683012258615111</v>
      </c>
      <c r="Q26" s="8">
        <v>1.0593160368049295</v>
      </c>
      <c r="R26" s="2">
        <v>-9.2254703456943197E-4</v>
      </c>
      <c r="S26" s="5">
        <v>7.6387340599721695E-4</v>
      </c>
      <c r="T26" s="5">
        <v>-1.2077224149007699</v>
      </c>
      <c r="U26" s="5">
        <v>0.227154053154423</v>
      </c>
      <c r="V26" s="24">
        <v>0.65681454545454598</v>
      </c>
      <c r="W26" s="8">
        <v>0.97793151422150737</v>
      </c>
      <c r="X26" s="8">
        <v>0.95508691511298605</v>
      </c>
      <c r="Y26" s="8">
        <v>1.0013225303106943</v>
      </c>
    </row>
    <row r="27" spans="1:25" ht="14.25" x14ac:dyDescent="0.2">
      <c r="A27" s="7" t="s">
        <v>40</v>
      </c>
      <c r="B27" s="2">
        <v>-1.30356645006962E-4</v>
      </c>
      <c r="C27" s="5">
        <v>5.69731704437153E-4</v>
      </c>
      <c r="D27" s="5">
        <v>-0.22880356489155401</v>
      </c>
      <c r="E27" s="5">
        <v>0.81902159590333501</v>
      </c>
      <c r="F27" s="24">
        <v>0.98483310810810798</v>
      </c>
      <c r="G27" s="8">
        <v>0.99510050998381194</v>
      </c>
      <c r="H27" s="8">
        <v>0.97854378326216607</v>
      </c>
      <c r="I27" s="8">
        <v>1.0119373725608218</v>
      </c>
      <c r="J27" s="2">
        <v>9.1849788850918896E-4</v>
      </c>
      <c r="K27" s="5">
        <v>9.4603584572157905E-4</v>
      </c>
      <c r="L27" s="5">
        <v>0.97089121164179004</v>
      </c>
      <c r="M27" s="5">
        <v>0.331602454972382</v>
      </c>
      <c r="N27" s="24">
        <v>0.75320571428571403</v>
      </c>
      <c r="O27" s="8">
        <v>1.0118969174445529</v>
      </c>
      <c r="P27" s="8">
        <v>0.98478812646325031</v>
      </c>
      <c r="Q27" s="8">
        <v>1.0397519466559073</v>
      </c>
      <c r="R27" s="2">
        <v>-9.1617978144310395E-4</v>
      </c>
      <c r="S27" s="5">
        <v>7.2151270475895497E-4</v>
      </c>
      <c r="T27" s="5">
        <v>-1.2698040871632099</v>
      </c>
      <c r="U27" s="5">
        <v>0.204154424488284</v>
      </c>
      <c r="V27" s="24">
        <v>0.63662352941176503</v>
      </c>
      <c r="W27" s="8">
        <v>0.98255220704294877</v>
      </c>
      <c r="X27" s="8">
        <v>0.96156251558783079</v>
      </c>
      <c r="Y27" s="8">
        <v>1.0040000768694561</v>
      </c>
    </row>
    <row r="28" spans="1:25" ht="14.25" x14ac:dyDescent="0.2">
      <c r="A28" s="7" t="s">
        <v>30</v>
      </c>
      <c r="B28" s="2">
        <v>1.1899799286373301E-3</v>
      </c>
      <c r="C28" s="5">
        <v>2.65552335643873E-3</v>
      </c>
      <c r="D28" s="5">
        <v>0.44811503003806602</v>
      </c>
      <c r="E28" s="5">
        <v>0.65407018136955297</v>
      </c>
      <c r="F28" s="24">
        <v>0.90906521739130397</v>
      </c>
      <c r="G28" s="8">
        <v>1.0445455133508574</v>
      </c>
      <c r="H28" s="8">
        <v>0.96866771492235515</v>
      </c>
      <c r="I28" s="8">
        <v>1.1263669808060681</v>
      </c>
      <c r="J28" s="2">
        <v>4.1794519828160003E-3</v>
      </c>
      <c r="K28" s="5">
        <v>4.4353428104255297E-3</v>
      </c>
      <c r="L28" s="5">
        <v>0.94230641496119705</v>
      </c>
      <c r="M28" s="5">
        <v>0.34603578479013097</v>
      </c>
      <c r="N28" s="24">
        <v>0.75441315789473695</v>
      </c>
      <c r="O28" s="8">
        <v>1.1086308411651784</v>
      </c>
      <c r="P28" s="8">
        <v>0.98049543621079727</v>
      </c>
      <c r="Q28" s="8">
        <v>1.2535115377307828</v>
      </c>
      <c r="R28" s="2">
        <v>-5.5336627938566197E-4</v>
      </c>
      <c r="S28" s="5">
        <v>3.3272595614078E-3</v>
      </c>
      <c r="T28" s="5">
        <v>-0.166312927853314</v>
      </c>
      <c r="U28" s="5">
        <v>0.86791069277440902</v>
      </c>
      <c r="V28" s="24">
        <v>0.98483310810810798</v>
      </c>
      <c r="W28" s="8">
        <v>1.0081693510125682</v>
      </c>
      <c r="X28" s="8">
        <v>0.91591259805267811</v>
      </c>
      <c r="Y28" s="8">
        <v>1.1097188121247406</v>
      </c>
    </row>
    <row r="29" spans="1:25" ht="14.25" x14ac:dyDescent="0.2">
      <c r="A29" s="7" t="s">
        <v>39</v>
      </c>
      <c r="B29" s="2">
        <v>-2.9529196253993902E-4</v>
      </c>
      <c r="C29" s="5">
        <v>6.4152296526841105E-4</v>
      </c>
      <c r="D29" s="5">
        <v>-0.46029835021789101</v>
      </c>
      <c r="E29" s="5">
        <v>0.64530208520523302</v>
      </c>
      <c r="F29" s="24">
        <v>0.90906521739130397</v>
      </c>
      <c r="G29" s="8">
        <v>0.99317122225220589</v>
      </c>
      <c r="H29" s="8">
        <v>0.97464298586083931</v>
      </c>
      <c r="I29" s="8">
        <v>1.012051685611554</v>
      </c>
      <c r="J29" s="2">
        <v>9.6531841853983804E-4</v>
      </c>
      <c r="K29" s="5">
        <v>1.045618294774E-3</v>
      </c>
      <c r="L29" s="5">
        <v>0.923203451359349</v>
      </c>
      <c r="M29" s="5">
        <v>0.35590119058876002</v>
      </c>
      <c r="N29" s="24">
        <v>0.75441315789473695</v>
      </c>
      <c r="O29" s="8">
        <v>1.0174757662373091</v>
      </c>
      <c r="P29" s="8">
        <v>0.98734007387047973</v>
      </c>
      <c r="Q29" s="8">
        <v>1.0485312632170192</v>
      </c>
      <c r="R29" s="2">
        <v>-1.2366546138621399E-3</v>
      </c>
      <c r="S29" s="5">
        <v>8.17717665828733E-4</v>
      </c>
      <c r="T29" s="5">
        <v>-1.5123246880190899</v>
      </c>
      <c r="U29" s="5">
        <v>0.13045128349587601</v>
      </c>
      <c r="V29" s="24">
        <v>0.52253181818181804</v>
      </c>
      <c r="W29" s="8">
        <v>0.97518273373064346</v>
      </c>
      <c r="X29" s="8">
        <v>0.95154576434546523</v>
      </c>
      <c r="Y29" s="8">
        <v>0.99940685965904918</v>
      </c>
    </row>
    <row r="30" spans="1:25" ht="14.25" x14ac:dyDescent="0.2">
      <c r="A30" s="7" t="s">
        <v>19</v>
      </c>
      <c r="B30" s="2">
        <v>1.07606322191696E-4</v>
      </c>
      <c r="C30" s="5">
        <v>9.5142603889123995E-4</v>
      </c>
      <c r="D30" s="5">
        <v>0.113100039091947</v>
      </c>
      <c r="E30" s="5">
        <v>0.90995124400112504</v>
      </c>
      <c r="F30" s="24">
        <v>0.98483310810810798</v>
      </c>
      <c r="G30" s="8">
        <v>1.0020482731368294</v>
      </c>
      <c r="H30" s="8">
        <v>0.9740650666755335</v>
      </c>
      <c r="I30" s="8">
        <v>1.0308353887728257</v>
      </c>
      <c r="J30" s="2">
        <v>1.18543584899708E-3</v>
      </c>
      <c r="K30" s="5">
        <v>1.53226852430031E-3</v>
      </c>
      <c r="L30" s="5">
        <v>0.77364758865512595</v>
      </c>
      <c r="M30" s="5">
        <v>0.43913922185010601</v>
      </c>
      <c r="N30" s="24">
        <v>0.82885764705882303</v>
      </c>
      <c r="O30" s="8">
        <v>1.0401449009729546</v>
      </c>
      <c r="P30" s="8">
        <v>0.99397593763905312</v>
      </c>
      <c r="Q30" s="8">
        <v>1.0884583560340808</v>
      </c>
      <c r="R30" s="2">
        <v>-6.8062325173076296E-4</v>
      </c>
      <c r="S30" s="5">
        <v>1.2297208290617599E-3</v>
      </c>
      <c r="T30" s="5">
        <v>-0.55347785907640401</v>
      </c>
      <c r="U30" s="5">
        <v>0.579936237570157</v>
      </c>
      <c r="V30" s="24">
        <v>0.90396176470588196</v>
      </c>
      <c r="W30" s="8">
        <v>0.97683302814415163</v>
      </c>
      <c r="X30" s="8">
        <v>0.94153978447457087</v>
      </c>
      <c r="Y30" s="8">
        <v>1.013449224990284</v>
      </c>
    </row>
    <row r="31" spans="1:25" ht="14.25" x14ac:dyDescent="0.2">
      <c r="A31" s="7" t="s">
        <v>32</v>
      </c>
      <c r="B31" s="2">
        <v>-2.11594915315857E-4</v>
      </c>
      <c r="C31" s="5">
        <v>1.6879052622880699E-3</v>
      </c>
      <c r="D31" s="5">
        <v>-0.12535947368813</v>
      </c>
      <c r="E31" s="5">
        <v>0.900238970273188</v>
      </c>
      <c r="F31" s="24">
        <v>0.98483310810810798</v>
      </c>
      <c r="G31" s="8">
        <v>0.9996381080957224</v>
      </c>
      <c r="H31" s="8">
        <v>0.95084816125271998</v>
      </c>
      <c r="I31" s="8">
        <v>1.0509315660248766</v>
      </c>
      <c r="J31" s="2">
        <v>1.83221004534785E-3</v>
      </c>
      <c r="K31" s="5">
        <v>2.3887926985168202E-3</v>
      </c>
      <c r="L31" s="5">
        <v>0.76700253081209202</v>
      </c>
      <c r="M31" s="5">
        <v>0.44308001081165799</v>
      </c>
      <c r="N31" s="24">
        <v>0.82885764705882303</v>
      </c>
      <c r="O31" s="8">
        <v>1.041783712134575</v>
      </c>
      <c r="P31" s="8">
        <v>0.97327423286930836</v>
      </c>
      <c r="Q31" s="8">
        <v>1.1151156233421329</v>
      </c>
      <c r="R31" s="2">
        <v>-2.9506613212813299E-3</v>
      </c>
      <c r="S31" s="5">
        <v>2.4062563399299499E-3</v>
      </c>
      <c r="T31" s="5">
        <v>-1.2262456299095801</v>
      </c>
      <c r="U31" s="5">
        <v>0.22010625478763399</v>
      </c>
      <c r="V31" s="24">
        <v>0.65681454545454598</v>
      </c>
      <c r="W31" s="8">
        <v>0.94540562496662095</v>
      </c>
      <c r="X31" s="8">
        <v>0.87792116960354183</v>
      </c>
      <c r="Y31" s="8">
        <v>1.0180775070296484</v>
      </c>
    </row>
    <row r="32" spans="1:25" ht="14.25" x14ac:dyDescent="0.2">
      <c r="A32" s="7" t="s">
        <v>3</v>
      </c>
      <c r="B32" s="2">
        <v>-1.3417711656628199E-3</v>
      </c>
      <c r="C32" s="5">
        <v>4.82052861291072E-4</v>
      </c>
      <c r="D32" s="5">
        <v>-2.7834523418638901</v>
      </c>
      <c r="E32" s="5">
        <v>5.3783763381265899E-3</v>
      </c>
      <c r="F32" s="24">
        <v>0.17108400000000001</v>
      </c>
      <c r="G32" s="8">
        <v>0.98618357642620735</v>
      </c>
      <c r="H32" s="8">
        <v>0.97218132817106084</v>
      </c>
      <c r="I32" s="8">
        <v>1.0003874979191723</v>
      </c>
      <c r="J32" s="2">
        <v>-6.2147992394757305E-4</v>
      </c>
      <c r="K32" s="5">
        <v>8.2852237403946102E-4</v>
      </c>
      <c r="L32" s="5">
        <v>-0.75010638628568105</v>
      </c>
      <c r="M32" s="5">
        <v>0.453190633524231</v>
      </c>
      <c r="N32" s="24">
        <v>0.83041363636363597</v>
      </c>
      <c r="O32" s="8">
        <v>1.0026943100252783</v>
      </c>
      <c r="P32" s="8">
        <v>0.97920732510452102</v>
      </c>
      <c r="Q32" s="8">
        <v>1.0267446470028727</v>
      </c>
      <c r="R32" s="2">
        <v>-1.85526568532778E-3</v>
      </c>
      <c r="S32" s="5">
        <v>6.0141108142433705E-4</v>
      </c>
      <c r="T32" s="5">
        <v>-3.0848545073926901</v>
      </c>
      <c r="U32" s="5">
        <v>2.0365174856652201E-3</v>
      </c>
      <c r="V32" s="24">
        <v>0.159</v>
      </c>
      <c r="W32" s="8">
        <v>0.97518062989576881</v>
      </c>
      <c r="X32" s="8">
        <v>0.95750162381340886</v>
      </c>
      <c r="Y32" s="8">
        <v>0.99318605553532535</v>
      </c>
    </row>
    <row r="33" spans="1:25" ht="14.25" x14ac:dyDescent="0.2">
      <c r="A33" s="7" t="s">
        <v>25</v>
      </c>
      <c r="B33" s="2">
        <v>-1.50718295266715E-3</v>
      </c>
      <c r="C33" s="5">
        <v>1.0190016330191599E-3</v>
      </c>
      <c r="D33" s="5">
        <v>-1.4790780542731501</v>
      </c>
      <c r="E33" s="5">
        <v>0.13911945478315901</v>
      </c>
      <c r="F33" s="24">
        <v>0.52253181818181804</v>
      </c>
      <c r="G33" s="8">
        <v>0.99841917713112172</v>
      </c>
      <c r="H33" s="8">
        <v>0.9687647776885927</v>
      </c>
      <c r="I33" s="8">
        <v>1.0289813133396335</v>
      </c>
      <c r="J33" s="2">
        <v>1.32251559971786E-3</v>
      </c>
      <c r="K33" s="5">
        <v>1.7811503513110499E-3</v>
      </c>
      <c r="L33" s="5">
        <v>0.74250643621657397</v>
      </c>
      <c r="M33" s="5">
        <v>0.45778055368076198</v>
      </c>
      <c r="N33" s="24">
        <v>0.83041363636363597</v>
      </c>
      <c r="O33" s="8">
        <v>1.0502308737264485</v>
      </c>
      <c r="P33" s="8">
        <v>0.99872463114700372</v>
      </c>
      <c r="Q33" s="8">
        <v>1.1043933970682951</v>
      </c>
      <c r="R33" s="2">
        <v>-3.20225959868202E-3</v>
      </c>
      <c r="S33" s="5">
        <v>1.25928794425053E-3</v>
      </c>
      <c r="T33" s="5">
        <v>-2.54291293210773</v>
      </c>
      <c r="U33" s="5">
        <v>1.09932618840759E-2</v>
      </c>
      <c r="V33" s="24">
        <v>0.243636923076923</v>
      </c>
      <c r="W33" s="8">
        <v>0.96721712130488802</v>
      </c>
      <c r="X33" s="8">
        <v>0.93049119052103979</v>
      </c>
      <c r="Y33" s="8">
        <v>1.0053926026118152</v>
      </c>
    </row>
    <row r="34" spans="1:25" ht="14.25" x14ac:dyDescent="0.2">
      <c r="A34" s="7" t="s">
        <v>31</v>
      </c>
      <c r="B34" s="2">
        <v>-1.4158767404185799E-3</v>
      </c>
      <c r="C34" s="5">
        <v>9.1651175636540505E-4</v>
      </c>
      <c r="D34" s="5">
        <v>-1.5448538773070399</v>
      </c>
      <c r="E34" s="5">
        <v>0.122381611856414</v>
      </c>
      <c r="F34" s="24">
        <v>0.52253181818181804</v>
      </c>
      <c r="G34" s="8">
        <v>0.99669264165505989</v>
      </c>
      <c r="H34" s="8">
        <v>0.96988983661619599</v>
      </c>
      <c r="I34" s="8">
        <v>1.0242361394312121</v>
      </c>
      <c r="J34" s="2">
        <v>1.26034093376492E-3</v>
      </c>
      <c r="K34" s="5">
        <v>1.7044603544640799E-3</v>
      </c>
      <c r="L34" s="5">
        <v>0.73943693114598796</v>
      </c>
      <c r="M34" s="5">
        <v>0.45964172361356298</v>
      </c>
      <c r="N34" s="24">
        <v>0.83041363636363597</v>
      </c>
      <c r="O34" s="8">
        <v>1.0360230093393008</v>
      </c>
      <c r="P34" s="8">
        <v>0.98773908896558027</v>
      </c>
      <c r="Q34" s="8">
        <v>1.0866672058149798</v>
      </c>
      <c r="R34" s="2">
        <v>-2.7140878618733002E-3</v>
      </c>
      <c r="S34" s="5">
        <v>1.10438448845368E-3</v>
      </c>
      <c r="T34" s="5">
        <v>-2.45755702859742</v>
      </c>
      <c r="U34" s="5">
        <v>1.3988559894043E-2</v>
      </c>
      <c r="V34" s="24">
        <v>0.243636923076923</v>
      </c>
      <c r="W34" s="8">
        <v>0.97615708938961843</v>
      </c>
      <c r="X34" s="8">
        <v>0.94326174362321169</v>
      </c>
      <c r="Y34" s="8">
        <v>1.0101996286899588</v>
      </c>
    </row>
    <row r="35" spans="1:25" ht="14.25" x14ac:dyDescent="0.2">
      <c r="A35" s="7" t="s">
        <v>28</v>
      </c>
      <c r="B35" s="2">
        <v>-4.3972119846481198E-4</v>
      </c>
      <c r="C35" s="5">
        <v>6.1831111353582101E-4</v>
      </c>
      <c r="D35" s="5">
        <v>-0.71116496022570197</v>
      </c>
      <c r="E35" s="5">
        <v>0.47698201922503197</v>
      </c>
      <c r="F35" s="24">
        <v>0.85213280898876398</v>
      </c>
      <c r="G35" s="8">
        <v>0.99782917038799868</v>
      </c>
      <c r="H35" s="8">
        <v>0.97962701270625907</v>
      </c>
      <c r="I35" s="8">
        <v>1.0163695369390056</v>
      </c>
      <c r="J35" s="2">
        <v>6.9702886771927299E-4</v>
      </c>
      <c r="K35" s="5">
        <v>1.0294176554059801E-3</v>
      </c>
      <c r="L35" s="5">
        <v>0.67710988252322202</v>
      </c>
      <c r="M35" s="5">
        <v>0.49833623913839697</v>
      </c>
      <c r="N35" s="24">
        <v>0.87640108695652197</v>
      </c>
      <c r="O35" s="8">
        <v>1.029326054173642</v>
      </c>
      <c r="P35" s="8">
        <v>0.99921684614782202</v>
      </c>
      <c r="Q35" s="8">
        <v>1.0603425371432713</v>
      </c>
      <c r="R35" s="2">
        <v>-1.2560600869417501E-3</v>
      </c>
      <c r="S35" s="5">
        <v>7.8249733565545997E-4</v>
      </c>
      <c r="T35" s="5">
        <v>-1.60519407505664</v>
      </c>
      <c r="U35" s="5">
        <v>0.10845110098008399</v>
      </c>
      <c r="V35" s="24">
        <v>0.52253181818181804</v>
      </c>
      <c r="W35" s="8">
        <v>0.97647163178592233</v>
      </c>
      <c r="X35" s="8">
        <v>0.95341393589560752</v>
      </c>
      <c r="Y35" s="8">
        <v>1.0000869630534366</v>
      </c>
    </row>
    <row r="36" spans="1:25" ht="14.25" x14ac:dyDescent="0.2">
      <c r="A36" s="7" t="s">
        <v>21</v>
      </c>
      <c r="B36" s="2">
        <v>-1.7690753381295801E-3</v>
      </c>
      <c r="C36" s="5">
        <v>9.0626874729953096E-4</v>
      </c>
      <c r="D36" s="5">
        <v>-1.9520427504545601</v>
      </c>
      <c r="E36" s="5">
        <v>5.0933129266202998E-2</v>
      </c>
      <c r="F36" s="24">
        <v>0.368085</v>
      </c>
      <c r="G36" s="8">
        <v>0.99273041877678603</v>
      </c>
      <c r="H36" s="8">
        <v>0.96655058250457004</v>
      </c>
      <c r="I36" s="8">
        <v>1.0196193579554056</v>
      </c>
      <c r="J36" s="2">
        <v>1.1325089398155799E-3</v>
      </c>
      <c r="K36" s="5">
        <v>1.6900619674215299E-3</v>
      </c>
      <c r="L36" s="5">
        <v>0.67009906242870199</v>
      </c>
      <c r="M36" s="5">
        <v>0.50279464253624995</v>
      </c>
      <c r="N36" s="24">
        <v>0.87640108695652197</v>
      </c>
      <c r="O36" s="8">
        <v>1.0167861348381084</v>
      </c>
      <c r="P36" s="8">
        <v>0.96984622846956658</v>
      </c>
      <c r="Q36" s="8">
        <v>1.0659979011625986</v>
      </c>
      <c r="R36" s="2">
        <v>-3.1242729463518198E-3</v>
      </c>
      <c r="S36" s="5">
        <v>1.0850484302485301E-3</v>
      </c>
      <c r="T36" s="5">
        <v>-2.8793857115080299</v>
      </c>
      <c r="U36" s="5">
        <v>3.9845068661936199E-3</v>
      </c>
      <c r="V36" s="24">
        <v>0.159</v>
      </c>
      <c r="W36" s="8">
        <v>0.98006085740293314</v>
      </c>
      <c r="X36" s="8">
        <v>0.9482309629457063</v>
      </c>
      <c r="Y36" s="8">
        <v>1.012959206931497</v>
      </c>
    </row>
    <row r="37" spans="1:25" ht="14.25" x14ac:dyDescent="0.2">
      <c r="A37" s="7" t="s">
        <v>2</v>
      </c>
      <c r="B37" s="2">
        <v>-3.4014975742490301E-3</v>
      </c>
      <c r="C37" s="5">
        <v>1.9803313261087599E-3</v>
      </c>
      <c r="D37" s="5">
        <v>-1.7176406439687999</v>
      </c>
      <c r="E37" s="5">
        <v>8.5862182042055701E-2</v>
      </c>
      <c r="F37" s="24">
        <v>0.47074965517241402</v>
      </c>
      <c r="G37" s="8">
        <v>0.96002486221018346</v>
      </c>
      <c r="H37" s="8">
        <v>0.90590916190887494</v>
      </c>
      <c r="I37" s="8">
        <v>1.0173732365391288</v>
      </c>
      <c r="J37" s="2">
        <v>-2.0782246236578602E-3</v>
      </c>
      <c r="K37" s="5">
        <v>3.1327816022830302E-3</v>
      </c>
      <c r="L37" s="5">
        <v>-0.66337998861566005</v>
      </c>
      <c r="M37" s="5">
        <v>0.50708721899001596</v>
      </c>
      <c r="N37" s="24">
        <v>0.87640108695652197</v>
      </c>
      <c r="O37" s="8">
        <v>1.013118501904237</v>
      </c>
      <c r="P37" s="8">
        <v>0.92493283573717433</v>
      </c>
      <c r="Q37" s="8">
        <v>1.1097120344772218</v>
      </c>
      <c r="R37" s="2">
        <v>-4.4072877173294703E-3</v>
      </c>
      <c r="S37" s="5">
        <v>2.5640823155875601E-3</v>
      </c>
      <c r="T37" s="5">
        <v>-1.7188557834265701</v>
      </c>
      <c r="U37" s="5">
        <v>8.5640635113351904E-2</v>
      </c>
      <c r="V37" s="24">
        <v>0.47074965517241402</v>
      </c>
      <c r="W37" s="8">
        <v>0.92471177069594968</v>
      </c>
      <c r="X37" s="8">
        <v>0.85726485863438839</v>
      </c>
      <c r="Y37" s="8">
        <v>0.99746519439253423</v>
      </c>
    </row>
    <row r="38" spans="1:25" ht="14.25" x14ac:dyDescent="0.2">
      <c r="A38" s="7" t="s">
        <v>23</v>
      </c>
      <c r="B38" s="2">
        <v>-7.3472529159760195E-4</v>
      </c>
      <c r="C38" s="5">
        <v>8.4882987803515299E-4</v>
      </c>
      <c r="D38" s="5">
        <v>-0.86557425770440899</v>
      </c>
      <c r="E38" s="5">
        <v>0.38672367746035902</v>
      </c>
      <c r="F38" s="24">
        <v>0.78831384615384603</v>
      </c>
      <c r="G38" s="8">
        <v>0.98851392317880915</v>
      </c>
      <c r="H38" s="8">
        <v>0.96378997134869826</v>
      </c>
      <c r="I38" s="8">
        <v>1.0138721146381644</v>
      </c>
      <c r="J38" s="2">
        <v>8.8005252488208797E-4</v>
      </c>
      <c r="K38" s="5">
        <v>1.3942789619202599E-3</v>
      </c>
      <c r="L38" s="5">
        <v>0.63118826929013105</v>
      </c>
      <c r="M38" s="5">
        <v>0.52791743120194601</v>
      </c>
      <c r="N38" s="24">
        <v>0.87880625000000001</v>
      </c>
      <c r="O38" s="8">
        <v>1.0273045794545472</v>
      </c>
      <c r="P38" s="8">
        <v>0.98675918873680135</v>
      </c>
      <c r="Q38" s="8">
        <v>1.0695159579099489</v>
      </c>
      <c r="R38" s="2">
        <v>-1.9070803460006899E-3</v>
      </c>
      <c r="S38" s="5">
        <v>1.0799247632403801E-3</v>
      </c>
      <c r="T38" s="5">
        <v>-1.76593815691232</v>
      </c>
      <c r="U38" s="5">
        <v>7.7406224765325299E-2</v>
      </c>
      <c r="V38" s="24">
        <v>0.46816666666666701</v>
      </c>
      <c r="W38" s="8">
        <v>0.96054481243923029</v>
      </c>
      <c r="X38" s="8">
        <v>0.92930218648263674</v>
      </c>
      <c r="Y38" s="8">
        <v>0.99283779821511797</v>
      </c>
    </row>
    <row r="39" spans="1:25" ht="14.25" x14ac:dyDescent="0.2">
      <c r="A39" s="7" t="s">
        <v>29</v>
      </c>
      <c r="B39" s="2">
        <v>-3.7173471777025098E-4</v>
      </c>
      <c r="C39" s="5">
        <v>6.5422886101999995E-4</v>
      </c>
      <c r="D39" s="5">
        <v>-0.56820287198990904</v>
      </c>
      <c r="E39" s="5">
        <v>0.569897221551392</v>
      </c>
      <c r="F39" s="24">
        <v>0.90157722772277205</v>
      </c>
      <c r="G39" s="8">
        <v>1.0030094880734184</v>
      </c>
      <c r="H39" s="8">
        <v>0.98359087586084815</v>
      </c>
      <c r="I39" s="8">
        <v>1.0228114736066616</v>
      </c>
      <c r="J39" s="2">
        <v>6.8664988546056295E-4</v>
      </c>
      <c r="K39" s="5">
        <v>1.0948524664370399E-3</v>
      </c>
      <c r="L39" s="5">
        <v>0.62716202092060302</v>
      </c>
      <c r="M39" s="5">
        <v>0.53055303572023504</v>
      </c>
      <c r="N39" s="24">
        <v>0.87880625000000001</v>
      </c>
      <c r="O39" s="8">
        <v>1.0355994187568172</v>
      </c>
      <c r="P39" s="8">
        <v>1.0029618718249347</v>
      </c>
      <c r="Q39" s="8">
        <v>1.0692990294616649</v>
      </c>
      <c r="R39" s="2">
        <v>-1.1745144887000401E-3</v>
      </c>
      <c r="S39" s="5">
        <v>8.3115474762090601E-4</v>
      </c>
      <c r="T39" s="5">
        <v>-1.41311168836124</v>
      </c>
      <c r="U39" s="5">
        <v>0.157622887041102</v>
      </c>
      <c r="V39" s="24">
        <v>0.55166086956521698</v>
      </c>
      <c r="W39" s="8">
        <v>0.98188133494496943</v>
      </c>
      <c r="X39" s="8">
        <v>0.95737143634558053</v>
      </c>
      <c r="Y39" s="8">
        <v>1.0070187174096024</v>
      </c>
    </row>
    <row r="40" spans="1:25" ht="14.25" x14ac:dyDescent="0.2">
      <c r="A40" s="7" t="s">
        <v>0</v>
      </c>
      <c r="B40" s="2">
        <v>-2.36706838134901E-3</v>
      </c>
      <c r="C40" s="5">
        <v>1.01685132197829E-3</v>
      </c>
      <c r="D40" s="5">
        <v>-2.3278411801086798</v>
      </c>
      <c r="E40" s="5">
        <v>1.99205385207047E-2</v>
      </c>
      <c r="F40" s="24">
        <v>0.243636923076923</v>
      </c>
      <c r="G40" s="8">
        <v>0.98289195785422745</v>
      </c>
      <c r="H40" s="8">
        <v>0.9533587583697738</v>
      </c>
      <c r="I40" s="8">
        <v>1.0133400383990703</v>
      </c>
      <c r="J40" s="2">
        <v>-1.02881187812833E-3</v>
      </c>
      <c r="K40" s="5">
        <v>1.7547199177735499E-3</v>
      </c>
      <c r="L40" s="5">
        <v>-0.58631116436731601</v>
      </c>
      <c r="M40" s="5">
        <v>0.55766642986778803</v>
      </c>
      <c r="N40" s="24">
        <v>0.89570000000000005</v>
      </c>
      <c r="O40" s="8">
        <v>0.98190568929179045</v>
      </c>
      <c r="P40" s="8">
        <v>0.93408138127719997</v>
      </c>
      <c r="Q40" s="8">
        <v>1.0321785681514042</v>
      </c>
      <c r="R40" s="2">
        <v>-3.2132328405917298E-3</v>
      </c>
      <c r="S40" s="5">
        <v>1.25691696244513E-3</v>
      </c>
      <c r="T40" s="5">
        <v>-2.5564400327137702</v>
      </c>
      <c r="U40" s="5">
        <v>1.05749296611425E-2</v>
      </c>
      <c r="V40" s="24">
        <v>0.243636923076923</v>
      </c>
      <c r="W40" s="8">
        <v>0.98217853989177473</v>
      </c>
      <c r="X40" s="8">
        <v>0.94489682589700585</v>
      </c>
      <c r="Y40" s="8">
        <v>1.020931235860759</v>
      </c>
    </row>
    <row r="41" spans="1:25" ht="14.25" x14ac:dyDescent="0.2">
      <c r="A41" s="7" t="s">
        <v>26</v>
      </c>
      <c r="B41" s="2">
        <v>-2.7785914323653698E-4</v>
      </c>
      <c r="C41" s="5">
        <v>5.8228567717128203E-4</v>
      </c>
      <c r="D41" s="5">
        <v>-0.47718697905530599</v>
      </c>
      <c r="E41" s="5">
        <v>0.63322898231086999</v>
      </c>
      <c r="F41" s="24">
        <v>0.90906521739130397</v>
      </c>
      <c r="G41" s="8">
        <v>0.99685942426555552</v>
      </c>
      <c r="H41" s="8">
        <v>0.9796539133079889</v>
      </c>
      <c r="I41" s="8">
        <v>1.014367112964965</v>
      </c>
      <c r="J41" s="2">
        <v>5.6143307278249299E-4</v>
      </c>
      <c r="K41" s="5">
        <v>9.9527886700179397E-4</v>
      </c>
      <c r="L41" s="5">
        <v>0.56409624618451903</v>
      </c>
      <c r="M41" s="5">
        <v>0.57268863262094105</v>
      </c>
      <c r="N41" s="24">
        <v>0.90157722772277205</v>
      </c>
      <c r="O41" s="8">
        <v>1.0219291047257448</v>
      </c>
      <c r="P41" s="8">
        <v>0.99291919531006145</v>
      </c>
      <c r="Q41" s="8">
        <v>1.0517865905084491</v>
      </c>
      <c r="R41" s="2">
        <v>-8.6567973121542702E-4</v>
      </c>
      <c r="S41" s="5">
        <v>7.2997213601050501E-4</v>
      </c>
      <c r="T41" s="5">
        <v>-1.18590791142605</v>
      </c>
      <c r="U41" s="5">
        <v>0.235658668500907</v>
      </c>
      <c r="V41" s="24">
        <v>0.66921964285714297</v>
      </c>
      <c r="W41" s="8">
        <v>0.9807835525882066</v>
      </c>
      <c r="X41" s="8">
        <v>0.95908793234813883</v>
      </c>
      <c r="Y41" s="8">
        <v>1.0029699515376351</v>
      </c>
    </row>
    <row r="42" spans="1:25" ht="14.25" x14ac:dyDescent="0.2">
      <c r="A42" s="7" t="s">
        <v>8</v>
      </c>
      <c r="B42" s="2">
        <v>-3.6933139199444198E-4</v>
      </c>
      <c r="C42" s="5">
        <v>7.1664240917146502E-4</v>
      </c>
      <c r="D42" s="5">
        <v>-0.51536357221928697</v>
      </c>
      <c r="E42" s="5">
        <v>0.60629898286811001</v>
      </c>
      <c r="F42" s="24">
        <v>0.90906521739130397</v>
      </c>
      <c r="G42" s="8">
        <v>1.0009294586057658</v>
      </c>
      <c r="H42" s="8">
        <v>0.98006657963973909</v>
      </c>
      <c r="I42" s="8">
        <v>1.0222364499696575</v>
      </c>
      <c r="J42" s="2">
        <v>-5.8374795642614804E-4</v>
      </c>
      <c r="K42" s="5">
        <v>1.18123154814974E-3</v>
      </c>
      <c r="L42" s="5">
        <v>-0.49418588365720501</v>
      </c>
      <c r="M42" s="5">
        <v>0.62117490824649102</v>
      </c>
      <c r="N42" s="24">
        <v>0.90906521739130397</v>
      </c>
      <c r="O42" s="8">
        <v>0.99781278939727658</v>
      </c>
      <c r="P42" s="8">
        <v>0.96410870751658073</v>
      </c>
      <c r="Q42" s="8">
        <v>1.0326951254795622</v>
      </c>
      <c r="R42" s="2">
        <v>-4.1013555922106198E-4</v>
      </c>
      <c r="S42" s="5">
        <v>9.1252840100954601E-4</v>
      </c>
      <c r="T42" s="5">
        <v>-0.44944963769601298</v>
      </c>
      <c r="U42" s="5">
        <v>0.65310733060069004</v>
      </c>
      <c r="V42" s="24">
        <v>0.90906521739130397</v>
      </c>
      <c r="W42" s="8">
        <v>1.0010013118046965</v>
      </c>
      <c r="X42" s="8">
        <v>0.97429451312424475</v>
      </c>
      <c r="Y42" s="8">
        <v>1.0284401818312869</v>
      </c>
    </row>
    <row r="43" spans="1:25" ht="14.25" x14ac:dyDescent="0.2">
      <c r="A43" s="7" t="s">
        <v>11</v>
      </c>
      <c r="B43" s="2">
        <v>6.2674637284688403E-5</v>
      </c>
      <c r="C43" s="5">
        <v>1.22590774347941E-3</v>
      </c>
      <c r="D43" s="5">
        <v>5.1125084752954998E-2</v>
      </c>
      <c r="E43" s="5">
        <v>0.95922584738443895</v>
      </c>
      <c r="F43" s="24">
        <v>0.99174967741935505</v>
      </c>
      <c r="G43" s="8">
        <v>0.99490395434780188</v>
      </c>
      <c r="H43" s="8">
        <v>0.95911433666194579</v>
      </c>
      <c r="I43" s="8">
        <v>1.0320290715514293</v>
      </c>
      <c r="J43" s="2">
        <v>9.78788424809945E-4</v>
      </c>
      <c r="K43" s="5">
        <v>2.10674278392087E-3</v>
      </c>
      <c r="L43" s="5">
        <v>0.464597971940513</v>
      </c>
      <c r="M43" s="5">
        <v>0.64221938489093</v>
      </c>
      <c r="N43" s="24">
        <v>0.90906521739130397</v>
      </c>
      <c r="O43" s="8">
        <v>1.0002245199810684</v>
      </c>
      <c r="P43" s="8">
        <v>0.9418139516189401</v>
      </c>
      <c r="Q43" s="8">
        <v>1.0622576663380565</v>
      </c>
      <c r="R43" s="2">
        <v>-4.6896876006021903E-4</v>
      </c>
      <c r="S43" s="5">
        <v>1.5273852165452199E-3</v>
      </c>
      <c r="T43" s="5">
        <v>-0.30704026396233902</v>
      </c>
      <c r="U43" s="5">
        <v>0.75881272521982701</v>
      </c>
      <c r="V43" s="24">
        <v>0.97297741935483895</v>
      </c>
      <c r="W43" s="8">
        <v>0.99167961850854647</v>
      </c>
      <c r="X43" s="8">
        <v>0.94639284575179605</v>
      </c>
      <c r="Y43" s="8">
        <v>1.0391334530683605</v>
      </c>
    </row>
    <row r="44" spans="1:25" ht="14.25" x14ac:dyDescent="0.2">
      <c r="A44" s="7" t="s">
        <v>22</v>
      </c>
      <c r="B44" s="2">
        <v>-1.26793844372776E-3</v>
      </c>
      <c r="C44" s="5">
        <v>8.4944181521085101E-4</v>
      </c>
      <c r="D44" s="5">
        <v>-1.4926725068426601</v>
      </c>
      <c r="E44" s="5">
        <v>0.13552293344453201</v>
      </c>
      <c r="F44" s="24">
        <v>0.52253181818181804</v>
      </c>
      <c r="G44" s="8">
        <v>0.99166775855579858</v>
      </c>
      <c r="H44" s="8">
        <v>0.96718651852947268</v>
      </c>
      <c r="I44" s="8">
        <v>1.0167686630436781</v>
      </c>
      <c r="J44" s="2">
        <v>6.0933952681000195E-4</v>
      </c>
      <c r="K44" s="5">
        <v>1.40937565956179E-3</v>
      </c>
      <c r="L44" s="5">
        <v>0.43234713376521799</v>
      </c>
      <c r="M44" s="5">
        <v>0.66548913511899699</v>
      </c>
      <c r="N44" s="24">
        <v>0.91219396551724097</v>
      </c>
      <c r="O44" s="8">
        <v>1.0209615391889815</v>
      </c>
      <c r="P44" s="8">
        <v>0.98061323650783461</v>
      </c>
      <c r="Q44" s="8">
        <v>1.0629700127393764</v>
      </c>
      <c r="R44" s="2">
        <v>-2.6084803197097702E-3</v>
      </c>
      <c r="S44" s="5">
        <v>1.0826255132072001E-3</v>
      </c>
      <c r="T44" s="5">
        <v>-2.4094022243964401</v>
      </c>
      <c r="U44" s="5">
        <v>1.5978676935331799E-2</v>
      </c>
      <c r="V44" s="24">
        <v>0.243636923076923</v>
      </c>
      <c r="W44" s="8">
        <v>0.97030114783024879</v>
      </c>
      <c r="X44" s="8">
        <v>0.9391290030130296</v>
      </c>
      <c r="Y44" s="8">
        <v>1.0025079775623074</v>
      </c>
    </row>
    <row r="45" spans="1:25" ht="14.25" x14ac:dyDescent="0.2">
      <c r="A45" s="7" t="s">
        <v>20</v>
      </c>
      <c r="B45" s="2">
        <v>-7.9221313740417999E-4</v>
      </c>
      <c r="C45" s="5">
        <v>8.0661516738351905E-4</v>
      </c>
      <c r="D45" s="5">
        <v>-0.98214510393344501</v>
      </c>
      <c r="E45" s="5">
        <v>0.32602836764157</v>
      </c>
      <c r="F45" s="24">
        <v>0.75320571428571403</v>
      </c>
      <c r="G45" s="8">
        <v>0.99959991517846347</v>
      </c>
      <c r="H45" s="8">
        <v>0.97608737175595495</v>
      </c>
      <c r="I45" s="8">
        <v>1.0236788420151952</v>
      </c>
      <c r="J45" s="2">
        <v>5.4405051273108298E-4</v>
      </c>
      <c r="K45" s="5">
        <v>1.3871654182133499E-3</v>
      </c>
      <c r="L45" s="5">
        <v>0.39220305349870399</v>
      </c>
      <c r="M45" s="5">
        <v>0.69490818814507904</v>
      </c>
      <c r="N45" s="24">
        <v>0.93975737288135597</v>
      </c>
      <c r="O45" s="8">
        <v>1.0284010491963389</v>
      </c>
      <c r="P45" s="8">
        <v>0.98832175669101785</v>
      </c>
      <c r="Q45" s="8">
        <v>1.0701056723967011</v>
      </c>
      <c r="R45" s="2">
        <v>-1.6215073822758901E-3</v>
      </c>
      <c r="S45" s="5">
        <v>1.0002156492591599E-3</v>
      </c>
      <c r="T45" s="5">
        <v>-1.6211577808014801</v>
      </c>
      <c r="U45" s="5">
        <v>0.104983804671298</v>
      </c>
      <c r="V45" s="24">
        <v>0.52253181818181804</v>
      </c>
      <c r="W45" s="8">
        <v>0.98217907485994693</v>
      </c>
      <c r="X45" s="8">
        <v>0.95302291494025193</v>
      </c>
      <c r="Y45" s="8">
        <v>1.0122272192722876</v>
      </c>
    </row>
    <row r="46" spans="1:25" ht="14.25" x14ac:dyDescent="0.2">
      <c r="A46" s="7" t="s">
        <v>7</v>
      </c>
      <c r="B46" s="2">
        <v>1.33175849932745E-4</v>
      </c>
      <c r="C46" s="5">
        <v>9.4579042972122904E-4</v>
      </c>
      <c r="D46" s="5">
        <v>0.14080904791138399</v>
      </c>
      <c r="E46" s="5">
        <v>0.88802079508675602</v>
      </c>
      <c r="F46" s="24">
        <v>0.98483310810810798</v>
      </c>
      <c r="G46" s="8">
        <v>1.0090251484192965</v>
      </c>
      <c r="H46" s="8">
        <v>0.98179285179669118</v>
      </c>
      <c r="I46" s="8">
        <v>1.0370127958045241</v>
      </c>
      <c r="J46" s="2">
        <v>-5.0318601552220101E-4</v>
      </c>
      <c r="K46" s="5">
        <v>1.4923268238951899E-3</v>
      </c>
      <c r="L46" s="5">
        <v>-0.33718218252541399</v>
      </c>
      <c r="M46" s="5">
        <v>0.73597956794326502</v>
      </c>
      <c r="N46" s="24">
        <v>0.96064672131147499</v>
      </c>
      <c r="O46" s="8">
        <v>0.99142321435255587</v>
      </c>
      <c r="P46" s="8">
        <v>0.94955251073374924</v>
      </c>
      <c r="Q46" s="8">
        <v>1.0351402148340596</v>
      </c>
      <c r="R46" s="2">
        <v>3.7906103823612101E-4</v>
      </c>
      <c r="S46" s="5">
        <v>1.2264439925381699E-3</v>
      </c>
      <c r="T46" s="5">
        <v>0.30907325613103598</v>
      </c>
      <c r="U46" s="5">
        <v>0.75726580238421504</v>
      </c>
      <c r="V46" s="24">
        <v>0.97297741935483895</v>
      </c>
      <c r="W46" s="8">
        <v>1.0194374165276803</v>
      </c>
      <c r="X46" s="8">
        <v>0.98389933229771198</v>
      </c>
      <c r="Y46" s="8">
        <v>1.0562591233695136</v>
      </c>
    </row>
    <row r="47" spans="1:25" ht="14.25" x14ac:dyDescent="0.2">
      <c r="A47" s="7" t="s">
        <v>1</v>
      </c>
      <c r="B47" s="2">
        <v>-1.7014546534272301E-3</v>
      </c>
      <c r="C47" s="5">
        <v>1.1491683214291399E-3</v>
      </c>
      <c r="D47" s="5">
        <v>-1.4805965511747201</v>
      </c>
      <c r="E47" s="5">
        <v>0.13871411496015301</v>
      </c>
      <c r="F47" s="24">
        <v>0.52253181818181804</v>
      </c>
      <c r="G47" s="8">
        <v>1.0014896057896074</v>
      </c>
      <c r="H47" s="8">
        <v>0.96871835882947732</v>
      </c>
      <c r="I47" s="8">
        <v>1.0353694872847738</v>
      </c>
      <c r="J47" s="2">
        <v>-4.9494241612626697E-4</v>
      </c>
      <c r="K47" s="5">
        <v>1.7715399520927099E-3</v>
      </c>
      <c r="L47" s="5">
        <v>-0.27938541015775198</v>
      </c>
      <c r="M47" s="5">
        <v>0.77994906649309204</v>
      </c>
      <c r="N47" s="24">
        <v>0.98483310810810798</v>
      </c>
      <c r="O47" s="8">
        <v>1.0164934297201877</v>
      </c>
      <c r="P47" s="8">
        <v>0.96665065788648719</v>
      </c>
      <c r="Q47" s="8">
        <v>1.0689062116022943</v>
      </c>
      <c r="R47" s="2">
        <v>-2.7982664490429402E-3</v>
      </c>
      <c r="S47" s="5">
        <v>1.51708330718763E-3</v>
      </c>
      <c r="T47" s="5">
        <v>-1.8445041454119999</v>
      </c>
      <c r="U47" s="5">
        <v>6.5109702249357193E-2</v>
      </c>
      <c r="V47" s="24">
        <v>0.43128749999999999</v>
      </c>
      <c r="W47" s="8">
        <v>0.98717814341296228</v>
      </c>
      <c r="X47" s="8">
        <v>0.943695625002823</v>
      </c>
      <c r="Y47" s="8">
        <v>1.0326641991472068</v>
      </c>
    </row>
    <row r="48" spans="1:25" ht="14.25" x14ac:dyDescent="0.2">
      <c r="A48" s="7" t="s">
        <v>12</v>
      </c>
      <c r="B48" s="2">
        <v>-9.3047062240654197E-4</v>
      </c>
      <c r="C48" s="5">
        <v>1.4379217973443199E-3</v>
      </c>
      <c r="D48" s="5">
        <v>-0.64709403816328404</v>
      </c>
      <c r="E48" s="5">
        <v>0.517571083580878</v>
      </c>
      <c r="F48" s="24">
        <v>0.87880625000000001</v>
      </c>
      <c r="G48" s="8">
        <v>0.99850676532336324</v>
      </c>
      <c r="H48" s="8">
        <v>0.95742799291957548</v>
      </c>
      <c r="I48" s="8">
        <v>1.0413480363742362</v>
      </c>
      <c r="J48" s="2">
        <v>5.4751086255866899E-4</v>
      </c>
      <c r="K48" s="5">
        <v>2.1879955755612999E-3</v>
      </c>
      <c r="L48" s="5">
        <v>0.25023398980969702</v>
      </c>
      <c r="M48" s="5">
        <v>0.802406401130206</v>
      </c>
      <c r="N48" s="24">
        <v>0.98483310810810798</v>
      </c>
      <c r="O48" s="8">
        <v>1.0036480982773877</v>
      </c>
      <c r="P48" s="8">
        <v>0.94210865287652201</v>
      </c>
      <c r="Q48" s="8">
        <v>1.069207359576009</v>
      </c>
      <c r="R48" s="2">
        <v>-2.2023119956761199E-3</v>
      </c>
      <c r="S48" s="5">
        <v>1.91035952209304E-3</v>
      </c>
      <c r="T48" s="5">
        <v>-1.1528259315624501</v>
      </c>
      <c r="U48" s="5">
        <v>0.24898183844118399</v>
      </c>
      <c r="V48" s="24">
        <v>0.69457894736842096</v>
      </c>
      <c r="W48" s="8">
        <v>0.99194499602134234</v>
      </c>
      <c r="X48" s="8">
        <v>0.93737922068241508</v>
      </c>
      <c r="Y48" s="8">
        <v>1.0496870993315368</v>
      </c>
    </row>
    <row r="49" spans="1:25" ht="14.25" x14ac:dyDescent="0.2">
      <c r="A49" s="7" t="s">
        <v>9</v>
      </c>
      <c r="B49" s="2">
        <v>2.3103235704949399E-4</v>
      </c>
      <c r="C49" s="5">
        <v>1.8665481931442801E-3</v>
      </c>
      <c r="D49" s="5">
        <v>0.12377518989226299</v>
      </c>
      <c r="E49" s="5">
        <v>0.90149327632855503</v>
      </c>
      <c r="F49" s="24">
        <v>0.98483310810810798</v>
      </c>
      <c r="G49" s="8">
        <v>0.97831670482339439</v>
      </c>
      <c r="H49" s="8">
        <v>0.92685648533473508</v>
      </c>
      <c r="I49" s="8">
        <v>1.0326340594044026</v>
      </c>
      <c r="J49" s="2">
        <v>6.8275957939505105E-4</v>
      </c>
      <c r="K49" s="5">
        <v>2.8360468687219E-3</v>
      </c>
      <c r="L49" s="5">
        <v>0.24074340481641801</v>
      </c>
      <c r="M49" s="5">
        <v>0.80975399594919595</v>
      </c>
      <c r="N49" s="24">
        <v>0.98483310810810798</v>
      </c>
      <c r="O49" s="8">
        <v>0.97711249898416463</v>
      </c>
      <c r="P49" s="8">
        <v>0.90112460307978959</v>
      </c>
      <c r="Q49" s="8">
        <v>1.0595081217492197</v>
      </c>
      <c r="R49" s="2">
        <v>-3.31089185376443E-4</v>
      </c>
      <c r="S49" s="5">
        <v>2.4949709552859701E-3</v>
      </c>
      <c r="T49" s="5">
        <v>-0.13270262111668299</v>
      </c>
      <c r="U49" s="5">
        <v>0.89442856985013197</v>
      </c>
      <c r="V49" s="24">
        <v>0.98483310810810798</v>
      </c>
      <c r="W49" s="8">
        <v>0.97564946330908164</v>
      </c>
      <c r="X49" s="8">
        <v>0.90670276773707437</v>
      </c>
      <c r="Y49" s="8">
        <v>1.0498389429548192</v>
      </c>
    </row>
    <row r="50" spans="1:25" ht="14.25" x14ac:dyDescent="0.2">
      <c r="A50" s="7" t="s">
        <v>24</v>
      </c>
      <c r="B50" s="2">
        <v>-4.9780757741556798E-5</v>
      </c>
      <c r="C50" s="5">
        <v>3.11402497460249E-4</v>
      </c>
      <c r="D50" s="5">
        <v>-0.15985985387901799</v>
      </c>
      <c r="E50" s="5">
        <v>0.87299147370063501</v>
      </c>
      <c r="F50" s="24">
        <v>0.98483310810810798</v>
      </c>
      <c r="G50" s="8">
        <v>1.0017714144168082</v>
      </c>
      <c r="H50" s="8">
        <v>0.99263936420578236</v>
      </c>
      <c r="I50" s="8">
        <v>1.0109874773559844</v>
      </c>
      <c r="J50" s="2">
        <v>1.2426646082192E-4</v>
      </c>
      <c r="K50" s="5">
        <v>6.2251355307423495E-4</v>
      </c>
      <c r="L50" s="5">
        <v>0.19962049052304101</v>
      </c>
      <c r="M50" s="5">
        <v>0.84177740119564803</v>
      </c>
      <c r="N50" s="24">
        <v>0.98483310810810798</v>
      </c>
      <c r="O50" s="8">
        <v>0.99858346506100149</v>
      </c>
      <c r="P50" s="8">
        <v>0.98047335624488918</v>
      </c>
      <c r="Q50" s="8">
        <v>1.0170280817342039</v>
      </c>
      <c r="R50" s="2">
        <v>-1.6154851151764599E-4</v>
      </c>
      <c r="S50" s="5">
        <v>3.6439515051231197E-4</v>
      </c>
      <c r="T50" s="5">
        <v>-0.44333331903709799</v>
      </c>
      <c r="U50" s="5">
        <v>0.65752465914871705</v>
      </c>
      <c r="V50" s="24">
        <v>0.90906521739130397</v>
      </c>
      <c r="W50" s="8">
        <v>1.0023950785198559</v>
      </c>
      <c r="X50" s="8">
        <v>0.99171837821397746</v>
      </c>
      <c r="Y50" s="8">
        <v>1.013186722676656</v>
      </c>
    </row>
    <row r="51" spans="1:25" ht="14.25" x14ac:dyDescent="0.2">
      <c r="A51" s="7" t="s">
        <v>15</v>
      </c>
      <c r="B51" s="2">
        <v>-2.6442728941448301E-4</v>
      </c>
      <c r="C51" s="5">
        <v>5.8071725805202302E-4</v>
      </c>
      <c r="D51" s="5">
        <v>-0.45534601520451901</v>
      </c>
      <c r="E51" s="5">
        <v>0.64886032665980398</v>
      </c>
      <c r="F51" s="24">
        <v>0.90906521739130397</v>
      </c>
      <c r="G51" s="8">
        <v>1.0012870951031247</v>
      </c>
      <c r="H51" s="8">
        <v>0.9841701496128531</v>
      </c>
      <c r="I51" s="8">
        <v>1.018701743000884</v>
      </c>
      <c r="J51" s="2">
        <v>1.4503923090189799E-4</v>
      </c>
      <c r="K51" s="5">
        <v>9.9178315324339105E-4</v>
      </c>
      <c r="L51" s="5">
        <v>0.14624086971792299</v>
      </c>
      <c r="M51" s="5">
        <v>0.88373124298741101</v>
      </c>
      <c r="N51" s="24">
        <v>0.98483310810810798</v>
      </c>
      <c r="O51" s="8">
        <v>1.026937864899329</v>
      </c>
      <c r="P51" s="8">
        <v>0.99786078802478173</v>
      </c>
      <c r="Q51" s="8">
        <v>1.0568622307040707</v>
      </c>
      <c r="R51" s="2">
        <v>-6.4809428539060101E-4</v>
      </c>
      <c r="S51" s="5">
        <v>7.29081248043703E-4</v>
      </c>
      <c r="T51" s="5">
        <v>-0.88891915287848999</v>
      </c>
      <c r="U51" s="5">
        <v>0.37404653124734299</v>
      </c>
      <c r="V51" s="24">
        <v>0.77228571428571402</v>
      </c>
      <c r="W51" s="8">
        <v>0.98488028057069554</v>
      </c>
      <c r="X51" s="8">
        <v>0.96334738117407859</v>
      </c>
      <c r="Y51" s="8">
        <v>1.0068944868826433</v>
      </c>
    </row>
    <row r="52" spans="1:25" ht="14.25" x14ac:dyDescent="0.2">
      <c r="A52" s="7" t="s">
        <v>5</v>
      </c>
      <c r="B52" s="2">
        <v>3.5164268702148697E-5</v>
      </c>
      <c r="C52" s="5">
        <v>3.6922152423355102E-3</v>
      </c>
      <c r="D52" s="5">
        <v>9.5238945711912607E-3</v>
      </c>
      <c r="E52" s="5">
        <v>0.99240114643822697</v>
      </c>
      <c r="F52" s="24">
        <v>0.99239999999999995</v>
      </c>
      <c r="G52" s="8">
        <v>0.99483739839515017</v>
      </c>
      <c r="H52" s="8">
        <v>0.89561330284968221</v>
      </c>
      <c r="I52" s="8">
        <v>1.1050544315237132</v>
      </c>
      <c r="J52" s="2">
        <v>8.5821203438030396E-4</v>
      </c>
      <c r="K52" s="5">
        <v>6.7943620215932801E-3</v>
      </c>
      <c r="L52" s="5">
        <v>0.12631237953656399</v>
      </c>
      <c r="M52" s="5">
        <v>0.89948465729391702</v>
      </c>
      <c r="N52" s="24">
        <v>0.98483310810810798</v>
      </c>
      <c r="O52" s="8">
        <v>1.0015414435954488</v>
      </c>
      <c r="P52" s="8">
        <v>0.82669810716030867</v>
      </c>
      <c r="Q52" s="8">
        <v>1.2133634449519106</v>
      </c>
      <c r="R52" s="2">
        <v>-1.1833249253803801E-3</v>
      </c>
      <c r="S52" s="5">
        <v>4.4324516026786904E-3</v>
      </c>
      <c r="T52" s="5">
        <v>-0.26696849316194599</v>
      </c>
      <c r="U52" s="5">
        <v>0.78949341973311404</v>
      </c>
      <c r="V52" s="24">
        <v>0.98483310810810798</v>
      </c>
      <c r="W52" s="8">
        <v>0.98609602085545611</v>
      </c>
      <c r="X52" s="8">
        <v>0.86962684251912381</v>
      </c>
      <c r="Y52" s="8">
        <v>1.1181639236550824</v>
      </c>
    </row>
    <row r="53" spans="1:25" ht="14.25" x14ac:dyDescent="0.2">
      <c r="A53" s="7" t="s">
        <v>13</v>
      </c>
      <c r="B53" s="2">
        <v>-1.2463481030291199E-3</v>
      </c>
      <c r="C53" s="5">
        <v>1.13428755896543E-3</v>
      </c>
      <c r="D53" s="5">
        <v>-1.0987937698672301</v>
      </c>
      <c r="E53" s="5">
        <v>0.27185803031059202</v>
      </c>
      <c r="F53" s="24">
        <v>0.71652580645161301</v>
      </c>
      <c r="G53" s="8">
        <v>0.99424624026713526</v>
      </c>
      <c r="H53" s="8">
        <v>0.96187326677328921</v>
      </c>
      <c r="I53" s="8">
        <v>1.0277087641716596</v>
      </c>
      <c r="J53" s="2">
        <v>2.05819616485553E-4</v>
      </c>
      <c r="K53" s="5">
        <v>1.96757562610037E-3</v>
      </c>
      <c r="L53" s="5">
        <v>0.104605695331506</v>
      </c>
      <c r="M53" s="5">
        <v>0.91668869528263797</v>
      </c>
      <c r="N53" s="24">
        <v>0.98483310810810798</v>
      </c>
      <c r="O53" s="8">
        <v>1.0249173186950207</v>
      </c>
      <c r="P53" s="8">
        <v>0.96934509550266978</v>
      </c>
      <c r="Q53" s="8">
        <v>1.0836754784592575</v>
      </c>
      <c r="R53" s="2">
        <v>-2.19034038189955E-3</v>
      </c>
      <c r="S53" s="5">
        <v>1.3950256092688899E-3</v>
      </c>
      <c r="T53" s="5">
        <v>-1.57010765060254</v>
      </c>
      <c r="U53" s="5">
        <v>0.11639006901299501</v>
      </c>
      <c r="V53" s="24">
        <v>0.52253181818181804</v>
      </c>
      <c r="W53" s="8">
        <v>0.9757993478525131</v>
      </c>
      <c r="X53" s="8">
        <v>0.93609910536218588</v>
      </c>
      <c r="Y53" s="8">
        <v>1.017183289477646</v>
      </c>
    </row>
    <row r="54" spans="1:25" ht="14.25" x14ac:dyDescent="0.2">
      <c r="A54" s="7" t="s">
        <v>6</v>
      </c>
      <c r="B54" s="2">
        <v>-1.14644077346486E-3</v>
      </c>
      <c r="C54" s="5">
        <v>7.1437173910587003E-4</v>
      </c>
      <c r="D54" s="5">
        <v>-1.60482380629975</v>
      </c>
      <c r="E54" s="5">
        <v>0.108532585325292</v>
      </c>
      <c r="F54" s="24">
        <v>0.52253181818181804</v>
      </c>
      <c r="G54" s="8">
        <v>0.99349047051212169</v>
      </c>
      <c r="H54" s="8">
        <v>0.97254057872902377</v>
      </c>
      <c r="I54" s="8">
        <v>1.014891652426781</v>
      </c>
      <c r="J54" s="2">
        <v>-9.71787272515858E-5</v>
      </c>
      <c r="K54" s="5">
        <v>1.27054876529932E-3</v>
      </c>
      <c r="L54" s="5">
        <v>-7.6485633535437206E-2</v>
      </c>
      <c r="M54" s="5">
        <v>0.93903274327086195</v>
      </c>
      <c r="N54" s="24">
        <v>0.99123947368421095</v>
      </c>
      <c r="O54" s="8">
        <v>1.0098800818216422</v>
      </c>
      <c r="P54" s="8">
        <v>0.97376511264489629</v>
      </c>
      <c r="Q54" s="8">
        <v>1.0473344818135821</v>
      </c>
      <c r="R54" s="2">
        <v>-1.7593315308249799E-3</v>
      </c>
      <c r="S54" s="5">
        <v>8.7786050716360403E-4</v>
      </c>
      <c r="T54" s="5">
        <v>-2.00411285901155</v>
      </c>
      <c r="U54" s="5">
        <v>4.5057972256558401E-2</v>
      </c>
      <c r="V54" s="24">
        <v>0.34147142857142898</v>
      </c>
      <c r="W54" s="8">
        <v>0.98412170092991347</v>
      </c>
      <c r="X54" s="8">
        <v>0.95804554567756628</v>
      </c>
      <c r="Y54" s="8">
        <v>1.0109075989244638</v>
      </c>
    </row>
    <row r="55" spans="1:25" ht="14.25" x14ac:dyDescent="0.2">
      <c r="A55" s="7" t="s">
        <v>10</v>
      </c>
      <c r="B55" s="2">
        <v>-5.4208859231496902E-4</v>
      </c>
      <c r="C55" s="5">
        <v>8.4338013116461402E-4</v>
      </c>
      <c r="D55" s="5">
        <v>-0.64275712965445997</v>
      </c>
      <c r="E55" s="5">
        <v>0.520381704578041</v>
      </c>
      <c r="F55" s="24">
        <v>0.87880625000000001</v>
      </c>
      <c r="G55" s="8">
        <v>0.99683309218049532</v>
      </c>
      <c r="H55" s="8">
        <v>0.97213142270577024</v>
      </c>
      <c r="I55" s="8">
        <v>1.0221624262493143</v>
      </c>
      <c r="J55" s="2">
        <v>1.04694858121202E-4</v>
      </c>
      <c r="K55" s="5">
        <v>1.5942059047715899E-3</v>
      </c>
      <c r="L55" s="5">
        <v>6.5672105345891393E-2</v>
      </c>
      <c r="M55" s="5">
        <v>0.94763888116549</v>
      </c>
      <c r="N55" s="24">
        <v>0.99123947368421095</v>
      </c>
      <c r="O55" s="8">
        <v>1.023062699933375</v>
      </c>
      <c r="P55" s="8">
        <v>0.97781041660307411</v>
      </c>
      <c r="Q55" s="8">
        <v>1.0704092227111546</v>
      </c>
      <c r="R55" s="2">
        <v>-9.2061908807625399E-4</v>
      </c>
      <c r="S55" s="5">
        <v>1.0070201687093099E-3</v>
      </c>
      <c r="T55" s="5">
        <v>-0.91420124112926404</v>
      </c>
      <c r="U55" s="5">
        <v>0.36061111212279301</v>
      </c>
      <c r="V55" s="24">
        <v>0.75441315789473695</v>
      </c>
      <c r="W55" s="8">
        <v>0.98419385562085593</v>
      </c>
      <c r="X55" s="8">
        <v>0.95461001181351979</v>
      </c>
      <c r="Y55" s="8">
        <v>1.0146945176090052</v>
      </c>
    </row>
    <row r="56" spans="1:25" ht="14.25" x14ac:dyDescent="0.2">
      <c r="A56" s="7" t="s">
        <v>14</v>
      </c>
      <c r="B56" s="2">
        <v>-3.9906272780213301E-4</v>
      </c>
      <c r="C56" s="5">
        <v>6.5825768452274403E-4</v>
      </c>
      <c r="D56" s="5">
        <v>-0.606240894994588</v>
      </c>
      <c r="E56" s="5">
        <v>0.54435480041367301</v>
      </c>
      <c r="F56" s="24">
        <v>0.89138969387755096</v>
      </c>
      <c r="G56" s="8">
        <v>1.0054586626721471</v>
      </c>
      <c r="H56" s="8">
        <v>0.98602587481484971</v>
      </c>
      <c r="I56" s="8">
        <v>1.025274435655446</v>
      </c>
      <c r="J56" s="2">
        <v>-4.5975080871125002E-5</v>
      </c>
      <c r="K56" s="5">
        <v>1.10561855821485E-3</v>
      </c>
      <c r="L56" s="5">
        <v>-4.1583130573854703E-2</v>
      </c>
      <c r="M56" s="5">
        <v>0.96683102146114497</v>
      </c>
      <c r="N56" s="24">
        <v>0.99174967741935505</v>
      </c>
      <c r="O56" s="8">
        <v>1.0207423223958463</v>
      </c>
      <c r="P56" s="8">
        <v>0.98824864021630199</v>
      </c>
      <c r="Q56" s="8">
        <v>1.0543043990447767</v>
      </c>
      <c r="R56" s="2">
        <v>-7.9612556249655602E-4</v>
      </c>
      <c r="S56" s="5">
        <v>8.3021130193795204E-4</v>
      </c>
      <c r="T56" s="5">
        <v>-0.95894329628875197</v>
      </c>
      <c r="U56" s="5">
        <v>0.33758731169629003</v>
      </c>
      <c r="V56" s="24">
        <v>0.75441315789473695</v>
      </c>
      <c r="W56" s="8">
        <v>0.99457753792278136</v>
      </c>
      <c r="X56" s="8">
        <v>0.97019389146228285</v>
      </c>
      <c r="Y56" s="8">
        <v>1.0195740126230191</v>
      </c>
    </row>
    <row r="57" spans="1:25" ht="14.25" x14ac:dyDescent="0.2">
      <c r="A57" s="7" t="s">
        <v>18</v>
      </c>
      <c r="B57" s="2">
        <v>-1.4449524144981101E-3</v>
      </c>
      <c r="C57" s="5">
        <v>6.6816438010852003E-4</v>
      </c>
      <c r="D57" s="5">
        <v>-2.16257025593527</v>
      </c>
      <c r="E57" s="5">
        <v>3.05742480364188E-2</v>
      </c>
      <c r="F57" s="24">
        <v>0.28591941176470598</v>
      </c>
      <c r="G57" s="8">
        <v>0.98973863664742423</v>
      </c>
      <c r="H57" s="8">
        <v>0.97062832998892468</v>
      </c>
      <c r="I57" s="8">
        <v>1.0092251983659695</v>
      </c>
      <c r="J57" s="2">
        <v>-2.39847534811279E-5</v>
      </c>
      <c r="K57" s="5">
        <v>1.1315477498238401E-3</v>
      </c>
      <c r="L57" s="5">
        <v>-2.1196413041218901E-2</v>
      </c>
      <c r="M57" s="5">
        <v>0.98308897561933695</v>
      </c>
      <c r="N57" s="24">
        <v>0.99239999999999995</v>
      </c>
      <c r="O57" s="8">
        <v>1.0011173982037325</v>
      </c>
      <c r="P57" s="8">
        <v>0.96922930854931022</v>
      </c>
      <c r="Q57" s="8">
        <v>1.0340546206617534</v>
      </c>
      <c r="R57" s="2">
        <v>-2.47163397973848E-3</v>
      </c>
      <c r="S57" s="5">
        <v>8.4300634399337002E-4</v>
      </c>
      <c r="T57" s="5">
        <v>-2.9319280896869699</v>
      </c>
      <c r="U57" s="5">
        <v>3.3686473782502798E-3</v>
      </c>
      <c r="V57" s="24">
        <v>0.159</v>
      </c>
      <c r="W57" s="8">
        <v>0.98063780847633086</v>
      </c>
      <c r="X57" s="8">
        <v>0.956405676483015</v>
      </c>
      <c r="Y57" s="8">
        <v>1.0054839019248951</v>
      </c>
    </row>
    <row r="58" spans="1:25" ht="14.25" x14ac:dyDescent="0.2">
      <c r="A58" s="27" t="s">
        <v>4</v>
      </c>
      <c r="B58" s="1">
        <v>-4.3198507450425798E-4</v>
      </c>
      <c r="C58" s="5">
        <v>2.2008872322109799E-3</v>
      </c>
      <c r="D58" s="5">
        <v>-0.196277695731958</v>
      </c>
      <c r="E58" s="5">
        <v>0.84439281806417799</v>
      </c>
      <c r="F58" s="24">
        <v>0.98483310810810798</v>
      </c>
      <c r="G58" s="8">
        <v>0.99371591539169235</v>
      </c>
      <c r="H58" s="8">
        <v>0.93130399519420637</v>
      </c>
      <c r="I58" s="8">
        <v>1.0603104094886118</v>
      </c>
      <c r="J58" s="1">
        <v>-4.44617847523795E-5</v>
      </c>
      <c r="K58" s="5">
        <v>3.4110317401542401E-3</v>
      </c>
      <c r="L58" s="5">
        <v>-1.3034702734947E-2</v>
      </c>
      <c r="M58" s="5">
        <v>0.98960010643030805</v>
      </c>
      <c r="N58" s="24">
        <v>0.99239999999999995</v>
      </c>
      <c r="O58" s="8">
        <v>0.96051132358728086</v>
      </c>
      <c r="P58" s="8">
        <v>0.86908640650672542</v>
      </c>
      <c r="Q58" s="8">
        <v>1.0615538292074884</v>
      </c>
      <c r="R58" s="1">
        <v>-1.0298184205606499E-3</v>
      </c>
      <c r="S58" s="5">
        <v>2.88905542818817E-3</v>
      </c>
      <c r="T58" s="5">
        <v>-0.35645505811790101</v>
      </c>
      <c r="U58" s="5">
        <v>0.72149980302085204</v>
      </c>
      <c r="V58" s="24">
        <v>0.96064672131147499</v>
      </c>
      <c r="W58" s="8">
        <v>1.0173018161895775</v>
      </c>
      <c r="X58" s="8">
        <v>0.93370185894997049</v>
      </c>
      <c r="Y58" s="8">
        <v>1.1083869816714855</v>
      </c>
    </row>
    <row r="59" spans="1:25" x14ac:dyDescent="0.25">
      <c r="A59" s="26" t="s">
        <v>90</v>
      </c>
      <c r="B59" s="3"/>
      <c r="C59" s="3"/>
      <c r="D59" s="3"/>
      <c r="E59" s="3"/>
      <c r="F59" s="25"/>
      <c r="G59" s="16"/>
      <c r="H59" s="16"/>
      <c r="I59" s="16"/>
      <c r="J59" s="3"/>
      <c r="K59" s="3"/>
      <c r="L59" s="3"/>
      <c r="M59" s="3"/>
      <c r="N59" s="25"/>
      <c r="O59" s="16"/>
      <c r="P59" s="16"/>
      <c r="Q59" s="16"/>
      <c r="R59" s="3"/>
      <c r="S59" s="3"/>
      <c r="T59" s="3"/>
      <c r="U59" s="3"/>
      <c r="V59" s="25"/>
      <c r="W59" s="16"/>
      <c r="X59" s="16"/>
      <c r="Y59" s="16"/>
    </row>
  </sheetData>
  <sortState xmlns:xlrd2="http://schemas.microsoft.com/office/spreadsheetml/2017/richdata2" ref="A6:Y58">
    <sortCondition ref="M10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5F61-024E-4138-A0E2-96ECD3EB16C6}">
  <dimension ref="A1:B159"/>
  <sheetViews>
    <sheetView topLeftCell="A137" workbookViewId="0">
      <selection activeCell="B107" sqref="B107:B159"/>
    </sheetView>
  </sheetViews>
  <sheetFormatPr defaultRowHeight="15" x14ac:dyDescent="0.25"/>
  <sheetData>
    <row r="1" spans="1:2" x14ac:dyDescent="0.25">
      <c r="A1" s="20">
        <v>9.53396452837426E-2</v>
      </c>
      <c r="B1">
        <v>0.50530200000000003</v>
      </c>
    </row>
    <row r="2" spans="1:2" x14ac:dyDescent="0.25">
      <c r="A2" s="20">
        <v>6.4511281032244003E-2</v>
      </c>
      <c r="B2">
        <v>0.43128749999999999</v>
      </c>
    </row>
    <row r="3" spans="1:2" x14ac:dyDescent="0.25">
      <c r="A3" s="20">
        <v>0.17702477907580499</v>
      </c>
      <c r="B3">
        <v>0.58637874999999995</v>
      </c>
    </row>
    <row r="4" spans="1:2" x14ac:dyDescent="0.25">
      <c r="A4" s="20">
        <v>0.64683702646788199</v>
      </c>
      <c r="B4">
        <v>0.90906521739130397</v>
      </c>
    </row>
    <row r="5" spans="1:2" x14ac:dyDescent="0.25">
      <c r="A5" s="20">
        <v>0.279024271437601</v>
      </c>
      <c r="B5">
        <v>0.71652580645161301</v>
      </c>
    </row>
    <row r="6" spans="1:2" x14ac:dyDescent="0.25">
      <c r="A6" s="20">
        <v>0.80275859005221595</v>
      </c>
      <c r="B6">
        <v>0.98483310810810798</v>
      </c>
    </row>
    <row r="7" spans="1:2" x14ac:dyDescent="0.25">
      <c r="A7" s="20">
        <v>0.54941072057844498</v>
      </c>
      <c r="B7">
        <v>0.89138969387755096</v>
      </c>
    </row>
    <row r="8" spans="1:2" x14ac:dyDescent="0.25">
      <c r="A8" s="20">
        <v>0.69742918874821602</v>
      </c>
      <c r="B8">
        <v>0.93975737288135597</v>
      </c>
    </row>
    <row r="9" spans="1:2" x14ac:dyDescent="0.25">
      <c r="A9" s="20">
        <v>0.96129977509851905</v>
      </c>
      <c r="B9">
        <v>0.99174967741935505</v>
      </c>
    </row>
    <row r="10" spans="1:2" x14ac:dyDescent="0.25">
      <c r="A10" s="20">
        <v>0.31332565661096501</v>
      </c>
      <c r="B10">
        <v>0.75320571428571403</v>
      </c>
    </row>
    <row r="11" spans="1:2" x14ac:dyDescent="0.25">
      <c r="A11" s="20">
        <v>0.72561236123779205</v>
      </c>
      <c r="B11">
        <v>0.96064672131147499</v>
      </c>
    </row>
    <row r="12" spans="1:2" x14ac:dyDescent="0.25">
      <c r="A12" s="20">
        <v>0.86180556230044603</v>
      </c>
      <c r="B12">
        <v>0.98483310810810798</v>
      </c>
    </row>
    <row r="13" spans="1:2" x14ac:dyDescent="0.25">
      <c r="A13" s="20">
        <v>0.84665852271764697</v>
      </c>
      <c r="B13">
        <v>0.98483310810810798</v>
      </c>
    </row>
    <row r="14" spans="1:2" x14ac:dyDescent="0.25">
      <c r="A14" s="20">
        <v>0.81429914785357105</v>
      </c>
      <c r="B14">
        <v>0.98483310810810798</v>
      </c>
    </row>
    <row r="15" spans="1:2" x14ac:dyDescent="0.25">
      <c r="A15" s="20">
        <v>0.97308562078778904</v>
      </c>
      <c r="B15">
        <v>0.991803269230769</v>
      </c>
    </row>
    <row r="16" spans="1:2" x14ac:dyDescent="0.25">
      <c r="A16" s="20">
        <v>0.73710193572002303</v>
      </c>
      <c r="B16">
        <v>0.96064672131147499</v>
      </c>
    </row>
    <row r="17" spans="1:2" x14ac:dyDescent="0.25">
      <c r="A17" s="20">
        <v>0.90504826372375302</v>
      </c>
      <c r="B17">
        <v>0.98483310810810798</v>
      </c>
    </row>
    <row r="18" spans="1:2" x14ac:dyDescent="0.25">
      <c r="A18" s="20">
        <v>0.44210974866708702</v>
      </c>
      <c r="B18">
        <v>0.82885764705882303</v>
      </c>
    </row>
    <row r="19" spans="1:2" x14ac:dyDescent="0.25">
      <c r="A19" s="20">
        <v>0.3572187727742</v>
      </c>
      <c r="B19">
        <v>0.75441315789473695</v>
      </c>
    </row>
    <row r="20" spans="1:2" x14ac:dyDescent="0.25">
      <c r="A20" s="20">
        <v>0.93920467351659398</v>
      </c>
      <c r="B20">
        <v>0.99123947368421095</v>
      </c>
    </row>
    <row r="21" spans="1:2" x14ac:dyDescent="0.25">
      <c r="A21" s="20">
        <v>0.80880281700788104</v>
      </c>
      <c r="B21">
        <v>0.98483310810810798</v>
      </c>
    </row>
    <row r="22" spans="1:2" x14ac:dyDescent="0.25">
      <c r="A22" s="20">
        <v>0.81902159590333501</v>
      </c>
      <c r="B22">
        <v>0.98483310810810798</v>
      </c>
    </row>
    <row r="23" spans="1:2" x14ac:dyDescent="0.25">
      <c r="A23" s="20">
        <v>0.65407018136955297</v>
      </c>
      <c r="B23">
        <v>0.90906521739130397</v>
      </c>
    </row>
    <row r="24" spans="1:2" x14ac:dyDescent="0.25">
      <c r="A24" s="20">
        <v>0.64530208520523302</v>
      </c>
      <c r="B24">
        <v>0.90906521739130397</v>
      </c>
    </row>
    <row r="25" spans="1:2" x14ac:dyDescent="0.25">
      <c r="A25" s="20">
        <v>0.90995124400112504</v>
      </c>
      <c r="B25">
        <v>0.98483310810810798</v>
      </c>
    </row>
    <row r="26" spans="1:2" x14ac:dyDescent="0.25">
      <c r="A26" s="20">
        <v>0.900238970273188</v>
      </c>
      <c r="B26">
        <v>0.98483310810810798</v>
      </c>
    </row>
    <row r="27" spans="1:2" x14ac:dyDescent="0.25">
      <c r="A27" s="20">
        <v>5.3783763381265899E-3</v>
      </c>
      <c r="B27">
        <v>0.17108400000000001</v>
      </c>
    </row>
    <row r="28" spans="1:2" x14ac:dyDescent="0.25">
      <c r="A28" s="20">
        <v>0.13911945478315901</v>
      </c>
      <c r="B28">
        <v>0.52253181818181804</v>
      </c>
    </row>
    <row r="29" spans="1:2" x14ac:dyDescent="0.25">
      <c r="A29" s="20">
        <v>0.122381611856414</v>
      </c>
      <c r="B29">
        <v>0.52253181818181804</v>
      </c>
    </row>
    <row r="30" spans="1:2" x14ac:dyDescent="0.25">
      <c r="A30" s="20">
        <v>0.47698201922503197</v>
      </c>
      <c r="B30">
        <v>0.85213280898876398</v>
      </c>
    </row>
    <row r="31" spans="1:2" x14ac:dyDescent="0.25">
      <c r="A31" s="20">
        <v>5.0933129266202998E-2</v>
      </c>
      <c r="B31">
        <v>0.368085</v>
      </c>
    </row>
    <row r="32" spans="1:2" x14ac:dyDescent="0.25">
      <c r="A32" s="20">
        <v>8.5862182042055701E-2</v>
      </c>
      <c r="B32">
        <v>0.47074965517241402</v>
      </c>
    </row>
    <row r="33" spans="1:2" x14ac:dyDescent="0.25">
      <c r="A33" s="20">
        <v>0.38672367746035902</v>
      </c>
      <c r="B33">
        <v>0.78831384615384603</v>
      </c>
    </row>
    <row r="34" spans="1:2" x14ac:dyDescent="0.25">
      <c r="A34" s="20">
        <v>0.569897221551392</v>
      </c>
      <c r="B34">
        <v>0.90157722772277205</v>
      </c>
    </row>
    <row r="35" spans="1:2" x14ac:dyDescent="0.25">
      <c r="A35" s="20">
        <v>1.99205385207047E-2</v>
      </c>
      <c r="B35">
        <v>0.243636923076923</v>
      </c>
    </row>
    <row r="36" spans="1:2" x14ac:dyDescent="0.25">
      <c r="A36" s="20">
        <v>0.63322898231086999</v>
      </c>
      <c r="B36">
        <v>0.90906521739130397</v>
      </c>
    </row>
    <row r="37" spans="1:2" x14ac:dyDescent="0.25">
      <c r="A37" s="20">
        <v>0.60629898286811001</v>
      </c>
      <c r="B37">
        <v>0.90906521739130397</v>
      </c>
    </row>
    <row r="38" spans="1:2" x14ac:dyDescent="0.25">
      <c r="A38" s="20">
        <v>0.95922584738443895</v>
      </c>
      <c r="B38">
        <v>0.99174967741935505</v>
      </c>
    </row>
    <row r="39" spans="1:2" x14ac:dyDescent="0.25">
      <c r="A39" s="20">
        <v>0.13552293344453201</v>
      </c>
      <c r="B39">
        <v>0.52253181818181804</v>
      </c>
    </row>
    <row r="40" spans="1:2" x14ac:dyDescent="0.25">
      <c r="A40" s="20">
        <v>0.32602836764157</v>
      </c>
      <c r="B40">
        <v>0.75320571428571403</v>
      </c>
    </row>
    <row r="41" spans="1:2" x14ac:dyDescent="0.25">
      <c r="A41" s="20">
        <v>0.88802079508675602</v>
      </c>
      <c r="B41">
        <v>0.98483310810810798</v>
      </c>
    </row>
    <row r="42" spans="1:2" x14ac:dyDescent="0.25">
      <c r="A42" s="20">
        <v>0.13871411496015301</v>
      </c>
      <c r="B42">
        <v>0.52253181818181804</v>
      </c>
    </row>
    <row r="43" spans="1:2" x14ac:dyDescent="0.25">
      <c r="A43" s="20">
        <v>0.517571083580878</v>
      </c>
      <c r="B43">
        <v>0.87880625000000001</v>
      </c>
    </row>
    <row r="44" spans="1:2" x14ac:dyDescent="0.25">
      <c r="A44" s="20">
        <v>0.90149327632855503</v>
      </c>
      <c r="B44">
        <v>0.98483310810810798</v>
      </c>
    </row>
    <row r="45" spans="1:2" x14ac:dyDescent="0.25">
      <c r="A45" s="20">
        <v>0.87299147370063501</v>
      </c>
      <c r="B45">
        <v>0.98483310810810798</v>
      </c>
    </row>
    <row r="46" spans="1:2" x14ac:dyDescent="0.25">
      <c r="A46" s="20">
        <v>0.64886032665980398</v>
      </c>
      <c r="B46">
        <v>0.90906521739130397</v>
      </c>
    </row>
    <row r="47" spans="1:2" x14ac:dyDescent="0.25">
      <c r="A47" s="20">
        <v>0.99240114643822697</v>
      </c>
      <c r="B47">
        <v>0.99239999999999995</v>
      </c>
    </row>
    <row r="48" spans="1:2" x14ac:dyDescent="0.25">
      <c r="A48" s="20">
        <v>0.27185803031059202</v>
      </c>
      <c r="B48">
        <v>0.71652580645161301</v>
      </c>
    </row>
    <row r="49" spans="1:2" x14ac:dyDescent="0.25">
      <c r="A49" s="20">
        <v>0.108532585325292</v>
      </c>
      <c r="B49">
        <v>0.52253181818181804</v>
      </c>
    </row>
    <row r="50" spans="1:2" x14ac:dyDescent="0.25">
      <c r="A50" s="20">
        <v>0.520381704578041</v>
      </c>
      <c r="B50">
        <v>0.87880625000000001</v>
      </c>
    </row>
    <row r="51" spans="1:2" x14ac:dyDescent="0.25">
      <c r="A51" s="20">
        <v>0.54435480041367301</v>
      </c>
      <c r="B51">
        <v>0.89138969387755096</v>
      </c>
    </row>
    <row r="52" spans="1:2" x14ac:dyDescent="0.25">
      <c r="A52" s="20">
        <v>3.05742480364188E-2</v>
      </c>
      <c r="B52">
        <v>0.28591941176470598</v>
      </c>
    </row>
    <row r="53" spans="1:2" x14ac:dyDescent="0.25">
      <c r="A53" s="20">
        <v>0.84439281806417799</v>
      </c>
      <c r="B53">
        <v>0.98483310810810798</v>
      </c>
    </row>
    <row r="54" spans="1:2" x14ac:dyDescent="0.25">
      <c r="A54" s="21">
        <v>2.1995028313563799E-3</v>
      </c>
      <c r="B54">
        <v>0.159</v>
      </c>
    </row>
    <row r="55" spans="1:2" x14ac:dyDescent="0.25">
      <c r="A55" s="21">
        <v>1.36589980176031E-2</v>
      </c>
      <c r="B55">
        <v>0.243636923076923</v>
      </c>
    </row>
    <row r="56" spans="1:2" x14ac:dyDescent="0.25">
      <c r="A56" s="21">
        <v>1.9333520131949201E-2</v>
      </c>
      <c r="B56">
        <v>0.243636923076923</v>
      </c>
    </row>
    <row r="57" spans="1:2" x14ac:dyDescent="0.25">
      <c r="A57" s="21">
        <v>3.4041678698202099E-2</v>
      </c>
      <c r="B57">
        <v>0.30033333333333301</v>
      </c>
    </row>
    <row r="58" spans="1:2" x14ac:dyDescent="0.25">
      <c r="A58" s="21">
        <v>4.4372497688690997E-2</v>
      </c>
      <c r="B58">
        <v>0.34147142857142898</v>
      </c>
    </row>
    <row r="59" spans="1:2" x14ac:dyDescent="0.25">
      <c r="A59" s="21">
        <v>4.5117373294475398E-2</v>
      </c>
      <c r="B59">
        <v>0.34147142857142898</v>
      </c>
    </row>
    <row r="60" spans="1:2" x14ac:dyDescent="0.25">
      <c r="A60" s="21">
        <v>7.6141446730946097E-2</v>
      </c>
      <c r="B60">
        <v>0.46816666666666701</v>
      </c>
    </row>
    <row r="61" spans="1:2" x14ac:dyDescent="0.25">
      <c r="A61" s="21">
        <v>0.116518433303702</v>
      </c>
      <c r="B61">
        <v>0.52253181818181804</v>
      </c>
    </row>
    <row r="62" spans="1:2" x14ac:dyDescent="0.25">
      <c r="A62" s="21">
        <v>0.120609348904544</v>
      </c>
      <c r="B62">
        <v>0.52253181818181804</v>
      </c>
    </row>
    <row r="63" spans="1:2" x14ac:dyDescent="0.25">
      <c r="A63" s="21">
        <v>0.14009088662063099</v>
      </c>
      <c r="B63">
        <v>0.52253181818181804</v>
      </c>
    </row>
    <row r="64" spans="1:2" x14ac:dyDescent="0.25">
      <c r="A64" s="21">
        <v>0.14289652921938401</v>
      </c>
      <c r="B64">
        <v>0.52253181818181804</v>
      </c>
    </row>
    <row r="65" spans="1:2" x14ac:dyDescent="0.25">
      <c r="A65" s="21">
        <v>0.144646196375745</v>
      </c>
      <c r="B65">
        <v>0.52253181818181804</v>
      </c>
    </row>
    <row r="66" spans="1:2" x14ac:dyDescent="0.25">
      <c r="A66" s="21">
        <v>0.16925050143737899</v>
      </c>
      <c r="B66">
        <v>0.57273829787233999</v>
      </c>
    </row>
    <row r="67" spans="1:2" x14ac:dyDescent="0.25">
      <c r="A67" s="21">
        <v>0.18312064233290301</v>
      </c>
      <c r="B67">
        <v>0.59414081632653104</v>
      </c>
    </row>
    <row r="68" spans="1:2" x14ac:dyDescent="0.25">
      <c r="A68" s="21">
        <v>0.20196552904940099</v>
      </c>
      <c r="B68">
        <v>0.63662352941176503</v>
      </c>
    </row>
    <row r="69" spans="1:2" x14ac:dyDescent="0.25">
      <c r="A69" s="21">
        <v>0.21669528095020599</v>
      </c>
      <c r="B69">
        <v>0.65681454545454598</v>
      </c>
    </row>
    <row r="70" spans="1:2" x14ac:dyDescent="0.25">
      <c r="A70" s="21">
        <v>0.22452387168264401</v>
      </c>
      <c r="B70">
        <v>0.65681454545454598</v>
      </c>
    </row>
    <row r="71" spans="1:2" x14ac:dyDescent="0.25">
      <c r="A71" s="21">
        <v>0.25796558681760001</v>
      </c>
      <c r="B71">
        <v>0.70727586206896598</v>
      </c>
    </row>
    <row r="72" spans="1:2" x14ac:dyDescent="0.25">
      <c r="A72" s="21">
        <v>0.31003432136526299</v>
      </c>
      <c r="B72">
        <v>0.75320571428571403</v>
      </c>
    </row>
    <row r="73" spans="1:2" x14ac:dyDescent="0.25">
      <c r="A73" s="21">
        <v>0.31446580058782603</v>
      </c>
      <c r="B73">
        <v>0.75320571428571403</v>
      </c>
    </row>
    <row r="74" spans="1:2" x14ac:dyDescent="0.25">
      <c r="A74" s="21">
        <v>0.32684393458066602</v>
      </c>
      <c r="B74">
        <v>0.75320571428571403</v>
      </c>
    </row>
    <row r="75" spans="1:2" x14ac:dyDescent="0.25">
      <c r="A75" s="21">
        <v>0.331602454972382</v>
      </c>
      <c r="B75">
        <v>0.75320571428571403</v>
      </c>
    </row>
    <row r="76" spans="1:2" x14ac:dyDescent="0.25">
      <c r="A76" s="21">
        <v>0.34603578479013097</v>
      </c>
      <c r="B76">
        <v>0.75441315789473695</v>
      </c>
    </row>
    <row r="77" spans="1:2" x14ac:dyDescent="0.25">
      <c r="A77" s="21">
        <v>0.35590119058876002</v>
      </c>
      <c r="B77">
        <v>0.75441315789473695</v>
      </c>
    </row>
    <row r="78" spans="1:2" x14ac:dyDescent="0.25">
      <c r="A78" s="21">
        <v>0.43913922185010601</v>
      </c>
      <c r="B78">
        <v>0.82885764705882303</v>
      </c>
    </row>
    <row r="79" spans="1:2" x14ac:dyDescent="0.25">
      <c r="A79" s="21">
        <v>0.44308001081165799</v>
      </c>
      <c r="B79">
        <v>0.82885764705882303</v>
      </c>
    </row>
    <row r="80" spans="1:2" x14ac:dyDescent="0.25">
      <c r="A80" s="21">
        <v>0.453190633524231</v>
      </c>
      <c r="B80">
        <v>0.83041363636363597</v>
      </c>
    </row>
    <row r="81" spans="1:2" x14ac:dyDescent="0.25">
      <c r="A81" s="21">
        <v>0.45778055368076198</v>
      </c>
      <c r="B81">
        <v>0.83041363636363597</v>
      </c>
    </row>
    <row r="82" spans="1:2" x14ac:dyDescent="0.25">
      <c r="A82" s="21">
        <v>0.45964172361356298</v>
      </c>
      <c r="B82">
        <v>0.83041363636363597</v>
      </c>
    </row>
    <row r="83" spans="1:2" x14ac:dyDescent="0.25">
      <c r="A83" s="21">
        <v>0.49833623913839697</v>
      </c>
      <c r="B83">
        <v>0.87640108695652197</v>
      </c>
    </row>
    <row r="84" spans="1:2" x14ac:dyDescent="0.25">
      <c r="A84" s="21">
        <v>0.50279464253624995</v>
      </c>
      <c r="B84">
        <v>0.87640108695652197</v>
      </c>
    </row>
    <row r="85" spans="1:2" x14ac:dyDescent="0.25">
      <c r="A85" s="21">
        <v>0.50708721899001596</v>
      </c>
      <c r="B85">
        <v>0.87640108695652197</v>
      </c>
    </row>
    <row r="86" spans="1:2" x14ac:dyDescent="0.25">
      <c r="A86" s="21">
        <v>0.52791743120194601</v>
      </c>
      <c r="B86">
        <v>0.87880625000000001</v>
      </c>
    </row>
    <row r="87" spans="1:2" x14ac:dyDescent="0.25">
      <c r="A87" s="21">
        <v>0.53055303572023504</v>
      </c>
      <c r="B87">
        <v>0.87880625000000001</v>
      </c>
    </row>
    <row r="88" spans="1:2" x14ac:dyDescent="0.25">
      <c r="A88" s="21">
        <v>0.55766642986778803</v>
      </c>
      <c r="B88">
        <v>0.89570000000000005</v>
      </c>
    </row>
    <row r="89" spans="1:2" x14ac:dyDescent="0.25">
      <c r="A89" s="21">
        <v>0.57268863262094105</v>
      </c>
      <c r="B89">
        <v>0.90157722772277205</v>
      </c>
    </row>
    <row r="90" spans="1:2" x14ac:dyDescent="0.25">
      <c r="A90" s="21">
        <v>0.62117490824649102</v>
      </c>
      <c r="B90">
        <v>0.90906521739130397</v>
      </c>
    </row>
    <row r="91" spans="1:2" x14ac:dyDescent="0.25">
      <c r="A91" s="21">
        <v>0.64221938489093</v>
      </c>
      <c r="B91">
        <v>0.90906521739130397</v>
      </c>
    </row>
    <row r="92" spans="1:2" x14ac:dyDescent="0.25">
      <c r="A92" s="21">
        <v>0.66548913511899699</v>
      </c>
      <c r="B92">
        <v>0.91219396551724097</v>
      </c>
    </row>
    <row r="93" spans="1:2" x14ac:dyDescent="0.25">
      <c r="A93" s="21">
        <v>0.69490818814507904</v>
      </c>
      <c r="B93">
        <v>0.93975737288135597</v>
      </c>
    </row>
    <row r="94" spans="1:2" x14ac:dyDescent="0.25">
      <c r="A94" s="21">
        <v>0.73597956794326502</v>
      </c>
      <c r="B94">
        <v>0.96064672131147499</v>
      </c>
    </row>
    <row r="95" spans="1:2" x14ac:dyDescent="0.25">
      <c r="A95" s="21">
        <v>0.77994906649309204</v>
      </c>
      <c r="B95">
        <v>0.98483310810810798</v>
      </c>
    </row>
    <row r="96" spans="1:2" x14ac:dyDescent="0.25">
      <c r="A96" s="21">
        <v>0.802406401130206</v>
      </c>
      <c r="B96">
        <v>0.98483310810810798</v>
      </c>
    </row>
    <row r="97" spans="1:2" x14ac:dyDescent="0.25">
      <c r="A97" s="21">
        <v>0.80975399594919595</v>
      </c>
      <c r="B97">
        <v>0.98483310810810798</v>
      </c>
    </row>
    <row r="98" spans="1:2" x14ac:dyDescent="0.25">
      <c r="A98" s="21">
        <v>0.84177740119564803</v>
      </c>
      <c r="B98">
        <v>0.98483310810810798</v>
      </c>
    </row>
    <row r="99" spans="1:2" x14ac:dyDescent="0.25">
      <c r="A99" s="21">
        <v>0.88373124298741101</v>
      </c>
      <c r="B99">
        <v>0.98483310810810798</v>
      </c>
    </row>
    <row r="100" spans="1:2" x14ac:dyDescent="0.25">
      <c r="A100" s="21">
        <v>0.89948465729391702</v>
      </c>
      <c r="B100">
        <v>0.98483310810810798</v>
      </c>
    </row>
    <row r="101" spans="1:2" x14ac:dyDescent="0.25">
      <c r="A101" s="21">
        <v>0.91668869528263797</v>
      </c>
      <c r="B101">
        <v>0.98483310810810798</v>
      </c>
    </row>
    <row r="102" spans="1:2" x14ac:dyDescent="0.25">
      <c r="A102" s="21">
        <v>0.93903274327086195</v>
      </c>
      <c r="B102">
        <v>0.99123947368421095</v>
      </c>
    </row>
    <row r="103" spans="1:2" x14ac:dyDescent="0.25">
      <c r="A103" s="21">
        <v>0.94763888116549</v>
      </c>
      <c r="B103">
        <v>0.99123947368421095</v>
      </c>
    </row>
    <row r="104" spans="1:2" x14ac:dyDescent="0.25">
      <c r="A104" s="21">
        <v>0.96683102146114497</v>
      </c>
      <c r="B104">
        <v>0.99174967741935505</v>
      </c>
    </row>
    <row r="105" spans="1:2" x14ac:dyDescent="0.25">
      <c r="A105" s="21">
        <v>0.98308897561933695</v>
      </c>
      <c r="B105">
        <v>0.99239999999999995</v>
      </c>
    </row>
    <row r="106" spans="1:2" x14ac:dyDescent="0.25">
      <c r="A106" s="21">
        <v>0.98960010643030805</v>
      </c>
      <c r="B106">
        <v>0.99239999999999995</v>
      </c>
    </row>
    <row r="107" spans="1:2" x14ac:dyDescent="0.25">
      <c r="A107" s="5">
        <v>0.64225242259532</v>
      </c>
      <c r="B107">
        <v>0.90906521739130397</v>
      </c>
    </row>
    <row r="108" spans="1:2" x14ac:dyDescent="0.25">
      <c r="A108" s="5">
        <v>0.94213554485470796</v>
      </c>
      <c r="B108">
        <v>0.99123947368421095</v>
      </c>
    </row>
    <row r="109" spans="1:2" x14ac:dyDescent="0.25">
      <c r="A109" s="5">
        <v>0.624054243845797</v>
      </c>
      <c r="B109">
        <v>0.90906521739130397</v>
      </c>
    </row>
    <row r="110" spans="1:2" x14ac:dyDescent="0.25">
      <c r="A110" s="5">
        <v>0.263627388245325</v>
      </c>
      <c r="B110">
        <v>0.71037966101694905</v>
      </c>
    </row>
    <row r="111" spans="1:2" x14ac:dyDescent="0.25">
      <c r="A111" s="5">
        <v>0.61522670463288898</v>
      </c>
      <c r="B111">
        <v>0.90906521739130397</v>
      </c>
    </row>
    <row r="112" spans="1:2" x14ac:dyDescent="0.25">
      <c r="A112" s="5">
        <v>2.95650010753385E-2</v>
      </c>
      <c r="B112">
        <v>0.28591941176470598</v>
      </c>
    </row>
    <row r="113" spans="1:2" x14ac:dyDescent="0.25">
      <c r="A113" s="5">
        <v>2.2328420796225899E-2</v>
      </c>
      <c r="B113">
        <v>0.253264285714286</v>
      </c>
    </row>
    <row r="114" spans="1:2" x14ac:dyDescent="0.25">
      <c r="A114" s="5">
        <v>7.9526875996291796E-2</v>
      </c>
      <c r="B114">
        <v>0.46816666666666701</v>
      </c>
    </row>
    <row r="115" spans="1:2" x14ac:dyDescent="0.25">
      <c r="A115" s="5">
        <v>0.30354551267504298</v>
      </c>
      <c r="B115">
        <v>0.75320571428571403</v>
      </c>
    </row>
    <row r="116" spans="1:2" x14ac:dyDescent="0.25">
      <c r="A116" s="5">
        <v>1.76124292187054E-2</v>
      </c>
      <c r="B116">
        <v>0.243636923076923</v>
      </c>
    </row>
    <row r="117" spans="1:2" x14ac:dyDescent="0.25">
      <c r="A117" s="5">
        <v>0.43731769030687201</v>
      </c>
      <c r="B117">
        <v>0.82885764705882303</v>
      </c>
    </row>
    <row r="118" spans="1:2" x14ac:dyDescent="0.25">
      <c r="A118" s="5">
        <v>0.27937284577011501</v>
      </c>
      <c r="B118">
        <v>0.71652580645161301</v>
      </c>
    </row>
    <row r="119" spans="1:2" x14ac:dyDescent="0.25">
      <c r="A119" s="5">
        <v>0.15958651246574801</v>
      </c>
      <c r="B119">
        <v>0.55166086956521698</v>
      </c>
    </row>
    <row r="120" spans="1:2" x14ac:dyDescent="0.25">
      <c r="A120" s="5">
        <v>0.39521467543952199</v>
      </c>
      <c r="B120">
        <v>0.79540253164556995</v>
      </c>
    </row>
    <row r="121" spans="1:2" x14ac:dyDescent="0.25">
      <c r="A121" s="5">
        <v>0.416488539233203</v>
      </c>
      <c r="B121">
        <v>0.82779374999999999</v>
      </c>
    </row>
    <row r="122" spans="1:2" x14ac:dyDescent="0.25">
      <c r="A122" s="5">
        <v>0.349433622725768</v>
      </c>
      <c r="B122">
        <v>0.75441315789473695</v>
      </c>
    </row>
    <row r="123" spans="1:2" x14ac:dyDescent="0.25">
      <c r="A123" s="5">
        <v>0.329910971349064</v>
      </c>
      <c r="B123">
        <v>0.75320571428571403</v>
      </c>
    </row>
    <row r="124" spans="1:2" x14ac:dyDescent="0.25">
      <c r="A124" s="5">
        <v>0.91549247624205699</v>
      </c>
      <c r="B124">
        <v>0.98483310810810798</v>
      </c>
    </row>
    <row r="125" spans="1:2" x14ac:dyDescent="0.25">
      <c r="A125" s="5">
        <v>2.5783216139635801E-2</v>
      </c>
      <c r="B125">
        <v>0.27348</v>
      </c>
    </row>
    <row r="126" spans="1:2" x14ac:dyDescent="0.25">
      <c r="A126" s="5">
        <v>0.43279106925126298</v>
      </c>
      <c r="B126">
        <v>0.82885764705882303</v>
      </c>
    </row>
    <row r="127" spans="1:2" x14ac:dyDescent="0.25">
      <c r="A127" s="5">
        <v>0.227154053154423</v>
      </c>
      <c r="B127">
        <v>0.65681454545454598</v>
      </c>
    </row>
    <row r="128" spans="1:2" x14ac:dyDescent="0.25">
      <c r="A128" s="5">
        <v>0.204154424488284</v>
      </c>
      <c r="B128">
        <v>0.63662352941176503</v>
      </c>
    </row>
    <row r="129" spans="1:2" x14ac:dyDescent="0.25">
      <c r="A129" s="5">
        <v>0.86791069277440902</v>
      </c>
      <c r="B129">
        <v>0.98483310810810798</v>
      </c>
    </row>
    <row r="130" spans="1:2" x14ac:dyDescent="0.25">
      <c r="A130" s="5">
        <v>0.13045128349587601</v>
      </c>
      <c r="B130">
        <v>0.52253181818181804</v>
      </c>
    </row>
    <row r="131" spans="1:2" x14ac:dyDescent="0.25">
      <c r="A131" s="5">
        <v>0.579936237570157</v>
      </c>
      <c r="B131">
        <v>0.90396176470588196</v>
      </c>
    </row>
    <row r="132" spans="1:2" x14ac:dyDescent="0.25">
      <c r="A132" s="5">
        <v>0.22010625478763399</v>
      </c>
      <c r="B132">
        <v>0.65681454545454598</v>
      </c>
    </row>
    <row r="133" spans="1:2" x14ac:dyDescent="0.25">
      <c r="A133" s="5">
        <v>2.0365174856652201E-3</v>
      </c>
      <c r="B133">
        <v>0.159</v>
      </c>
    </row>
    <row r="134" spans="1:2" x14ac:dyDescent="0.25">
      <c r="A134" s="5">
        <v>1.09932618840759E-2</v>
      </c>
      <c r="B134">
        <v>0.243636923076923</v>
      </c>
    </row>
    <row r="135" spans="1:2" x14ac:dyDescent="0.25">
      <c r="A135" s="5">
        <v>1.3988559894043E-2</v>
      </c>
      <c r="B135">
        <v>0.243636923076923</v>
      </c>
    </row>
    <row r="136" spans="1:2" x14ac:dyDescent="0.25">
      <c r="A136" s="5">
        <v>0.10845110098008399</v>
      </c>
      <c r="B136">
        <v>0.52253181818181804</v>
      </c>
    </row>
    <row r="137" spans="1:2" x14ac:dyDescent="0.25">
      <c r="A137" s="5">
        <v>3.9845068661936199E-3</v>
      </c>
      <c r="B137">
        <v>0.159</v>
      </c>
    </row>
    <row r="138" spans="1:2" x14ac:dyDescent="0.25">
      <c r="A138" s="5">
        <v>8.5640635113351904E-2</v>
      </c>
      <c r="B138">
        <v>0.47074965517241402</v>
      </c>
    </row>
    <row r="139" spans="1:2" x14ac:dyDescent="0.25">
      <c r="A139" s="5">
        <v>7.7406224765325299E-2</v>
      </c>
      <c r="B139">
        <v>0.46816666666666701</v>
      </c>
    </row>
    <row r="140" spans="1:2" x14ac:dyDescent="0.25">
      <c r="A140" s="5">
        <v>0.157622887041102</v>
      </c>
      <c r="B140">
        <v>0.55166086956521698</v>
      </c>
    </row>
    <row r="141" spans="1:2" x14ac:dyDescent="0.25">
      <c r="A141" s="5">
        <v>1.05749296611425E-2</v>
      </c>
      <c r="B141">
        <v>0.243636923076923</v>
      </c>
    </row>
    <row r="142" spans="1:2" x14ac:dyDescent="0.25">
      <c r="A142" s="5">
        <v>0.235658668500907</v>
      </c>
      <c r="B142">
        <v>0.66921964285714297</v>
      </c>
    </row>
    <row r="143" spans="1:2" x14ac:dyDescent="0.25">
      <c r="A143" s="5">
        <v>0.65310733060069004</v>
      </c>
      <c r="B143">
        <v>0.90906521739130397</v>
      </c>
    </row>
    <row r="144" spans="1:2" x14ac:dyDescent="0.25">
      <c r="A144" s="5">
        <v>0.75881272521982701</v>
      </c>
      <c r="B144">
        <v>0.97297741935483895</v>
      </c>
    </row>
    <row r="145" spans="1:2" x14ac:dyDescent="0.25">
      <c r="A145" s="5">
        <v>1.5978676935331799E-2</v>
      </c>
      <c r="B145">
        <v>0.243636923076923</v>
      </c>
    </row>
    <row r="146" spans="1:2" x14ac:dyDescent="0.25">
      <c r="A146" s="5">
        <v>0.104983804671298</v>
      </c>
      <c r="B146">
        <v>0.52253181818181804</v>
      </c>
    </row>
    <row r="147" spans="1:2" x14ac:dyDescent="0.25">
      <c r="A147" s="5">
        <v>0.75726580238421504</v>
      </c>
      <c r="B147">
        <v>0.97297741935483895</v>
      </c>
    </row>
    <row r="148" spans="1:2" x14ac:dyDescent="0.25">
      <c r="A148" s="5">
        <v>6.5109702249357193E-2</v>
      </c>
      <c r="B148">
        <v>0.43128749999999999</v>
      </c>
    </row>
    <row r="149" spans="1:2" x14ac:dyDescent="0.25">
      <c r="A149" s="5">
        <v>0.24898183844118399</v>
      </c>
      <c r="B149">
        <v>0.69457894736842096</v>
      </c>
    </row>
    <row r="150" spans="1:2" x14ac:dyDescent="0.25">
      <c r="A150" s="5">
        <v>0.89442856985013197</v>
      </c>
      <c r="B150">
        <v>0.98483310810810798</v>
      </c>
    </row>
    <row r="151" spans="1:2" x14ac:dyDescent="0.25">
      <c r="A151" s="5">
        <v>0.65752465914871705</v>
      </c>
      <c r="B151">
        <v>0.90906521739130397</v>
      </c>
    </row>
    <row r="152" spans="1:2" x14ac:dyDescent="0.25">
      <c r="A152" s="5">
        <v>0.37404653124734299</v>
      </c>
      <c r="B152">
        <v>0.77228571428571402</v>
      </c>
    </row>
    <row r="153" spans="1:2" x14ac:dyDescent="0.25">
      <c r="A153" s="5">
        <v>0.78949341973311404</v>
      </c>
      <c r="B153">
        <v>0.98483310810810798</v>
      </c>
    </row>
    <row r="154" spans="1:2" x14ac:dyDescent="0.25">
      <c r="A154" s="5">
        <v>0.11639006901299501</v>
      </c>
      <c r="B154">
        <v>0.52253181818181804</v>
      </c>
    </row>
    <row r="155" spans="1:2" x14ac:dyDescent="0.25">
      <c r="A155" s="5">
        <v>4.5057972256558401E-2</v>
      </c>
      <c r="B155">
        <v>0.34147142857142898</v>
      </c>
    </row>
    <row r="156" spans="1:2" x14ac:dyDescent="0.25">
      <c r="A156" s="5">
        <v>0.36061111212279301</v>
      </c>
      <c r="B156">
        <v>0.75441315789473695</v>
      </c>
    </row>
    <row r="157" spans="1:2" x14ac:dyDescent="0.25">
      <c r="A157" s="5">
        <v>0.33758731169629003</v>
      </c>
      <c r="B157">
        <v>0.75441315789473695</v>
      </c>
    </row>
    <row r="158" spans="1:2" x14ac:dyDescent="0.25">
      <c r="A158" s="5">
        <v>3.3686473782502798E-3</v>
      </c>
      <c r="B158">
        <v>0.159</v>
      </c>
    </row>
    <row r="159" spans="1:2" x14ac:dyDescent="0.25">
      <c r="A159" s="5">
        <v>0.72149980302085204</v>
      </c>
      <c r="B159">
        <v>0.96064672131147499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AB5-202F-4BC7-B832-420F8DC721B4}">
  <dimension ref="A1:H79"/>
  <sheetViews>
    <sheetView workbookViewId="0">
      <selection sqref="A1:E80"/>
    </sheetView>
  </sheetViews>
  <sheetFormatPr defaultRowHeight="15" x14ac:dyDescent="0.25"/>
  <sheetData>
    <row r="1" spans="1:8" x14ac:dyDescent="0.25">
      <c r="A1" t="s">
        <v>59</v>
      </c>
      <c r="B1" t="s">
        <v>60</v>
      </c>
      <c r="C1" t="s">
        <v>54</v>
      </c>
      <c r="D1" t="s">
        <v>53</v>
      </c>
      <c r="E1" t="s">
        <v>61</v>
      </c>
    </row>
    <row r="2" spans="1:8" x14ac:dyDescent="0.25">
      <c r="A2" t="s">
        <v>11</v>
      </c>
      <c r="B2">
        <v>-5.1090747763663001E-3</v>
      </c>
      <c r="C2">
        <v>1.8691791605582399E-2</v>
      </c>
      <c r="D2">
        <v>-0.273332534631964</v>
      </c>
      <c r="E2">
        <v>0.78459760815458301</v>
      </c>
      <c r="F2">
        <f>EXP(B2)</f>
        <v>0.99490395434780188</v>
      </c>
      <c r="G2">
        <f>EXP(B2-1.96*C2)</f>
        <v>0.95911433666194579</v>
      </c>
      <c r="H2">
        <f>EXP(B2+1.96*C2)</f>
        <v>1.0320290715514293</v>
      </c>
    </row>
    <row r="3" spans="1:8" x14ac:dyDescent="0.25">
      <c r="A3" t="s">
        <v>12</v>
      </c>
      <c r="B3">
        <v>-1.49435066262749E-3</v>
      </c>
      <c r="C3">
        <v>2.14338843417172E-2</v>
      </c>
      <c r="D3">
        <v>-6.9719078390238401E-2</v>
      </c>
      <c r="E3">
        <v>0.94441725637146801</v>
      </c>
      <c r="F3">
        <f t="shared" ref="F3:F66" si="0">EXP(B3)</f>
        <v>0.99850676532336324</v>
      </c>
      <c r="G3">
        <f t="shared" ref="G3:G66" si="1">EXP(B3-1.96*C3)</f>
        <v>0.95742799291957548</v>
      </c>
      <c r="H3">
        <f t="shared" ref="H3:H66" si="2">EXP(B3+1.96*C3)</f>
        <v>1.0413480363742362</v>
      </c>
    </row>
    <row r="4" spans="1:8" x14ac:dyDescent="0.25">
      <c r="A4" t="s">
        <v>7</v>
      </c>
      <c r="B4">
        <v>8.9846651632467904E-3</v>
      </c>
      <c r="C4">
        <v>1.39589812552084E-2</v>
      </c>
      <c r="D4">
        <v>0.64364762721451496</v>
      </c>
      <c r="E4">
        <v>0.51980395856925599</v>
      </c>
      <c r="F4">
        <f t="shared" si="0"/>
        <v>1.0090251484192965</v>
      </c>
      <c r="G4">
        <f t="shared" si="1"/>
        <v>0.98179285179669118</v>
      </c>
      <c r="H4">
        <f t="shared" si="2"/>
        <v>1.0370127958045241</v>
      </c>
    </row>
    <row r="5" spans="1:8" x14ac:dyDescent="0.25">
      <c r="A5" t="s">
        <v>27</v>
      </c>
      <c r="B5">
        <v>-1.3085498579297E-2</v>
      </c>
      <c r="C5">
        <v>2.3247462849791699E-2</v>
      </c>
      <c r="D5">
        <v>-0.56287856717294404</v>
      </c>
      <c r="E5">
        <v>0.57351757566857098</v>
      </c>
      <c r="F5">
        <f t="shared" si="0"/>
        <v>0.98699974433678994</v>
      </c>
      <c r="G5">
        <f t="shared" si="1"/>
        <v>0.94303627845833704</v>
      </c>
      <c r="H5">
        <f t="shared" si="2"/>
        <v>1.0330127457168945</v>
      </c>
    </row>
    <row r="6" spans="1:8" x14ac:dyDescent="0.25">
      <c r="A6" t="s">
        <v>36</v>
      </c>
      <c r="B6">
        <v>1.4025951582526199E-2</v>
      </c>
      <c r="C6">
        <v>2.3267587185954099E-2</v>
      </c>
      <c r="D6">
        <v>0.60281074571381499</v>
      </c>
      <c r="E6">
        <v>0.54663459737021902</v>
      </c>
      <c r="F6">
        <f t="shared" si="0"/>
        <v>1.014124776739832</v>
      </c>
      <c r="G6">
        <f t="shared" si="1"/>
        <v>0.9689148749472215</v>
      </c>
      <c r="H6">
        <f t="shared" si="2"/>
        <v>1.0614441881219292</v>
      </c>
    </row>
    <row r="7" spans="1:8" x14ac:dyDescent="0.25">
      <c r="A7" t="s">
        <v>30</v>
      </c>
      <c r="B7">
        <v>4.3581875359892802E-2</v>
      </c>
      <c r="C7">
        <v>3.84773044474589E-2</v>
      </c>
      <c r="D7">
        <v>1.13266446248604</v>
      </c>
      <c r="E7">
        <v>0.25735518679045999</v>
      </c>
      <c r="F7">
        <f t="shared" si="0"/>
        <v>1.0445455133508574</v>
      </c>
      <c r="G7">
        <f t="shared" si="1"/>
        <v>0.96866771492235515</v>
      </c>
      <c r="H7">
        <f t="shared" si="2"/>
        <v>1.1263669808060681</v>
      </c>
    </row>
    <row r="8" spans="1:8" x14ac:dyDescent="0.25">
      <c r="A8" t="s">
        <v>51</v>
      </c>
      <c r="B8">
        <v>2.4313199144973301E-2</v>
      </c>
      <c r="C8">
        <v>1.6978095209005499E-2</v>
      </c>
      <c r="D8">
        <v>1.4320333845269699</v>
      </c>
      <c r="E8">
        <v>0.15213426726604201</v>
      </c>
      <c r="F8">
        <f t="shared" si="0"/>
        <v>1.0246111749858504</v>
      </c>
      <c r="G8">
        <f t="shared" si="1"/>
        <v>0.99107618822131494</v>
      </c>
      <c r="H8">
        <f t="shared" si="2"/>
        <v>1.0592808831276757</v>
      </c>
    </row>
    <row r="9" spans="1:8" x14ac:dyDescent="0.25">
      <c r="A9" t="s">
        <v>32</v>
      </c>
      <c r="B9">
        <v>-3.6195740295551199E-4</v>
      </c>
      <c r="C9">
        <v>2.5530068355093301E-2</v>
      </c>
      <c r="D9">
        <v>-1.4177690318768799E-2</v>
      </c>
      <c r="E9">
        <v>0.98868821874576496</v>
      </c>
      <c r="F9">
        <f t="shared" si="0"/>
        <v>0.9996381080957224</v>
      </c>
      <c r="G9">
        <f t="shared" si="1"/>
        <v>0.95084816125271998</v>
      </c>
      <c r="H9">
        <f t="shared" si="2"/>
        <v>1.0509315660248766</v>
      </c>
    </row>
    <row r="10" spans="1:8" x14ac:dyDescent="0.25">
      <c r="A10" t="s">
        <v>2</v>
      </c>
      <c r="B10">
        <v>-4.0796096719998301E-2</v>
      </c>
      <c r="C10">
        <v>2.96021143058906E-2</v>
      </c>
      <c r="D10">
        <v>-1.3781480707234499</v>
      </c>
      <c r="E10">
        <v>0.16815757642600601</v>
      </c>
      <c r="F10">
        <f t="shared" si="0"/>
        <v>0.96002486221018346</v>
      </c>
      <c r="G10">
        <f t="shared" si="1"/>
        <v>0.90590916190887494</v>
      </c>
      <c r="H10">
        <f t="shared" si="2"/>
        <v>1.0173732365391288</v>
      </c>
    </row>
    <row r="11" spans="1:8" x14ac:dyDescent="0.25">
      <c r="A11" t="s">
        <v>4</v>
      </c>
      <c r="B11">
        <v>-6.3039125787321499E-3</v>
      </c>
      <c r="C11">
        <v>3.3094702537701803E-2</v>
      </c>
      <c r="D11">
        <v>-0.19048101645726201</v>
      </c>
      <c r="E11">
        <v>0.84893221752845205</v>
      </c>
      <c r="F11">
        <f t="shared" si="0"/>
        <v>0.99371591539169235</v>
      </c>
      <c r="G11">
        <f t="shared" si="1"/>
        <v>0.93130399519420637</v>
      </c>
      <c r="H11">
        <f t="shared" si="2"/>
        <v>1.0603104094886118</v>
      </c>
    </row>
    <row r="12" spans="1:8" x14ac:dyDescent="0.25">
      <c r="A12" t="s">
        <v>8</v>
      </c>
      <c r="B12">
        <v>9.29026926580475E-4</v>
      </c>
      <c r="C12">
        <v>1.0746835787710201E-2</v>
      </c>
      <c r="D12">
        <v>8.6446554588922295E-2</v>
      </c>
      <c r="E12">
        <v>0.931111440203785</v>
      </c>
      <c r="F12">
        <f t="shared" si="0"/>
        <v>1.0009294586057658</v>
      </c>
      <c r="G12">
        <f t="shared" si="1"/>
        <v>0.98006657963973909</v>
      </c>
      <c r="H12">
        <f t="shared" si="2"/>
        <v>1.0222364499696575</v>
      </c>
    </row>
    <row r="13" spans="1:8" x14ac:dyDescent="0.25">
      <c r="A13" t="s">
        <v>38</v>
      </c>
      <c r="B13">
        <v>1.0926667758053701E-2</v>
      </c>
      <c r="C13">
        <v>1.6527059152768801E-2</v>
      </c>
      <c r="D13">
        <v>0.66113805590289798</v>
      </c>
      <c r="E13">
        <v>0.50852378181831304</v>
      </c>
      <c r="F13">
        <f t="shared" si="0"/>
        <v>1.0109865818136814</v>
      </c>
      <c r="G13">
        <f t="shared" si="1"/>
        <v>0.97876239447494484</v>
      </c>
      <c r="H13">
        <f t="shared" si="2"/>
        <v>1.0442716990119054</v>
      </c>
    </row>
    <row r="14" spans="1:8" x14ac:dyDescent="0.25">
      <c r="A14" t="s">
        <v>49</v>
      </c>
      <c r="B14">
        <v>1.78265502419763E-2</v>
      </c>
      <c r="C14">
        <v>1.5693550780458101E-2</v>
      </c>
      <c r="D14">
        <v>1.13591566952294</v>
      </c>
      <c r="E14">
        <v>0.25599185967576299</v>
      </c>
      <c r="F14">
        <f t="shared" si="0"/>
        <v>1.017986391582649</v>
      </c>
      <c r="G14">
        <f t="shared" si="1"/>
        <v>0.98715046013458918</v>
      </c>
      <c r="H14">
        <f t="shared" si="2"/>
        <v>1.0497855547837891</v>
      </c>
    </row>
    <row r="15" spans="1:8" x14ac:dyDescent="0.25">
      <c r="A15" t="s">
        <v>5</v>
      </c>
      <c r="B15">
        <v>-5.1759738761762604E-3</v>
      </c>
      <c r="C15">
        <v>5.3607432107230103E-2</v>
      </c>
      <c r="D15">
        <v>-9.6553288839182599E-2</v>
      </c>
      <c r="E15">
        <v>0.92308115320462503</v>
      </c>
      <c r="F15">
        <f t="shared" si="0"/>
        <v>0.99483739839515017</v>
      </c>
      <c r="G15">
        <f t="shared" si="1"/>
        <v>0.89561330284968221</v>
      </c>
      <c r="H15">
        <f t="shared" si="2"/>
        <v>1.1050544315237132</v>
      </c>
    </row>
    <row r="16" spans="1:8" x14ac:dyDescent="0.25">
      <c r="A16" t="s">
        <v>9</v>
      </c>
      <c r="B16">
        <v>-2.19218323058585E-2</v>
      </c>
      <c r="C16">
        <v>2.7568729258842101E-2</v>
      </c>
      <c r="D16">
        <v>-0.79517021259975296</v>
      </c>
      <c r="E16">
        <v>0.426514496520699</v>
      </c>
      <c r="F16">
        <f t="shared" si="0"/>
        <v>0.97831670482339439</v>
      </c>
      <c r="G16">
        <f t="shared" si="1"/>
        <v>0.92685648533473508</v>
      </c>
      <c r="H16">
        <f t="shared" si="2"/>
        <v>1.0326340594044026</v>
      </c>
    </row>
    <row r="17" spans="1:8" x14ac:dyDescent="0.25">
      <c r="A17" t="s">
        <v>48</v>
      </c>
      <c r="B17">
        <v>2.3703792970644601E-2</v>
      </c>
      <c r="C17">
        <v>1.9203013536912599E-2</v>
      </c>
      <c r="D17">
        <v>1.2343788085698399</v>
      </c>
      <c r="E17">
        <v>0.21706178180163699</v>
      </c>
      <c r="F17">
        <f t="shared" si="0"/>
        <v>1.0239869608288268</v>
      </c>
      <c r="G17">
        <f t="shared" si="1"/>
        <v>0.98616251685824863</v>
      </c>
      <c r="H17">
        <f t="shared" si="2"/>
        <v>1.0632621682762415</v>
      </c>
    </row>
    <row r="18" spans="1:8" x14ac:dyDescent="0.25">
      <c r="A18" t="s">
        <v>52</v>
      </c>
      <c r="B18">
        <v>1.3165084274903399E-2</v>
      </c>
      <c r="C18">
        <v>1.3558451124265999E-2</v>
      </c>
      <c r="D18">
        <v>0.970987331387835</v>
      </c>
      <c r="E18">
        <v>0.33155458722804698</v>
      </c>
      <c r="F18">
        <f t="shared" si="0"/>
        <v>1.0132521255460212</v>
      </c>
      <c r="G18">
        <f t="shared" si="1"/>
        <v>0.9866800266218857</v>
      </c>
      <c r="H18">
        <f t="shared" si="2"/>
        <v>1.04053983279523</v>
      </c>
    </row>
    <row r="19" spans="1:8" x14ac:dyDescent="0.25">
      <c r="A19" t="s">
        <v>21</v>
      </c>
      <c r="B19">
        <v>-7.2961333891381E-3</v>
      </c>
      <c r="C19">
        <v>1.36354655927602E-2</v>
      </c>
      <c r="D19">
        <v>-0.53508502071333797</v>
      </c>
      <c r="E19">
        <v>0.59259106748787205</v>
      </c>
      <c r="F19">
        <f t="shared" si="0"/>
        <v>0.99273041877678603</v>
      </c>
      <c r="G19">
        <f t="shared" si="1"/>
        <v>0.96655058250457004</v>
      </c>
      <c r="H19">
        <f t="shared" si="2"/>
        <v>1.0196193579554056</v>
      </c>
    </row>
    <row r="20" spans="1:8" x14ac:dyDescent="0.25">
      <c r="A20" t="s">
        <v>1</v>
      </c>
      <c r="B20">
        <v>1.4884974274485699E-3</v>
      </c>
      <c r="C20">
        <v>1.69744174126947E-2</v>
      </c>
      <c r="D20">
        <v>8.7690634161933595E-2</v>
      </c>
      <c r="E20">
        <v>0.93012256380289704</v>
      </c>
      <c r="F20">
        <f t="shared" si="0"/>
        <v>1.0014896057896074</v>
      </c>
      <c r="G20">
        <f t="shared" si="1"/>
        <v>0.96871835882947732</v>
      </c>
      <c r="H20">
        <f t="shared" si="2"/>
        <v>1.0353694872847738</v>
      </c>
    </row>
    <row r="21" spans="1:8" x14ac:dyDescent="0.25">
      <c r="A21" t="s">
        <v>31</v>
      </c>
      <c r="B21">
        <v>-3.31283974385497E-3</v>
      </c>
      <c r="C21">
        <v>1.3908135045529599E-2</v>
      </c>
      <c r="D21">
        <v>-0.23819439004655099</v>
      </c>
      <c r="E21">
        <v>0.81173032801655198</v>
      </c>
      <c r="F21">
        <f t="shared" si="0"/>
        <v>0.99669264165505989</v>
      </c>
      <c r="G21">
        <f t="shared" si="1"/>
        <v>0.96988983661619599</v>
      </c>
      <c r="H21">
        <f t="shared" si="2"/>
        <v>1.0242361394312121</v>
      </c>
    </row>
    <row r="22" spans="1:8" x14ac:dyDescent="0.25">
      <c r="A22" t="s">
        <v>6</v>
      </c>
      <c r="B22">
        <v>-6.5308088710720096E-3</v>
      </c>
      <c r="C22">
        <v>1.0873810861972999E-2</v>
      </c>
      <c r="D22">
        <v>-0.60059982226755704</v>
      </c>
      <c r="E22">
        <v>0.54810655637553696</v>
      </c>
      <c r="F22">
        <f t="shared" si="0"/>
        <v>0.99349047051212169</v>
      </c>
      <c r="G22">
        <f t="shared" si="1"/>
        <v>0.97254057872902377</v>
      </c>
      <c r="H22">
        <f t="shared" si="2"/>
        <v>1.014891652426781</v>
      </c>
    </row>
    <row r="23" spans="1:8" x14ac:dyDescent="0.25">
      <c r="A23" t="s">
        <v>25</v>
      </c>
      <c r="B23">
        <v>-1.5820736877388301E-3</v>
      </c>
      <c r="C23">
        <v>1.5383352221920299E-2</v>
      </c>
      <c r="D23">
        <v>-0.10284323370588</v>
      </c>
      <c r="E23">
        <v>0.91808739162646902</v>
      </c>
      <c r="F23">
        <f t="shared" si="0"/>
        <v>0.99841917713112172</v>
      </c>
      <c r="G23">
        <f t="shared" si="1"/>
        <v>0.9687647776885927</v>
      </c>
      <c r="H23">
        <f t="shared" si="2"/>
        <v>1.0289813133396335</v>
      </c>
    </row>
    <row r="24" spans="1:8" x14ac:dyDescent="0.25">
      <c r="A24" t="s">
        <v>13</v>
      </c>
      <c r="B24">
        <v>-5.7703763778406197E-3</v>
      </c>
      <c r="C24">
        <v>1.6888877519327401E-2</v>
      </c>
      <c r="D24">
        <v>-0.34166725238175699</v>
      </c>
      <c r="E24">
        <v>0.73260131935080197</v>
      </c>
      <c r="F24">
        <f t="shared" si="0"/>
        <v>0.99424624026713526</v>
      </c>
      <c r="G24">
        <f t="shared" si="1"/>
        <v>0.96187326677328921</v>
      </c>
      <c r="H24">
        <f t="shared" si="2"/>
        <v>1.0277087641716596</v>
      </c>
    </row>
    <row r="25" spans="1:8" x14ac:dyDescent="0.25">
      <c r="A25" t="s">
        <v>0</v>
      </c>
      <c r="B25">
        <v>-1.7256075502007698E-2</v>
      </c>
      <c r="C25">
        <v>1.5565264832308599E-2</v>
      </c>
      <c r="D25">
        <v>-1.1086271700427199</v>
      </c>
      <c r="E25">
        <v>0.26759105209960798</v>
      </c>
      <c r="F25">
        <f t="shared" si="0"/>
        <v>0.98289195785422745</v>
      </c>
      <c r="G25">
        <f t="shared" si="1"/>
        <v>0.9533587583697738</v>
      </c>
      <c r="H25">
        <f t="shared" si="2"/>
        <v>1.0133400383990703</v>
      </c>
    </row>
    <row r="26" spans="1:8" x14ac:dyDescent="0.25">
      <c r="A26" t="s">
        <v>41</v>
      </c>
      <c r="B26">
        <v>-1.6469695557345401E-3</v>
      </c>
      <c r="C26">
        <v>1.2246117928228E-2</v>
      </c>
      <c r="D26">
        <v>-0.13448911445954501</v>
      </c>
      <c r="E26">
        <v>0.89301581829414101</v>
      </c>
      <c r="F26">
        <f t="shared" si="0"/>
        <v>0.99835438595436077</v>
      </c>
      <c r="G26">
        <f t="shared" si="1"/>
        <v>0.97467678969058569</v>
      </c>
      <c r="H26">
        <f t="shared" si="2"/>
        <v>1.0226071765500009</v>
      </c>
    </row>
    <row r="27" spans="1:8" x14ac:dyDescent="0.25">
      <c r="A27" t="s">
        <v>22</v>
      </c>
      <c r="B27">
        <v>-8.3671486064519907E-3</v>
      </c>
      <c r="C27">
        <v>1.27534539952924E-2</v>
      </c>
      <c r="D27">
        <v>-0.65606921932995299</v>
      </c>
      <c r="E27">
        <v>0.51177958820852099</v>
      </c>
      <c r="F27">
        <f t="shared" si="0"/>
        <v>0.99166775855579858</v>
      </c>
      <c r="G27">
        <f t="shared" si="1"/>
        <v>0.96718651852947268</v>
      </c>
      <c r="H27">
        <f t="shared" si="2"/>
        <v>1.0167686630436781</v>
      </c>
    </row>
    <row r="28" spans="1:8" x14ac:dyDescent="0.25">
      <c r="A28" t="s">
        <v>18</v>
      </c>
      <c r="B28">
        <v>-1.03143740949703E-2</v>
      </c>
      <c r="C28">
        <v>9.9475919501906193E-3</v>
      </c>
      <c r="D28">
        <v>-1.0368714505597201</v>
      </c>
      <c r="E28">
        <v>0.29979577080898701</v>
      </c>
      <c r="F28">
        <f t="shared" si="0"/>
        <v>0.98973863664742423</v>
      </c>
      <c r="G28">
        <f t="shared" si="1"/>
        <v>0.97062832998892468</v>
      </c>
      <c r="H28">
        <f t="shared" si="2"/>
        <v>1.0092251983659695</v>
      </c>
    </row>
    <row r="29" spans="1:8" x14ac:dyDescent="0.25">
      <c r="A29" t="s">
        <v>43</v>
      </c>
      <c r="B29">
        <v>2.7972206050617299E-3</v>
      </c>
      <c r="C29">
        <v>9.9549051790146E-3</v>
      </c>
      <c r="D29">
        <v>0.28098917616597702</v>
      </c>
      <c r="E29">
        <v>0.77871870169697999</v>
      </c>
      <c r="F29">
        <f t="shared" si="0"/>
        <v>1.0028011364769529</v>
      </c>
      <c r="G29">
        <f t="shared" si="1"/>
        <v>0.98342451691848798</v>
      </c>
      <c r="H29">
        <f t="shared" si="2"/>
        <v>1.0225595376353827</v>
      </c>
    </row>
    <row r="30" spans="1:8" x14ac:dyDescent="0.25">
      <c r="A30" t="s">
        <v>45</v>
      </c>
      <c r="B30">
        <v>6.1309510955591898E-3</v>
      </c>
      <c r="C30">
        <v>7.6796047970607703E-3</v>
      </c>
      <c r="D30">
        <v>0.79834200555550805</v>
      </c>
      <c r="E30">
        <v>0.424672048055248</v>
      </c>
      <c r="F30">
        <f t="shared" si="0"/>
        <v>1.0061497838441089</v>
      </c>
      <c r="G30">
        <f t="shared" si="1"/>
        <v>0.99111860040869437</v>
      </c>
      <c r="H30">
        <f t="shared" si="2"/>
        <v>1.0214089283685153</v>
      </c>
    </row>
    <row r="31" spans="1:8" x14ac:dyDescent="0.25">
      <c r="A31" t="s">
        <v>50</v>
      </c>
      <c r="B31">
        <v>2.3526807327195502E-3</v>
      </c>
      <c r="C31">
        <v>8.0278328271364396E-3</v>
      </c>
      <c r="D31">
        <v>0.2930654864619</v>
      </c>
      <c r="E31">
        <v>0.76947209691322105</v>
      </c>
      <c r="F31">
        <f t="shared" si="0"/>
        <v>1.0023554504577015</v>
      </c>
      <c r="G31">
        <f t="shared" si="1"/>
        <v>0.98670726757602256</v>
      </c>
      <c r="H31">
        <f t="shared" si="2"/>
        <v>1.0182517977499863</v>
      </c>
    </row>
    <row r="32" spans="1:8" x14ac:dyDescent="0.25">
      <c r="A32" t="s">
        <v>3</v>
      </c>
      <c r="B32">
        <v>-1.3912758721363201E-2</v>
      </c>
      <c r="C32">
        <v>7.2960110115336896E-3</v>
      </c>
      <c r="D32">
        <v>-1.9068993590291501</v>
      </c>
      <c r="E32">
        <v>5.6533621208542099E-2</v>
      </c>
      <c r="F32">
        <f t="shared" si="0"/>
        <v>0.98618357642620735</v>
      </c>
      <c r="G32">
        <f t="shared" si="1"/>
        <v>0.97218132817106084</v>
      </c>
      <c r="H32">
        <f t="shared" si="2"/>
        <v>1.0003874979191723</v>
      </c>
    </row>
    <row r="33" spans="1:8" x14ac:dyDescent="0.25">
      <c r="A33" t="s">
        <v>24</v>
      </c>
      <c r="B33">
        <v>1.76984731267767E-3</v>
      </c>
      <c r="C33">
        <v>4.6722991098263602E-3</v>
      </c>
      <c r="D33">
        <v>0.37879580717670502</v>
      </c>
      <c r="E33">
        <v>0.70483950115961203</v>
      </c>
      <c r="F33">
        <f t="shared" si="0"/>
        <v>1.0017714144168082</v>
      </c>
      <c r="G33">
        <f t="shared" si="1"/>
        <v>0.99263936420578236</v>
      </c>
      <c r="H33">
        <f t="shared" si="2"/>
        <v>1.0109874773559844</v>
      </c>
    </row>
    <row r="34" spans="1:8" x14ac:dyDescent="0.25">
      <c r="A34" t="s">
        <v>62</v>
      </c>
      <c r="B34">
        <v>4.04833537094263E-3</v>
      </c>
      <c r="C34">
        <v>1.0087828066985801E-2</v>
      </c>
      <c r="D34">
        <v>0.401308918437214</v>
      </c>
      <c r="E34">
        <v>0.68819269823555296</v>
      </c>
      <c r="F34">
        <f t="shared" si="0"/>
        <v>1.0040565409498223</v>
      </c>
      <c r="G34">
        <f t="shared" si="1"/>
        <v>0.98439916604117172</v>
      </c>
      <c r="H34">
        <f t="shared" si="2"/>
        <v>1.0241064521401249</v>
      </c>
    </row>
    <row r="35" spans="1:8" x14ac:dyDescent="0.25">
      <c r="A35" t="s">
        <v>17</v>
      </c>
      <c r="B35">
        <v>0.145873936162318</v>
      </c>
      <c r="C35">
        <v>0.141072750775879</v>
      </c>
      <c r="D35">
        <v>1.03403340021396</v>
      </c>
      <c r="E35">
        <v>0.301120549112596</v>
      </c>
      <c r="F35">
        <f t="shared" si="0"/>
        <v>1.1570503166531267</v>
      </c>
      <c r="G35">
        <f t="shared" si="1"/>
        <v>0.87754358500134388</v>
      </c>
      <c r="H35">
        <f t="shared" si="2"/>
        <v>1.5255828407258551</v>
      </c>
    </row>
    <row r="36" spans="1:8" x14ac:dyDescent="0.25">
      <c r="A36" t="s">
        <v>16</v>
      </c>
      <c r="B36">
        <v>-3.8550074787543E-2</v>
      </c>
      <c r="C36">
        <v>8.9994646489735805E-2</v>
      </c>
      <c r="D36">
        <v>-0.428359644614414</v>
      </c>
      <c r="E36">
        <v>0.66838930070812996</v>
      </c>
      <c r="F36">
        <f t="shared" si="0"/>
        <v>0.96218352239800586</v>
      </c>
      <c r="G36">
        <f t="shared" si="1"/>
        <v>0.80659017134483224</v>
      </c>
      <c r="H36">
        <f t="shared" si="2"/>
        <v>1.1477912373152865</v>
      </c>
    </row>
    <row r="37" spans="1:8" x14ac:dyDescent="0.25">
      <c r="A37" t="s">
        <v>34</v>
      </c>
      <c r="B37">
        <v>6.3825274772790902E-2</v>
      </c>
      <c r="C37">
        <v>5.77480634841743E-2</v>
      </c>
      <c r="D37">
        <v>1.1052366247793199</v>
      </c>
      <c r="E37">
        <v>0.26905707085304997</v>
      </c>
      <c r="F37">
        <f t="shared" si="0"/>
        <v>1.0659061417972748</v>
      </c>
      <c r="G37">
        <f t="shared" si="1"/>
        <v>0.95183752130369159</v>
      </c>
      <c r="H37">
        <f t="shared" si="2"/>
        <v>1.1936447951379427</v>
      </c>
    </row>
    <row r="38" spans="1:8" x14ac:dyDescent="0.25">
      <c r="A38" t="s">
        <v>63</v>
      </c>
      <c r="B38">
        <v>6.5058830984190399E-3</v>
      </c>
      <c r="C38">
        <v>5.7668865320219101E-2</v>
      </c>
      <c r="D38">
        <v>0.112814480782545</v>
      </c>
      <c r="E38">
        <v>0.91017763763274395</v>
      </c>
      <c r="F38">
        <f t="shared" si="0"/>
        <v>1.0065270923258349</v>
      </c>
      <c r="G38">
        <f t="shared" si="1"/>
        <v>0.89895249052700577</v>
      </c>
      <c r="H38">
        <f t="shared" si="2"/>
        <v>1.1269747826072296</v>
      </c>
    </row>
    <row r="39" spans="1:8" x14ac:dyDescent="0.25">
      <c r="A39" t="s">
        <v>64</v>
      </c>
      <c r="B39">
        <v>-3.3474561633763202E-2</v>
      </c>
      <c r="C39">
        <v>5.2097964919334501E-2</v>
      </c>
      <c r="D39">
        <v>-0.64253107939231902</v>
      </c>
      <c r="E39">
        <v>0.52052841640427105</v>
      </c>
      <c r="F39">
        <f t="shared" si="0"/>
        <v>0.96707951184130425</v>
      </c>
      <c r="G39">
        <f t="shared" si="1"/>
        <v>0.87320356391255094</v>
      </c>
      <c r="H39">
        <f t="shared" si="2"/>
        <v>1.0710478299386299</v>
      </c>
    </row>
    <row r="40" spans="1:8" x14ac:dyDescent="0.25">
      <c r="A40" t="s">
        <v>65</v>
      </c>
      <c r="B40">
        <v>-0.11180223966854801</v>
      </c>
      <c r="C40">
        <v>5.7384074728508198E-2</v>
      </c>
      <c r="D40">
        <v>-1.9483147580143001</v>
      </c>
      <c r="E40">
        <v>5.13773123515711E-2</v>
      </c>
      <c r="F40">
        <f t="shared" si="0"/>
        <v>0.89422108147286072</v>
      </c>
      <c r="G40">
        <f t="shared" si="1"/>
        <v>0.799095332043252</v>
      </c>
      <c r="H40">
        <f t="shared" si="2"/>
        <v>1.0006707716660914</v>
      </c>
    </row>
    <row r="41" spans="1:8" x14ac:dyDescent="0.25">
      <c r="A41" t="s">
        <v>66</v>
      </c>
      <c r="B41">
        <v>-0.15383479717206899</v>
      </c>
      <c r="C41">
        <v>7.7585037997325093E-2</v>
      </c>
      <c r="D41">
        <v>-1.9827894803296</v>
      </c>
      <c r="E41">
        <v>4.7390949559154599E-2</v>
      </c>
      <c r="F41">
        <f t="shared" si="0"/>
        <v>0.85741365647260193</v>
      </c>
      <c r="G41">
        <f t="shared" si="1"/>
        <v>0.73645917799149219</v>
      </c>
      <c r="H41">
        <f t="shared" si="2"/>
        <v>0.99823343951076371</v>
      </c>
    </row>
    <row r="42" spans="1:8" x14ac:dyDescent="0.25">
      <c r="A42" t="s">
        <v>67</v>
      </c>
      <c r="B42">
        <v>-0.184588724982958</v>
      </c>
      <c r="C42">
        <v>5.6438564888208698E-2</v>
      </c>
      <c r="D42">
        <v>-3.2706133713460601</v>
      </c>
      <c r="E42">
        <v>1.0731451741234799E-3</v>
      </c>
      <c r="F42">
        <f t="shared" si="0"/>
        <v>0.83144616657972392</v>
      </c>
      <c r="G42">
        <f t="shared" si="1"/>
        <v>0.74437650863283633</v>
      </c>
      <c r="H42">
        <f t="shared" si="2"/>
        <v>0.92870035513318838</v>
      </c>
    </row>
    <row r="43" spans="1:8" x14ac:dyDescent="0.25">
      <c r="A43" t="s">
        <v>68</v>
      </c>
      <c r="B43">
        <v>6.13698193776828E-4</v>
      </c>
      <c r="C43">
        <v>2.7154922652002302E-3</v>
      </c>
      <c r="D43">
        <v>0.22599887381066699</v>
      </c>
      <c r="E43">
        <v>0.82120229624004204</v>
      </c>
      <c r="F43">
        <f t="shared" si="0"/>
        <v>1.0006138865450416</v>
      </c>
      <c r="G43">
        <f t="shared" si="1"/>
        <v>0.9953024017455061</v>
      </c>
      <c r="H43">
        <f t="shared" si="2"/>
        <v>1.0059537163688896</v>
      </c>
    </row>
    <row r="44" spans="1:8" x14ac:dyDescent="0.25">
      <c r="A44" t="s">
        <v>42</v>
      </c>
      <c r="B44">
        <v>-1.0830960801521201E-2</v>
      </c>
      <c r="C44">
        <v>1.10443112796719E-2</v>
      </c>
      <c r="D44">
        <v>-0.98068231936351202</v>
      </c>
      <c r="E44">
        <v>0.32674942547385</v>
      </c>
      <c r="F44">
        <f t="shared" si="0"/>
        <v>0.9892274828637645</v>
      </c>
      <c r="G44">
        <f t="shared" si="1"/>
        <v>0.96804392960718644</v>
      </c>
      <c r="H44">
        <f t="shared" si="2"/>
        <v>1.0108745924888602</v>
      </c>
    </row>
    <row r="45" spans="1:8" x14ac:dyDescent="0.25">
      <c r="A45" t="s">
        <v>69</v>
      </c>
      <c r="B45">
        <v>4.4319292478582697E-3</v>
      </c>
      <c r="C45">
        <v>1.0500243203898601E-2</v>
      </c>
      <c r="D45">
        <v>0.422078723492116</v>
      </c>
      <c r="E45">
        <v>0.67296755729981905</v>
      </c>
      <c r="F45">
        <f t="shared" si="0"/>
        <v>1.0044417647710335</v>
      </c>
      <c r="G45">
        <f t="shared" si="1"/>
        <v>0.98398114132684955</v>
      </c>
      <c r="H45">
        <f t="shared" si="2"/>
        <v>1.0253278405883801</v>
      </c>
    </row>
    <row r="46" spans="1:8" x14ac:dyDescent="0.25">
      <c r="A46" t="s">
        <v>46</v>
      </c>
      <c r="B46">
        <v>1.9280156391523699E-2</v>
      </c>
      <c r="C46">
        <v>9.9757546131275295E-3</v>
      </c>
      <c r="D46">
        <v>1.9327015488284001</v>
      </c>
      <c r="E46">
        <v>5.3272974297001799E-2</v>
      </c>
      <c r="F46">
        <f t="shared" si="0"/>
        <v>1.0194672188706899</v>
      </c>
      <c r="G46">
        <f t="shared" si="1"/>
        <v>0.99972771442624098</v>
      </c>
      <c r="H46">
        <f t="shared" si="2"/>
        <v>1.0395964774752864</v>
      </c>
    </row>
    <row r="47" spans="1:8" x14ac:dyDescent="0.25">
      <c r="A47" t="s">
        <v>70</v>
      </c>
      <c r="B47">
        <v>5.6861868083510798E-3</v>
      </c>
      <c r="C47">
        <v>1.9190218034487599E-2</v>
      </c>
      <c r="D47">
        <v>0.29630652440384903</v>
      </c>
      <c r="E47">
        <v>0.76699600380664601</v>
      </c>
      <c r="F47">
        <f t="shared" si="0"/>
        <v>1.0057023838538171</v>
      </c>
      <c r="G47">
        <f t="shared" si="1"/>
        <v>0.96857763380592332</v>
      </c>
      <c r="H47">
        <f t="shared" si="2"/>
        <v>1.0442500937327186</v>
      </c>
    </row>
    <row r="48" spans="1:8" x14ac:dyDescent="0.25">
      <c r="A48" t="s">
        <v>71</v>
      </c>
      <c r="B48">
        <v>-9.6397006437809307E-3</v>
      </c>
      <c r="C48">
        <v>2.0733301136867499E-2</v>
      </c>
      <c r="D48">
        <v>-0.46493805208085298</v>
      </c>
      <c r="E48">
        <v>0.64197581954008698</v>
      </c>
      <c r="F48">
        <f t="shared" si="0"/>
        <v>0.99040661233658078</v>
      </c>
      <c r="G48">
        <f t="shared" si="1"/>
        <v>0.95096599813989724</v>
      </c>
      <c r="H48">
        <f t="shared" si="2"/>
        <v>1.0314829969511912</v>
      </c>
    </row>
    <row r="49" spans="1:8" x14ac:dyDescent="0.25">
      <c r="A49" t="s">
        <v>72</v>
      </c>
      <c r="B49">
        <v>-3.6608726018772801E-3</v>
      </c>
      <c r="C49">
        <v>2.5338098997337199E-2</v>
      </c>
      <c r="D49">
        <v>-0.14448094950856399</v>
      </c>
      <c r="E49">
        <v>0.88512069869952104</v>
      </c>
      <c r="F49">
        <f t="shared" si="0"/>
        <v>0.99634582022254281</v>
      </c>
      <c r="G49">
        <f t="shared" si="1"/>
        <v>0.94807321695299285</v>
      </c>
      <c r="H49">
        <f t="shared" si="2"/>
        <v>1.0470762971929326</v>
      </c>
    </row>
    <row r="50" spans="1:8" x14ac:dyDescent="0.25">
      <c r="A50" t="s">
        <v>73</v>
      </c>
      <c r="B50">
        <v>2.1987642068859799E-3</v>
      </c>
      <c r="C50">
        <v>2.8193454272148599E-2</v>
      </c>
      <c r="D50">
        <v>7.7988464473403199E-2</v>
      </c>
      <c r="E50">
        <v>0.93783722906056899</v>
      </c>
      <c r="F50">
        <f t="shared" si="0"/>
        <v>1.0022011832615567</v>
      </c>
      <c r="G50">
        <f t="shared" si="1"/>
        <v>0.94832272621157432</v>
      </c>
      <c r="H50">
        <f t="shared" si="2"/>
        <v>1.05914071651888</v>
      </c>
    </row>
    <row r="51" spans="1:8" x14ac:dyDescent="0.25">
      <c r="A51" t="s">
        <v>74</v>
      </c>
      <c r="B51">
        <v>8.2673223873572801E-2</v>
      </c>
      <c r="C51">
        <v>4.0516565528862597E-2</v>
      </c>
      <c r="D51">
        <v>2.0404795617407201</v>
      </c>
      <c r="E51">
        <v>4.13025846569424E-2</v>
      </c>
      <c r="F51">
        <f t="shared" si="0"/>
        <v>1.0861868106304207</v>
      </c>
      <c r="G51">
        <f t="shared" si="1"/>
        <v>1.0032660774830702</v>
      </c>
      <c r="H51">
        <f t="shared" si="2"/>
        <v>1.1759610078188796</v>
      </c>
    </row>
    <row r="52" spans="1:8" x14ac:dyDescent="0.25">
      <c r="A52" t="s">
        <v>75</v>
      </c>
      <c r="B52">
        <v>-2.48086481674656E-2</v>
      </c>
      <c r="C52">
        <v>2.4526171800117898E-2</v>
      </c>
      <c r="D52">
        <v>-1.01151734439642</v>
      </c>
      <c r="E52">
        <v>0.31176888404701097</v>
      </c>
      <c r="F52">
        <f t="shared" si="0"/>
        <v>0.97549655722416884</v>
      </c>
      <c r="G52">
        <f t="shared" si="1"/>
        <v>0.92971244004994436</v>
      </c>
      <c r="H52">
        <f t="shared" si="2"/>
        <v>1.0235353343288451</v>
      </c>
    </row>
    <row r="53" spans="1:8" x14ac:dyDescent="0.25">
      <c r="A53" t="s">
        <v>76</v>
      </c>
      <c r="B53">
        <v>9.8814591752364699E-3</v>
      </c>
      <c r="C53">
        <v>2.2650433586124799E-2</v>
      </c>
      <c r="D53">
        <v>0.43625916200075099</v>
      </c>
      <c r="E53">
        <v>0.662648707850094</v>
      </c>
      <c r="F53">
        <f t="shared" si="0"/>
        <v>1.0099304420006046</v>
      </c>
      <c r="G53">
        <f t="shared" si="1"/>
        <v>0.96607540321883267</v>
      </c>
      <c r="H53">
        <f t="shared" si="2"/>
        <v>1.0557762823493584</v>
      </c>
    </row>
    <row r="54" spans="1:8" x14ac:dyDescent="0.25">
      <c r="A54" t="s">
        <v>77</v>
      </c>
      <c r="B54">
        <v>-1.8386179287838301E-2</v>
      </c>
      <c r="C54">
        <v>3.1792987272363502E-2</v>
      </c>
      <c r="D54">
        <v>-0.578309270856744</v>
      </c>
      <c r="E54">
        <v>0.56305533638485095</v>
      </c>
      <c r="F54">
        <f t="shared" si="0"/>
        <v>0.98178181533787434</v>
      </c>
      <c r="G54">
        <f t="shared" si="1"/>
        <v>0.92246999038766386</v>
      </c>
      <c r="H54">
        <f t="shared" si="2"/>
        <v>1.0449071980358506</v>
      </c>
    </row>
    <row r="55" spans="1:8" x14ac:dyDescent="0.25">
      <c r="A55" t="s">
        <v>78</v>
      </c>
      <c r="B55">
        <v>1.31587205831286E-2</v>
      </c>
      <c r="C55">
        <v>3.7713740434465702E-2</v>
      </c>
      <c r="D55">
        <v>0.34891051461719302</v>
      </c>
      <c r="E55">
        <v>0.72715649114355596</v>
      </c>
      <c r="F55">
        <f t="shared" si="0"/>
        <v>1.0132456775423206</v>
      </c>
      <c r="G55">
        <f t="shared" si="1"/>
        <v>0.94104886620213046</v>
      </c>
      <c r="H55">
        <f t="shared" si="2"/>
        <v>1.0909813931359393</v>
      </c>
    </row>
    <row r="56" spans="1:8" x14ac:dyDescent="0.25">
      <c r="A56" t="s">
        <v>79</v>
      </c>
      <c r="B56">
        <v>1.91877370508945E-2</v>
      </c>
      <c r="C56">
        <v>2.4528962813125599E-2</v>
      </c>
      <c r="D56">
        <v>0.78224820173101695</v>
      </c>
      <c r="E56">
        <v>0.43406872173210198</v>
      </c>
      <c r="F56">
        <f t="shared" si="0"/>
        <v>1.0193730047362</v>
      </c>
      <c r="G56">
        <f t="shared" si="1"/>
        <v>0.97152426847202222</v>
      </c>
      <c r="H56">
        <f t="shared" si="2"/>
        <v>1.069578348690353</v>
      </c>
    </row>
    <row r="57" spans="1:8" x14ac:dyDescent="0.25">
      <c r="A57" t="s">
        <v>80</v>
      </c>
      <c r="B57" s="6">
        <v>-1.9215786505788299E-2</v>
      </c>
      <c r="C57">
        <v>3.7993881661151502E-2</v>
      </c>
      <c r="D57">
        <v>-0.505760024131367</v>
      </c>
      <c r="E57">
        <v>0.61302512506217299</v>
      </c>
      <c r="F57">
        <f t="shared" si="0"/>
        <v>0.98096765981876066</v>
      </c>
      <c r="G57">
        <f t="shared" si="1"/>
        <v>0.91057064411313615</v>
      </c>
      <c r="H57">
        <f t="shared" si="2"/>
        <v>1.0568071305961546</v>
      </c>
    </row>
    <row r="58" spans="1:8" x14ac:dyDescent="0.25">
      <c r="A58" t="s">
        <v>81</v>
      </c>
      <c r="B58">
        <v>4.2128707267336397E-2</v>
      </c>
      <c r="C58">
        <v>3.6923055683268001E-2</v>
      </c>
      <c r="D58">
        <v>1.1409864781702601</v>
      </c>
      <c r="E58">
        <v>0.25387555002265899</v>
      </c>
      <c r="F58">
        <f t="shared" si="0"/>
        <v>1.0430287154876801</v>
      </c>
      <c r="G58">
        <f t="shared" si="1"/>
        <v>0.97021218704897971</v>
      </c>
      <c r="H58">
        <f t="shared" si="2"/>
        <v>1.1213102822805072</v>
      </c>
    </row>
    <row r="59" spans="1:8" x14ac:dyDescent="0.25">
      <c r="A59" t="s">
        <v>82</v>
      </c>
      <c r="B59">
        <v>-3.3463874310057297E-2</v>
      </c>
      <c r="C59">
        <v>3.67541990437978E-2</v>
      </c>
      <c r="D59">
        <v>-0.91047758298801096</v>
      </c>
      <c r="E59">
        <v>0.36257069866964098</v>
      </c>
      <c r="F59">
        <f t="shared" si="0"/>
        <v>0.96708984738832626</v>
      </c>
      <c r="G59">
        <f t="shared" si="1"/>
        <v>0.8998725791206289</v>
      </c>
      <c r="H59">
        <f t="shared" si="2"/>
        <v>1.0393280055666669</v>
      </c>
    </row>
    <row r="60" spans="1:8" x14ac:dyDescent="0.25">
      <c r="A60" t="s">
        <v>83</v>
      </c>
      <c r="B60">
        <v>-1.00508367213554E-2</v>
      </c>
      <c r="C60">
        <v>4.82294406220274E-2</v>
      </c>
      <c r="D60">
        <v>-0.20839629470562299</v>
      </c>
      <c r="E60">
        <v>0.83491954921926004</v>
      </c>
      <c r="F60">
        <f t="shared" si="0"/>
        <v>0.98999950414094873</v>
      </c>
      <c r="G60">
        <f t="shared" si="1"/>
        <v>0.90070225161943041</v>
      </c>
      <c r="H60">
        <f t="shared" si="2"/>
        <v>1.0881498480070873</v>
      </c>
    </row>
    <row r="61" spans="1:8" x14ac:dyDescent="0.25">
      <c r="A61" t="s">
        <v>84</v>
      </c>
      <c r="B61">
        <v>2.4756649137699201E-2</v>
      </c>
      <c r="C61">
        <v>4.4789303216003502E-2</v>
      </c>
      <c r="D61">
        <v>0.55273575072838899</v>
      </c>
      <c r="E61">
        <v>0.58044436909269503</v>
      </c>
      <c r="F61">
        <f t="shared" si="0"/>
        <v>1.0250656395626538</v>
      </c>
      <c r="G61">
        <f t="shared" si="1"/>
        <v>0.93891494416957189</v>
      </c>
      <c r="H61">
        <f t="shared" si="2"/>
        <v>1.1191211429075105</v>
      </c>
    </row>
    <row r="62" spans="1:8" x14ac:dyDescent="0.25">
      <c r="A62" t="s">
        <v>85</v>
      </c>
      <c r="B62">
        <v>3.9703622699004897E-2</v>
      </c>
      <c r="C62">
        <v>3.8068141907560797E-2</v>
      </c>
      <c r="D62">
        <v>1.0429619285179601</v>
      </c>
      <c r="E62">
        <v>0.296965925713086</v>
      </c>
      <c r="F62">
        <f t="shared" si="0"/>
        <v>1.0405023472119221</v>
      </c>
      <c r="G62">
        <f t="shared" si="1"/>
        <v>0.96569238700112681</v>
      </c>
      <c r="H62">
        <f t="shared" si="2"/>
        <v>1.121107662363974</v>
      </c>
    </row>
    <row r="63" spans="1:8" x14ac:dyDescent="0.25">
      <c r="A63" t="s">
        <v>86</v>
      </c>
      <c r="B63">
        <v>-0.19872879416116401</v>
      </c>
      <c r="C63">
        <v>5.5432248171622699E-2</v>
      </c>
      <c r="D63">
        <v>-3.5850754879340898</v>
      </c>
      <c r="E63">
        <v>3.3698072114201298E-4</v>
      </c>
      <c r="F63">
        <f t="shared" si="0"/>
        <v>0.81977219019195546</v>
      </c>
      <c r="G63">
        <f t="shared" si="1"/>
        <v>0.73537404785175375</v>
      </c>
      <c r="H63">
        <f t="shared" si="2"/>
        <v>0.91385662272867074</v>
      </c>
    </row>
    <row r="64" spans="1:8" x14ac:dyDescent="0.25">
      <c r="A64" t="s">
        <v>29</v>
      </c>
      <c r="B64">
        <v>3.0049686293913002E-3</v>
      </c>
      <c r="C64">
        <v>9.9745987665792093E-3</v>
      </c>
      <c r="D64">
        <v>0.301262105846274</v>
      </c>
      <c r="E64">
        <v>0.76321463452649796</v>
      </c>
      <c r="F64">
        <f t="shared" si="0"/>
        <v>1.0030094880734184</v>
      </c>
      <c r="G64">
        <f t="shared" si="1"/>
        <v>0.98359087586084815</v>
      </c>
      <c r="H64">
        <f t="shared" si="2"/>
        <v>1.0228114736066616</v>
      </c>
    </row>
    <row r="65" spans="1:8" x14ac:dyDescent="0.25">
      <c r="A65" t="s">
        <v>15</v>
      </c>
      <c r="B65">
        <v>1.28626750627705E-3</v>
      </c>
      <c r="C65">
        <v>8.7973204649140803E-3</v>
      </c>
      <c r="D65">
        <v>0.14621128233386599</v>
      </c>
      <c r="E65">
        <v>0.88375459926208899</v>
      </c>
      <c r="F65">
        <f t="shared" si="0"/>
        <v>1.0012870951031247</v>
      </c>
      <c r="G65">
        <f t="shared" si="1"/>
        <v>0.9841701496128531</v>
      </c>
      <c r="H65">
        <f t="shared" si="2"/>
        <v>1.018701743000884</v>
      </c>
    </row>
    <row r="66" spans="1:8" x14ac:dyDescent="0.25">
      <c r="A66" t="s">
        <v>35</v>
      </c>
      <c r="B66">
        <v>-2.7832464412828098E-3</v>
      </c>
      <c r="C66">
        <v>9.3908513200060099E-3</v>
      </c>
      <c r="D66">
        <v>-0.29637850142014899</v>
      </c>
      <c r="E66">
        <v>0.76694104158584597</v>
      </c>
      <c r="F66">
        <f t="shared" si="0"/>
        <v>0.9972206231982077</v>
      </c>
      <c r="G66">
        <f t="shared" si="1"/>
        <v>0.97903360124986438</v>
      </c>
      <c r="H66">
        <f t="shared" si="2"/>
        <v>1.0157454964388124</v>
      </c>
    </row>
    <row r="67" spans="1:8" x14ac:dyDescent="0.25">
      <c r="A67" t="s">
        <v>26</v>
      </c>
      <c r="B67">
        <v>-3.1455176921906399E-3</v>
      </c>
      <c r="C67">
        <v>8.8828580015763107E-3</v>
      </c>
      <c r="D67">
        <v>-0.35411099576650301</v>
      </c>
      <c r="E67">
        <v>0.723255701894439</v>
      </c>
      <c r="F67">
        <f t="shared" ref="F67:F79" si="3">EXP(B67)</f>
        <v>0.99685942426555552</v>
      </c>
      <c r="G67">
        <f t="shared" ref="G67:G79" si="4">EXP(B67-1.96*C67)</f>
        <v>0.9796539133079889</v>
      </c>
      <c r="H67">
        <f t="shared" ref="H67:H79" si="5">EXP(B67+1.96*C67)</f>
        <v>1.014367112964965</v>
      </c>
    </row>
    <row r="68" spans="1:8" x14ac:dyDescent="0.25">
      <c r="A68" t="s">
        <v>23</v>
      </c>
      <c r="B68">
        <v>-1.1552551312532701E-2</v>
      </c>
      <c r="C68">
        <v>1.2923126959969101E-2</v>
      </c>
      <c r="D68">
        <v>-0.89394396172985202</v>
      </c>
      <c r="E68">
        <v>0.37135187475717302</v>
      </c>
      <c r="F68">
        <f t="shared" si="3"/>
        <v>0.98851392317880915</v>
      </c>
      <c r="G68">
        <f t="shared" si="4"/>
        <v>0.96378997134869826</v>
      </c>
      <c r="H68">
        <f t="shared" si="5"/>
        <v>1.0138721146381644</v>
      </c>
    </row>
    <row r="69" spans="1:8" x14ac:dyDescent="0.25">
      <c r="A69" t="s">
        <v>33</v>
      </c>
      <c r="B69">
        <v>-5.7498563283508899E-4</v>
      </c>
      <c r="C69">
        <v>1.42572886665214E-2</v>
      </c>
      <c r="D69">
        <v>-4.0329241154053098E-2</v>
      </c>
      <c r="E69">
        <v>0.96783064166700605</v>
      </c>
      <c r="F69">
        <f t="shared" si="3"/>
        <v>0.99942517963972588</v>
      </c>
      <c r="G69">
        <f t="shared" si="4"/>
        <v>0.97188356439006318</v>
      </c>
      <c r="H69">
        <f t="shared" si="5"/>
        <v>1.0277472799169718</v>
      </c>
    </row>
    <row r="70" spans="1:8" x14ac:dyDescent="0.25">
      <c r="A70" t="s">
        <v>47</v>
      </c>
      <c r="B70">
        <v>-8.1876287326060702E-3</v>
      </c>
      <c r="C70">
        <v>1.0925560189284301E-2</v>
      </c>
      <c r="D70">
        <v>-0.74940127469494899</v>
      </c>
      <c r="E70">
        <v>0.453615382908165</v>
      </c>
      <c r="F70">
        <f t="shared" si="3"/>
        <v>0.99184579860709721</v>
      </c>
      <c r="G70">
        <f t="shared" si="4"/>
        <v>0.97083211306716766</v>
      </c>
      <c r="H70">
        <f t="shared" si="5"/>
        <v>1.0133143258998154</v>
      </c>
    </row>
    <row r="71" spans="1:8" x14ac:dyDescent="0.25">
      <c r="A71" t="s">
        <v>44</v>
      </c>
      <c r="B71">
        <v>-5.12269382031967E-3</v>
      </c>
      <c r="C71">
        <v>1.0335084030858499E-2</v>
      </c>
      <c r="D71">
        <v>-0.49566058727963302</v>
      </c>
      <c r="E71">
        <v>0.62013389854385204</v>
      </c>
      <c r="F71">
        <f t="shared" si="3"/>
        <v>0.9948904047993844</v>
      </c>
      <c r="G71">
        <f t="shared" si="4"/>
        <v>0.97493989257974678</v>
      </c>
      <c r="H71">
        <f t="shared" si="5"/>
        <v>1.0152491708414939</v>
      </c>
    </row>
    <row r="72" spans="1:8" x14ac:dyDescent="0.25">
      <c r="A72" t="s">
        <v>39</v>
      </c>
      <c r="B72">
        <v>-6.8522005441752198E-3</v>
      </c>
      <c r="C72">
        <v>9.6080830836586199E-3</v>
      </c>
      <c r="D72">
        <v>-0.71317040917656205</v>
      </c>
      <c r="E72">
        <v>0.47574031462812899</v>
      </c>
      <c r="F72">
        <f t="shared" si="3"/>
        <v>0.99317122225220589</v>
      </c>
      <c r="G72">
        <f t="shared" si="4"/>
        <v>0.97464298586083931</v>
      </c>
      <c r="H72">
        <f t="shared" si="5"/>
        <v>1.012051685611554</v>
      </c>
    </row>
    <row r="73" spans="1:8" x14ac:dyDescent="0.25">
      <c r="A73" t="s">
        <v>40</v>
      </c>
      <c r="B73">
        <v>-4.9115318661142804E-3</v>
      </c>
      <c r="C73">
        <v>8.5603142832251199E-3</v>
      </c>
      <c r="D73">
        <v>-0.57375602152119198</v>
      </c>
      <c r="E73">
        <v>0.56613291272043198</v>
      </c>
      <c r="F73">
        <f t="shared" si="3"/>
        <v>0.99510050998381194</v>
      </c>
      <c r="G73">
        <f t="shared" si="4"/>
        <v>0.97854378326216607</v>
      </c>
      <c r="H73">
        <f t="shared" si="5"/>
        <v>1.0119373725608218</v>
      </c>
    </row>
    <row r="74" spans="1:8" x14ac:dyDescent="0.25">
      <c r="A74" t="s">
        <v>19</v>
      </c>
      <c r="B74">
        <v>2.0461782854719899E-3</v>
      </c>
      <c r="C74">
        <v>1.44506899428691E-2</v>
      </c>
      <c r="D74">
        <v>0.141597272764246</v>
      </c>
      <c r="E74">
        <v>0.88739812124627704</v>
      </c>
      <c r="F74">
        <f t="shared" si="3"/>
        <v>1.0020482731368294</v>
      </c>
      <c r="G74">
        <f t="shared" si="4"/>
        <v>0.9740650666755335</v>
      </c>
      <c r="H74">
        <f t="shared" si="5"/>
        <v>1.0308353887728257</v>
      </c>
    </row>
    <row r="75" spans="1:8" x14ac:dyDescent="0.25">
      <c r="A75" t="s">
        <v>37</v>
      </c>
      <c r="B75">
        <v>7.5730471124428201E-3</v>
      </c>
      <c r="C75">
        <v>1.5476347953658799E-2</v>
      </c>
      <c r="D75">
        <v>0.48933037271577001</v>
      </c>
      <c r="E75">
        <v>0.62460782137978998</v>
      </c>
      <c r="F75">
        <f t="shared" si="3"/>
        <v>1.0076017951580065</v>
      </c>
      <c r="G75">
        <f t="shared" si="4"/>
        <v>0.97749647342671686</v>
      </c>
      <c r="H75">
        <f t="shared" si="5"/>
        <v>1.0386343124559125</v>
      </c>
    </row>
    <row r="76" spans="1:8" x14ac:dyDescent="0.25">
      <c r="A76" t="s">
        <v>28</v>
      </c>
      <c r="B76">
        <v>-2.1731892781774401E-3</v>
      </c>
      <c r="C76">
        <v>9.3929539617131803E-3</v>
      </c>
      <c r="D76">
        <v>-0.23136377406251801</v>
      </c>
      <c r="E76">
        <v>0.81703220581440705</v>
      </c>
      <c r="F76">
        <f t="shared" si="3"/>
        <v>0.99782917038799868</v>
      </c>
      <c r="G76">
        <f t="shared" si="4"/>
        <v>0.97962701270625907</v>
      </c>
      <c r="H76">
        <f t="shared" si="5"/>
        <v>1.0163695369390056</v>
      </c>
    </row>
    <row r="77" spans="1:8" x14ac:dyDescent="0.25">
      <c r="A77" t="s">
        <v>20</v>
      </c>
      <c r="B77">
        <v>-4.00164876822089E-4</v>
      </c>
      <c r="C77">
        <v>1.21443936005934E-2</v>
      </c>
      <c r="D77">
        <v>-3.2950585264507198E-2</v>
      </c>
      <c r="E77">
        <v>0.97371399346688803</v>
      </c>
      <c r="F77">
        <f t="shared" si="3"/>
        <v>0.99959991517846347</v>
      </c>
      <c r="G77">
        <f t="shared" si="4"/>
        <v>0.97608737175595495</v>
      </c>
      <c r="H77">
        <f t="shared" si="5"/>
        <v>1.0236788420151952</v>
      </c>
    </row>
    <row r="78" spans="1:8" x14ac:dyDescent="0.25">
      <c r="A78" t="s">
        <v>14</v>
      </c>
      <c r="B78">
        <v>5.4438181693164103E-3</v>
      </c>
      <c r="C78">
        <v>9.9573983099024502E-3</v>
      </c>
      <c r="D78">
        <v>0.54671089775555504</v>
      </c>
      <c r="E78">
        <v>0.584577366059291</v>
      </c>
      <c r="F78">
        <f t="shared" si="3"/>
        <v>1.0054586626721471</v>
      </c>
      <c r="G78">
        <f t="shared" si="4"/>
        <v>0.98602587481484971</v>
      </c>
      <c r="H78">
        <f t="shared" si="5"/>
        <v>1.025274435655446</v>
      </c>
    </row>
    <row r="79" spans="1:8" x14ac:dyDescent="0.25">
      <c r="A79" t="s">
        <v>10</v>
      </c>
      <c r="B79">
        <v>-3.1719330845789099E-3</v>
      </c>
      <c r="C79">
        <v>1.28022153224181E-2</v>
      </c>
      <c r="D79">
        <v>-0.24776439113818799</v>
      </c>
      <c r="E79">
        <v>0.80431670775712805</v>
      </c>
      <c r="F79">
        <f t="shared" si="3"/>
        <v>0.99683309218049532</v>
      </c>
      <c r="G79">
        <f t="shared" si="4"/>
        <v>0.97213142270577024</v>
      </c>
      <c r="H79">
        <f t="shared" si="5"/>
        <v>1.0221624262493143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A292-E7E3-4D98-AEB3-37A4732275F9}">
  <dimension ref="A1:H79"/>
  <sheetViews>
    <sheetView workbookViewId="0">
      <selection sqref="A1:E80"/>
    </sheetView>
  </sheetViews>
  <sheetFormatPr defaultRowHeight="15" x14ac:dyDescent="0.25"/>
  <sheetData>
    <row r="1" spans="1:8" x14ac:dyDescent="0.25">
      <c r="A1" t="s">
        <v>59</v>
      </c>
      <c r="B1" t="s">
        <v>60</v>
      </c>
      <c r="C1" t="s">
        <v>54</v>
      </c>
      <c r="D1" t="s">
        <v>53</v>
      </c>
      <c r="E1" t="s">
        <v>61</v>
      </c>
    </row>
    <row r="2" spans="1:8" x14ac:dyDescent="0.25">
      <c r="A2" t="s">
        <v>11</v>
      </c>
      <c r="B2">
        <v>2.24494780229404E-4</v>
      </c>
      <c r="C2">
        <v>3.0700011368184298E-2</v>
      </c>
      <c r="D2">
        <v>7.3125308501369897E-3</v>
      </c>
      <c r="E2">
        <v>0.99416549653249897</v>
      </c>
      <c r="F2">
        <f>EXP(B2)</f>
        <v>1.0002245199810684</v>
      </c>
      <c r="G2">
        <f>EXP(B2-1.96*C2)</f>
        <v>0.9418139516189401</v>
      </c>
      <c r="H2">
        <f>EXP(B2+1.96*C2)</f>
        <v>1.0622576663380565</v>
      </c>
    </row>
    <row r="3" spans="1:8" x14ac:dyDescent="0.25">
      <c r="A3" t="s">
        <v>12</v>
      </c>
      <c r="B3">
        <v>3.6414601064351198E-3</v>
      </c>
      <c r="C3">
        <v>3.2283738983306401E-2</v>
      </c>
      <c r="D3">
        <v>0.11279548841347301</v>
      </c>
      <c r="E3">
        <v>0.91019269524160795</v>
      </c>
      <c r="F3">
        <f t="shared" ref="F3:F66" si="0">EXP(B3)</f>
        <v>1.0036480982773877</v>
      </c>
      <c r="G3">
        <f t="shared" ref="G3:G66" si="1">EXP(B3-1.96*C3)</f>
        <v>0.94210865287652201</v>
      </c>
      <c r="H3">
        <f t="shared" ref="H3:H66" si="2">EXP(B3+1.96*C3)</f>
        <v>1.069207359576009</v>
      </c>
    </row>
    <row r="4" spans="1:8" x14ac:dyDescent="0.25">
      <c r="A4" t="s">
        <v>7</v>
      </c>
      <c r="B4">
        <v>-8.6137779419923396E-3</v>
      </c>
      <c r="C4">
        <v>2.2015647323098401E-2</v>
      </c>
      <c r="D4">
        <v>-0.39125708254578301</v>
      </c>
      <c r="E4">
        <v>0.69560721856194496</v>
      </c>
      <c r="F4">
        <f t="shared" si="0"/>
        <v>0.99142321435255587</v>
      </c>
      <c r="G4">
        <f t="shared" si="1"/>
        <v>0.94955251073374924</v>
      </c>
      <c r="H4">
        <f t="shared" si="2"/>
        <v>1.0351402148340596</v>
      </c>
    </row>
    <row r="5" spans="1:8" x14ac:dyDescent="0.25">
      <c r="A5" t="s">
        <v>27</v>
      </c>
      <c r="B5">
        <v>-9.8456413121856601E-2</v>
      </c>
      <c r="C5">
        <v>3.4987758994119697E-2</v>
      </c>
      <c r="D5">
        <v>-2.81402456037278</v>
      </c>
      <c r="E5">
        <v>4.8925490202031199E-3</v>
      </c>
      <c r="F5">
        <f t="shared" si="0"/>
        <v>0.90623519171631384</v>
      </c>
      <c r="G5">
        <f t="shared" si="1"/>
        <v>0.84617217735557626</v>
      </c>
      <c r="H5">
        <f t="shared" si="2"/>
        <v>0.97056160044363571</v>
      </c>
    </row>
    <row r="6" spans="1:8" x14ac:dyDescent="0.25">
      <c r="A6" t="s">
        <v>36</v>
      </c>
      <c r="B6">
        <v>5.6296941739828001E-2</v>
      </c>
      <c r="C6">
        <v>3.6142900607207401E-2</v>
      </c>
      <c r="D6">
        <v>1.5576210208375401</v>
      </c>
      <c r="E6">
        <v>0.11932311263241099</v>
      </c>
      <c r="F6">
        <f t="shared" si="0"/>
        <v>1.0579117752639924</v>
      </c>
      <c r="G6">
        <f t="shared" si="1"/>
        <v>0.98556209726576804</v>
      </c>
      <c r="H6">
        <f t="shared" si="2"/>
        <v>1.1355726111496485</v>
      </c>
    </row>
    <row r="7" spans="1:8" x14ac:dyDescent="0.25">
      <c r="A7" t="s">
        <v>30</v>
      </c>
      <c r="B7">
        <v>0.103125777538284</v>
      </c>
      <c r="C7">
        <v>6.2664829310121697E-2</v>
      </c>
      <c r="D7">
        <v>1.6456723599760399</v>
      </c>
      <c r="E7">
        <v>9.98312325740046E-2</v>
      </c>
      <c r="F7">
        <f t="shared" si="0"/>
        <v>1.1086308411651784</v>
      </c>
      <c r="G7">
        <f t="shared" si="1"/>
        <v>0.98049543621079727</v>
      </c>
      <c r="H7">
        <f t="shared" si="2"/>
        <v>1.2535115377307828</v>
      </c>
    </row>
    <row r="8" spans="1:8" x14ac:dyDescent="0.25">
      <c r="A8" t="s">
        <v>51</v>
      </c>
      <c r="B8">
        <v>5.84058329859624E-2</v>
      </c>
      <c r="C8">
        <v>2.5166503435166201E-2</v>
      </c>
      <c r="D8">
        <v>2.3207766282045199</v>
      </c>
      <c r="E8" s="6">
        <v>2.0298902533670001E-2</v>
      </c>
      <c r="F8">
        <f t="shared" si="0"/>
        <v>1.0601451502908208</v>
      </c>
      <c r="G8">
        <f t="shared" si="1"/>
        <v>1.0091208298197307</v>
      </c>
      <c r="H8">
        <f t="shared" si="2"/>
        <v>1.1137494207566025</v>
      </c>
    </row>
    <row r="9" spans="1:8" x14ac:dyDescent="0.25">
      <c r="A9" t="s">
        <v>32</v>
      </c>
      <c r="B9">
        <v>4.0934351857125101E-2</v>
      </c>
      <c r="C9">
        <v>3.4705992726212997E-2</v>
      </c>
      <c r="D9">
        <v>1.1794606245683901</v>
      </c>
      <c r="E9">
        <v>0.238214806944403</v>
      </c>
      <c r="F9">
        <f t="shared" si="0"/>
        <v>1.041783712134575</v>
      </c>
      <c r="G9">
        <f t="shared" si="1"/>
        <v>0.97327423286930836</v>
      </c>
      <c r="H9">
        <f t="shared" si="2"/>
        <v>1.1151156233421329</v>
      </c>
    </row>
    <row r="10" spans="1:8" x14ac:dyDescent="0.25">
      <c r="A10" t="s">
        <v>2</v>
      </c>
      <c r="B10">
        <v>1.30331995740815E-2</v>
      </c>
      <c r="C10">
        <v>4.6462935558109E-2</v>
      </c>
      <c r="D10">
        <v>0.28050745002500999</v>
      </c>
      <c r="E10">
        <v>0.77908821051731503</v>
      </c>
      <c r="F10">
        <f t="shared" si="0"/>
        <v>1.013118501904237</v>
      </c>
      <c r="G10">
        <f t="shared" si="1"/>
        <v>0.92493283573717433</v>
      </c>
      <c r="H10">
        <f t="shared" si="2"/>
        <v>1.1097120344772218</v>
      </c>
    </row>
    <row r="11" spans="1:8" x14ac:dyDescent="0.25">
      <c r="A11" t="s">
        <v>4</v>
      </c>
      <c r="B11">
        <v>-4.0289507579842197E-2</v>
      </c>
      <c r="C11">
        <v>5.1032254574663101E-2</v>
      </c>
      <c r="D11">
        <v>-0.78949103690679301</v>
      </c>
      <c r="E11">
        <v>0.42982506637307399</v>
      </c>
      <c r="F11">
        <f t="shared" si="0"/>
        <v>0.96051132358728086</v>
      </c>
      <c r="G11">
        <f t="shared" si="1"/>
        <v>0.86908640650672542</v>
      </c>
      <c r="H11">
        <f t="shared" si="2"/>
        <v>1.0615538292074884</v>
      </c>
    </row>
    <row r="12" spans="1:8" x14ac:dyDescent="0.25">
      <c r="A12" t="s">
        <v>8</v>
      </c>
      <c r="B12">
        <v>-2.189606041357E-3</v>
      </c>
      <c r="C12">
        <v>1.75314375278506E-2</v>
      </c>
      <c r="D12">
        <v>-0.124895978317726</v>
      </c>
      <c r="E12">
        <v>0.90060590227923099</v>
      </c>
      <c r="F12">
        <f t="shared" si="0"/>
        <v>0.99781278939727658</v>
      </c>
      <c r="G12">
        <f t="shared" si="1"/>
        <v>0.96410870751658073</v>
      </c>
      <c r="H12">
        <f t="shared" si="2"/>
        <v>1.0326951254795622</v>
      </c>
    </row>
    <row r="13" spans="1:8" x14ac:dyDescent="0.25">
      <c r="A13" t="s">
        <v>38</v>
      </c>
      <c r="B13">
        <v>5.0742662914027202E-2</v>
      </c>
      <c r="C13">
        <v>2.6949141878797499E-2</v>
      </c>
      <c r="D13">
        <v>1.8829045890306999</v>
      </c>
      <c r="E13" s="6">
        <v>5.9713299219707201E-2</v>
      </c>
      <c r="F13">
        <f t="shared" si="0"/>
        <v>1.0520521264170164</v>
      </c>
      <c r="G13">
        <f t="shared" si="1"/>
        <v>0.99792450166310753</v>
      </c>
      <c r="H13">
        <f t="shared" si="2"/>
        <v>1.1091156443738852</v>
      </c>
    </row>
    <row r="14" spans="1:8" x14ac:dyDescent="0.25">
      <c r="A14" t="s">
        <v>49</v>
      </c>
      <c r="B14">
        <v>5.3771074824798197E-2</v>
      </c>
      <c r="C14">
        <v>2.40498668367084E-2</v>
      </c>
      <c r="D14">
        <v>2.2358159065864398</v>
      </c>
      <c r="E14" s="6">
        <v>2.53638325522593E-2</v>
      </c>
      <c r="F14">
        <f t="shared" si="0"/>
        <v>1.05524300281275</v>
      </c>
      <c r="G14">
        <f t="shared" si="1"/>
        <v>1.0066553851234381</v>
      </c>
      <c r="H14">
        <f t="shared" si="2"/>
        <v>1.1061757692268492</v>
      </c>
    </row>
    <row r="15" spans="1:8" x14ac:dyDescent="0.25">
      <c r="A15" t="s">
        <v>5</v>
      </c>
      <c r="B15">
        <v>1.5402567907084499E-3</v>
      </c>
      <c r="C15">
        <v>9.7885690382625498E-2</v>
      </c>
      <c r="D15">
        <v>1.5735260023071199E-2</v>
      </c>
      <c r="E15">
        <v>0.98744559704454204</v>
      </c>
      <c r="F15">
        <f t="shared" si="0"/>
        <v>1.0015414435954488</v>
      </c>
      <c r="G15">
        <f t="shared" si="1"/>
        <v>0.82669810716030867</v>
      </c>
      <c r="H15">
        <f t="shared" si="2"/>
        <v>1.2133634449519106</v>
      </c>
    </row>
    <row r="16" spans="1:8" x14ac:dyDescent="0.25">
      <c r="A16" t="s">
        <v>9</v>
      </c>
      <c r="B16">
        <v>-2.3153486194543198E-2</v>
      </c>
      <c r="C16">
        <v>4.1305229864701198E-2</v>
      </c>
      <c r="D16">
        <v>-0.56054611656645803</v>
      </c>
      <c r="E16">
        <v>0.57510699316076497</v>
      </c>
      <c r="F16">
        <f t="shared" si="0"/>
        <v>0.97711249898416463</v>
      </c>
      <c r="G16">
        <f t="shared" si="1"/>
        <v>0.90112460307978959</v>
      </c>
      <c r="H16">
        <f t="shared" si="2"/>
        <v>1.0595081217492197</v>
      </c>
    </row>
    <row r="17" spans="1:8" x14ac:dyDescent="0.25">
      <c r="A17" t="s">
        <v>48</v>
      </c>
      <c r="B17">
        <v>6.1391463877114798E-2</v>
      </c>
      <c r="C17">
        <v>3.01966364531355E-2</v>
      </c>
      <c r="D17">
        <v>2.0330563628301102</v>
      </c>
      <c r="E17">
        <v>4.20468289808517E-2</v>
      </c>
      <c r="F17">
        <f t="shared" si="0"/>
        <v>1.0633150821691755</v>
      </c>
      <c r="G17">
        <f t="shared" si="1"/>
        <v>1.0022084915618039</v>
      </c>
      <c r="H17">
        <f t="shared" si="2"/>
        <v>1.1281474598229506</v>
      </c>
    </row>
    <row r="18" spans="1:8" x14ac:dyDescent="0.25">
      <c r="A18" t="s">
        <v>52</v>
      </c>
      <c r="B18">
        <v>4.0120166287249098E-2</v>
      </c>
      <c r="C18">
        <v>2.2278420372787499E-2</v>
      </c>
      <c r="D18">
        <v>1.80085327486929</v>
      </c>
      <c r="E18">
        <v>7.1726009284593203E-2</v>
      </c>
      <c r="F18">
        <f t="shared" si="0"/>
        <v>1.0409358520737735</v>
      </c>
      <c r="G18">
        <f t="shared" si="1"/>
        <v>0.99646074035335974</v>
      </c>
      <c r="H18">
        <f t="shared" si="2"/>
        <v>1.087396025003766</v>
      </c>
    </row>
    <row r="19" spans="1:8" x14ac:dyDescent="0.25">
      <c r="A19" t="s">
        <v>21</v>
      </c>
      <c r="B19">
        <v>1.6646804724317298E-2</v>
      </c>
      <c r="C19">
        <v>2.41145674116208E-2</v>
      </c>
      <c r="D19">
        <v>0.69032151562856603</v>
      </c>
      <c r="E19">
        <v>0.489992020394174</v>
      </c>
      <c r="F19">
        <f t="shared" si="0"/>
        <v>1.0167861348381084</v>
      </c>
      <c r="G19">
        <f t="shared" si="1"/>
        <v>0.96984622846956658</v>
      </c>
      <c r="H19">
        <f t="shared" si="2"/>
        <v>1.0659979011625986</v>
      </c>
    </row>
    <row r="20" spans="1:8" x14ac:dyDescent="0.25">
      <c r="A20" t="s">
        <v>1</v>
      </c>
      <c r="B20">
        <v>1.6358890435456401E-2</v>
      </c>
      <c r="C20">
        <v>2.56515321710978E-2</v>
      </c>
      <c r="D20">
        <v>0.63773541191774497</v>
      </c>
      <c r="E20">
        <v>0.52364592980313396</v>
      </c>
      <c r="F20">
        <f t="shared" si="0"/>
        <v>1.0164934297201877</v>
      </c>
      <c r="G20">
        <f t="shared" si="1"/>
        <v>0.96665065788648719</v>
      </c>
      <c r="H20">
        <f t="shared" si="2"/>
        <v>1.0689062116022943</v>
      </c>
    </row>
    <row r="21" spans="1:8" x14ac:dyDescent="0.25">
      <c r="A21" t="s">
        <v>31</v>
      </c>
      <c r="B21">
        <v>3.5389353377627497E-2</v>
      </c>
      <c r="C21">
        <v>2.4350025245668601E-2</v>
      </c>
      <c r="D21">
        <v>1.4533600281963801</v>
      </c>
      <c r="E21">
        <v>0.14612381850974701</v>
      </c>
      <c r="F21">
        <f t="shared" si="0"/>
        <v>1.0360230093393008</v>
      </c>
      <c r="G21">
        <f t="shared" si="1"/>
        <v>0.98773908896558027</v>
      </c>
      <c r="H21">
        <f t="shared" si="2"/>
        <v>1.0866672058149798</v>
      </c>
    </row>
    <row r="22" spans="1:8" x14ac:dyDescent="0.25">
      <c r="A22" t="s">
        <v>6</v>
      </c>
      <c r="B22">
        <v>9.8315929344393298E-3</v>
      </c>
      <c r="C22">
        <v>1.8579976941809399E-2</v>
      </c>
      <c r="D22">
        <v>0.52914989965977199</v>
      </c>
      <c r="E22">
        <v>0.59670146821346903</v>
      </c>
      <c r="F22">
        <f t="shared" si="0"/>
        <v>1.0098800818216422</v>
      </c>
      <c r="G22">
        <f t="shared" si="1"/>
        <v>0.97376511264489629</v>
      </c>
      <c r="H22">
        <f t="shared" si="2"/>
        <v>1.0473344818135821</v>
      </c>
    </row>
    <row r="23" spans="1:8" x14ac:dyDescent="0.25">
      <c r="A23" t="s">
        <v>25</v>
      </c>
      <c r="B23">
        <v>4.9010019738899797E-2</v>
      </c>
      <c r="C23">
        <v>2.56562257994409E-2</v>
      </c>
      <c r="D23">
        <v>1.9102583568611999</v>
      </c>
      <c r="E23">
        <v>5.6099956703446703E-2</v>
      </c>
      <c r="F23">
        <f t="shared" si="0"/>
        <v>1.0502308737264485</v>
      </c>
      <c r="G23">
        <f t="shared" si="1"/>
        <v>0.99872463114700372</v>
      </c>
      <c r="H23">
        <f t="shared" si="2"/>
        <v>1.1043933970682951</v>
      </c>
    </row>
    <row r="24" spans="1:8" x14ac:dyDescent="0.25">
      <c r="A24" t="s">
        <v>13</v>
      </c>
      <c r="B24">
        <v>2.46119446490158E-2</v>
      </c>
      <c r="C24">
        <v>2.8442111955095099E-2</v>
      </c>
      <c r="D24">
        <v>0.86533463787336096</v>
      </c>
      <c r="E24">
        <v>0.38685514455327003</v>
      </c>
      <c r="F24">
        <f t="shared" si="0"/>
        <v>1.0249173186950207</v>
      </c>
      <c r="G24">
        <f t="shared" si="1"/>
        <v>0.96934509550266978</v>
      </c>
      <c r="H24">
        <f t="shared" si="2"/>
        <v>1.0836754784592575</v>
      </c>
    </row>
    <row r="25" spans="1:8" x14ac:dyDescent="0.25">
      <c r="A25" t="s">
        <v>0</v>
      </c>
      <c r="B25">
        <v>-1.8260014657479999E-2</v>
      </c>
      <c r="C25">
        <v>2.54753560730351E-2</v>
      </c>
      <c r="D25">
        <v>-0.71677171479489898</v>
      </c>
      <c r="E25">
        <v>0.47351496725777997</v>
      </c>
      <c r="F25">
        <f t="shared" si="0"/>
        <v>0.98190568929179045</v>
      </c>
      <c r="G25">
        <f t="shared" si="1"/>
        <v>0.93408138127719997</v>
      </c>
      <c r="H25">
        <f t="shared" si="2"/>
        <v>1.0321785681514042</v>
      </c>
    </row>
    <row r="26" spans="1:8" x14ac:dyDescent="0.25">
      <c r="A26" t="s">
        <v>41</v>
      </c>
      <c r="B26">
        <v>3.70088540940534E-3</v>
      </c>
      <c r="C26">
        <v>1.9550561692277601E-2</v>
      </c>
      <c r="D26">
        <v>0.18929816276670799</v>
      </c>
      <c r="E26">
        <v>0.84985913519335199</v>
      </c>
      <c r="F26">
        <f t="shared" si="0"/>
        <v>1.0037077421418632</v>
      </c>
      <c r="G26">
        <f t="shared" si="1"/>
        <v>0.96597413981339653</v>
      </c>
      <c r="H26">
        <f t="shared" si="2"/>
        <v>1.0429153225883754</v>
      </c>
    </row>
    <row r="27" spans="1:8" x14ac:dyDescent="0.25">
      <c r="A27" t="s">
        <v>22</v>
      </c>
      <c r="B27">
        <v>2.0744868726660499E-2</v>
      </c>
      <c r="C27">
        <v>2.05724592889956E-2</v>
      </c>
      <c r="D27">
        <v>1.0083805944269</v>
      </c>
      <c r="E27">
        <v>0.31327178531324901</v>
      </c>
      <c r="F27">
        <f t="shared" si="0"/>
        <v>1.0209615391889815</v>
      </c>
      <c r="G27">
        <f t="shared" si="1"/>
        <v>0.98061323650783461</v>
      </c>
      <c r="H27">
        <f t="shared" si="2"/>
        <v>1.0629700127393764</v>
      </c>
    </row>
    <row r="28" spans="1:8" x14ac:dyDescent="0.25">
      <c r="A28" t="s">
        <v>18</v>
      </c>
      <c r="B28">
        <v>1.11677437902337E-3</v>
      </c>
      <c r="C28">
        <v>1.65157270084502E-2</v>
      </c>
      <c r="D28">
        <v>6.7618844659516203E-2</v>
      </c>
      <c r="E28">
        <v>0.94608905386358499</v>
      </c>
      <c r="F28">
        <f t="shared" si="0"/>
        <v>1.0011173982037325</v>
      </c>
      <c r="G28">
        <f t="shared" si="1"/>
        <v>0.96922930854931022</v>
      </c>
      <c r="H28">
        <f t="shared" si="2"/>
        <v>1.0340546206617534</v>
      </c>
    </row>
    <row r="29" spans="1:8" x14ac:dyDescent="0.25">
      <c r="A29" t="s">
        <v>43</v>
      </c>
      <c r="B29">
        <v>3.2617560131698399E-2</v>
      </c>
      <c r="C29">
        <v>1.59626720828074E-2</v>
      </c>
      <c r="D29">
        <v>2.0433646674249002</v>
      </c>
      <c r="E29">
        <v>4.1016352392073803E-2</v>
      </c>
      <c r="F29">
        <f t="shared" si="0"/>
        <v>1.0331553438832421</v>
      </c>
      <c r="G29">
        <f t="shared" si="1"/>
        <v>1.0013316086539235</v>
      </c>
      <c r="H29">
        <f t="shared" si="2"/>
        <v>1.065990482443079</v>
      </c>
    </row>
    <row r="30" spans="1:8" x14ac:dyDescent="0.25">
      <c r="A30" t="s">
        <v>45</v>
      </c>
      <c r="B30">
        <v>2.03069340293438E-2</v>
      </c>
      <c r="C30">
        <v>1.5076861851217999E-2</v>
      </c>
      <c r="D30">
        <v>1.3468939511244</v>
      </c>
      <c r="E30">
        <v>0.17801438995866101</v>
      </c>
      <c r="F30">
        <f t="shared" si="0"/>
        <v>1.0205145225955274</v>
      </c>
      <c r="G30">
        <f t="shared" si="1"/>
        <v>0.99079887659978139</v>
      </c>
      <c r="H30">
        <f t="shared" si="2"/>
        <v>1.0511213884319486</v>
      </c>
    </row>
    <row r="31" spans="1:8" x14ac:dyDescent="0.25">
      <c r="A31" t="s">
        <v>50</v>
      </c>
      <c r="B31">
        <v>3.1437081251809301E-2</v>
      </c>
      <c r="C31">
        <v>1.35645153003035E-2</v>
      </c>
      <c r="D31">
        <v>2.3175970947598801</v>
      </c>
      <c r="E31">
        <v>2.0471228251099701E-2</v>
      </c>
      <c r="F31">
        <f t="shared" si="0"/>
        <v>1.031936445403647</v>
      </c>
      <c r="G31">
        <f t="shared" si="1"/>
        <v>1.0048624146195755</v>
      </c>
      <c r="H31">
        <f t="shared" si="2"/>
        <v>1.059739932412006</v>
      </c>
    </row>
    <row r="32" spans="1:8" x14ac:dyDescent="0.25">
      <c r="A32" t="s">
        <v>3</v>
      </c>
      <c r="B32">
        <v>2.6906868784834499E-3</v>
      </c>
      <c r="C32">
        <v>1.20931497078534E-2</v>
      </c>
      <c r="D32">
        <v>0.22249678069693499</v>
      </c>
      <c r="E32">
        <v>0.82392717910063296</v>
      </c>
      <c r="F32">
        <f t="shared" si="0"/>
        <v>1.0026943100252783</v>
      </c>
      <c r="G32">
        <f t="shared" si="1"/>
        <v>0.97920732510452102</v>
      </c>
      <c r="H32">
        <f t="shared" si="2"/>
        <v>1.0267446470028727</v>
      </c>
    </row>
    <row r="33" spans="1:8" x14ac:dyDescent="0.25">
      <c r="A33" t="s">
        <v>24</v>
      </c>
      <c r="B33">
        <v>-1.4175391730823501E-3</v>
      </c>
      <c r="C33">
        <v>9.3378919300899695E-3</v>
      </c>
      <c r="D33">
        <v>-0.15180505232819599</v>
      </c>
      <c r="E33">
        <v>0.879340697140647</v>
      </c>
      <c r="F33">
        <f t="shared" si="0"/>
        <v>0.99858346506100149</v>
      </c>
      <c r="G33">
        <f t="shared" si="1"/>
        <v>0.98047335624488918</v>
      </c>
      <c r="H33">
        <f t="shared" si="2"/>
        <v>1.0170280817342039</v>
      </c>
    </row>
    <row r="34" spans="1:8" x14ac:dyDescent="0.25">
      <c r="A34" t="s">
        <v>62</v>
      </c>
      <c r="B34">
        <v>1.7504028500272498E-2</v>
      </c>
      <c r="C34">
        <v>1.4067741955892801E-2</v>
      </c>
      <c r="D34">
        <v>1.24426710094296</v>
      </c>
      <c r="E34">
        <v>0.21340127500668199</v>
      </c>
      <c r="F34">
        <f t="shared" si="0"/>
        <v>1.017658121778525</v>
      </c>
      <c r="G34">
        <f t="shared" si="1"/>
        <v>0.98998177438678803</v>
      </c>
      <c r="H34">
        <f t="shared" si="2"/>
        <v>1.0461082007931726</v>
      </c>
    </row>
    <row r="35" spans="1:8" x14ac:dyDescent="0.25">
      <c r="A35" t="s">
        <v>17</v>
      </c>
      <c r="B35">
        <v>0.18100643580220999</v>
      </c>
      <c r="C35">
        <v>0.19641740791854601</v>
      </c>
      <c r="D35">
        <v>0.92153968286392096</v>
      </c>
      <c r="E35">
        <v>0.356768733054595</v>
      </c>
      <c r="F35">
        <f t="shared" si="0"/>
        <v>1.198422892081078</v>
      </c>
      <c r="G35">
        <f t="shared" si="1"/>
        <v>0.81548546237656805</v>
      </c>
      <c r="H35">
        <f t="shared" si="2"/>
        <v>1.7611809094406281</v>
      </c>
    </row>
    <row r="36" spans="1:8" x14ac:dyDescent="0.25">
      <c r="A36" t="s">
        <v>16</v>
      </c>
      <c r="B36">
        <v>0.20096600367986001</v>
      </c>
      <c r="C36">
        <v>0.137275794239551</v>
      </c>
      <c r="D36">
        <v>1.4639580473245499</v>
      </c>
      <c r="E36">
        <v>0.143205411451237</v>
      </c>
      <c r="F36">
        <f t="shared" si="0"/>
        <v>1.2225832077866892</v>
      </c>
      <c r="G36">
        <f t="shared" si="1"/>
        <v>0.93417214059508669</v>
      </c>
      <c r="H36">
        <f t="shared" si="2"/>
        <v>1.6000366902505041</v>
      </c>
    </row>
    <row r="37" spans="1:8" x14ac:dyDescent="0.25">
      <c r="A37" t="s">
        <v>34</v>
      </c>
      <c r="B37">
        <v>0.13416479769548301</v>
      </c>
      <c r="C37">
        <v>7.7964556306043695E-2</v>
      </c>
      <c r="D37">
        <v>1.7208434710874201</v>
      </c>
      <c r="E37" s="6">
        <v>8.5279231685838397E-2</v>
      </c>
      <c r="F37">
        <f t="shared" si="0"/>
        <v>1.1435812636735005</v>
      </c>
      <c r="G37">
        <f t="shared" si="1"/>
        <v>0.98152702362014899</v>
      </c>
      <c r="H37">
        <f t="shared" si="2"/>
        <v>1.3323913403847254</v>
      </c>
    </row>
    <row r="38" spans="1:8" x14ac:dyDescent="0.25">
      <c r="A38" t="s">
        <v>63</v>
      </c>
      <c r="B38">
        <v>0.210401868272269</v>
      </c>
      <c r="C38">
        <v>0.10110914704395201</v>
      </c>
      <c r="D38">
        <v>2.08093802018533</v>
      </c>
      <c r="E38">
        <v>3.7439579530232699E-2</v>
      </c>
      <c r="F38">
        <f t="shared" si="0"/>
        <v>1.2341739356589165</v>
      </c>
      <c r="G38">
        <f t="shared" si="1"/>
        <v>1.0123030069844758</v>
      </c>
      <c r="H38">
        <f t="shared" si="2"/>
        <v>1.5046732973728865</v>
      </c>
    </row>
    <row r="39" spans="1:8" x14ac:dyDescent="0.25">
      <c r="A39" t="s">
        <v>64</v>
      </c>
      <c r="B39">
        <v>3.9971026790098903E-2</v>
      </c>
      <c r="C39">
        <v>8.0278738711079198E-2</v>
      </c>
      <c r="D39">
        <v>0.49790302428583699</v>
      </c>
      <c r="E39">
        <v>0.61855239558932695</v>
      </c>
      <c r="F39">
        <f t="shared" si="0"/>
        <v>1.0407806190002087</v>
      </c>
      <c r="G39">
        <f t="shared" si="1"/>
        <v>0.88925139351805038</v>
      </c>
      <c r="H39">
        <f t="shared" si="2"/>
        <v>1.2181305587849718</v>
      </c>
    </row>
    <row r="40" spans="1:8" x14ac:dyDescent="0.25">
      <c r="A40" t="s">
        <v>65</v>
      </c>
      <c r="B40">
        <v>-8.9835119664351997E-4</v>
      </c>
      <c r="C40">
        <v>9.3384716197438405E-2</v>
      </c>
      <c r="D40">
        <v>-9.6198953450175196E-3</v>
      </c>
      <c r="E40">
        <v>0.99232455241189299</v>
      </c>
      <c r="F40">
        <f t="shared" si="0"/>
        <v>0.99910205219998638</v>
      </c>
      <c r="G40">
        <f t="shared" si="1"/>
        <v>0.83199204879479238</v>
      </c>
      <c r="H40">
        <f t="shared" si="2"/>
        <v>1.1997769836336836</v>
      </c>
    </row>
    <row r="41" spans="1:8" x14ac:dyDescent="0.25">
      <c r="A41" t="s">
        <v>66</v>
      </c>
      <c r="B41">
        <v>8.4261483766116294E-2</v>
      </c>
      <c r="C41">
        <v>0.162690579968506</v>
      </c>
      <c r="D41">
        <v>0.517924785703191</v>
      </c>
      <c r="E41">
        <v>0.60451074803511795</v>
      </c>
      <c r="F41">
        <f t="shared" si="0"/>
        <v>1.0879133282939957</v>
      </c>
      <c r="G41">
        <f t="shared" si="1"/>
        <v>0.7908776087394449</v>
      </c>
      <c r="H41">
        <f t="shared" si="2"/>
        <v>1.496508937414667</v>
      </c>
    </row>
    <row r="42" spans="1:8" x14ac:dyDescent="0.25">
      <c r="A42" t="s">
        <v>67</v>
      </c>
      <c r="B42">
        <v>-0.26269752175730499</v>
      </c>
      <c r="C42">
        <v>8.6444585185230793E-2</v>
      </c>
      <c r="D42">
        <v>-3.03891239913299</v>
      </c>
      <c r="E42">
        <v>2.3743388448175498E-3</v>
      </c>
      <c r="F42">
        <f t="shared" si="0"/>
        <v>0.76897446018017579</v>
      </c>
      <c r="G42">
        <f t="shared" si="1"/>
        <v>0.64912569332902792</v>
      </c>
      <c r="H42">
        <f t="shared" si="2"/>
        <v>0.91095103226743546</v>
      </c>
    </row>
    <row r="43" spans="1:8" x14ac:dyDescent="0.25">
      <c r="A43" t="s">
        <v>68</v>
      </c>
      <c r="B43">
        <v>6.3706687358131599E-3</v>
      </c>
      <c r="C43">
        <v>5.2340695955466797E-3</v>
      </c>
      <c r="D43">
        <v>1.2171539983407</v>
      </c>
      <c r="E43">
        <v>0.22354562889195401</v>
      </c>
      <c r="F43">
        <f t="shared" si="0"/>
        <v>1.006391004607315</v>
      </c>
      <c r="G43">
        <f t="shared" si="1"/>
        <v>0.99611944123235463</v>
      </c>
      <c r="H43">
        <f t="shared" si="2"/>
        <v>1.0167684840098103</v>
      </c>
    </row>
    <row r="44" spans="1:8" x14ac:dyDescent="0.25">
      <c r="A44" t="s">
        <v>42</v>
      </c>
      <c r="B44">
        <v>1.98292362960076E-2</v>
      </c>
      <c r="C44">
        <v>1.9075828508099101E-2</v>
      </c>
      <c r="D44">
        <v>1.0394954162849901</v>
      </c>
      <c r="E44">
        <v>0.298574388743721</v>
      </c>
      <c r="F44">
        <f t="shared" si="0"/>
        <v>1.0200271415409274</v>
      </c>
      <c r="G44">
        <f t="shared" si="1"/>
        <v>0.98259388005976267</v>
      </c>
      <c r="H44">
        <f t="shared" si="2"/>
        <v>1.0588864744576603</v>
      </c>
    </row>
    <row r="45" spans="1:8" x14ac:dyDescent="0.25">
      <c r="A45" t="s">
        <v>69</v>
      </c>
      <c r="B45">
        <v>1.8939768119550199E-2</v>
      </c>
      <c r="C45">
        <v>1.7208055017603099E-2</v>
      </c>
      <c r="D45">
        <v>1.10063386595264</v>
      </c>
      <c r="E45">
        <v>0.27105604001638001</v>
      </c>
      <c r="F45">
        <f t="shared" si="0"/>
        <v>1.0191202632388887</v>
      </c>
      <c r="G45">
        <f t="shared" si="1"/>
        <v>0.98532078604770645</v>
      </c>
      <c r="H45">
        <f t="shared" si="2"/>
        <v>1.0540791645227869</v>
      </c>
    </row>
    <row r="46" spans="1:8" x14ac:dyDescent="0.25">
      <c r="A46" t="s">
        <v>46</v>
      </c>
      <c r="B46">
        <v>4.7892766671181197E-2</v>
      </c>
      <c r="C46">
        <v>1.8324077273045601E-2</v>
      </c>
      <c r="D46">
        <v>2.6136522978775401</v>
      </c>
      <c r="E46">
        <v>8.9580149147036707E-3</v>
      </c>
      <c r="F46">
        <f t="shared" si="0"/>
        <v>1.0490581552945852</v>
      </c>
      <c r="G46">
        <f t="shared" si="1"/>
        <v>1.0120495936180884</v>
      </c>
      <c r="H46">
        <f t="shared" si="2"/>
        <v>1.0874200435728612</v>
      </c>
    </row>
    <row r="47" spans="1:8" x14ac:dyDescent="0.25">
      <c r="A47" t="s">
        <v>70</v>
      </c>
      <c r="B47">
        <v>1.47961357158951E-2</v>
      </c>
      <c r="C47">
        <v>3.16647128952567E-2</v>
      </c>
      <c r="D47">
        <v>0.46727522099565699</v>
      </c>
      <c r="E47">
        <v>0.64030298234800598</v>
      </c>
      <c r="F47">
        <f t="shared" si="0"/>
        <v>1.0149061404104598</v>
      </c>
      <c r="G47">
        <f t="shared" si="1"/>
        <v>0.95383297492316377</v>
      </c>
      <c r="H47">
        <f t="shared" si="2"/>
        <v>1.0798897720283056</v>
      </c>
    </row>
    <row r="48" spans="1:8" x14ac:dyDescent="0.25">
      <c r="A48" t="s">
        <v>71</v>
      </c>
      <c r="B48">
        <v>-2.45477616907861E-2</v>
      </c>
      <c r="C48">
        <v>3.6199439786258399E-2</v>
      </c>
      <c r="D48">
        <v>-0.67812545817641801</v>
      </c>
      <c r="E48">
        <v>0.49769215031105901</v>
      </c>
      <c r="F48">
        <f t="shared" si="0"/>
        <v>0.97575108428388635</v>
      </c>
      <c r="G48">
        <f t="shared" si="1"/>
        <v>0.90891957626767317</v>
      </c>
      <c r="H48">
        <f t="shared" si="2"/>
        <v>1.0474966139367132</v>
      </c>
    </row>
    <row r="49" spans="1:8" x14ac:dyDescent="0.25">
      <c r="A49" t="s">
        <v>72</v>
      </c>
      <c r="B49">
        <v>3.72958635091322E-2</v>
      </c>
      <c r="C49">
        <v>4.22279304931771E-2</v>
      </c>
      <c r="D49">
        <v>0.883203677602864</v>
      </c>
      <c r="E49">
        <v>0.377126234961628</v>
      </c>
      <c r="F49">
        <f t="shared" si="0"/>
        <v>1.0380000817585251</v>
      </c>
      <c r="G49">
        <f t="shared" si="1"/>
        <v>0.95554742746186472</v>
      </c>
      <c r="H49">
        <f t="shared" si="2"/>
        <v>1.1275674432954348</v>
      </c>
    </row>
    <row r="50" spans="1:8" x14ac:dyDescent="0.25">
      <c r="A50" t="s">
        <v>73</v>
      </c>
      <c r="B50">
        <v>4.08669622371736E-2</v>
      </c>
      <c r="C50">
        <v>4.2457649655823403E-2</v>
      </c>
      <c r="D50">
        <v>0.96253472739201196</v>
      </c>
      <c r="E50">
        <v>0.33578106753455</v>
      </c>
      <c r="F50">
        <f t="shared" si="0"/>
        <v>1.0417135090916474</v>
      </c>
      <c r="G50">
        <f t="shared" si="1"/>
        <v>0.95853420507406484</v>
      </c>
      <c r="H50">
        <f t="shared" si="2"/>
        <v>1.132110914018122</v>
      </c>
    </row>
    <row r="51" spans="1:8" x14ac:dyDescent="0.25">
      <c r="A51" t="s">
        <v>74</v>
      </c>
      <c r="B51">
        <v>0.15557971311850799</v>
      </c>
      <c r="C51">
        <v>6.68444708080351E-2</v>
      </c>
      <c r="D51">
        <v>2.3274881413199302</v>
      </c>
      <c r="E51">
        <v>1.9939299426354098E-2</v>
      </c>
      <c r="F51">
        <f t="shared" si="0"/>
        <v>1.1683350639868568</v>
      </c>
      <c r="G51">
        <f t="shared" si="1"/>
        <v>1.0248687445926086</v>
      </c>
      <c r="H51">
        <f t="shared" si="2"/>
        <v>1.3318845256460343</v>
      </c>
    </row>
    <row r="52" spans="1:8" x14ac:dyDescent="0.25">
      <c r="A52" t="s">
        <v>75</v>
      </c>
      <c r="B52">
        <v>-5.9834618035357699E-3</v>
      </c>
      <c r="C52">
        <v>3.2308293101581502E-2</v>
      </c>
      <c r="D52">
        <v>-0.18519894519722799</v>
      </c>
      <c r="E52">
        <v>0.853072996392501</v>
      </c>
      <c r="F52">
        <f t="shared" si="0"/>
        <v>0.99403440345425242</v>
      </c>
      <c r="G52">
        <f t="shared" si="1"/>
        <v>0.93303952444522154</v>
      </c>
      <c r="H52">
        <f t="shared" si="2"/>
        <v>1.0590166540245667</v>
      </c>
    </row>
    <row r="53" spans="1:8" x14ac:dyDescent="0.25">
      <c r="A53" t="s">
        <v>76</v>
      </c>
      <c r="B53">
        <v>-2.49560357328697E-2</v>
      </c>
      <c r="C53">
        <v>3.1887327590520098E-2</v>
      </c>
      <c r="D53">
        <v>-0.78263177314015497</v>
      </c>
      <c r="E53">
        <v>0.433843377695664</v>
      </c>
      <c r="F53">
        <f t="shared" si="0"/>
        <v>0.97535279175642087</v>
      </c>
      <c r="G53">
        <f t="shared" si="1"/>
        <v>0.91625992118212962</v>
      </c>
      <c r="H53">
        <f t="shared" si="2"/>
        <v>1.0382567723356164</v>
      </c>
    </row>
    <row r="54" spans="1:8" x14ac:dyDescent="0.25">
      <c r="A54" t="s">
        <v>77</v>
      </c>
      <c r="B54">
        <v>8.2607059876632694E-2</v>
      </c>
      <c r="C54">
        <v>4.7715534682698603E-2</v>
      </c>
      <c r="D54">
        <v>1.7312403691158</v>
      </c>
      <c r="E54">
        <v>8.3408902030087897E-2</v>
      </c>
      <c r="F54">
        <f t="shared" si="0"/>
        <v>1.0861149465470394</v>
      </c>
      <c r="G54">
        <f t="shared" si="1"/>
        <v>0.98914396858385667</v>
      </c>
      <c r="H54">
        <f t="shared" si="2"/>
        <v>1.1925924987459209</v>
      </c>
    </row>
    <row r="55" spans="1:8" x14ac:dyDescent="0.25">
      <c r="A55" t="s">
        <v>78</v>
      </c>
      <c r="B55">
        <v>7.0439131618591097E-2</v>
      </c>
      <c r="C55">
        <v>6.0719136547599799E-2</v>
      </c>
      <c r="D55">
        <v>1.1600812465996</v>
      </c>
      <c r="E55">
        <v>0.246015728695305</v>
      </c>
      <c r="F55">
        <f t="shared" si="0"/>
        <v>1.0729792569323453</v>
      </c>
      <c r="G55">
        <f t="shared" si="1"/>
        <v>0.95259029743801293</v>
      </c>
      <c r="H55">
        <f t="shared" si="2"/>
        <v>1.2085830486657927</v>
      </c>
    </row>
    <row r="56" spans="1:8" x14ac:dyDescent="0.25">
      <c r="A56" t="s">
        <v>79</v>
      </c>
      <c r="B56">
        <v>8.8058951418296894E-2</v>
      </c>
      <c r="C56">
        <v>3.4212681473091602E-2</v>
      </c>
      <c r="D56">
        <v>2.5738687418452</v>
      </c>
      <c r="E56">
        <v>1.00568418072929E-2</v>
      </c>
      <c r="F56">
        <f t="shared" si="0"/>
        <v>1.0920524981742683</v>
      </c>
      <c r="G56">
        <f t="shared" si="1"/>
        <v>1.021224191846521</v>
      </c>
      <c r="H56">
        <f t="shared" si="2"/>
        <v>1.1677931920240801</v>
      </c>
    </row>
    <row r="57" spans="1:8" x14ac:dyDescent="0.25">
      <c r="A57" t="s">
        <v>80</v>
      </c>
      <c r="B57">
        <v>4.2316643837331802E-3</v>
      </c>
      <c r="C57">
        <v>4.70403579120999E-2</v>
      </c>
      <c r="D57">
        <v>8.99581672324965E-2</v>
      </c>
      <c r="E57">
        <v>0.92832045770515803</v>
      </c>
      <c r="F57">
        <f t="shared" si="0"/>
        <v>1.0042406305182243</v>
      </c>
      <c r="G57">
        <f t="shared" si="1"/>
        <v>0.91579069701673055</v>
      </c>
      <c r="H57">
        <f t="shared" si="2"/>
        <v>1.1012333355961317</v>
      </c>
    </row>
    <row r="58" spans="1:8" x14ac:dyDescent="0.25">
      <c r="A58" t="s">
        <v>81</v>
      </c>
      <c r="B58">
        <v>0.14363974750459399</v>
      </c>
      <c r="C58">
        <v>6.5585808650340902E-2</v>
      </c>
      <c r="D58">
        <v>2.190104085937</v>
      </c>
      <c r="E58">
        <v>2.8516688980437799E-2</v>
      </c>
      <c r="F58">
        <f t="shared" si="0"/>
        <v>1.1544681335754183</v>
      </c>
      <c r="G58">
        <f t="shared" si="1"/>
        <v>1.0152060152117102</v>
      </c>
      <c r="H58">
        <f t="shared" si="2"/>
        <v>1.312833702195086</v>
      </c>
    </row>
    <row r="59" spans="1:8" x14ac:dyDescent="0.25">
      <c r="A59" t="s">
        <v>82</v>
      </c>
      <c r="B59">
        <v>-4.5457204108773901E-2</v>
      </c>
      <c r="C59">
        <v>4.6780469879495398E-2</v>
      </c>
      <c r="D59">
        <v>-0.97171328603303597</v>
      </c>
      <c r="E59">
        <v>0.33119320526234602</v>
      </c>
      <c r="F59">
        <f t="shared" si="0"/>
        <v>0.9555604957599545</v>
      </c>
      <c r="G59">
        <f t="shared" si="1"/>
        <v>0.87184212125448279</v>
      </c>
      <c r="H59">
        <f t="shared" si="2"/>
        <v>1.0473179017127181</v>
      </c>
    </row>
    <row r="60" spans="1:8" x14ac:dyDescent="0.25">
      <c r="A60" t="s">
        <v>83</v>
      </c>
      <c r="B60">
        <v>-9.5793887055725495E-3</v>
      </c>
      <c r="C60">
        <v>8.5663195156263805E-2</v>
      </c>
      <c r="D60">
        <v>-0.11182618962669</v>
      </c>
      <c r="E60">
        <v>0.91096122144275304</v>
      </c>
      <c r="F60">
        <f t="shared" si="0"/>
        <v>0.99046634748033824</v>
      </c>
      <c r="G60">
        <f t="shared" si="1"/>
        <v>0.83737837374198276</v>
      </c>
      <c r="H60">
        <f t="shared" si="2"/>
        <v>1.1715415829371776</v>
      </c>
    </row>
    <row r="61" spans="1:8" x14ac:dyDescent="0.25">
      <c r="A61" t="s">
        <v>84</v>
      </c>
      <c r="B61">
        <v>4.5842261148450997E-2</v>
      </c>
      <c r="C61">
        <v>7.6640937206267107E-2</v>
      </c>
      <c r="D61">
        <v>0.59814327459323402</v>
      </c>
      <c r="E61">
        <v>0.54974433747823603</v>
      </c>
      <c r="F61">
        <f t="shared" si="0"/>
        <v>1.0469092596675962</v>
      </c>
      <c r="G61">
        <f t="shared" si="1"/>
        <v>0.90088832400527652</v>
      </c>
      <c r="H61">
        <f t="shared" si="2"/>
        <v>1.2165980718952409</v>
      </c>
    </row>
    <row r="62" spans="1:8" x14ac:dyDescent="0.25">
      <c r="A62" t="s">
        <v>85</v>
      </c>
      <c r="B62">
        <v>0.13524199007861901</v>
      </c>
      <c r="C62">
        <v>5.6681740647452301E-2</v>
      </c>
      <c r="D62">
        <v>2.38598865408516</v>
      </c>
      <c r="E62">
        <v>1.7033276554488799E-2</v>
      </c>
      <c r="F62">
        <f t="shared" si="0"/>
        <v>1.1448137844120234</v>
      </c>
      <c r="G62">
        <f t="shared" si="1"/>
        <v>1.0244396481884472</v>
      </c>
      <c r="H62">
        <f t="shared" si="2"/>
        <v>1.2793321727613303</v>
      </c>
    </row>
    <row r="63" spans="1:8" x14ac:dyDescent="0.25">
      <c r="A63" t="s">
        <v>86</v>
      </c>
      <c r="B63">
        <v>-0.146403815480487</v>
      </c>
      <c r="C63">
        <v>0.13119675764951</v>
      </c>
      <c r="D63">
        <v>-1.1159103174760101</v>
      </c>
      <c r="E63">
        <v>0.26446052497491201</v>
      </c>
      <c r="F63">
        <f t="shared" si="0"/>
        <v>0.86380881337480886</v>
      </c>
      <c r="G63">
        <f t="shared" si="1"/>
        <v>0.66794498910651534</v>
      </c>
      <c r="H63">
        <f t="shared" si="2"/>
        <v>1.1171064657017831</v>
      </c>
    </row>
    <row r="64" spans="1:8" x14ac:dyDescent="0.25">
      <c r="A64" t="s">
        <v>29</v>
      </c>
      <c r="B64">
        <v>3.4980407632841097E-2</v>
      </c>
      <c r="C64">
        <v>1.63382211776864E-2</v>
      </c>
      <c r="D64">
        <v>2.1410168984990201</v>
      </c>
      <c r="E64" s="6">
        <v>3.2272675351135802E-2</v>
      </c>
      <c r="F64">
        <f t="shared" si="0"/>
        <v>1.0355994187568172</v>
      </c>
      <c r="G64">
        <f t="shared" si="1"/>
        <v>1.0029618718249347</v>
      </c>
      <c r="H64">
        <f t="shared" si="2"/>
        <v>1.0692990294616649</v>
      </c>
    </row>
    <row r="65" spans="1:8" x14ac:dyDescent="0.25">
      <c r="A65" t="s">
        <v>15</v>
      </c>
      <c r="B65">
        <v>2.6581427557539099E-2</v>
      </c>
      <c r="C65">
        <v>1.46545565893434E-2</v>
      </c>
      <c r="D65">
        <v>1.8138677479241401</v>
      </c>
      <c r="E65" s="6">
        <v>6.9698089189680401E-2</v>
      </c>
      <c r="F65">
        <f t="shared" si="0"/>
        <v>1.026937864899329</v>
      </c>
      <c r="G65">
        <f t="shared" si="1"/>
        <v>0.99786078802478173</v>
      </c>
      <c r="H65">
        <f t="shared" si="2"/>
        <v>1.0568622307040707</v>
      </c>
    </row>
    <row r="66" spans="1:8" x14ac:dyDescent="0.25">
      <c r="A66" t="s">
        <v>35</v>
      </c>
      <c r="B66">
        <v>2.7224269723397601E-2</v>
      </c>
      <c r="C66">
        <v>1.55097866536057E-2</v>
      </c>
      <c r="D66">
        <v>1.7552962095109499</v>
      </c>
      <c r="E66" s="6">
        <v>7.9208654516391794E-2</v>
      </c>
      <c r="F66">
        <f t="shared" si="0"/>
        <v>1.0275982360950866</v>
      </c>
      <c r="G66">
        <f t="shared" si="1"/>
        <v>0.99683012258615111</v>
      </c>
      <c r="H66">
        <f t="shared" si="2"/>
        <v>1.0593160368049295</v>
      </c>
    </row>
    <row r="67" spans="1:8" x14ac:dyDescent="0.25">
      <c r="A67" t="s">
        <v>26</v>
      </c>
      <c r="B67">
        <v>2.1692120222470201E-2</v>
      </c>
      <c r="C67">
        <v>1.46929146839861E-2</v>
      </c>
      <c r="D67">
        <v>1.47636603689754</v>
      </c>
      <c r="E67">
        <v>0.13984565506281399</v>
      </c>
      <c r="F67">
        <f t="shared" ref="F67:F79" si="3">EXP(B67)</f>
        <v>1.0219291047257448</v>
      </c>
      <c r="G67">
        <f t="shared" ref="G67:G79" si="4">EXP(B67-1.96*C67)</f>
        <v>0.99291919531006145</v>
      </c>
      <c r="H67">
        <f t="shared" ref="H67:H79" si="5">EXP(B67+1.96*C67)</f>
        <v>1.0517865905084491</v>
      </c>
    </row>
    <row r="68" spans="1:8" x14ac:dyDescent="0.25">
      <c r="A68" t="s">
        <v>23</v>
      </c>
      <c r="B68">
        <v>2.69384589879056E-2</v>
      </c>
      <c r="C68">
        <v>2.0544750687765401E-2</v>
      </c>
      <c r="D68">
        <v>1.3112088531669399</v>
      </c>
      <c r="E68">
        <v>0.18978721212782301</v>
      </c>
      <c r="F68">
        <f t="shared" si="3"/>
        <v>1.0273045794545472</v>
      </c>
      <c r="G68">
        <f t="shared" si="4"/>
        <v>0.98675918873680135</v>
      </c>
      <c r="H68">
        <f t="shared" si="5"/>
        <v>1.0695159579099489</v>
      </c>
    </row>
    <row r="69" spans="1:8" x14ac:dyDescent="0.25">
      <c r="A69" t="s">
        <v>33</v>
      </c>
      <c r="B69">
        <v>3.4247482874158797E-2</v>
      </c>
      <c r="C69">
        <v>2.20313706625812E-2</v>
      </c>
      <c r="D69">
        <v>1.5544871628130601</v>
      </c>
      <c r="E69">
        <v>0.12006825640329701</v>
      </c>
      <c r="F69">
        <f t="shared" si="3"/>
        <v>1.0348406803857668</v>
      </c>
      <c r="G69">
        <f t="shared" si="4"/>
        <v>0.99110578600415278</v>
      </c>
      <c r="H69">
        <f t="shared" si="5"/>
        <v>1.0805054807507597</v>
      </c>
    </row>
    <row r="70" spans="1:8" x14ac:dyDescent="0.25">
      <c r="A70" t="s">
        <v>47</v>
      </c>
      <c r="B70">
        <v>3.4846494787147998E-2</v>
      </c>
      <c r="C70">
        <v>1.8184174128215401E-2</v>
      </c>
      <c r="D70">
        <v>1.9163089036349801</v>
      </c>
      <c r="E70">
        <v>5.5325788239381897E-2</v>
      </c>
      <c r="F70">
        <f t="shared" si="3"/>
        <v>1.0354607479767599</v>
      </c>
      <c r="G70">
        <f t="shared" si="4"/>
        <v>0.99920582901668387</v>
      </c>
      <c r="H70">
        <f t="shared" si="5"/>
        <v>1.0730311307888585</v>
      </c>
    </row>
    <row r="71" spans="1:8" x14ac:dyDescent="0.25">
      <c r="A71" t="s">
        <v>44</v>
      </c>
      <c r="B71">
        <v>1.9534626940249902E-2</v>
      </c>
      <c r="C71">
        <v>1.68229406948175E-2</v>
      </c>
      <c r="D71">
        <v>1.16118978807717</v>
      </c>
      <c r="E71">
        <v>0.24556472672458099</v>
      </c>
      <c r="F71">
        <f t="shared" si="3"/>
        <v>1.0197266762640167</v>
      </c>
      <c r="G71">
        <f t="shared" si="4"/>
        <v>0.98665155451280717</v>
      </c>
      <c r="H71">
        <f t="shared" si="5"/>
        <v>1.0539105619692826</v>
      </c>
    </row>
    <row r="72" spans="1:8" x14ac:dyDescent="0.25">
      <c r="A72" t="s">
        <v>39</v>
      </c>
      <c r="B72">
        <v>1.73248210851949E-2</v>
      </c>
      <c r="C72">
        <v>1.53395749583478E-2</v>
      </c>
      <c r="D72">
        <v>1.12941989150532</v>
      </c>
      <c r="E72">
        <v>0.25872074555864999</v>
      </c>
      <c r="F72">
        <f t="shared" si="3"/>
        <v>1.0174757662373091</v>
      </c>
      <c r="G72">
        <f t="shared" si="4"/>
        <v>0.98734007387047973</v>
      </c>
      <c r="H72">
        <f t="shared" si="5"/>
        <v>1.0485312632170192</v>
      </c>
    </row>
    <row r="73" spans="1:8" x14ac:dyDescent="0.25">
      <c r="A73" t="s">
        <v>40</v>
      </c>
      <c r="B73">
        <v>1.18267054445128E-2</v>
      </c>
      <c r="C73">
        <v>1.3854829810816999E-2</v>
      </c>
      <c r="D73">
        <v>0.85361607511621895</v>
      </c>
      <c r="E73">
        <v>0.39331774868534702</v>
      </c>
      <c r="F73">
        <f t="shared" si="3"/>
        <v>1.0118969174445529</v>
      </c>
      <c r="G73">
        <f t="shared" si="4"/>
        <v>0.98478812646325031</v>
      </c>
      <c r="H73">
        <f t="shared" si="5"/>
        <v>1.0397519466559073</v>
      </c>
    </row>
    <row r="74" spans="1:8" x14ac:dyDescent="0.25">
      <c r="A74" t="s">
        <v>19</v>
      </c>
      <c r="B74">
        <v>3.9360031306667001E-2</v>
      </c>
      <c r="C74">
        <v>2.3164444659094501E-2</v>
      </c>
      <c r="D74">
        <v>1.69915713007236</v>
      </c>
      <c r="E74">
        <v>8.9289581416591796E-2</v>
      </c>
      <c r="F74">
        <f t="shared" si="3"/>
        <v>1.0401449009729546</v>
      </c>
      <c r="G74">
        <f t="shared" si="4"/>
        <v>0.99397593763905312</v>
      </c>
      <c r="H74">
        <f t="shared" si="5"/>
        <v>1.0884583560340808</v>
      </c>
    </row>
    <row r="75" spans="1:8" x14ac:dyDescent="0.25">
      <c r="A75" t="s">
        <v>37</v>
      </c>
      <c r="B75">
        <v>6.0301108123930199E-2</v>
      </c>
      <c r="C75">
        <v>2.4638935010228201E-2</v>
      </c>
      <c r="D75">
        <v>2.4473910134061301</v>
      </c>
      <c r="E75">
        <v>1.4389463663232099E-2</v>
      </c>
      <c r="F75">
        <f t="shared" si="3"/>
        <v>1.0621563222969326</v>
      </c>
      <c r="G75">
        <f t="shared" si="4"/>
        <v>1.0120811905909719</v>
      </c>
      <c r="H75">
        <f t="shared" si="5"/>
        <v>1.1147090406221105</v>
      </c>
    </row>
    <row r="76" spans="1:8" x14ac:dyDescent="0.25">
      <c r="A76" t="s">
        <v>28</v>
      </c>
      <c r="B76">
        <v>2.8904271746917301E-2</v>
      </c>
      <c r="C76">
        <v>1.51468022572847E-2</v>
      </c>
      <c r="D76">
        <v>1.9082755063377199</v>
      </c>
      <c r="E76">
        <v>5.63556170313603E-2</v>
      </c>
      <c r="F76">
        <f t="shared" si="3"/>
        <v>1.029326054173642</v>
      </c>
      <c r="G76">
        <f t="shared" si="4"/>
        <v>0.99921684614782202</v>
      </c>
      <c r="H76">
        <f t="shared" si="5"/>
        <v>1.0603425371432713</v>
      </c>
    </row>
    <row r="77" spans="1:8" x14ac:dyDescent="0.25">
      <c r="A77" t="s">
        <v>20</v>
      </c>
      <c r="B77">
        <v>2.8005216631110001E-2</v>
      </c>
      <c r="C77">
        <v>2.0281727661012501E-2</v>
      </c>
      <c r="D77">
        <v>1.3808102100169899</v>
      </c>
      <c r="E77">
        <v>0.16733732337711099</v>
      </c>
      <c r="F77">
        <f t="shared" si="3"/>
        <v>1.0284010491963389</v>
      </c>
      <c r="G77">
        <f t="shared" si="4"/>
        <v>0.98832175669101785</v>
      </c>
      <c r="H77">
        <f t="shared" si="5"/>
        <v>1.0701056723967011</v>
      </c>
    </row>
    <row r="78" spans="1:8" x14ac:dyDescent="0.25">
      <c r="A78" t="s">
        <v>14</v>
      </c>
      <c r="B78">
        <v>2.0530129656904001E-2</v>
      </c>
      <c r="C78">
        <v>1.6505654293018601E-2</v>
      </c>
      <c r="D78">
        <v>1.2438240431091401</v>
      </c>
      <c r="E78">
        <v>0.213564329469241</v>
      </c>
      <c r="F78">
        <f t="shared" si="3"/>
        <v>1.0207423223958463</v>
      </c>
      <c r="G78">
        <f t="shared" si="4"/>
        <v>0.98824864021630199</v>
      </c>
      <c r="H78">
        <f t="shared" si="5"/>
        <v>1.0543043990447767</v>
      </c>
    </row>
    <row r="79" spans="1:8" x14ac:dyDescent="0.25">
      <c r="A79" t="s">
        <v>10</v>
      </c>
      <c r="B79">
        <v>2.2800775348771899E-2</v>
      </c>
      <c r="C79">
        <v>2.3081760786311498E-2</v>
      </c>
      <c r="D79">
        <v>0.98782651635025098</v>
      </c>
      <c r="E79">
        <v>0.323237618830374</v>
      </c>
      <c r="F79">
        <f t="shared" si="3"/>
        <v>1.023062699933375</v>
      </c>
      <c r="G79">
        <f t="shared" si="4"/>
        <v>0.97781041660307411</v>
      </c>
      <c r="H79">
        <f t="shared" si="5"/>
        <v>1.0704092227111546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A34B-B237-43EC-9238-011264D47983}">
  <dimension ref="A1:H79"/>
  <sheetViews>
    <sheetView workbookViewId="0">
      <selection sqref="A1:E80"/>
    </sheetView>
  </sheetViews>
  <sheetFormatPr defaultRowHeight="15" x14ac:dyDescent="0.25"/>
  <sheetData>
    <row r="1" spans="1:8" x14ac:dyDescent="0.25">
      <c r="A1" t="s">
        <v>59</v>
      </c>
      <c r="B1" t="s">
        <v>60</v>
      </c>
      <c r="C1" t="s">
        <v>54</v>
      </c>
      <c r="D1" t="s">
        <v>53</v>
      </c>
      <c r="E1" t="s">
        <v>61</v>
      </c>
    </row>
    <row r="2" spans="1:8" x14ac:dyDescent="0.25">
      <c r="A2" t="s">
        <v>11</v>
      </c>
      <c r="B2">
        <v>-8.3551890749194099E-3</v>
      </c>
      <c r="C2">
        <v>2.3848130972179599E-2</v>
      </c>
      <c r="D2">
        <v>-0.35034984857581802</v>
      </c>
      <c r="E2">
        <v>0.72607615912605605</v>
      </c>
      <c r="F2">
        <f>EXP(B2)</f>
        <v>0.99167961850854647</v>
      </c>
      <c r="G2">
        <f>EXP(B2-1.96*C2)</f>
        <v>0.94639284575179605</v>
      </c>
      <c r="H2">
        <f>EXP(B2+1.96*C2)</f>
        <v>1.0391334530683605</v>
      </c>
    </row>
    <row r="3" spans="1:8" x14ac:dyDescent="0.25">
      <c r="A3" t="s">
        <v>12</v>
      </c>
      <c r="B3">
        <v>-8.0876207936677203E-3</v>
      </c>
      <c r="C3">
        <v>2.8867214242579198E-2</v>
      </c>
      <c r="D3">
        <v>-0.28016630651316798</v>
      </c>
      <c r="E3">
        <v>0.77934991540991705</v>
      </c>
      <c r="F3">
        <f t="shared" ref="F3:F66" si="0">EXP(B3)</f>
        <v>0.99194499602134234</v>
      </c>
      <c r="G3">
        <f t="shared" ref="G3:G66" si="1">EXP(B3-1.96*C3)</f>
        <v>0.93737922068241508</v>
      </c>
      <c r="H3">
        <f t="shared" ref="H3:H66" si="2">EXP(B3+1.96*C3)</f>
        <v>1.0496870993315368</v>
      </c>
    </row>
    <row r="4" spans="1:8" x14ac:dyDescent="0.25">
      <c r="A4" t="s">
        <v>7</v>
      </c>
      <c r="B4">
        <v>1.9250922711346301E-2</v>
      </c>
      <c r="C4">
        <v>1.8103374719487701E-2</v>
      </c>
      <c r="D4">
        <v>1.06338862281977</v>
      </c>
      <c r="E4">
        <v>0.28760575008255201</v>
      </c>
      <c r="F4">
        <f t="shared" si="0"/>
        <v>1.0194374165276803</v>
      </c>
      <c r="G4">
        <f t="shared" si="1"/>
        <v>0.98389933229771198</v>
      </c>
      <c r="H4">
        <f t="shared" si="2"/>
        <v>1.0562591233695136</v>
      </c>
    </row>
    <row r="5" spans="1:8" x14ac:dyDescent="0.25">
      <c r="A5" t="s">
        <v>27</v>
      </c>
      <c r="B5">
        <v>5.3019797430922201E-2</v>
      </c>
      <c r="C5">
        <v>3.1009477918702601E-2</v>
      </c>
      <c r="D5">
        <v>1.7097932951313799</v>
      </c>
      <c r="E5">
        <v>8.7304103309972694E-2</v>
      </c>
      <c r="F5">
        <f t="shared" si="0"/>
        <v>1.0544505203240546</v>
      </c>
      <c r="G5">
        <f t="shared" si="1"/>
        <v>0.99227124234437847</v>
      </c>
      <c r="H5">
        <f t="shared" si="2"/>
        <v>1.1205261750655313</v>
      </c>
    </row>
    <row r="6" spans="1:8" x14ac:dyDescent="0.25">
      <c r="A6" t="s">
        <v>36</v>
      </c>
      <c r="B6">
        <v>-1.84798169552054E-2</v>
      </c>
      <c r="C6">
        <v>3.06236700243354E-2</v>
      </c>
      <c r="D6">
        <v>-0.603448800895524</v>
      </c>
      <c r="E6">
        <v>0.54621016586184301</v>
      </c>
      <c r="F6">
        <f t="shared" si="0"/>
        <v>0.98168988788282607</v>
      </c>
      <c r="G6">
        <f t="shared" si="1"/>
        <v>0.9245000165966748</v>
      </c>
      <c r="H6">
        <f t="shared" si="2"/>
        <v>1.0424175431808878</v>
      </c>
    </row>
    <row r="7" spans="1:8" x14ac:dyDescent="0.25">
      <c r="A7" t="s">
        <v>30</v>
      </c>
      <c r="B7">
        <v>8.1361624945015098E-3</v>
      </c>
      <c r="C7">
        <v>4.8964539963293897E-2</v>
      </c>
      <c r="D7">
        <v>0.16616438141971199</v>
      </c>
      <c r="E7">
        <v>0.86802758923547696</v>
      </c>
      <c r="F7">
        <f t="shared" si="0"/>
        <v>1.0081693510125682</v>
      </c>
      <c r="G7">
        <f t="shared" si="1"/>
        <v>0.91591259805267811</v>
      </c>
      <c r="H7">
        <f t="shared" si="2"/>
        <v>1.1097188121247406</v>
      </c>
    </row>
    <row r="8" spans="1:8" x14ac:dyDescent="0.25">
      <c r="A8" t="s">
        <v>51</v>
      </c>
      <c r="B8">
        <v>-8.4719389141740299E-3</v>
      </c>
      <c r="C8">
        <v>2.3263685135827501E-2</v>
      </c>
      <c r="D8">
        <v>-0.36417011598591098</v>
      </c>
      <c r="E8">
        <v>0.71573098104783495</v>
      </c>
      <c r="F8">
        <f t="shared" si="0"/>
        <v>0.99156384683078735</v>
      </c>
      <c r="G8">
        <f t="shared" si="1"/>
        <v>0.94736696162311551</v>
      </c>
      <c r="H8">
        <f t="shared" si="2"/>
        <v>1.0378226201358796</v>
      </c>
    </row>
    <row r="9" spans="1:8" x14ac:dyDescent="0.25">
      <c r="A9" t="s">
        <v>32</v>
      </c>
      <c r="B9">
        <v>-5.6141210813516002E-2</v>
      </c>
      <c r="C9">
        <v>3.7784317660698598E-2</v>
      </c>
      <c r="D9">
        <v>-1.4858336550539699</v>
      </c>
      <c r="E9">
        <v>0.13732312576069899</v>
      </c>
      <c r="F9">
        <f t="shared" si="0"/>
        <v>0.94540562496662095</v>
      </c>
      <c r="G9">
        <f t="shared" si="1"/>
        <v>0.87792116960354183</v>
      </c>
      <c r="H9">
        <f t="shared" si="2"/>
        <v>1.0180775070296484</v>
      </c>
    </row>
    <row r="10" spans="1:8" x14ac:dyDescent="0.25">
      <c r="A10" t="s">
        <v>2</v>
      </c>
      <c r="B10">
        <v>-7.8273189274466595E-2</v>
      </c>
      <c r="C10">
        <v>3.8640390616333703E-2</v>
      </c>
      <c r="D10">
        <v>-2.0256831783004698</v>
      </c>
      <c r="E10">
        <v>4.2797261598270603E-2</v>
      </c>
      <c r="F10">
        <f t="shared" si="0"/>
        <v>0.92471177069594968</v>
      </c>
      <c r="G10">
        <f t="shared" si="1"/>
        <v>0.85726485863438839</v>
      </c>
      <c r="H10">
        <f t="shared" si="2"/>
        <v>0.99746519439253423</v>
      </c>
    </row>
    <row r="11" spans="1:8" x14ac:dyDescent="0.25">
      <c r="A11" t="s">
        <v>4</v>
      </c>
      <c r="B11">
        <v>1.7153844119793302E-2</v>
      </c>
      <c r="C11">
        <v>4.3750992175550903E-2</v>
      </c>
      <c r="D11">
        <v>0.392078973911345</v>
      </c>
      <c r="E11">
        <v>0.69499986267192604</v>
      </c>
      <c r="F11">
        <f t="shared" si="0"/>
        <v>1.0173018161895775</v>
      </c>
      <c r="G11">
        <f t="shared" si="1"/>
        <v>0.93370185894997049</v>
      </c>
      <c r="H11">
        <f t="shared" si="2"/>
        <v>1.1083869816714855</v>
      </c>
    </row>
    <row r="12" spans="1:8" x14ac:dyDescent="0.25">
      <c r="A12" t="s">
        <v>8</v>
      </c>
      <c r="B12">
        <v>1.0008108264272801E-3</v>
      </c>
      <c r="C12">
        <v>1.37971719393925E-2</v>
      </c>
      <c r="D12">
        <v>7.2537388881111803E-2</v>
      </c>
      <c r="E12">
        <v>0.94217425179927605</v>
      </c>
      <c r="F12">
        <f t="shared" si="0"/>
        <v>1.0010013118046965</v>
      </c>
      <c r="G12">
        <f t="shared" si="1"/>
        <v>0.97429451312424475</v>
      </c>
      <c r="H12">
        <f t="shared" si="2"/>
        <v>1.0284401818312869</v>
      </c>
    </row>
    <row r="13" spans="1:8" x14ac:dyDescent="0.25">
      <c r="A13" t="s">
        <v>38</v>
      </c>
      <c r="B13">
        <v>-1.59703442862075E-2</v>
      </c>
      <c r="C13">
        <v>2.1284698158735699E-2</v>
      </c>
      <c r="D13">
        <v>-0.75032044932490605</v>
      </c>
      <c r="E13">
        <v>0.45306172937385297</v>
      </c>
      <c r="F13">
        <f t="shared" si="0"/>
        <v>0.98415650548617928</v>
      </c>
      <c r="G13">
        <f t="shared" si="1"/>
        <v>0.94394407924677037</v>
      </c>
      <c r="H13">
        <f t="shared" si="2"/>
        <v>1.0260819984841087</v>
      </c>
    </row>
    <row r="14" spans="1:8" x14ac:dyDescent="0.25">
      <c r="A14" t="s">
        <v>49</v>
      </c>
      <c r="B14">
        <v>-1.2653043672337799E-2</v>
      </c>
      <c r="C14">
        <v>2.1016204384977501E-2</v>
      </c>
      <c r="D14">
        <v>-0.60206131614242797</v>
      </c>
      <c r="E14">
        <v>0.54713332314364105</v>
      </c>
      <c r="F14">
        <f t="shared" si="0"/>
        <v>0.98742666952568869</v>
      </c>
      <c r="G14">
        <f t="shared" si="1"/>
        <v>0.94757915533251569</v>
      </c>
      <c r="H14">
        <f t="shared" si="2"/>
        <v>1.0289498478345609</v>
      </c>
    </row>
    <row r="15" spans="1:8" x14ac:dyDescent="0.25">
      <c r="A15" t="s">
        <v>5</v>
      </c>
      <c r="B15">
        <v>-1.4001544886295901E-2</v>
      </c>
      <c r="C15">
        <v>6.4127311787220406E-2</v>
      </c>
      <c r="D15">
        <v>-0.21833980711298301</v>
      </c>
      <c r="E15">
        <v>0.82716436096327295</v>
      </c>
      <c r="F15">
        <f t="shared" si="0"/>
        <v>0.98609602085545611</v>
      </c>
      <c r="G15">
        <f t="shared" si="1"/>
        <v>0.86962684251912381</v>
      </c>
      <c r="H15">
        <f t="shared" si="2"/>
        <v>1.1181639236550824</v>
      </c>
    </row>
    <row r="16" spans="1:8" x14ac:dyDescent="0.25">
      <c r="A16" t="s">
        <v>9</v>
      </c>
      <c r="B16">
        <v>-2.4651913526780901E-2</v>
      </c>
      <c r="C16">
        <v>3.7392182790329298E-2</v>
      </c>
      <c r="D16">
        <v>-0.65927987314922398</v>
      </c>
      <c r="E16">
        <v>0.50971606442150497</v>
      </c>
      <c r="F16">
        <f t="shared" si="0"/>
        <v>0.97564946330908164</v>
      </c>
      <c r="G16">
        <f t="shared" si="1"/>
        <v>0.90670276773707437</v>
      </c>
      <c r="H16">
        <f t="shared" si="2"/>
        <v>1.0498389429548192</v>
      </c>
    </row>
    <row r="17" spans="1:8" x14ac:dyDescent="0.25">
      <c r="A17" t="s">
        <v>48</v>
      </c>
      <c r="B17">
        <v>-3.1535833149621698E-3</v>
      </c>
      <c r="C17">
        <v>2.3873651163698498E-2</v>
      </c>
      <c r="D17">
        <v>-0.13209472205732001</v>
      </c>
      <c r="E17">
        <v>0.894909370519543</v>
      </c>
      <c r="F17">
        <f t="shared" si="0"/>
        <v>0.996851384005908</v>
      </c>
      <c r="G17">
        <f t="shared" si="1"/>
        <v>0.95128084973790084</v>
      </c>
      <c r="H17">
        <f t="shared" si="2"/>
        <v>1.0446049471807242</v>
      </c>
    </row>
    <row r="18" spans="1:8" x14ac:dyDescent="0.25">
      <c r="A18" t="s">
        <v>52</v>
      </c>
      <c r="B18">
        <v>-4.8183361030321404E-3</v>
      </c>
      <c r="C18">
        <v>1.7065428480352599E-2</v>
      </c>
      <c r="D18">
        <v>-0.28234486515117302</v>
      </c>
      <c r="E18">
        <v>0.77767908693552801</v>
      </c>
      <c r="F18">
        <f t="shared" si="0"/>
        <v>0.99519325345676557</v>
      </c>
      <c r="G18">
        <f t="shared" si="1"/>
        <v>0.96245633900239347</v>
      </c>
      <c r="H18">
        <f t="shared" si="2"/>
        <v>1.0290436787526829</v>
      </c>
    </row>
    <row r="19" spans="1:8" x14ac:dyDescent="0.25">
      <c r="A19" t="s">
        <v>21</v>
      </c>
      <c r="B19">
        <v>-2.0140609854858701E-2</v>
      </c>
      <c r="C19">
        <v>1.6845186095099801E-2</v>
      </c>
      <c r="D19">
        <v>-1.1956300002359499</v>
      </c>
      <c r="E19">
        <v>0.231840978859602</v>
      </c>
      <c r="F19">
        <f t="shared" si="0"/>
        <v>0.98006085740293314</v>
      </c>
      <c r="G19">
        <f t="shared" si="1"/>
        <v>0.9482309629457063</v>
      </c>
      <c r="H19">
        <f t="shared" si="2"/>
        <v>1.012959206931497</v>
      </c>
    </row>
    <row r="20" spans="1:8" x14ac:dyDescent="0.25">
      <c r="A20" t="s">
        <v>1</v>
      </c>
      <c r="B20">
        <v>-1.2904766054872599E-2</v>
      </c>
      <c r="C20">
        <v>2.2983076487213101E-2</v>
      </c>
      <c r="D20">
        <v>-0.56148993203987896</v>
      </c>
      <c r="E20">
        <v>0.574463591829385</v>
      </c>
      <c r="F20">
        <f t="shared" si="0"/>
        <v>0.98717814341296228</v>
      </c>
      <c r="G20">
        <f t="shared" si="1"/>
        <v>0.943695625002823</v>
      </c>
      <c r="H20">
        <f t="shared" si="2"/>
        <v>1.0326641991472068</v>
      </c>
    </row>
    <row r="21" spans="1:8" x14ac:dyDescent="0.25">
      <c r="A21" t="s">
        <v>31</v>
      </c>
      <c r="B21">
        <v>-2.4131753277005698E-2</v>
      </c>
      <c r="C21">
        <v>1.7489651412159898E-2</v>
      </c>
      <c r="D21">
        <v>-1.37977325609976</v>
      </c>
      <c r="E21">
        <v>0.167656469423099</v>
      </c>
      <c r="F21">
        <f t="shared" si="0"/>
        <v>0.97615708938961843</v>
      </c>
      <c r="G21">
        <f t="shared" si="1"/>
        <v>0.94326174362321169</v>
      </c>
      <c r="H21">
        <f t="shared" si="2"/>
        <v>1.0101996286899588</v>
      </c>
    </row>
    <row r="22" spans="1:8" x14ac:dyDescent="0.25">
      <c r="A22" t="s">
        <v>6</v>
      </c>
      <c r="B22">
        <v>-1.6005709770777699E-2</v>
      </c>
      <c r="C22">
        <v>1.37011479131024E-2</v>
      </c>
      <c r="D22">
        <v>-1.16820210045842</v>
      </c>
      <c r="E22">
        <v>0.24272525343915599</v>
      </c>
      <c r="F22">
        <f t="shared" si="0"/>
        <v>0.98412170092991347</v>
      </c>
      <c r="G22">
        <f t="shared" si="1"/>
        <v>0.95804554567756628</v>
      </c>
      <c r="H22">
        <f t="shared" si="2"/>
        <v>1.0109075989244638</v>
      </c>
    </row>
    <row r="23" spans="1:8" x14ac:dyDescent="0.25">
      <c r="A23" t="s">
        <v>25</v>
      </c>
      <c r="B23">
        <v>-3.3332277910100697E-2</v>
      </c>
      <c r="C23">
        <v>1.9750200256394301E-2</v>
      </c>
      <c r="D23">
        <v>-1.6876931614558801</v>
      </c>
      <c r="E23">
        <v>9.14701452126295E-2</v>
      </c>
      <c r="F23">
        <f t="shared" si="0"/>
        <v>0.96721712130488802</v>
      </c>
      <c r="G23">
        <f t="shared" si="1"/>
        <v>0.93049119052103979</v>
      </c>
      <c r="H23">
        <f t="shared" si="2"/>
        <v>1.0053926026118152</v>
      </c>
    </row>
    <row r="24" spans="1:8" x14ac:dyDescent="0.25">
      <c r="A24" t="s">
        <v>13</v>
      </c>
      <c r="B24">
        <v>-2.4498299921475099E-2</v>
      </c>
      <c r="C24">
        <v>2.1191646117828901E-2</v>
      </c>
      <c r="D24">
        <v>-1.15603572206051</v>
      </c>
      <c r="E24">
        <v>0.24766654578533701</v>
      </c>
      <c r="F24">
        <f t="shared" si="0"/>
        <v>0.9757993478525131</v>
      </c>
      <c r="G24">
        <f t="shared" si="1"/>
        <v>0.93609910536218588</v>
      </c>
      <c r="H24">
        <f t="shared" si="2"/>
        <v>1.017183289477646</v>
      </c>
    </row>
    <row r="25" spans="1:8" x14ac:dyDescent="0.25">
      <c r="A25" t="s">
        <v>0</v>
      </c>
      <c r="B25">
        <v>-1.79821746364816E-2</v>
      </c>
      <c r="C25">
        <v>1.97435519170076E-2</v>
      </c>
      <c r="D25">
        <v>-0.91078721357079395</v>
      </c>
      <c r="E25">
        <v>0.362407500882588</v>
      </c>
      <c r="F25">
        <f t="shared" si="0"/>
        <v>0.98217853989177473</v>
      </c>
      <c r="G25">
        <f t="shared" si="1"/>
        <v>0.94489682589700585</v>
      </c>
      <c r="H25">
        <f t="shared" si="2"/>
        <v>1.020931235860759</v>
      </c>
    </row>
    <row r="26" spans="1:8" x14ac:dyDescent="0.25">
      <c r="A26" t="s">
        <v>41</v>
      </c>
      <c r="B26">
        <v>-8.1928533924582395E-3</v>
      </c>
      <c r="C26">
        <v>1.5974858182894802E-2</v>
      </c>
      <c r="D26">
        <v>-0.51285922533138995</v>
      </c>
      <c r="E26">
        <v>0.60804979747113996</v>
      </c>
      <c r="F26">
        <f t="shared" si="0"/>
        <v>0.99184061656371081</v>
      </c>
      <c r="G26">
        <f t="shared" si="1"/>
        <v>0.96126651704241495</v>
      </c>
      <c r="H26">
        <f t="shared" si="2"/>
        <v>1.0233871576971563</v>
      </c>
    </row>
    <row r="27" spans="1:8" x14ac:dyDescent="0.25">
      <c r="A27" t="s">
        <v>22</v>
      </c>
      <c r="B27">
        <v>-3.0148793987294802E-2</v>
      </c>
      <c r="C27">
        <v>1.6660016235896399E-2</v>
      </c>
      <c r="D27">
        <v>-1.8096497362550501</v>
      </c>
      <c r="E27">
        <v>7.0350121813463506E-2</v>
      </c>
      <c r="F27">
        <f t="shared" si="0"/>
        <v>0.97030114783024879</v>
      </c>
      <c r="G27">
        <f t="shared" si="1"/>
        <v>0.9391290030130296</v>
      </c>
      <c r="H27">
        <f t="shared" si="2"/>
        <v>1.0025079775623074</v>
      </c>
    </row>
    <row r="28" spans="1:8" x14ac:dyDescent="0.25">
      <c r="A28" t="s">
        <v>18</v>
      </c>
      <c r="B28">
        <v>-1.9552094036400399E-2</v>
      </c>
      <c r="C28">
        <v>1.27658235300069E-2</v>
      </c>
      <c r="D28">
        <v>-1.53159676619702</v>
      </c>
      <c r="E28">
        <v>0.125621971021739</v>
      </c>
      <c r="F28">
        <f t="shared" si="0"/>
        <v>0.98063780847633086</v>
      </c>
      <c r="G28">
        <f t="shared" si="1"/>
        <v>0.956405676483015</v>
      </c>
      <c r="H28">
        <f t="shared" si="2"/>
        <v>1.0054839019248951</v>
      </c>
    </row>
    <row r="29" spans="1:8" x14ac:dyDescent="0.25">
      <c r="A29" t="s">
        <v>43</v>
      </c>
      <c r="B29">
        <v>-1.8967092235566099E-2</v>
      </c>
      <c r="C29">
        <v>1.3147219584100501E-2</v>
      </c>
      <c r="D29">
        <v>-1.4426694643865099</v>
      </c>
      <c r="E29">
        <v>0.14911360501740301</v>
      </c>
      <c r="F29">
        <f t="shared" si="0"/>
        <v>0.98121165119340181</v>
      </c>
      <c r="G29">
        <f t="shared" si="1"/>
        <v>0.9562502402301003</v>
      </c>
      <c r="H29">
        <f t="shared" si="2"/>
        <v>1.0068246405940888</v>
      </c>
    </row>
    <row r="30" spans="1:8" x14ac:dyDescent="0.25">
      <c r="A30" t="s">
        <v>45</v>
      </c>
      <c r="B30" s="6">
        <v>4.6657031245525302E-5</v>
      </c>
      <c r="C30">
        <v>9.0850531585091703E-3</v>
      </c>
      <c r="D30">
        <v>5.1355815350211604E-3</v>
      </c>
      <c r="E30">
        <v>0.99590241679421498</v>
      </c>
      <c r="F30">
        <f t="shared" si="0"/>
        <v>1.0000466581197018</v>
      </c>
      <c r="G30">
        <f t="shared" si="1"/>
        <v>0.98239673296529406</v>
      </c>
      <c r="H30">
        <f t="shared" si="2"/>
        <v>1.0180136851612624</v>
      </c>
    </row>
    <row r="31" spans="1:8" x14ac:dyDescent="0.25">
      <c r="A31" t="s">
        <v>50</v>
      </c>
      <c r="B31">
        <v>-1.57913116320661E-2</v>
      </c>
      <c r="C31">
        <v>1.03023478087584E-2</v>
      </c>
      <c r="D31">
        <v>-1.53278766405473</v>
      </c>
      <c r="E31">
        <v>0.12532818107684601</v>
      </c>
      <c r="F31">
        <f t="shared" si="0"/>
        <v>0.98433271741082062</v>
      </c>
      <c r="G31">
        <f t="shared" si="1"/>
        <v>0.96465581145103196</v>
      </c>
      <c r="H31">
        <f t="shared" si="2"/>
        <v>1.0044109899757283</v>
      </c>
    </row>
    <row r="32" spans="1:8" x14ac:dyDescent="0.25">
      <c r="A32" t="s">
        <v>3</v>
      </c>
      <c r="B32">
        <v>-2.5132563711511902E-2</v>
      </c>
      <c r="C32">
        <v>9.3343358819308504E-3</v>
      </c>
      <c r="D32">
        <v>-2.69248546756956</v>
      </c>
      <c r="E32">
        <v>7.0921626335705996E-3</v>
      </c>
      <c r="F32">
        <f t="shared" si="0"/>
        <v>0.97518062989576881</v>
      </c>
      <c r="G32">
        <f t="shared" si="1"/>
        <v>0.95750162381340886</v>
      </c>
      <c r="H32">
        <f t="shared" si="2"/>
        <v>0.99318605553532535</v>
      </c>
    </row>
    <row r="33" spans="1:8" x14ac:dyDescent="0.25">
      <c r="A33" t="s">
        <v>24</v>
      </c>
      <c r="B33">
        <v>2.3922148907973202E-3</v>
      </c>
      <c r="C33">
        <v>5.4634284809927996E-3</v>
      </c>
      <c r="D33">
        <v>0.437859651520983</v>
      </c>
      <c r="E33">
        <v>0.66148802600365197</v>
      </c>
      <c r="F33">
        <f t="shared" si="0"/>
        <v>1.0023950785198559</v>
      </c>
      <c r="G33">
        <f t="shared" si="1"/>
        <v>0.99171837821397746</v>
      </c>
      <c r="H33">
        <f t="shared" si="2"/>
        <v>1.013186722676656</v>
      </c>
    </row>
    <row r="34" spans="1:8" x14ac:dyDescent="0.25">
      <c r="A34" t="s">
        <v>62</v>
      </c>
      <c r="B34">
        <v>-1.2140459912724E-2</v>
      </c>
      <c r="C34">
        <v>1.4441802965668001E-2</v>
      </c>
      <c r="D34">
        <v>-0.84064710906146001</v>
      </c>
      <c r="E34">
        <v>0.40054565909867701</v>
      </c>
      <c r="F34">
        <f t="shared" si="0"/>
        <v>0.98793293814174765</v>
      </c>
      <c r="G34">
        <f t="shared" si="1"/>
        <v>0.96036064448796732</v>
      </c>
      <c r="H34">
        <f t="shared" si="2"/>
        <v>1.0162968420949436</v>
      </c>
    </row>
    <row r="35" spans="1:8" x14ac:dyDescent="0.25">
      <c r="A35" t="s">
        <v>17</v>
      </c>
      <c r="B35">
        <v>0.112116319334748</v>
      </c>
      <c r="C35">
        <v>0.20246307522874299</v>
      </c>
      <c r="D35">
        <v>0.55376181166900895</v>
      </c>
      <c r="E35">
        <v>0.57974186661353999</v>
      </c>
      <c r="F35">
        <f t="shared" si="0"/>
        <v>1.1186429728840404</v>
      </c>
      <c r="G35">
        <f t="shared" si="1"/>
        <v>0.75223138607365048</v>
      </c>
      <c r="H35">
        <f t="shared" si="2"/>
        <v>1.6635334871022305</v>
      </c>
    </row>
    <row r="36" spans="1:8" x14ac:dyDescent="0.25">
      <c r="A36" t="s">
        <v>16</v>
      </c>
      <c r="B36">
        <v>-0.22148002971476799</v>
      </c>
      <c r="C36">
        <v>0.119528997753796</v>
      </c>
      <c r="D36">
        <v>-1.8529397374432</v>
      </c>
      <c r="E36">
        <v>6.3890996653416895E-2</v>
      </c>
      <c r="F36">
        <f t="shared" si="0"/>
        <v>0.80133192481524951</v>
      </c>
      <c r="G36">
        <f t="shared" si="1"/>
        <v>0.63396795796325511</v>
      </c>
      <c r="H36">
        <f t="shared" si="2"/>
        <v>1.0128790353870389</v>
      </c>
    </row>
    <row r="37" spans="1:8" x14ac:dyDescent="0.25">
      <c r="A37" t="s">
        <v>34</v>
      </c>
      <c r="B37">
        <v>-2.3035767208960899E-2</v>
      </c>
      <c r="C37">
        <v>8.6098886382742004E-2</v>
      </c>
      <c r="D37">
        <v>-0.26755011797200501</v>
      </c>
      <c r="E37">
        <v>0.78904563148972895</v>
      </c>
      <c r="F37">
        <f t="shared" si="0"/>
        <v>0.97722753044690547</v>
      </c>
      <c r="G37">
        <f t="shared" si="1"/>
        <v>0.8254805441046551</v>
      </c>
      <c r="H37">
        <f t="shared" si="2"/>
        <v>1.1568699626944634</v>
      </c>
    </row>
    <row r="38" spans="1:8" x14ac:dyDescent="0.25">
      <c r="A38" t="s">
        <v>63</v>
      </c>
      <c r="B38">
        <v>-8.0044956462266406E-2</v>
      </c>
      <c r="C38">
        <v>7.03854025631689E-2</v>
      </c>
      <c r="D38">
        <v>-1.1372380287294399</v>
      </c>
      <c r="E38">
        <v>0.255438793368158</v>
      </c>
      <c r="F38">
        <f t="shared" si="0"/>
        <v>0.92307484727427558</v>
      </c>
      <c r="G38">
        <f t="shared" si="1"/>
        <v>0.80412516385246302</v>
      </c>
      <c r="H38">
        <f t="shared" si="2"/>
        <v>1.0596200840031917</v>
      </c>
    </row>
    <row r="39" spans="1:8" x14ac:dyDescent="0.25">
      <c r="A39" t="s">
        <v>64</v>
      </c>
      <c r="B39">
        <v>-8.5723684942733205E-2</v>
      </c>
      <c r="C39">
        <v>6.9138875236774602E-2</v>
      </c>
      <c r="D39">
        <v>-1.2398767646879101</v>
      </c>
      <c r="E39">
        <v>0.21502097923901201</v>
      </c>
      <c r="F39">
        <f t="shared" si="0"/>
        <v>0.91784781135508964</v>
      </c>
      <c r="G39">
        <f t="shared" si="1"/>
        <v>0.80152759333533163</v>
      </c>
      <c r="H39">
        <f t="shared" si="2"/>
        <v>1.0510487871087906</v>
      </c>
    </row>
    <row r="40" spans="1:8" x14ac:dyDescent="0.25">
      <c r="A40" t="s">
        <v>65</v>
      </c>
      <c r="B40">
        <v>-0.17480918745740101</v>
      </c>
      <c r="C40">
        <v>7.2690097867823003E-2</v>
      </c>
      <c r="D40">
        <v>-2.4048555798517102</v>
      </c>
      <c r="E40">
        <v>1.6178858099679099E-2</v>
      </c>
      <c r="F40">
        <f t="shared" si="0"/>
        <v>0.83961721498078923</v>
      </c>
      <c r="G40">
        <f t="shared" si="1"/>
        <v>0.72812555552298952</v>
      </c>
      <c r="H40">
        <f t="shared" si="2"/>
        <v>0.96818064184788644</v>
      </c>
    </row>
    <row r="41" spans="1:8" x14ac:dyDescent="0.25">
      <c r="A41" t="s">
        <v>66</v>
      </c>
      <c r="B41">
        <v>-0.21911048340766601</v>
      </c>
      <c r="C41">
        <v>8.86796709971783E-2</v>
      </c>
      <c r="D41">
        <v>-2.4708084834306399</v>
      </c>
      <c r="E41">
        <v>1.34807993049795E-2</v>
      </c>
      <c r="F41">
        <f t="shared" si="0"/>
        <v>0.80323296933547905</v>
      </c>
      <c r="G41">
        <f t="shared" si="1"/>
        <v>0.67508097080065177</v>
      </c>
      <c r="H41">
        <f t="shared" si="2"/>
        <v>0.95571232331182099</v>
      </c>
    </row>
    <row r="42" spans="1:8" x14ac:dyDescent="0.25">
      <c r="A42" t="s">
        <v>67</v>
      </c>
      <c r="B42">
        <v>-0.122091881325969</v>
      </c>
      <c r="C42">
        <v>7.4136816372871894E-2</v>
      </c>
      <c r="D42">
        <v>-1.6468454851353</v>
      </c>
      <c r="E42">
        <v>9.95898094564798E-2</v>
      </c>
      <c r="F42">
        <f t="shared" si="0"/>
        <v>0.88506704363302546</v>
      </c>
      <c r="G42">
        <f t="shared" si="1"/>
        <v>0.76536683178342313</v>
      </c>
      <c r="H42">
        <f t="shared" si="2"/>
        <v>1.0234878743046545</v>
      </c>
    </row>
    <row r="43" spans="1:8" x14ac:dyDescent="0.25">
      <c r="A43" t="s">
        <v>68</v>
      </c>
      <c r="B43">
        <v>-2.17063120426019E-3</v>
      </c>
      <c r="C43">
        <v>3.32155934920565E-3</v>
      </c>
      <c r="D43">
        <v>-0.653497642539278</v>
      </c>
      <c r="E43">
        <v>0.51343550874109301</v>
      </c>
      <c r="F43">
        <f t="shared" si="0"/>
        <v>0.99783172291203814</v>
      </c>
      <c r="G43">
        <f t="shared" si="1"/>
        <v>0.9913566825828698</v>
      </c>
      <c r="H43">
        <f t="shared" si="2"/>
        <v>1.004349054928952</v>
      </c>
    </row>
    <row r="44" spans="1:8" x14ac:dyDescent="0.25">
      <c r="A44" t="s">
        <v>42</v>
      </c>
      <c r="B44">
        <v>-2.75029276929399E-2</v>
      </c>
      <c r="C44">
        <v>1.38646191989993E-2</v>
      </c>
      <c r="D44">
        <v>-1.9836771063229</v>
      </c>
      <c r="E44">
        <v>4.7291847316497201E-2</v>
      </c>
      <c r="F44">
        <f t="shared" si="0"/>
        <v>0.97287183427928392</v>
      </c>
      <c r="G44">
        <f t="shared" si="1"/>
        <v>0.9467903616433605</v>
      </c>
      <c r="H44">
        <f t="shared" si="2"/>
        <v>0.99967177981313338</v>
      </c>
    </row>
    <row r="45" spans="1:8" x14ac:dyDescent="0.25">
      <c r="A45" t="s">
        <v>69</v>
      </c>
      <c r="B45">
        <v>-6.1232923997381304E-3</v>
      </c>
      <c r="C45">
        <v>1.35401781040523E-2</v>
      </c>
      <c r="D45">
        <v>-0.45223130395201799</v>
      </c>
      <c r="E45">
        <v>0.65110235890011903</v>
      </c>
      <c r="F45">
        <f t="shared" si="0"/>
        <v>0.99389541674849513</v>
      </c>
      <c r="G45">
        <f t="shared" si="1"/>
        <v>0.9678656027455097</v>
      </c>
      <c r="H45">
        <f t="shared" si="2"/>
        <v>1.0206252775504454</v>
      </c>
    </row>
    <row r="46" spans="1:8" x14ac:dyDescent="0.25">
      <c r="A46" t="s">
        <v>46</v>
      </c>
      <c r="B46">
        <v>5.3418236743971899E-3</v>
      </c>
      <c r="C46">
        <v>1.21202220628879E-2</v>
      </c>
      <c r="D46">
        <v>0.44073645240823101</v>
      </c>
      <c r="E46">
        <v>0.65940380356717399</v>
      </c>
      <c r="F46">
        <f t="shared" si="0"/>
        <v>1.0053561166533391</v>
      </c>
      <c r="G46">
        <f t="shared" si="1"/>
        <v>0.98175468684166078</v>
      </c>
      <c r="H46">
        <f t="shared" si="2"/>
        <v>1.0295249259709385</v>
      </c>
    </row>
    <row r="47" spans="1:8" x14ac:dyDescent="0.25">
      <c r="A47" t="s">
        <v>70</v>
      </c>
      <c r="B47">
        <v>-2.03197987830094E-3</v>
      </c>
      <c r="C47">
        <v>2.42911242323742E-2</v>
      </c>
      <c r="D47">
        <v>-8.3651125360134804E-2</v>
      </c>
      <c r="E47">
        <v>0.93333381718771902</v>
      </c>
      <c r="F47">
        <f t="shared" si="0"/>
        <v>0.99797008319520075</v>
      </c>
      <c r="G47">
        <f t="shared" si="1"/>
        <v>0.95156947047782758</v>
      </c>
      <c r="H47">
        <f t="shared" si="2"/>
        <v>1.0466332914742691</v>
      </c>
    </row>
    <row r="48" spans="1:8" x14ac:dyDescent="0.25">
      <c r="A48" t="s">
        <v>71</v>
      </c>
      <c r="B48">
        <v>-2.2464240655080498E-3</v>
      </c>
      <c r="C48">
        <v>2.5404082752029499E-2</v>
      </c>
      <c r="D48">
        <v>-8.8427678630852297E-2</v>
      </c>
      <c r="E48">
        <v>0.92953676309343103</v>
      </c>
      <c r="F48">
        <f t="shared" si="0"/>
        <v>0.99775609725669334</v>
      </c>
      <c r="G48">
        <f t="shared" si="1"/>
        <v>0.94929238838638463</v>
      </c>
      <c r="H48">
        <f t="shared" si="2"/>
        <v>1.0486939975417866</v>
      </c>
    </row>
    <row r="49" spans="1:8" x14ac:dyDescent="0.25">
      <c r="A49" t="s">
        <v>72</v>
      </c>
      <c r="B49">
        <v>-3.2019813994318899E-2</v>
      </c>
      <c r="C49">
        <v>3.1932430521349198E-2</v>
      </c>
      <c r="D49">
        <v>-1.00273651180142</v>
      </c>
      <c r="E49">
        <v>0.31598800837117003</v>
      </c>
      <c r="F49">
        <f t="shared" si="0"/>
        <v>0.96848739228539626</v>
      </c>
      <c r="G49">
        <f t="shared" si="1"/>
        <v>0.90973004455576811</v>
      </c>
      <c r="H49">
        <f t="shared" si="2"/>
        <v>1.0310397404471652</v>
      </c>
    </row>
    <row r="50" spans="1:8" x14ac:dyDescent="0.25">
      <c r="A50" t="s">
        <v>73</v>
      </c>
      <c r="B50">
        <v>-2.8598537932700601E-2</v>
      </c>
      <c r="C50">
        <v>3.7682260126844502E-2</v>
      </c>
      <c r="D50">
        <v>-0.75893902957076798</v>
      </c>
      <c r="E50">
        <v>0.44788903007959102</v>
      </c>
      <c r="F50">
        <f t="shared" si="0"/>
        <v>0.97180652962158109</v>
      </c>
      <c r="G50">
        <f t="shared" si="1"/>
        <v>0.90261807366998015</v>
      </c>
      <c r="H50">
        <f t="shared" si="2"/>
        <v>1.0462984938637958</v>
      </c>
    </row>
    <row r="51" spans="1:8" x14ac:dyDescent="0.25">
      <c r="A51" t="s">
        <v>74</v>
      </c>
      <c r="B51">
        <v>3.4065337857865897E-2</v>
      </c>
      <c r="C51">
        <v>5.0983914882788597E-2</v>
      </c>
      <c r="D51">
        <v>0.66815853463159203</v>
      </c>
      <c r="E51">
        <v>0.50403240078881695</v>
      </c>
      <c r="F51">
        <f t="shared" si="0"/>
        <v>1.03465220647849</v>
      </c>
      <c r="G51">
        <f t="shared" si="1"/>
        <v>0.93625899631808795</v>
      </c>
      <c r="H51">
        <f t="shared" si="2"/>
        <v>1.1433857432405494</v>
      </c>
    </row>
    <row r="52" spans="1:8" x14ac:dyDescent="0.25">
      <c r="A52" t="s">
        <v>75</v>
      </c>
      <c r="B52">
        <v>-5.3847380138260598E-2</v>
      </c>
      <c r="C52">
        <v>3.76389455744933E-2</v>
      </c>
      <c r="D52">
        <v>-1.43062934724588</v>
      </c>
      <c r="E52">
        <v>0.15253647195346301</v>
      </c>
      <c r="F52">
        <f t="shared" si="0"/>
        <v>0.94757671449364522</v>
      </c>
      <c r="G52">
        <f t="shared" si="1"/>
        <v>0.88018803916746846</v>
      </c>
      <c r="H52">
        <f t="shared" si="2"/>
        <v>1.0201247800411573</v>
      </c>
    </row>
    <row r="53" spans="1:8" x14ac:dyDescent="0.25">
      <c r="A53" t="s">
        <v>76</v>
      </c>
      <c r="B53">
        <v>3.9360880197396697E-2</v>
      </c>
      <c r="C53">
        <v>3.22849225823377E-2</v>
      </c>
      <c r="D53">
        <v>1.2191722032788801</v>
      </c>
      <c r="E53">
        <v>0.22277883978114699</v>
      </c>
      <c r="F53">
        <f t="shared" si="0"/>
        <v>1.0401457839426935</v>
      </c>
      <c r="G53">
        <f t="shared" si="1"/>
        <v>0.97636619019610182</v>
      </c>
      <c r="H53">
        <f t="shared" si="2"/>
        <v>1.1080916798608744</v>
      </c>
    </row>
    <row r="54" spans="1:8" x14ac:dyDescent="0.25">
      <c r="A54" t="s">
        <v>77</v>
      </c>
      <c r="B54">
        <v>-0.106163079663147</v>
      </c>
      <c r="C54">
        <v>4.3078924906591001E-2</v>
      </c>
      <c r="D54">
        <v>-2.4643855410352602</v>
      </c>
      <c r="E54">
        <v>1.3724839146363001E-2</v>
      </c>
      <c r="F54">
        <f t="shared" si="0"/>
        <v>0.89927798216672827</v>
      </c>
      <c r="G54">
        <f t="shared" si="1"/>
        <v>0.8264649482509715</v>
      </c>
      <c r="H54">
        <f t="shared" si="2"/>
        <v>0.97850597405406892</v>
      </c>
    </row>
    <row r="55" spans="1:8" x14ac:dyDescent="0.25">
      <c r="A55" t="s">
        <v>78</v>
      </c>
      <c r="B55">
        <v>-2.41449091942539E-2</v>
      </c>
      <c r="C55">
        <v>4.81179117740188E-2</v>
      </c>
      <c r="D55">
        <v>-0.50178630584901796</v>
      </c>
      <c r="E55">
        <v>0.615817846948993</v>
      </c>
      <c r="F55">
        <f t="shared" si="0"/>
        <v>0.9761442472322045</v>
      </c>
      <c r="G55">
        <f t="shared" si="1"/>
        <v>0.88829088514285881</v>
      </c>
      <c r="H55">
        <f t="shared" si="2"/>
        <v>1.0726864446563409</v>
      </c>
    </row>
    <row r="56" spans="1:8" x14ac:dyDescent="0.25">
      <c r="A56" t="s">
        <v>79</v>
      </c>
      <c r="B56">
        <v>-5.5395975341426103E-2</v>
      </c>
      <c r="C56">
        <v>3.52952539309608E-2</v>
      </c>
      <c r="D56">
        <v>-1.56950210500775</v>
      </c>
      <c r="E56">
        <v>0.116530989365335</v>
      </c>
      <c r="F56">
        <f t="shared" si="0"/>
        <v>0.94611043736684064</v>
      </c>
      <c r="G56">
        <f t="shared" si="1"/>
        <v>0.88287233213848426</v>
      </c>
      <c r="H56">
        <f t="shared" si="2"/>
        <v>1.0138781419577527</v>
      </c>
    </row>
    <row r="57" spans="1:8" x14ac:dyDescent="0.25">
      <c r="A57" t="s">
        <v>80</v>
      </c>
      <c r="B57">
        <v>-7.77450077009397E-2</v>
      </c>
      <c r="C57">
        <v>6.4949807943731994E-2</v>
      </c>
      <c r="D57">
        <v>-1.1970013486151101</v>
      </c>
      <c r="E57">
        <v>0.23130602909857301</v>
      </c>
      <c r="F57">
        <f t="shared" si="0"/>
        <v>0.9252003154228583</v>
      </c>
      <c r="G57">
        <f t="shared" si="1"/>
        <v>0.81460932925761664</v>
      </c>
      <c r="H57">
        <f t="shared" si="2"/>
        <v>1.0508050827734281</v>
      </c>
    </row>
    <row r="58" spans="1:8" x14ac:dyDescent="0.25">
      <c r="A58" t="s">
        <v>81</v>
      </c>
      <c r="B58">
        <v>-9.0386910810079796E-3</v>
      </c>
      <c r="C58">
        <v>4.5017708458028598E-2</v>
      </c>
      <c r="D58">
        <v>-0.20078079028467299</v>
      </c>
      <c r="E58">
        <v>0.84086998418719605</v>
      </c>
      <c r="F58">
        <f t="shared" si="0"/>
        <v>0.99100203509109042</v>
      </c>
      <c r="G58">
        <f t="shared" si="1"/>
        <v>0.90730791454652771</v>
      </c>
      <c r="H58">
        <f t="shared" si="2"/>
        <v>1.0824164738445259</v>
      </c>
    </row>
    <row r="59" spans="1:8" x14ac:dyDescent="0.25">
      <c r="A59" t="s">
        <v>82</v>
      </c>
      <c r="B59">
        <v>-1.14637053601772E-2</v>
      </c>
      <c r="C59">
        <v>5.9430301317920903E-2</v>
      </c>
      <c r="D59">
        <v>-0.192893273396889</v>
      </c>
      <c r="E59">
        <v>0.84704255315752297</v>
      </c>
      <c r="F59">
        <f t="shared" si="0"/>
        <v>0.98860175254131455</v>
      </c>
      <c r="G59">
        <f t="shared" si="1"/>
        <v>0.87989992818900564</v>
      </c>
      <c r="H59">
        <f t="shared" si="2"/>
        <v>1.1107324751569065</v>
      </c>
    </row>
    <row r="60" spans="1:8" x14ac:dyDescent="0.25">
      <c r="A60" t="s">
        <v>83</v>
      </c>
      <c r="B60">
        <v>-2.0877135426447199E-2</v>
      </c>
      <c r="C60">
        <v>5.85406894134302E-2</v>
      </c>
      <c r="D60">
        <v>-0.356626060192207</v>
      </c>
      <c r="E60">
        <v>0.72137176544937598</v>
      </c>
      <c r="F60">
        <f t="shared" si="0"/>
        <v>0.97933928328125852</v>
      </c>
      <c r="G60">
        <f t="shared" si="1"/>
        <v>0.87317709419458545</v>
      </c>
      <c r="H60">
        <f t="shared" si="2"/>
        <v>1.0984088315584177</v>
      </c>
    </row>
    <row r="61" spans="1:8" x14ac:dyDescent="0.25">
      <c r="A61" t="s">
        <v>84</v>
      </c>
      <c r="B61">
        <v>1.66390547703055E-2</v>
      </c>
      <c r="C61">
        <v>5.5475554133204499E-2</v>
      </c>
      <c r="D61">
        <v>0.29993489980024002</v>
      </c>
      <c r="E61">
        <v>0.76422681295290895</v>
      </c>
      <c r="F61">
        <f t="shared" si="0"/>
        <v>1.0167782548228586</v>
      </c>
      <c r="G61">
        <f t="shared" si="1"/>
        <v>0.91202029913615568</v>
      </c>
      <c r="H61">
        <f t="shared" si="2"/>
        <v>1.1335690888238399</v>
      </c>
    </row>
    <row r="62" spans="1:8" x14ac:dyDescent="0.25">
      <c r="A62" t="s">
        <v>85</v>
      </c>
      <c r="B62">
        <v>-3.6296308562925497E-2</v>
      </c>
      <c r="C62">
        <v>5.1231733501443701E-2</v>
      </c>
      <c r="D62">
        <v>-0.70847316852752296</v>
      </c>
      <c r="E62">
        <v>0.47865146879985199</v>
      </c>
      <c r="F62">
        <f t="shared" si="0"/>
        <v>0.96435450464695172</v>
      </c>
      <c r="G62">
        <f t="shared" si="1"/>
        <v>0.87222269262587748</v>
      </c>
      <c r="H62">
        <f t="shared" si="2"/>
        <v>1.0662180868432918</v>
      </c>
    </row>
    <row r="63" spans="1:8" x14ac:dyDescent="0.25">
      <c r="A63" t="s">
        <v>86</v>
      </c>
      <c r="B63">
        <v>-0.210411035524316</v>
      </c>
      <c r="C63">
        <v>6.1525434053229897E-2</v>
      </c>
      <c r="D63">
        <v>-3.41990330929278</v>
      </c>
      <c r="E63">
        <v>6.2643397277396698E-4</v>
      </c>
      <c r="F63">
        <f t="shared" si="0"/>
        <v>0.81025113551444783</v>
      </c>
      <c r="G63">
        <f t="shared" si="1"/>
        <v>0.71820453251812921</v>
      </c>
      <c r="H63">
        <f t="shared" si="2"/>
        <v>0.91409462468949298</v>
      </c>
    </row>
    <row r="64" spans="1:8" x14ac:dyDescent="0.25">
      <c r="A64" t="s">
        <v>29</v>
      </c>
      <c r="B64">
        <v>-1.8284818107672601E-2</v>
      </c>
      <c r="C64">
        <v>1.2897458658096401E-2</v>
      </c>
      <c r="D64">
        <v>-1.4177070531793801</v>
      </c>
      <c r="E64">
        <v>0.15627631001806999</v>
      </c>
      <c r="F64">
        <f t="shared" si="0"/>
        <v>0.98188133494496943</v>
      </c>
      <c r="G64">
        <f t="shared" si="1"/>
        <v>0.95737143634558053</v>
      </c>
      <c r="H64">
        <f t="shared" si="2"/>
        <v>1.0070187174096024</v>
      </c>
    </row>
    <row r="65" spans="1:8" x14ac:dyDescent="0.25">
      <c r="A65" t="s">
        <v>15</v>
      </c>
      <c r="B65">
        <v>-1.52351877647664E-2</v>
      </c>
      <c r="C65">
        <v>1.12785797712658E-2</v>
      </c>
      <c r="D65">
        <v>-1.35080728901531</v>
      </c>
      <c r="E65">
        <v>0.17675717256267501</v>
      </c>
      <c r="F65">
        <f t="shared" si="0"/>
        <v>0.98488028057069554</v>
      </c>
      <c r="G65">
        <f t="shared" si="1"/>
        <v>0.96334738117407859</v>
      </c>
      <c r="H65">
        <f t="shared" si="2"/>
        <v>1.0068944868826433</v>
      </c>
    </row>
    <row r="66" spans="1:8" x14ac:dyDescent="0.25">
      <c r="A66" t="s">
        <v>35</v>
      </c>
      <c r="B66">
        <v>-2.2315637757656499E-2</v>
      </c>
      <c r="C66">
        <v>1.20598440282901E-2</v>
      </c>
      <c r="D66">
        <v>-1.85040848831114</v>
      </c>
      <c r="E66">
        <v>6.42546965157786E-2</v>
      </c>
      <c r="F66">
        <f t="shared" si="0"/>
        <v>0.97793151422150737</v>
      </c>
      <c r="G66">
        <f t="shared" si="1"/>
        <v>0.95508691511298605</v>
      </c>
      <c r="H66">
        <f t="shared" si="2"/>
        <v>1.0013225303106943</v>
      </c>
    </row>
    <row r="67" spans="1:8" x14ac:dyDescent="0.25">
      <c r="A67" t="s">
        <v>26</v>
      </c>
      <c r="B67">
        <v>-1.9403483324763299E-2</v>
      </c>
      <c r="C67">
        <v>1.1412772076117E-2</v>
      </c>
      <c r="D67">
        <v>-1.7001551590930399</v>
      </c>
      <c r="E67">
        <v>8.9101744226859902E-2</v>
      </c>
      <c r="F67">
        <f t="shared" ref="F67:F79" si="3">EXP(B67)</f>
        <v>0.9807835525882066</v>
      </c>
      <c r="G67">
        <f t="shared" ref="G67:G79" si="4">EXP(B67-1.96*C67)</f>
        <v>0.95908793234813883</v>
      </c>
      <c r="H67">
        <f t="shared" ref="H67:H79" si="5">EXP(B67+1.96*C67)</f>
        <v>1.0029699515376351</v>
      </c>
    </row>
    <row r="68" spans="1:8" x14ac:dyDescent="0.25">
      <c r="A68" t="s">
        <v>23</v>
      </c>
      <c r="B68">
        <v>-4.0254642537301502E-2</v>
      </c>
      <c r="C68">
        <v>1.6870749518757999E-2</v>
      </c>
      <c r="D68">
        <v>-2.38606130050972</v>
      </c>
      <c r="E68">
        <v>1.7029912135697801E-2</v>
      </c>
      <c r="F68">
        <f t="shared" si="3"/>
        <v>0.96054481243923029</v>
      </c>
      <c r="G68">
        <f t="shared" si="4"/>
        <v>0.92930218648263674</v>
      </c>
      <c r="H68">
        <f t="shared" si="5"/>
        <v>0.99283779821511797</v>
      </c>
    </row>
    <row r="69" spans="1:8" x14ac:dyDescent="0.25">
      <c r="A69" t="s">
        <v>33</v>
      </c>
      <c r="B69">
        <v>-2.79380937379477E-2</v>
      </c>
      <c r="C69">
        <v>1.88287221681822E-2</v>
      </c>
      <c r="D69">
        <v>-1.48380190054315</v>
      </c>
      <c r="E69">
        <v>0.137861482770848</v>
      </c>
      <c r="F69">
        <f t="shared" si="3"/>
        <v>0.97244856559362058</v>
      </c>
      <c r="G69">
        <f t="shared" si="4"/>
        <v>0.93721516698113094</v>
      </c>
      <c r="H69">
        <f t="shared" si="5"/>
        <v>1.0090065185043353</v>
      </c>
    </row>
    <row r="70" spans="1:8" x14ac:dyDescent="0.25">
      <c r="A70" t="s">
        <v>47</v>
      </c>
      <c r="B70">
        <v>-3.43995725130865E-2</v>
      </c>
      <c r="C70">
        <v>1.39729299761083E-2</v>
      </c>
      <c r="D70">
        <v>-2.4618725329551299</v>
      </c>
      <c r="E70">
        <v>1.3821377792577701E-2</v>
      </c>
      <c r="F70">
        <f t="shared" si="3"/>
        <v>0.9661853663825748</v>
      </c>
      <c r="G70">
        <f t="shared" si="4"/>
        <v>0.94008355885837269</v>
      </c>
      <c r="H70">
        <f t="shared" si="5"/>
        <v>0.99301190135213069</v>
      </c>
    </row>
    <row r="71" spans="1:8" x14ac:dyDescent="0.25">
      <c r="A71" t="s">
        <v>44</v>
      </c>
      <c r="B71">
        <v>-2.2026999066024601E-2</v>
      </c>
      <c r="C71">
        <v>1.32319677901621E-2</v>
      </c>
      <c r="D71">
        <v>-1.6646805233611199</v>
      </c>
      <c r="E71">
        <v>9.5976510737242005E-2</v>
      </c>
      <c r="F71">
        <f t="shared" si="3"/>
        <v>0.97821382383505662</v>
      </c>
      <c r="G71">
        <f t="shared" si="4"/>
        <v>0.95317033480232549</v>
      </c>
      <c r="H71">
        <f t="shared" si="5"/>
        <v>1.0039153026520196</v>
      </c>
    </row>
    <row r="72" spans="1:8" x14ac:dyDescent="0.25">
      <c r="A72" t="s">
        <v>39</v>
      </c>
      <c r="B72">
        <v>-2.5130406334159701E-2</v>
      </c>
      <c r="C72">
        <v>1.2518923477493501E-2</v>
      </c>
      <c r="D72">
        <v>-2.00739355738847</v>
      </c>
      <c r="E72">
        <v>4.4707774282243498E-2</v>
      </c>
      <c r="F72">
        <f t="shared" si="3"/>
        <v>0.97518273373064346</v>
      </c>
      <c r="G72">
        <f t="shared" si="4"/>
        <v>0.95154576434546523</v>
      </c>
      <c r="H72">
        <f t="shared" si="5"/>
        <v>0.99940685965904918</v>
      </c>
    </row>
    <row r="73" spans="1:8" x14ac:dyDescent="0.25">
      <c r="A73" t="s">
        <v>40</v>
      </c>
      <c r="B73">
        <v>-1.76017997110498E-2</v>
      </c>
      <c r="C73">
        <v>1.10172946651978E-2</v>
      </c>
      <c r="D73">
        <v>-1.5976517145040601</v>
      </c>
      <c r="E73">
        <v>0.110120510387285</v>
      </c>
      <c r="F73">
        <f t="shared" si="3"/>
        <v>0.98255220704294877</v>
      </c>
      <c r="G73">
        <f t="shared" si="4"/>
        <v>0.96156251558783079</v>
      </c>
      <c r="H73">
        <f t="shared" si="5"/>
        <v>1.0040000768694561</v>
      </c>
    </row>
    <row r="74" spans="1:8" x14ac:dyDescent="0.25">
      <c r="A74" t="s">
        <v>19</v>
      </c>
      <c r="B74">
        <v>-2.34395441608873E-2</v>
      </c>
      <c r="C74">
        <v>1.8775066907273201E-2</v>
      </c>
      <c r="D74">
        <v>-1.2484399803553901</v>
      </c>
      <c r="E74">
        <v>0.21186997541863301</v>
      </c>
      <c r="F74">
        <f t="shared" si="3"/>
        <v>0.97683302814415163</v>
      </c>
      <c r="G74">
        <f t="shared" si="4"/>
        <v>0.94153978447457087</v>
      </c>
      <c r="H74">
        <f t="shared" si="5"/>
        <v>1.013449224990284</v>
      </c>
    </row>
    <row r="75" spans="1:8" x14ac:dyDescent="0.25">
      <c r="A75" t="s">
        <v>37</v>
      </c>
      <c r="B75">
        <v>-2.8204650556964202E-2</v>
      </c>
      <c r="C75">
        <v>2.01278376968867E-2</v>
      </c>
      <c r="D75">
        <v>-1.4012757347167399</v>
      </c>
      <c r="E75">
        <v>0.16113163446992701</v>
      </c>
      <c r="F75">
        <f t="shared" si="3"/>
        <v>0.97218938734171856</v>
      </c>
      <c r="G75">
        <f t="shared" si="4"/>
        <v>0.93458265050173439</v>
      </c>
      <c r="H75">
        <f t="shared" si="5"/>
        <v>1.0113093843037397</v>
      </c>
    </row>
    <row r="76" spans="1:8" x14ac:dyDescent="0.25">
      <c r="A76" t="s">
        <v>28</v>
      </c>
      <c r="B76">
        <v>-2.3809579997863099E-2</v>
      </c>
      <c r="C76">
        <v>1.21921118725676E-2</v>
      </c>
      <c r="D76">
        <v>-1.95286757919561</v>
      </c>
      <c r="E76">
        <v>5.0835288245867902E-2</v>
      </c>
      <c r="F76">
        <f t="shared" si="3"/>
        <v>0.97647163178592233</v>
      </c>
      <c r="G76">
        <f t="shared" si="4"/>
        <v>0.95341393589560752</v>
      </c>
      <c r="H76">
        <f t="shared" si="5"/>
        <v>1.0000869630534366</v>
      </c>
    </row>
    <row r="77" spans="1:8" x14ac:dyDescent="0.25">
      <c r="A77" t="s">
        <v>20</v>
      </c>
      <c r="B77">
        <v>-1.79816299615526E-2</v>
      </c>
      <c r="C77">
        <v>1.53748472436139E-2</v>
      </c>
      <c r="D77">
        <v>-1.16954852797133</v>
      </c>
      <c r="E77">
        <v>0.24218270140190101</v>
      </c>
      <c r="F77">
        <f t="shared" si="3"/>
        <v>0.98217907485994693</v>
      </c>
      <c r="G77">
        <f t="shared" si="4"/>
        <v>0.95302291494025193</v>
      </c>
      <c r="H77">
        <f t="shared" si="5"/>
        <v>1.0122272192722876</v>
      </c>
    </row>
    <row r="78" spans="1:8" x14ac:dyDescent="0.25">
      <c r="A78" t="s">
        <v>14</v>
      </c>
      <c r="B78">
        <v>-5.4372169875079399E-3</v>
      </c>
      <c r="C78">
        <v>1.2664348146285699E-2</v>
      </c>
      <c r="D78">
        <v>-0.429332558194289</v>
      </c>
      <c r="E78">
        <v>0.66768122615735903</v>
      </c>
      <c r="F78">
        <f t="shared" si="3"/>
        <v>0.99457753792278136</v>
      </c>
      <c r="G78">
        <f t="shared" si="4"/>
        <v>0.97019389146228285</v>
      </c>
      <c r="H78">
        <f t="shared" si="5"/>
        <v>1.0195740126230191</v>
      </c>
    </row>
    <row r="79" spans="1:8" x14ac:dyDescent="0.25">
      <c r="A79" t="s">
        <v>10</v>
      </c>
      <c r="B79">
        <v>-1.5932393588588702E-2</v>
      </c>
      <c r="C79">
        <v>1.55714249538359E-2</v>
      </c>
      <c r="D79">
        <v>-1.0231814773421799</v>
      </c>
      <c r="E79">
        <v>0.30622204897944899</v>
      </c>
      <c r="F79">
        <f t="shared" si="3"/>
        <v>0.98419385562085593</v>
      </c>
      <c r="G79">
        <f t="shared" si="4"/>
        <v>0.95461001181351979</v>
      </c>
      <c r="H79">
        <f t="shared" si="5"/>
        <v>1.0146945176090052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ST8. Gene-sets, no NDD</vt:lpstr>
      <vt:lpstr>Sheet1</vt:lpstr>
      <vt:lpstr>all</vt:lpstr>
      <vt:lpstr>del</vt:lpstr>
      <vt:lpstr>dup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2022-03-25T15:49:03Z</dcterms:created>
  <dcterms:modified xsi:type="dcterms:W3CDTF">2022-07-11T17:45:51Z</dcterms:modified>
</cp:coreProperties>
</file>