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D131C69C-D6B8-4CD7-BE48-3B11647690E6}" xr6:coauthVersionLast="47" xr6:coauthVersionMax="47" xr10:uidLastSave="{00000000-0000-0000-0000-000000000000}"/>
  <bookViews>
    <workbookView xWindow="-108" yWindow="-108" windowWidth="23256" windowHeight="12576" xr2:uid="{00000000-000D-0000-FFFF-FFFF00000000}"/>
  </bookViews>
  <sheets>
    <sheet name="Table S5"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78" i="1" l="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9" i="1"/>
  <c r="AC80" i="1"/>
  <c r="AC81" i="1"/>
  <c r="AC82" i="1"/>
  <c r="AC83" i="1"/>
  <c r="AC84" i="1"/>
  <c r="AC85" i="1"/>
  <c r="AC86" i="1"/>
  <c r="AC87" i="1"/>
  <c r="AC88" i="1"/>
  <c r="AC89" i="1"/>
  <c r="AC90" i="1"/>
  <c r="AC91" i="1"/>
  <c r="AC92" i="1"/>
  <c r="AC93" i="1"/>
  <c r="AC94" i="1"/>
  <c r="AC95" i="1"/>
  <c r="AC96" i="1"/>
  <c r="AC97" i="1"/>
  <c r="AC98" i="1"/>
  <c r="AC5" i="1"/>
  <c r="AC6" i="1"/>
  <c r="AC4" i="1"/>
  <c r="N4" i="1" l="1"/>
  <c r="N5" i="1"/>
  <c r="AA5" i="1" l="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4"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4"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alcChain>
</file>

<file path=xl/sharedStrings.xml><?xml version="1.0" encoding="utf-8"?>
<sst xmlns="http://schemas.openxmlformats.org/spreadsheetml/2006/main" count="183" uniqueCount="170">
  <si>
    <t>Ipsilateral</t>
  </si>
  <si>
    <t>Abbreviation</t>
  </si>
  <si>
    <t>Substructure</t>
  </si>
  <si>
    <t>CTXpl(Isocortex)</t>
  </si>
  <si>
    <r>
      <rPr>
        <sz val="11"/>
        <color theme="1"/>
        <rFont val="等线"/>
        <family val="3"/>
        <charset val="134"/>
        <scheme val="minor"/>
      </rPr>
      <t>MO</t>
    </r>
  </si>
  <si>
    <t>Motor Cortex</t>
  </si>
  <si>
    <r>
      <rPr>
        <sz val="11"/>
        <color theme="1"/>
        <rFont val="等线"/>
        <family val="3"/>
        <charset val="134"/>
        <scheme val="minor"/>
      </rPr>
      <t>SS</t>
    </r>
  </si>
  <si>
    <t>somatosensory cortex</t>
  </si>
  <si>
    <t>GU</t>
  </si>
  <si>
    <t>Gustatory cortex</t>
  </si>
  <si>
    <r>
      <rPr>
        <sz val="11"/>
        <color theme="1"/>
        <rFont val="等线"/>
        <family val="3"/>
        <charset val="134"/>
        <scheme val="minor"/>
      </rPr>
      <t>VISC</t>
    </r>
  </si>
  <si>
    <t>Visceral area</t>
  </si>
  <si>
    <t>AUD</t>
  </si>
  <si>
    <t>Auditory cortex</t>
  </si>
  <si>
    <t>VIS</t>
  </si>
  <si>
    <t>visual cortex</t>
  </si>
  <si>
    <t>ACA</t>
  </si>
  <si>
    <t>Anterior cingulate area</t>
  </si>
  <si>
    <t>PL</t>
  </si>
  <si>
    <t>Prelimbic cortex</t>
  </si>
  <si>
    <t>ILA</t>
  </si>
  <si>
    <t>Infralimbic cortex</t>
  </si>
  <si>
    <t>ORB</t>
  </si>
  <si>
    <t>orbital area</t>
  </si>
  <si>
    <t>AI</t>
  </si>
  <si>
    <t>Agranular insular cortex</t>
  </si>
  <si>
    <t>RSP</t>
  </si>
  <si>
    <t>Retrosplenial area</t>
  </si>
  <si>
    <t>PTLp</t>
  </si>
  <si>
    <t>parietal cortex</t>
  </si>
  <si>
    <t>TEa</t>
  </si>
  <si>
    <t>temporal association cortex</t>
  </si>
  <si>
    <t>PRC</t>
  </si>
  <si>
    <t>perirhinal cortex</t>
  </si>
  <si>
    <t>ECT</t>
  </si>
  <si>
    <t>Ectorhinal area</t>
  </si>
  <si>
    <t>CTXpl(Olfactory)</t>
  </si>
  <si>
    <t>MOB</t>
  </si>
  <si>
    <t>Main olfactory bulb</t>
  </si>
  <si>
    <t>AON</t>
  </si>
  <si>
    <t>Anterior olfactory nucleus</t>
  </si>
  <si>
    <t>LOT</t>
  </si>
  <si>
    <t>Nucleus of the lateral olfactory tract</t>
  </si>
  <si>
    <t>TT</t>
  </si>
  <si>
    <t>Taenia tecta</t>
  </si>
  <si>
    <t>DP</t>
  </si>
  <si>
    <t>dorsal peduncular cortex</t>
  </si>
  <si>
    <t>PIR</t>
  </si>
  <si>
    <t>Piriform cortex</t>
  </si>
  <si>
    <t>COA</t>
  </si>
  <si>
    <t>Cortical amygdalar area</t>
  </si>
  <si>
    <t>PAA</t>
  </si>
  <si>
    <t>Piriform-amygdalar area</t>
  </si>
  <si>
    <t>TR</t>
  </si>
  <si>
    <t>Post piriform transition area</t>
  </si>
  <si>
    <t>CTXpl(Hippocampal)</t>
  </si>
  <si>
    <t>CA1</t>
  </si>
  <si>
    <t>CA2</t>
  </si>
  <si>
    <t>CA3</t>
  </si>
  <si>
    <t>DG</t>
  </si>
  <si>
    <t>Dentate gyrus</t>
  </si>
  <si>
    <t>SUB</t>
  </si>
  <si>
    <t>Subiculum</t>
  </si>
  <si>
    <t>ENT</t>
  </si>
  <si>
    <t>Entorhinal cortex</t>
  </si>
  <si>
    <t>POST</t>
  </si>
  <si>
    <t>postsubiculum</t>
  </si>
  <si>
    <t>CTXsp(Cortical subplate)</t>
  </si>
  <si>
    <t>CLA</t>
  </si>
  <si>
    <t>Claustrum</t>
  </si>
  <si>
    <t>EP</t>
  </si>
  <si>
    <t>Endopiriform nucleus</t>
  </si>
  <si>
    <t>LA</t>
  </si>
  <si>
    <t>Lateral amygdala nucleus</t>
  </si>
  <si>
    <t>BLA</t>
  </si>
  <si>
    <t>Basolateral amygdala nucleus</t>
  </si>
  <si>
    <t>BMA</t>
  </si>
  <si>
    <t>Basomedial amygdalar nucleus</t>
  </si>
  <si>
    <t>PA</t>
  </si>
  <si>
    <t>posterior amygdala nucleus</t>
  </si>
  <si>
    <r>
      <rPr>
        <sz val="11"/>
        <color theme="1"/>
        <rFont val="等线"/>
        <family val="3"/>
        <charset val="134"/>
      </rPr>
      <t>S</t>
    </r>
    <r>
      <rPr>
        <sz val="11"/>
        <color theme="1"/>
        <rFont val="等线"/>
        <family val="3"/>
        <charset val="134"/>
      </rPr>
      <t>TR</t>
    </r>
  </si>
  <si>
    <t>Striatum dorsal region</t>
  </si>
  <si>
    <t>Striatum ventral region</t>
  </si>
  <si>
    <t>LSX</t>
  </si>
  <si>
    <t>Lateral septal complex</t>
    <phoneticPr fontId="2" type="noConversion"/>
  </si>
  <si>
    <t>sAMY(AAA/BA/IA)</t>
    <phoneticPr fontId="2" type="noConversion"/>
  </si>
  <si>
    <t>Striatum-like amygdalar nuclei</t>
  </si>
  <si>
    <t>CEA (sAMY)</t>
  </si>
  <si>
    <t>central amygdala nucleus</t>
  </si>
  <si>
    <t>MEA (sAMY)</t>
  </si>
  <si>
    <t>medial amygdala nucleus</t>
  </si>
  <si>
    <t>PAL</t>
  </si>
  <si>
    <t>Pallidum,dorsal region</t>
  </si>
  <si>
    <t>Pallidum,ventral region</t>
  </si>
  <si>
    <t>Pallidum,medial region</t>
  </si>
  <si>
    <t>MS (PALm)</t>
  </si>
  <si>
    <t>Medial septal nucleus</t>
  </si>
  <si>
    <t>NDB (PALm)</t>
  </si>
  <si>
    <t>Diagonal band nucleus</t>
  </si>
  <si>
    <t>BST (PALc)</t>
    <phoneticPr fontId="2" type="noConversion"/>
  </si>
  <si>
    <t>Bed nucleus of the stria terminalis，anterior division</t>
  </si>
  <si>
    <t>BAC (PALc)</t>
  </si>
  <si>
    <t>Bed nucleus of the anterior commissure</t>
  </si>
  <si>
    <t>TH</t>
  </si>
  <si>
    <t>VENT</t>
  </si>
  <si>
    <t>Thalamus, sensory-motor cortex related</t>
  </si>
  <si>
    <t>SPF</t>
  </si>
  <si>
    <t>SPA</t>
  </si>
  <si>
    <t>PP</t>
  </si>
  <si>
    <t>GENd</t>
  </si>
  <si>
    <t>LAT</t>
  </si>
  <si>
    <t>Thalamus, ploymodal association cortex related</t>
  </si>
  <si>
    <t>ATN</t>
  </si>
  <si>
    <t>MED</t>
  </si>
  <si>
    <t>MTN</t>
  </si>
  <si>
    <t>ILM</t>
  </si>
  <si>
    <t>RT</t>
  </si>
  <si>
    <t>GENv</t>
  </si>
  <si>
    <t>EPI</t>
  </si>
  <si>
    <t>HY</t>
  </si>
  <si>
    <t>PVZ</t>
  </si>
  <si>
    <t>Periventricular zone</t>
  </si>
  <si>
    <t>PVR</t>
  </si>
  <si>
    <t>Periventricular region</t>
  </si>
  <si>
    <t>MEZ</t>
  </si>
  <si>
    <t>Hypoyhalamic medial zone</t>
  </si>
  <si>
    <t>LZ</t>
  </si>
  <si>
    <t>Hypoyhalamic lateral zone</t>
  </si>
  <si>
    <t>ME</t>
  </si>
  <si>
    <t>Median eminence</t>
  </si>
  <si>
    <t>MB</t>
  </si>
  <si>
    <t>MBsen</t>
  </si>
  <si>
    <t>Midbrain, sensory-related</t>
  </si>
  <si>
    <t>Mbmot</t>
  </si>
  <si>
    <t>Midbrain, motor related</t>
  </si>
  <si>
    <t>VTA (Mbmot)</t>
  </si>
  <si>
    <t>SNc (Mbmot)</t>
  </si>
  <si>
    <t>MRN (Mbmot)</t>
  </si>
  <si>
    <t>PAG (Mbmot)</t>
  </si>
  <si>
    <t>Mbsta</t>
  </si>
  <si>
    <t>Midbrain, behavioral state-related</t>
  </si>
  <si>
    <t>HB</t>
  </si>
  <si>
    <t>P-sen</t>
  </si>
  <si>
    <t>Pons, sensory related</t>
  </si>
  <si>
    <t>P-mot</t>
  </si>
  <si>
    <t>Pons, motor related</t>
  </si>
  <si>
    <t>P-sat</t>
  </si>
  <si>
    <t>Pons, behavioral state related</t>
  </si>
  <si>
    <t>MY-sen</t>
  </si>
  <si>
    <t>Medulla, sensory related</t>
  </si>
  <si>
    <t>MY-mot</t>
  </si>
  <si>
    <t>MY-sat</t>
  </si>
  <si>
    <t>CB</t>
  </si>
  <si>
    <t>CBX</t>
  </si>
  <si>
    <t>Cerebellar cortex</t>
  </si>
  <si>
    <t>CBN</t>
  </si>
  <si>
    <t>Cerebellar nuclei</t>
  </si>
  <si>
    <t>CON</t>
    <phoneticPr fontId="2" type="noConversion"/>
  </si>
  <si>
    <t>BD</t>
    <phoneticPr fontId="2" type="noConversion"/>
  </si>
  <si>
    <t>CON_SEM</t>
    <phoneticPr fontId="2" type="noConversion"/>
  </si>
  <si>
    <t>CON_Ave</t>
    <phoneticPr fontId="2" type="noConversion"/>
  </si>
  <si>
    <t>BD_Ave</t>
    <phoneticPr fontId="2" type="noConversion"/>
  </si>
  <si>
    <t>BD_SEM</t>
    <phoneticPr fontId="2" type="noConversion"/>
  </si>
  <si>
    <t>STRd (CP)</t>
    <phoneticPr fontId="2" type="noConversion"/>
  </si>
  <si>
    <t>STRv (NAc/OT)</t>
    <phoneticPr fontId="2" type="noConversion"/>
  </si>
  <si>
    <t>PALd (Gpe/GPi)</t>
    <phoneticPr fontId="2" type="noConversion"/>
  </si>
  <si>
    <t>PALv (SI/MA)</t>
    <phoneticPr fontId="2" type="noConversion"/>
  </si>
  <si>
    <t>TRS (PALm)</t>
    <phoneticPr fontId="2" type="noConversion"/>
  </si>
  <si>
    <t>two-tailed unpaired t test</t>
    <phoneticPr fontId="2" type="noConversion"/>
  </si>
  <si>
    <r>
      <t>Table S5. Complete data of mPFC inputs weights, related to Figure 3.</t>
    </r>
    <r>
      <rPr>
        <sz val="11"/>
        <color theme="1"/>
        <rFont val="Arial"/>
        <family val="2"/>
      </rPr>
      <t>This table provides the full set of quantitative weights for all afferent inputs to the medial prefrontal cortex (mPFC) analyzed in this study. The data correspond to the connectivity mapping summarized in Figure 3 and include source brain region and the measured weight value.</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</si>
</sst>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b/>
      <sz val="11"/>
      <color theme="1"/>
      <name val="等线"/>
      <family val="3"/>
      <charset val="134"/>
    </font>
    <font>
      <sz val="9"/>
      <name val="等线"/>
      <family val="3"/>
      <charset val="134"/>
      <scheme val="minor"/>
    </font>
    <font>
      <b/>
      <sz val="11"/>
      <name val="等线"/>
      <family val="3"/>
      <charset val="134"/>
    </font>
    <font>
      <sz val="11"/>
      <color theme="1"/>
      <name val="等线"/>
      <family val="3"/>
      <charset val="134"/>
    </font>
    <font>
      <sz val="11"/>
      <name val="等线"/>
      <family val="3"/>
      <charset val="134"/>
      <scheme val="minor"/>
    </font>
    <font>
      <sz val="11"/>
      <color theme="1"/>
      <name val="等线"/>
      <family val="3"/>
      <charset val="134"/>
      <scheme val="minor"/>
    </font>
    <font>
      <sz val="11"/>
      <color theme="9"/>
      <name val="等线"/>
      <family val="3"/>
      <charset val="134"/>
      <scheme val="minor"/>
    </font>
    <font>
      <sz val="11"/>
      <color rgb="FF000000"/>
      <name val="等线"/>
      <family val="3"/>
      <charset val="134"/>
      <scheme val="minor"/>
    </font>
    <font>
      <sz val="11"/>
      <color rgb="FFFF0000"/>
      <name val="等线"/>
      <family val="3"/>
      <charset val="134"/>
      <scheme val="minor"/>
    </font>
    <font>
      <sz val="11"/>
      <name val="微软雅黑"/>
      <family val="2"/>
      <charset val="134"/>
    </font>
    <font>
      <b/>
      <sz val="11"/>
      <color theme="1"/>
      <name val="等线"/>
      <family val="3"/>
      <charset val="134"/>
      <scheme val="minor"/>
    </font>
    <font>
      <b/>
      <sz val="11"/>
      <color theme="1"/>
      <name val="Arial"/>
      <family val="2"/>
    </font>
    <font>
      <sz val="11"/>
      <color theme="1"/>
      <name val="Arial"/>
      <family val="2"/>
    </font>
  </fonts>
  <fills count="12">
    <fill>
      <patternFill patternType="none"/>
    </fill>
    <fill>
      <patternFill patternType="gray125"/>
    </fill>
    <fill>
      <patternFill patternType="solid">
        <fgColor rgb="FFFFC000"/>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8" tint="0.79995117038483843"/>
        <bgColor indexed="64"/>
      </patternFill>
    </fill>
    <fill>
      <patternFill patternType="solid">
        <fgColor theme="7" tint="0.79995117038483843"/>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4" tint="0.79995117038483843"/>
        <bgColor indexed="64"/>
      </patternFill>
    </fill>
    <fill>
      <patternFill patternType="solid">
        <fgColor theme="4" tint="0.39994506668294322"/>
        <bgColor indexed="64"/>
      </patternFill>
    </fill>
    <fill>
      <patternFill patternType="solid">
        <fgColor theme="2" tint="-9.9978637043366805E-2"/>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theme="9" tint="0.79995117038483843"/>
      </top>
      <bottom style="thin">
        <color theme="9" tint="0.79995117038483843"/>
      </bottom>
      <diagonal/>
    </border>
    <border>
      <left style="thin">
        <color rgb="FF000000"/>
      </left>
      <right/>
      <top/>
      <bottom/>
      <diagonal/>
    </border>
    <border>
      <left style="thin">
        <color rgb="FF000000"/>
      </left>
      <right style="thin">
        <color rgb="FF000000"/>
      </right>
      <top style="thin">
        <color theme="9" tint="0.79995117038483843"/>
      </top>
      <bottom style="thin">
        <color rgb="FF000000"/>
      </bottom>
      <diagonal/>
    </border>
    <border>
      <left style="thin">
        <color rgb="FF000000"/>
      </left>
      <right style="thin">
        <color theme="9" tint="0.79995117038483843"/>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theme="9" tint="0.59999389629810485"/>
      </top>
      <bottom style="thin">
        <color theme="9" tint="0.59999389629810485"/>
      </bottom>
      <diagonal/>
    </border>
    <border>
      <left style="thin">
        <color rgb="FF000000"/>
      </left>
      <right style="thin">
        <color rgb="FF000000"/>
      </right>
      <top style="thin">
        <color theme="9" tint="0.59999389629810485"/>
      </top>
      <bottom style="thin">
        <color rgb="FF000000"/>
      </bottom>
      <diagonal/>
    </border>
    <border>
      <left style="thin">
        <color rgb="FF000000"/>
      </left>
      <right style="thin">
        <color theme="9" tint="0.59999389629810485"/>
      </right>
      <top style="thin">
        <color rgb="FF000000"/>
      </top>
      <bottom style="thin">
        <color rgb="FF000000"/>
      </bottom>
      <diagonal/>
    </border>
    <border>
      <left style="thin">
        <color rgb="FF000000"/>
      </left>
      <right style="thin">
        <color rgb="FF000000"/>
      </right>
      <top style="thin">
        <color theme="8" tint="0.79995117038483843"/>
      </top>
      <bottom style="thin">
        <color theme="8" tint="0.79995117038483843"/>
      </bottom>
      <diagonal/>
    </border>
    <border>
      <left style="thin">
        <color rgb="FF000000"/>
      </left>
      <right style="thin">
        <color rgb="FF000000"/>
      </right>
      <top style="thin">
        <color theme="8" tint="0.79995117038483843"/>
      </top>
      <bottom/>
      <diagonal/>
    </border>
    <border>
      <left style="thin">
        <color rgb="FF000000"/>
      </left>
      <right style="thin">
        <color rgb="FF000000"/>
      </right>
      <top style="thin">
        <color theme="8" tint="0.79995117038483843"/>
      </top>
      <bottom style="thin">
        <color rgb="FF000000"/>
      </bottom>
      <diagonal/>
    </border>
    <border>
      <left style="thin">
        <color rgb="FF000000"/>
      </left>
      <right style="thin">
        <color rgb="FF000000"/>
      </right>
      <top style="thin">
        <color theme="7" tint="0.79995117038483843"/>
      </top>
      <bottom style="thin">
        <color theme="7" tint="0.79995117038483843"/>
      </bottom>
      <diagonal/>
    </border>
    <border>
      <left style="thin">
        <color rgb="FF000000"/>
      </left>
      <right style="thin">
        <color rgb="FF000000"/>
      </right>
      <top style="thin">
        <color theme="7" tint="0.79995117038483843"/>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theme="5" tint="0.59999389629810485"/>
      </top>
      <bottom style="thin">
        <color theme="5" tint="0.59999389629810485"/>
      </bottom>
      <diagonal/>
    </border>
    <border>
      <left style="thin">
        <color rgb="FF000000"/>
      </left>
      <right style="thin">
        <color rgb="FF000000"/>
      </right>
      <top style="thin">
        <color theme="5" tint="0.59999389629810485"/>
      </top>
      <bottom style="thin">
        <color rgb="FF000000"/>
      </bottom>
      <diagonal/>
    </border>
    <border>
      <left style="thin">
        <color rgb="FF000000"/>
      </left>
      <right style="thin">
        <color theme="5" tint="0.59999389629810485"/>
      </right>
      <top style="thin">
        <color rgb="FF000000"/>
      </top>
      <bottom style="thin">
        <color rgb="FF000000"/>
      </bottom>
      <diagonal/>
    </border>
    <border>
      <left style="thin">
        <color rgb="FF000000"/>
      </left>
      <right style="thin">
        <color rgb="FF000000"/>
      </right>
      <top style="thin">
        <color theme="4" tint="0.79995117038483843"/>
      </top>
      <bottom style="thin">
        <color theme="4" tint="0.79995117038483843"/>
      </bottom>
      <diagonal/>
    </border>
    <border>
      <left style="thin">
        <color rgb="FF000000"/>
      </left>
      <right style="thin">
        <color rgb="FF000000"/>
      </right>
      <top style="thin">
        <color theme="4" tint="0.79995117038483843"/>
      </top>
      <bottom style="thin">
        <color rgb="FF000000"/>
      </bottom>
      <diagonal/>
    </border>
    <border>
      <left style="thin">
        <color theme="4" tint="0.39994506668294322"/>
      </left>
      <right style="thin">
        <color rgb="FF000000"/>
      </right>
      <top style="thin">
        <color rgb="FF000000"/>
      </top>
      <bottom style="thin">
        <color rgb="FF000000"/>
      </bottom>
      <diagonal/>
    </border>
    <border>
      <left style="thin">
        <color theme="4" tint="0.39994506668294322"/>
      </left>
      <right style="thin">
        <color rgb="FF000000"/>
      </right>
      <top style="thin">
        <color theme="4" tint="0.39994506668294322"/>
      </top>
      <bottom style="thin">
        <color theme="4" tint="0.39994506668294322"/>
      </bottom>
      <diagonal/>
    </border>
    <border>
      <left style="thin">
        <color rgb="FF000000"/>
      </left>
      <right style="thin">
        <color rgb="FF000000"/>
      </right>
      <top style="thin">
        <color theme="2" tint="-9.9978637043366805E-2"/>
      </top>
      <bottom style="thin">
        <color theme="2" tint="-9.9978637043366805E-2"/>
      </bottom>
      <diagonal/>
    </border>
  </borders>
  <cellStyleXfs count="1">
    <xf numFmtId="0" fontId="0" fillId="0" borderId="0"/>
  </cellStyleXfs>
  <cellXfs count="60">
    <xf numFmtId="0" fontId="0" fillId="0" borderId="0" xfId="0"/>
    <xf numFmtId="0" fontId="1" fillId="2" borderId="1" xfId="0" applyFont="1" applyFill="1" applyBorder="1" applyAlignment="1">
      <alignment vertical="center"/>
    </xf>
    <xf numFmtId="0" fontId="3" fillId="0" borderId="2" xfId="0" applyFont="1" applyBorder="1" applyAlignment="1">
      <alignment horizontal="center"/>
    </xf>
    <xf numFmtId="0" fontId="5" fillId="0" borderId="3" xfId="0" applyFont="1" applyBorder="1" applyAlignment="1">
      <alignment vertical="center"/>
    </xf>
    <xf numFmtId="0" fontId="6" fillId="0" borderId="4" xfId="0" applyFont="1" applyBorder="1" applyAlignment="1">
      <alignment vertical="center"/>
    </xf>
    <xf numFmtId="0" fontId="0" fillId="0" borderId="0" xfId="0" applyAlignment="1">
      <alignment vertical="center"/>
    </xf>
    <xf numFmtId="0" fontId="5" fillId="0" borderId="6"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4" fillId="3" borderId="8" xfId="0" applyFont="1" applyFill="1" applyBorder="1" applyAlignment="1">
      <alignment horizontal="center" vertical="center"/>
    </xf>
    <xf numFmtId="0" fontId="7" fillId="0" borderId="9" xfId="0" applyFont="1" applyBorder="1" applyAlignment="1">
      <alignment vertical="center"/>
    </xf>
    <xf numFmtId="0" fontId="6" fillId="0" borderId="10" xfId="0" applyFont="1" applyBorder="1" applyAlignment="1">
      <alignment vertical="center"/>
    </xf>
    <xf numFmtId="0" fontId="6" fillId="0" borderId="9" xfId="0" applyFont="1" applyBorder="1" applyAlignment="1">
      <alignment vertical="center"/>
    </xf>
    <xf numFmtId="0" fontId="8" fillId="0" borderId="6" xfId="0" applyFont="1" applyBorder="1" applyAlignment="1">
      <alignment vertical="center"/>
    </xf>
    <xf numFmtId="0" fontId="4" fillId="4" borderId="13" xfId="0" applyFont="1" applyFill="1" applyBorder="1" applyAlignment="1">
      <alignment horizontal="center" vertical="center"/>
    </xf>
    <xf numFmtId="0" fontId="9" fillId="0" borderId="9" xfId="0" applyFont="1" applyBorder="1" applyAlignment="1">
      <alignment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6" fillId="0" borderId="6" xfId="0" applyFont="1" applyBorder="1"/>
    <xf numFmtId="0" fontId="6" fillId="0" borderId="0" xfId="0" applyFont="1"/>
    <xf numFmtId="0" fontId="4" fillId="7" borderId="1" xfId="0" applyFont="1" applyFill="1" applyBorder="1" applyAlignment="1">
      <alignment horizontal="center" vertical="center"/>
    </xf>
    <xf numFmtId="0" fontId="6" fillId="0" borderId="9" xfId="0" applyFont="1" applyBorder="1"/>
    <xf numFmtId="0" fontId="6" fillId="0" borderId="10" xfId="0" applyFont="1" applyBorder="1"/>
    <xf numFmtId="0" fontId="4" fillId="8" borderId="22" xfId="0" applyFont="1" applyFill="1" applyBorder="1" applyAlignment="1">
      <alignment horizontal="center" vertical="center"/>
    </xf>
    <xf numFmtId="0" fontId="5" fillId="0" borderId="0" xfId="0" applyFont="1" applyAlignment="1">
      <alignment wrapText="1"/>
    </xf>
    <xf numFmtId="0" fontId="4" fillId="9" borderId="1" xfId="0" applyFont="1" applyFill="1" applyBorder="1" applyAlignment="1">
      <alignment horizontal="center" vertical="center"/>
    </xf>
    <xf numFmtId="0" fontId="4" fillId="10" borderId="25" xfId="0" applyFont="1" applyFill="1" applyBorder="1" applyAlignment="1">
      <alignment horizontal="center" vertical="center"/>
    </xf>
    <xf numFmtId="0" fontId="6" fillId="0" borderId="0" xfId="0" applyFont="1" applyAlignment="1">
      <alignment horizontal="left" vertical="center"/>
    </xf>
    <xf numFmtId="0" fontId="4" fillId="11" borderId="1" xfId="0" applyFont="1" applyFill="1" applyBorder="1"/>
    <xf numFmtId="0" fontId="4" fillId="0" borderId="10" xfId="0" applyFont="1" applyBorder="1"/>
    <xf numFmtId="0" fontId="11" fillId="0" borderId="0" xfId="0" applyFont="1"/>
    <xf numFmtId="0" fontId="11" fillId="0" borderId="0" xfId="0" applyFont="1" applyAlignment="1">
      <alignment horizontal="center"/>
    </xf>
    <xf numFmtId="10" fontId="0" fillId="0" borderId="0" xfId="0" applyNumberFormat="1"/>
    <xf numFmtId="0" fontId="12" fillId="0" borderId="0" xfId="0" applyFont="1" applyAlignment="1">
      <alignment vertical="center"/>
    </xf>
    <xf numFmtId="0" fontId="4" fillId="11" borderId="1" xfId="0" applyFont="1" applyFill="1" applyBorder="1" applyAlignment="1">
      <alignment horizontal="center" vertical="center"/>
    </xf>
    <xf numFmtId="0" fontId="4" fillId="11" borderId="27" xfId="0" applyFont="1" applyFill="1" applyBorder="1" applyAlignment="1">
      <alignment horizontal="center" vertical="center"/>
    </xf>
    <xf numFmtId="0" fontId="11" fillId="0" borderId="0" xfId="0" applyFont="1" applyAlignment="1">
      <alignment horizontal="center"/>
    </xf>
    <xf numFmtId="0" fontId="4" fillId="3" borderId="1"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7"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0" fillId="5" borderId="1"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6" xfId="0" applyFont="1" applyFill="1" applyBorder="1" applyAlignment="1">
      <alignment horizontal="center" vertical="center"/>
    </xf>
    <xf numFmtId="0" fontId="4" fillId="6" borderId="1" xfId="0" applyFont="1" applyFill="1" applyBorder="1" applyAlignment="1">
      <alignment horizontal="center" vertical="center"/>
    </xf>
    <xf numFmtId="0" fontId="4" fillId="6" borderId="17" xfId="0" applyFont="1" applyFill="1" applyBorder="1" applyAlignment="1">
      <alignment horizontal="center" vertical="center"/>
    </xf>
    <xf numFmtId="0" fontId="4" fillId="6" borderId="18"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9" xfId="0" applyFont="1" applyFill="1" applyBorder="1" applyAlignment="1">
      <alignment horizontal="center" vertical="center"/>
    </xf>
    <xf numFmtId="0" fontId="4" fillId="8" borderId="1" xfId="0" applyFont="1" applyFill="1" applyBorder="1" applyAlignment="1">
      <alignment horizontal="center" vertical="center"/>
    </xf>
    <xf numFmtId="0" fontId="4" fillId="8" borderId="20" xfId="0" applyFont="1" applyFill="1" applyBorder="1" applyAlignment="1">
      <alignment horizontal="center" vertical="center"/>
    </xf>
    <xf numFmtId="0" fontId="4" fillId="8" borderId="21"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3" xfId="0" applyFont="1" applyFill="1" applyBorder="1" applyAlignment="1">
      <alignment horizontal="center" vertical="center"/>
    </xf>
    <xf numFmtId="0" fontId="4" fillId="9" borderId="24" xfId="0" applyFont="1" applyFill="1" applyBorder="1" applyAlignment="1">
      <alignment horizontal="center" vertical="center"/>
    </xf>
    <xf numFmtId="0" fontId="4" fillId="10" borderId="25" xfId="0" applyFont="1" applyFill="1" applyBorder="1" applyAlignment="1">
      <alignment horizontal="center" vertical="center"/>
    </xf>
    <xf numFmtId="0" fontId="4" fillId="10" borderId="26"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
  <sheetViews>
    <sheetView tabSelected="1" zoomScaleNormal="100" workbookViewId="0"/>
  </sheetViews>
  <sheetFormatPr defaultRowHeight="13.8" x14ac:dyDescent="0.25"/>
  <cols>
    <col min="1" max="1" width="22.44140625" style="5" bestFit="1" customWidth="1"/>
    <col min="2" max="2" width="13.6640625" style="5" customWidth="1"/>
    <col min="3" max="3" width="29.33203125" style="5" customWidth="1"/>
    <col min="13" max="13" width="9.77734375" bestFit="1" customWidth="1"/>
    <col min="14" max="14" width="10" bestFit="1" customWidth="1"/>
    <col min="29" max="29" width="9" customWidth="1"/>
  </cols>
  <sheetData>
    <row r="1" spans="1:29" x14ac:dyDescent="0.25">
      <c r="A1" s="33" t="s">
        <v>169</v>
      </c>
    </row>
    <row r="2" spans="1:29" x14ac:dyDescent="0.25">
      <c r="D2" s="36" t="s">
        <v>157</v>
      </c>
      <c r="E2" s="36"/>
      <c r="F2" s="36"/>
      <c r="G2" s="36"/>
      <c r="H2" s="36"/>
      <c r="I2" s="36"/>
      <c r="J2" s="36"/>
      <c r="K2" s="36"/>
      <c r="L2" s="36"/>
      <c r="M2" s="31"/>
      <c r="N2" s="31"/>
      <c r="O2" s="30"/>
      <c r="P2" s="36" t="s">
        <v>158</v>
      </c>
      <c r="Q2" s="36"/>
      <c r="R2" s="36"/>
      <c r="S2" s="36"/>
      <c r="T2" s="36"/>
      <c r="U2" s="36"/>
      <c r="V2" s="36"/>
      <c r="W2" s="36"/>
      <c r="X2" s="36"/>
      <c r="Y2" s="36"/>
    </row>
    <row r="3" spans="1:29" x14ac:dyDescent="0.25">
      <c r="A3" s="1" t="s">
        <v>0</v>
      </c>
      <c r="B3" s="2" t="s">
        <v>1</v>
      </c>
      <c r="C3" s="2" t="s">
        <v>2</v>
      </c>
      <c r="D3" s="30">
        <v>276</v>
      </c>
      <c r="E3" s="30">
        <v>277</v>
      </c>
      <c r="F3" s="30">
        <v>278</v>
      </c>
      <c r="G3" s="30">
        <v>280</v>
      </c>
      <c r="H3" s="30">
        <v>281</v>
      </c>
      <c r="I3" s="30">
        <v>182</v>
      </c>
      <c r="J3" s="30">
        <v>283</v>
      </c>
      <c r="K3" s="30">
        <v>284</v>
      </c>
      <c r="L3" s="30">
        <v>285</v>
      </c>
      <c r="M3" s="30" t="s">
        <v>160</v>
      </c>
      <c r="N3" s="30" t="s">
        <v>159</v>
      </c>
      <c r="O3" s="30"/>
      <c r="P3" s="30">
        <v>271</v>
      </c>
      <c r="Q3" s="30">
        <v>272</v>
      </c>
      <c r="R3" s="30">
        <v>273</v>
      </c>
      <c r="S3" s="30">
        <v>274</v>
      </c>
      <c r="T3" s="30">
        <v>275</v>
      </c>
      <c r="U3" s="30">
        <v>287</v>
      </c>
      <c r="V3" s="30">
        <v>288</v>
      </c>
      <c r="W3" s="30">
        <v>289</v>
      </c>
      <c r="X3" s="30">
        <v>290</v>
      </c>
      <c r="Y3" s="30">
        <v>291</v>
      </c>
      <c r="Z3" s="30" t="s">
        <v>161</v>
      </c>
      <c r="AA3" s="30" t="s">
        <v>162</v>
      </c>
      <c r="AC3" s="30" t="s">
        <v>168</v>
      </c>
    </row>
    <row r="4" spans="1:29" x14ac:dyDescent="0.25">
      <c r="A4" s="37" t="s">
        <v>3</v>
      </c>
      <c r="B4" s="3" t="s">
        <v>4</v>
      </c>
      <c r="C4" s="4" t="s">
        <v>5</v>
      </c>
      <c r="D4" s="32">
        <v>0</v>
      </c>
      <c r="E4" s="32">
        <v>0</v>
      </c>
      <c r="F4" s="32">
        <v>0</v>
      </c>
      <c r="G4" s="32">
        <v>0</v>
      </c>
      <c r="H4" s="32">
        <v>0</v>
      </c>
      <c r="I4" s="32">
        <v>0</v>
      </c>
      <c r="J4" s="32">
        <v>0</v>
      </c>
      <c r="K4" s="32">
        <v>0</v>
      </c>
      <c r="L4" s="32">
        <v>0</v>
      </c>
      <c r="M4" s="32">
        <f>AVERAGE(D4:L4)</f>
        <v>0</v>
      </c>
      <c r="N4" s="32">
        <f>STDEV(D4:L4)/SQRT(COUNT(D4:L4))</f>
        <v>0</v>
      </c>
      <c r="O4" s="32"/>
      <c r="P4" s="32">
        <v>0</v>
      </c>
      <c r="Q4" s="32">
        <v>0</v>
      </c>
      <c r="R4" s="32">
        <v>0</v>
      </c>
      <c r="S4" s="32">
        <v>0</v>
      </c>
      <c r="T4" s="32">
        <v>0</v>
      </c>
      <c r="U4" s="32">
        <v>0</v>
      </c>
      <c r="V4" s="32">
        <v>0</v>
      </c>
      <c r="W4" s="32">
        <v>0</v>
      </c>
      <c r="X4" s="32">
        <v>0</v>
      </c>
      <c r="Y4" s="32">
        <v>0</v>
      </c>
      <c r="Z4" s="32">
        <f>AVERAGE(P4:Y4)</f>
        <v>0</v>
      </c>
      <c r="AA4" s="32">
        <f>STDEV(P4:Y4)/SQRT(COUNT(P4:Y4))</f>
        <v>0</v>
      </c>
      <c r="AC4" t="e">
        <f>_xlfn.T.TEST(D4:L4,P4:Y4,2,2)</f>
        <v>#DIV/0!</v>
      </c>
    </row>
    <row r="5" spans="1:29" x14ac:dyDescent="0.25">
      <c r="A5" s="38"/>
      <c r="B5" s="6" t="s">
        <v>6</v>
      </c>
      <c r="C5" s="7" t="s">
        <v>7</v>
      </c>
      <c r="D5" s="32">
        <v>1.8983644859813083E-2</v>
      </c>
      <c r="E5" s="32">
        <v>1.4550745725718443E-3</v>
      </c>
      <c r="F5" s="32">
        <v>9.5713691219309199E-3</v>
      </c>
      <c r="G5" s="32">
        <v>7.0783500122040518E-3</v>
      </c>
      <c r="H5" s="32">
        <v>0.13524492234169652</v>
      </c>
      <c r="I5" s="32">
        <v>2.2715539494062985E-2</v>
      </c>
      <c r="J5" s="32">
        <v>6.6793893129770991E-3</v>
      </c>
      <c r="K5" s="32">
        <v>1.9328419328419329E-2</v>
      </c>
      <c r="L5" s="32">
        <v>1.2623789313309392E-2</v>
      </c>
      <c r="M5" s="32">
        <f t="shared" ref="M5:M68" si="0">AVERAGE(D5:L5)</f>
        <v>2.5964499817442806E-2</v>
      </c>
      <c r="N5" s="32">
        <f>STDEV(D5:L5)/SQRT(COUNT(D5:L5))</f>
        <v>1.3855183420676848E-2</v>
      </c>
      <c r="O5" s="32"/>
      <c r="P5" s="32">
        <v>7.7470355731225297E-3</v>
      </c>
      <c r="Q5" s="32">
        <v>8.4851857003755745E-3</v>
      </c>
      <c r="R5" s="32">
        <v>1.8726591760299626E-3</v>
      </c>
      <c r="S5" s="32">
        <v>2.1887966804979252E-2</v>
      </c>
      <c r="T5" s="32">
        <v>7.046170962358613E-3</v>
      </c>
      <c r="U5" s="32">
        <v>4.011585807385952E-2</v>
      </c>
      <c r="V5" s="32">
        <v>2.3709902370990237E-2</v>
      </c>
      <c r="W5" s="32">
        <v>1.322501416965804E-2</v>
      </c>
      <c r="X5" s="32">
        <v>1.6506189821182942E-2</v>
      </c>
      <c r="Y5" s="32">
        <v>2.6423403586033345E-2</v>
      </c>
      <c r="Z5" s="32">
        <f t="shared" ref="Z5:Z68" si="1">AVERAGE(P5:Y5)</f>
        <v>1.6701938623858999E-2</v>
      </c>
      <c r="AA5" s="32">
        <f t="shared" ref="AA5:AA68" si="2">STDEV(P5:Y5)/SQRT(COUNT(P5:Y5))</f>
        <v>3.6388321780188534E-3</v>
      </c>
      <c r="AC5">
        <f t="shared" ref="AC5:AC68" si="3">_xlfn.T.TEST(D5:L5,P5:Y5,2,2)</f>
        <v>0.50667107785769061</v>
      </c>
    </row>
    <row r="6" spans="1:29" x14ac:dyDescent="0.25">
      <c r="A6" s="38"/>
      <c r="B6" s="8" t="s">
        <v>8</v>
      </c>
      <c r="C6" s="7" t="s">
        <v>9</v>
      </c>
      <c r="D6" s="32">
        <v>2.9205607476635512E-4</v>
      </c>
      <c r="E6" s="32">
        <v>0</v>
      </c>
      <c r="F6" s="32">
        <v>3.1210986267166041E-3</v>
      </c>
      <c r="G6" s="32">
        <v>1.4644862094215279E-3</v>
      </c>
      <c r="H6" s="32">
        <v>4.7789725209080046E-4</v>
      </c>
      <c r="I6" s="32">
        <v>1.2046119428669765E-3</v>
      </c>
      <c r="J6" s="32">
        <v>6.3613231552162855E-4</v>
      </c>
      <c r="K6" s="32">
        <v>3.2760032760032762E-3</v>
      </c>
      <c r="L6" s="32">
        <v>2.5029927086734137E-3</v>
      </c>
      <c r="M6" s="32">
        <f t="shared" si="0"/>
        <v>1.4416976006733982E-3</v>
      </c>
      <c r="N6" s="32">
        <f t="shared" ref="N6:N68" si="4">STDEV(D6:L6)/SQRT(COUNT(D6:L6))</f>
        <v>4.140946534201015E-4</v>
      </c>
      <c r="O6" s="32"/>
      <c r="P6" s="32">
        <v>4.7430830039525695E-3</v>
      </c>
      <c r="Q6" s="32">
        <v>0</v>
      </c>
      <c r="R6" s="32">
        <v>5.2434456928838954E-3</v>
      </c>
      <c r="S6" s="32">
        <v>1.3485477178423236E-3</v>
      </c>
      <c r="T6" s="32">
        <v>2.0396810680511773E-3</v>
      </c>
      <c r="U6" s="32">
        <v>0</v>
      </c>
      <c r="V6" s="32">
        <v>1.6736401673640166E-3</v>
      </c>
      <c r="W6" s="32">
        <v>7.5571509540903084E-4</v>
      </c>
      <c r="X6" s="32">
        <v>0</v>
      </c>
      <c r="Y6" s="32">
        <v>1.2582573136206354E-3</v>
      </c>
      <c r="Z6" s="32">
        <f t="shared" si="1"/>
        <v>1.706237005912365E-3</v>
      </c>
      <c r="AA6" s="32">
        <f t="shared" si="2"/>
        <v>5.9453417715371235E-4</v>
      </c>
      <c r="AC6">
        <f t="shared" si="3"/>
        <v>0.72531330278650608</v>
      </c>
    </row>
    <row r="7" spans="1:29" x14ac:dyDescent="0.25">
      <c r="A7" s="38"/>
      <c r="B7" s="6" t="s">
        <v>10</v>
      </c>
      <c r="C7" s="7" t="s">
        <v>11</v>
      </c>
      <c r="D7" s="32">
        <v>5.8411214953271024E-4</v>
      </c>
      <c r="E7" s="32">
        <v>1.8188432157148053E-3</v>
      </c>
      <c r="F7" s="32">
        <v>8.3229296712442784E-4</v>
      </c>
      <c r="G7" s="32">
        <v>2.9289724188430559E-3</v>
      </c>
      <c r="H7" s="32">
        <v>6.2126642771804059E-3</v>
      </c>
      <c r="I7" s="32">
        <v>1.8929616245052486E-3</v>
      </c>
      <c r="J7" s="32">
        <v>1.2722646310432571E-3</v>
      </c>
      <c r="K7" s="32">
        <v>1.4742014742014742E-3</v>
      </c>
      <c r="L7" s="32">
        <v>0</v>
      </c>
      <c r="M7" s="32">
        <f t="shared" si="0"/>
        <v>1.8907014175717095E-3</v>
      </c>
      <c r="N7" s="32">
        <f t="shared" si="4"/>
        <v>6.0919608247635918E-4</v>
      </c>
      <c r="O7" s="32"/>
      <c r="P7" s="32">
        <v>3.4782608695652175E-3</v>
      </c>
      <c r="Q7" s="32">
        <v>2.9211295034079843E-3</v>
      </c>
      <c r="R7" s="32">
        <v>1.1235955056179776E-3</v>
      </c>
      <c r="S7" s="32">
        <v>5.9128630705394189E-3</v>
      </c>
      <c r="T7" s="32">
        <v>3.1522343778972741E-3</v>
      </c>
      <c r="U7" s="32">
        <v>4.4895003620564807E-3</v>
      </c>
      <c r="V7" s="32">
        <v>8.3682008368200832E-4</v>
      </c>
      <c r="W7" s="32">
        <v>1.3225014169658039E-3</v>
      </c>
      <c r="X7" s="32">
        <v>3.1261723146179818E-3</v>
      </c>
      <c r="Y7" s="32">
        <v>3.1456432840515887E-3</v>
      </c>
      <c r="Z7" s="32">
        <f t="shared" si="1"/>
        <v>2.9508720788401733E-3</v>
      </c>
      <c r="AA7" s="32">
        <f t="shared" si="2"/>
        <v>4.9428680925656544E-4</v>
      </c>
      <c r="AC7">
        <f t="shared" si="3"/>
        <v>0.19062351795024712</v>
      </c>
    </row>
    <row r="8" spans="1:29" x14ac:dyDescent="0.25">
      <c r="A8" s="38"/>
      <c r="B8" s="8" t="s">
        <v>12</v>
      </c>
      <c r="C8" s="7" t="s">
        <v>13</v>
      </c>
      <c r="D8" s="32">
        <v>8.7616822429906541E-4</v>
      </c>
      <c r="E8" s="32">
        <v>2.1826118588577663E-3</v>
      </c>
      <c r="F8" s="32">
        <v>6.6583437369954227E-3</v>
      </c>
      <c r="G8" s="32">
        <v>2.1967293141322919E-3</v>
      </c>
      <c r="H8" s="32">
        <v>5.7347670250896057E-3</v>
      </c>
      <c r="I8" s="32">
        <v>3.0975735673722249E-3</v>
      </c>
      <c r="J8" s="32">
        <v>9.5419847328244271E-4</v>
      </c>
      <c r="K8" s="32">
        <v>5.5692055692055688E-3</v>
      </c>
      <c r="L8" s="32">
        <v>4.8971596474045058E-3</v>
      </c>
      <c r="M8" s="32">
        <f t="shared" si="0"/>
        <v>3.5740841574043217E-3</v>
      </c>
      <c r="N8" s="32">
        <f t="shared" si="4"/>
        <v>7.2758314772422789E-4</v>
      </c>
      <c r="O8" s="32"/>
      <c r="P8" s="32">
        <v>2.0553359683794467E-3</v>
      </c>
      <c r="Q8" s="32">
        <v>8.6242871052997633E-3</v>
      </c>
      <c r="R8" s="32">
        <v>0</v>
      </c>
      <c r="S8" s="32">
        <v>4.3568464730290458E-3</v>
      </c>
      <c r="T8" s="32">
        <v>9.0858520304097912E-3</v>
      </c>
      <c r="U8" s="32">
        <v>7.965242577842143E-3</v>
      </c>
      <c r="V8" s="32">
        <v>4.6025104602510462E-3</v>
      </c>
      <c r="W8" s="32">
        <v>5.4789344417154736E-3</v>
      </c>
      <c r="X8" s="32">
        <v>6.8775790921595595E-3</v>
      </c>
      <c r="Y8" s="32">
        <v>3.1456432840515887E-3</v>
      </c>
      <c r="Z8" s="32">
        <f t="shared" si="1"/>
        <v>5.2192231433137856E-3</v>
      </c>
      <c r="AA8" s="32">
        <f t="shared" si="2"/>
        <v>9.4031750220156969E-4</v>
      </c>
      <c r="AC8">
        <f t="shared" si="3"/>
        <v>0.19134388325476645</v>
      </c>
    </row>
    <row r="9" spans="1:29" x14ac:dyDescent="0.25">
      <c r="A9" s="38"/>
      <c r="B9" s="8" t="s">
        <v>14</v>
      </c>
      <c r="C9" s="7" t="s">
        <v>15</v>
      </c>
      <c r="D9" s="32">
        <v>1.4310747663551402E-2</v>
      </c>
      <c r="E9" s="32">
        <v>4.3652237177155325E-3</v>
      </c>
      <c r="F9" s="32">
        <v>6.2421972534332081E-3</v>
      </c>
      <c r="G9" s="32">
        <v>1.5133024164022455E-2</v>
      </c>
      <c r="H9" s="32">
        <v>5.2568697729988055E-3</v>
      </c>
      <c r="I9" s="32">
        <v>1.1357769747031492E-2</v>
      </c>
      <c r="J9" s="32">
        <v>6.043256997455471E-3</v>
      </c>
      <c r="K9" s="32">
        <v>1.2285012285012284E-2</v>
      </c>
      <c r="L9" s="32">
        <v>1.5453259331809773E-2</v>
      </c>
      <c r="M9" s="32">
        <f t="shared" si="0"/>
        <v>1.0049706770336715E-2</v>
      </c>
      <c r="N9" s="32">
        <f t="shared" si="4"/>
        <v>1.5171976522919545E-3</v>
      </c>
      <c r="O9" s="32"/>
      <c r="P9" s="32">
        <v>9.0118577075098821E-3</v>
      </c>
      <c r="Q9" s="32">
        <v>7.9287800806788142E-3</v>
      </c>
      <c r="R9" s="32">
        <v>3.7453183520599251E-3</v>
      </c>
      <c r="S9" s="32">
        <v>1.0373443983402489E-2</v>
      </c>
      <c r="T9" s="32">
        <v>1.7059150750973483E-2</v>
      </c>
      <c r="U9" s="32">
        <v>1.5640839971035481E-2</v>
      </c>
      <c r="V9" s="32">
        <v>1.8828451882845189E-2</v>
      </c>
      <c r="W9" s="32">
        <v>2.5505384470054789E-2</v>
      </c>
      <c r="X9" s="32">
        <v>1.9507315243216205E-2</v>
      </c>
      <c r="Y9" s="32">
        <v>2.5479710600817867E-2</v>
      </c>
      <c r="Z9" s="32">
        <f t="shared" si="1"/>
        <v>1.5308025304259409E-2</v>
      </c>
      <c r="AA9" s="32">
        <f t="shared" si="2"/>
        <v>2.3399791839015514E-3</v>
      </c>
      <c r="AC9">
        <f t="shared" si="3"/>
        <v>8.3484109560320083E-2</v>
      </c>
    </row>
    <row r="10" spans="1:29" x14ac:dyDescent="0.25">
      <c r="A10" s="38"/>
      <c r="B10" s="8" t="s">
        <v>16</v>
      </c>
      <c r="C10" s="7" t="s">
        <v>17</v>
      </c>
      <c r="D10" s="32">
        <v>0</v>
      </c>
      <c r="E10" s="32">
        <v>0</v>
      </c>
      <c r="F10" s="32">
        <v>0</v>
      </c>
      <c r="G10" s="32">
        <v>0</v>
      </c>
      <c r="H10" s="32">
        <v>0</v>
      </c>
      <c r="I10" s="32">
        <v>0</v>
      </c>
      <c r="J10" s="32">
        <v>0</v>
      </c>
      <c r="K10" s="32">
        <v>0</v>
      </c>
      <c r="L10" s="32">
        <v>0</v>
      </c>
      <c r="M10" s="32">
        <f t="shared" si="0"/>
        <v>0</v>
      </c>
      <c r="N10" s="32">
        <f t="shared" si="4"/>
        <v>0</v>
      </c>
      <c r="O10" s="32"/>
      <c r="P10" s="32">
        <v>0</v>
      </c>
      <c r="Q10" s="32">
        <v>0</v>
      </c>
      <c r="R10" s="32">
        <v>0</v>
      </c>
      <c r="S10" s="32">
        <v>0</v>
      </c>
      <c r="T10" s="32">
        <v>0</v>
      </c>
      <c r="U10" s="32">
        <v>0</v>
      </c>
      <c r="V10" s="32">
        <v>0</v>
      </c>
      <c r="W10" s="32">
        <v>0</v>
      </c>
      <c r="X10" s="32">
        <v>0</v>
      </c>
      <c r="Y10" s="32">
        <v>0</v>
      </c>
      <c r="Z10" s="32">
        <f t="shared" si="1"/>
        <v>0</v>
      </c>
      <c r="AA10" s="32">
        <f t="shared" si="2"/>
        <v>0</v>
      </c>
      <c r="AC10" t="e">
        <f t="shared" si="3"/>
        <v>#DIV/0!</v>
      </c>
    </row>
    <row r="11" spans="1:29" x14ac:dyDescent="0.25">
      <c r="A11" s="38"/>
      <c r="B11" s="8" t="s">
        <v>18</v>
      </c>
      <c r="C11" s="7" t="s">
        <v>19</v>
      </c>
      <c r="D11" s="32">
        <v>0</v>
      </c>
      <c r="E11" s="32">
        <v>0</v>
      </c>
      <c r="F11" s="32">
        <v>0</v>
      </c>
      <c r="G11" s="32">
        <v>0</v>
      </c>
      <c r="H11" s="32">
        <v>0</v>
      </c>
      <c r="I11" s="32">
        <v>0</v>
      </c>
      <c r="J11" s="32">
        <v>0</v>
      </c>
      <c r="K11" s="32">
        <v>0</v>
      </c>
      <c r="L11" s="32">
        <v>0</v>
      </c>
      <c r="M11" s="32">
        <f t="shared" si="0"/>
        <v>0</v>
      </c>
      <c r="N11" s="32">
        <f t="shared" si="4"/>
        <v>0</v>
      </c>
      <c r="O11" s="32"/>
      <c r="P11" s="32">
        <v>0</v>
      </c>
      <c r="Q11" s="32">
        <v>0</v>
      </c>
      <c r="R11" s="32">
        <v>0</v>
      </c>
      <c r="S11" s="32">
        <v>0</v>
      </c>
      <c r="T11" s="32">
        <v>0</v>
      </c>
      <c r="U11" s="32">
        <v>0</v>
      </c>
      <c r="V11" s="32">
        <v>0</v>
      </c>
      <c r="W11" s="32">
        <v>0</v>
      </c>
      <c r="X11" s="32">
        <v>0</v>
      </c>
      <c r="Y11" s="32">
        <v>0</v>
      </c>
      <c r="Z11" s="32">
        <f t="shared" si="1"/>
        <v>0</v>
      </c>
      <c r="AA11" s="32">
        <f t="shared" si="2"/>
        <v>0</v>
      </c>
      <c r="AC11" t="e">
        <f t="shared" si="3"/>
        <v>#DIV/0!</v>
      </c>
    </row>
    <row r="12" spans="1:29" x14ac:dyDescent="0.25">
      <c r="A12" s="38"/>
      <c r="B12" s="8" t="s">
        <v>20</v>
      </c>
      <c r="C12" s="7" t="s">
        <v>21</v>
      </c>
      <c r="D12" s="32">
        <v>0</v>
      </c>
      <c r="E12" s="32">
        <v>0</v>
      </c>
      <c r="F12" s="32">
        <v>0</v>
      </c>
      <c r="G12" s="32">
        <v>0</v>
      </c>
      <c r="H12" s="32">
        <v>0</v>
      </c>
      <c r="I12" s="32">
        <v>0</v>
      </c>
      <c r="J12" s="32">
        <v>0</v>
      </c>
      <c r="K12" s="32">
        <v>0</v>
      </c>
      <c r="L12" s="32">
        <v>0</v>
      </c>
      <c r="M12" s="32">
        <f t="shared" si="0"/>
        <v>0</v>
      </c>
      <c r="N12" s="32">
        <f t="shared" si="4"/>
        <v>0</v>
      </c>
      <c r="O12" s="32"/>
      <c r="P12" s="32">
        <v>0</v>
      </c>
      <c r="Q12" s="32">
        <v>0</v>
      </c>
      <c r="R12" s="32">
        <v>0</v>
      </c>
      <c r="S12" s="32">
        <v>0</v>
      </c>
      <c r="T12" s="32">
        <v>0</v>
      </c>
      <c r="U12" s="32">
        <v>0</v>
      </c>
      <c r="V12" s="32">
        <v>0</v>
      </c>
      <c r="W12" s="32">
        <v>0</v>
      </c>
      <c r="X12" s="32">
        <v>0</v>
      </c>
      <c r="Y12" s="32">
        <v>0</v>
      </c>
      <c r="Z12" s="32">
        <f t="shared" si="1"/>
        <v>0</v>
      </c>
      <c r="AA12" s="32">
        <f t="shared" si="2"/>
        <v>0</v>
      </c>
      <c r="AC12" t="e">
        <f t="shared" si="3"/>
        <v>#DIV/0!</v>
      </c>
    </row>
    <row r="13" spans="1:29" x14ac:dyDescent="0.25">
      <c r="A13" s="38"/>
      <c r="B13" s="8" t="s">
        <v>22</v>
      </c>
      <c r="C13" s="7" t="s">
        <v>23</v>
      </c>
      <c r="D13" s="32">
        <v>0</v>
      </c>
      <c r="E13" s="32">
        <v>0</v>
      </c>
      <c r="F13" s="32">
        <v>0</v>
      </c>
      <c r="G13" s="32">
        <v>0</v>
      </c>
      <c r="H13" s="32">
        <v>0</v>
      </c>
      <c r="I13" s="32">
        <v>0</v>
      </c>
      <c r="J13" s="32">
        <v>0</v>
      </c>
      <c r="K13" s="32">
        <v>0</v>
      </c>
      <c r="L13" s="32">
        <v>0</v>
      </c>
      <c r="M13" s="32">
        <f t="shared" si="0"/>
        <v>0</v>
      </c>
      <c r="N13" s="32">
        <f t="shared" si="4"/>
        <v>0</v>
      </c>
      <c r="O13" s="32"/>
      <c r="P13" s="32">
        <v>0</v>
      </c>
      <c r="Q13" s="32">
        <v>0</v>
      </c>
      <c r="R13" s="32">
        <v>0</v>
      </c>
      <c r="S13" s="32">
        <v>0</v>
      </c>
      <c r="T13" s="32">
        <v>0</v>
      </c>
      <c r="U13" s="32">
        <v>0</v>
      </c>
      <c r="V13" s="32">
        <v>0</v>
      </c>
      <c r="W13" s="32">
        <v>0</v>
      </c>
      <c r="X13" s="32">
        <v>0</v>
      </c>
      <c r="Y13" s="32">
        <v>0</v>
      </c>
      <c r="Z13" s="32">
        <f t="shared" si="1"/>
        <v>0</v>
      </c>
      <c r="AA13" s="32">
        <f t="shared" si="2"/>
        <v>0</v>
      </c>
      <c r="AC13" t="e">
        <f t="shared" si="3"/>
        <v>#DIV/0!</v>
      </c>
    </row>
    <row r="14" spans="1:29" x14ac:dyDescent="0.25">
      <c r="A14" s="38"/>
      <c r="B14" s="8" t="s">
        <v>24</v>
      </c>
      <c r="C14" s="7" t="s">
        <v>25</v>
      </c>
      <c r="D14" s="32">
        <v>0</v>
      </c>
      <c r="E14" s="32">
        <v>0</v>
      </c>
      <c r="F14" s="32">
        <v>0</v>
      </c>
      <c r="G14" s="32">
        <v>0</v>
      </c>
      <c r="H14" s="32">
        <v>0</v>
      </c>
      <c r="I14" s="32">
        <v>0</v>
      </c>
      <c r="J14" s="32">
        <v>0</v>
      </c>
      <c r="K14" s="32">
        <v>0</v>
      </c>
      <c r="L14" s="32">
        <v>0</v>
      </c>
      <c r="M14" s="32">
        <f t="shared" si="0"/>
        <v>0</v>
      </c>
      <c r="N14" s="32">
        <f t="shared" si="4"/>
        <v>0</v>
      </c>
      <c r="O14" s="32"/>
      <c r="P14" s="32">
        <v>0</v>
      </c>
      <c r="Q14" s="32">
        <v>0</v>
      </c>
      <c r="R14" s="32">
        <v>0</v>
      </c>
      <c r="S14" s="32">
        <v>0</v>
      </c>
      <c r="T14" s="32">
        <v>0</v>
      </c>
      <c r="U14" s="32">
        <v>0</v>
      </c>
      <c r="V14" s="32">
        <v>0</v>
      </c>
      <c r="W14" s="32">
        <v>0</v>
      </c>
      <c r="X14" s="32">
        <v>0</v>
      </c>
      <c r="Y14" s="32">
        <v>0</v>
      </c>
      <c r="Z14" s="32">
        <f t="shared" si="1"/>
        <v>0</v>
      </c>
      <c r="AA14" s="32">
        <f t="shared" si="2"/>
        <v>0</v>
      </c>
      <c r="AC14" t="e">
        <f t="shared" si="3"/>
        <v>#DIV/0!</v>
      </c>
    </row>
    <row r="15" spans="1:29" x14ac:dyDescent="0.25">
      <c r="A15" s="38"/>
      <c r="B15" s="8" t="s">
        <v>26</v>
      </c>
      <c r="C15" s="7" t="s">
        <v>27</v>
      </c>
      <c r="D15" s="32">
        <v>6.6588785046728965E-2</v>
      </c>
      <c r="E15" s="32">
        <v>2.8373954165150966E-2</v>
      </c>
      <c r="F15" s="32">
        <v>1.3316687473990845E-2</v>
      </c>
      <c r="G15" s="32">
        <v>9.2262631193556266E-2</v>
      </c>
      <c r="H15" s="32">
        <v>3.8231780167264036E-2</v>
      </c>
      <c r="I15" s="32">
        <v>3.8203407330924109E-2</v>
      </c>
      <c r="J15" s="32">
        <v>8.4605597964376597E-2</v>
      </c>
      <c r="K15" s="32">
        <v>6.5192465192465188E-2</v>
      </c>
      <c r="L15" s="32">
        <v>4.2659701817390358E-2</v>
      </c>
      <c r="M15" s="32">
        <f t="shared" si="0"/>
        <v>5.2159445594649703E-2</v>
      </c>
      <c r="N15" s="32">
        <f t="shared" si="4"/>
        <v>8.8133336459218729E-3</v>
      </c>
      <c r="O15" s="32"/>
      <c r="P15" s="32">
        <v>6.8458498023715411E-2</v>
      </c>
      <c r="Q15" s="32">
        <v>3.9226596188621503E-2</v>
      </c>
      <c r="R15" s="32">
        <v>2.359550561797753E-2</v>
      </c>
      <c r="S15" s="32">
        <v>4.6680497925311204E-2</v>
      </c>
      <c r="T15" s="32">
        <v>3.0038939365844612E-2</v>
      </c>
      <c r="U15" s="32">
        <v>5.1412020275162923E-2</v>
      </c>
      <c r="V15" s="32">
        <v>6.555090655509066E-2</v>
      </c>
      <c r="W15" s="32">
        <v>0.13451728698280749</v>
      </c>
      <c r="X15" s="32">
        <v>9.1909466049768657E-2</v>
      </c>
      <c r="Y15" s="32">
        <v>6.4642969487260143E-2</v>
      </c>
      <c r="Z15" s="32">
        <f t="shared" si="1"/>
        <v>6.1603268647156019E-2</v>
      </c>
      <c r="AA15" s="32">
        <f t="shared" si="2"/>
        <v>1.0314445372112711E-2</v>
      </c>
      <c r="AC15">
        <f t="shared" si="3"/>
        <v>0.50066401917248493</v>
      </c>
    </row>
    <row r="16" spans="1:29" x14ac:dyDescent="0.25">
      <c r="A16" s="38"/>
      <c r="B16" s="8" t="s">
        <v>28</v>
      </c>
      <c r="C16" s="7" t="s">
        <v>29</v>
      </c>
      <c r="D16" s="32">
        <v>0</v>
      </c>
      <c r="E16" s="32">
        <v>0</v>
      </c>
      <c r="F16" s="32">
        <v>6.6583437369954227E-3</v>
      </c>
      <c r="G16" s="32">
        <v>0</v>
      </c>
      <c r="H16" s="32">
        <v>0</v>
      </c>
      <c r="I16" s="32">
        <v>0</v>
      </c>
      <c r="J16" s="32">
        <v>0</v>
      </c>
      <c r="K16" s="32">
        <v>7.5348075348075352E-3</v>
      </c>
      <c r="L16" s="32">
        <v>7.2913265861355965E-3</v>
      </c>
      <c r="M16" s="32">
        <f t="shared" si="0"/>
        <v>2.3871642064376172E-3</v>
      </c>
      <c r="N16" s="32">
        <f t="shared" si="4"/>
        <v>1.1959615654579762E-3</v>
      </c>
      <c r="O16" s="32"/>
      <c r="P16" s="32">
        <v>0</v>
      </c>
      <c r="Q16" s="32">
        <v>0</v>
      </c>
      <c r="R16" s="32">
        <v>0</v>
      </c>
      <c r="S16" s="32">
        <v>0</v>
      </c>
      <c r="T16" s="32">
        <v>5.9336176525125166E-3</v>
      </c>
      <c r="U16" s="32">
        <v>0</v>
      </c>
      <c r="V16" s="32">
        <v>0</v>
      </c>
      <c r="W16" s="32">
        <v>0</v>
      </c>
      <c r="X16" s="32">
        <v>0</v>
      </c>
      <c r="Y16" s="32">
        <v>0</v>
      </c>
      <c r="Z16" s="32">
        <f t="shared" si="1"/>
        <v>5.9336176525125162E-4</v>
      </c>
      <c r="AA16" s="32">
        <f t="shared" si="2"/>
        <v>5.9336176525125162E-4</v>
      </c>
      <c r="AC16">
        <f t="shared" si="3"/>
        <v>0.18333040422995403</v>
      </c>
    </row>
    <row r="17" spans="1:29" x14ac:dyDescent="0.25">
      <c r="A17" s="38"/>
      <c r="B17" s="8" t="s">
        <v>30</v>
      </c>
      <c r="C17" s="7" t="s">
        <v>31</v>
      </c>
      <c r="D17" s="32">
        <v>1.4602803738317756E-3</v>
      </c>
      <c r="E17" s="32">
        <v>2.5463805020007274E-3</v>
      </c>
      <c r="F17" s="32">
        <v>8.1148564294631718E-3</v>
      </c>
      <c r="G17" s="32">
        <v>3.4171344886502319E-3</v>
      </c>
      <c r="H17" s="32">
        <v>6.690561529271207E-3</v>
      </c>
      <c r="I17" s="32">
        <v>5.1626226122870418E-3</v>
      </c>
      <c r="J17" s="32">
        <v>2.8625954198473282E-3</v>
      </c>
      <c r="K17" s="32">
        <v>4.7502047502047499E-3</v>
      </c>
      <c r="L17" s="32">
        <v>3.9177277179236044E-3</v>
      </c>
      <c r="M17" s="32">
        <f t="shared" si="0"/>
        <v>4.3247070914977604E-3</v>
      </c>
      <c r="N17" s="32">
        <f t="shared" si="4"/>
        <v>7.0059623974549716E-4</v>
      </c>
      <c r="O17" s="32"/>
      <c r="P17" s="32">
        <v>6.7984189723320158E-3</v>
      </c>
      <c r="Q17" s="32">
        <v>9.5979969397690917E-3</v>
      </c>
      <c r="R17" s="32">
        <v>3.7453183520599252E-4</v>
      </c>
      <c r="S17" s="32">
        <v>6.2240663900414933E-3</v>
      </c>
      <c r="T17" s="32">
        <v>6.6753198590765806E-3</v>
      </c>
      <c r="U17" s="32">
        <v>7.965242577842143E-3</v>
      </c>
      <c r="V17" s="32">
        <v>3.6262203626220364E-3</v>
      </c>
      <c r="W17" s="32">
        <v>4.1564330247496695E-3</v>
      </c>
      <c r="X17" s="32">
        <v>7.3777666624984372E-3</v>
      </c>
      <c r="Y17" s="32">
        <v>1.06951871657754E-2</v>
      </c>
      <c r="Z17" s="32">
        <f t="shared" si="1"/>
        <v>6.3491183789912862E-3</v>
      </c>
      <c r="AA17" s="32">
        <f t="shared" si="2"/>
        <v>9.5076077133334684E-4</v>
      </c>
      <c r="AC17">
        <f t="shared" si="3"/>
        <v>0.11090970165550151</v>
      </c>
    </row>
    <row r="18" spans="1:29" x14ac:dyDescent="0.25">
      <c r="A18" s="38"/>
      <c r="B18" s="8" t="s">
        <v>32</v>
      </c>
      <c r="C18" s="7" t="s">
        <v>33</v>
      </c>
      <c r="D18" s="32">
        <v>2.9205607476635512E-4</v>
      </c>
      <c r="E18" s="32">
        <v>1.8188432157148053E-3</v>
      </c>
      <c r="F18" s="32">
        <v>0</v>
      </c>
      <c r="G18" s="32">
        <v>0</v>
      </c>
      <c r="H18" s="32">
        <v>4.7789725209080046E-4</v>
      </c>
      <c r="I18" s="32">
        <v>0</v>
      </c>
      <c r="J18" s="32">
        <v>1.5903307888040711E-3</v>
      </c>
      <c r="K18" s="32">
        <v>2.6208026208026209E-3</v>
      </c>
      <c r="L18" s="32">
        <v>1.9588638589618022E-3</v>
      </c>
      <c r="M18" s="32">
        <f t="shared" si="0"/>
        <v>9.7319931234893958E-4</v>
      </c>
      <c r="N18" s="32">
        <f t="shared" si="4"/>
        <v>3.4019453333265375E-4</v>
      </c>
      <c r="O18" s="32"/>
      <c r="P18" s="32">
        <v>1.5810276679841898E-4</v>
      </c>
      <c r="Q18" s="32">
        <v>1.3910140492418973E-3</v>
      </c>
      <c r="R18" s="32">
        <v>5.2434456928838954E-3</v>
      </c>
      <c r="S18" s="32">
        <v>3.1120331950207467E-4</v>
      </c>
      <c r="T18" s="32">
        <v>2.4105321713332097E-3</v>
      </c>
      <c r="U18" s="32">
        <v>1.882693700217234E-3</v>
      </c>
      <c r="V18" s="32">
        <v>1.394700139470014E-4</v>
      </c>
      <c r="W18" s="32">
        <v>0</v>
      </c>
      <c r="X18" s="32">
        <v>0</v>
      </c>
      <c r="Y18" s="32">
        <v>0</v>
      </c>
      <c r="Z18" s="32">
        <f t="shared" si="1"/>
        <v>1.1536461713923731E-3</v>
      </c>
      <c r="AA18" s="32">
        <f t="shared" si="2"/>
        <v>5.3350148104893943E-4</v>
      </c>
      <c r="AC18">
        <f t="shared" si="3"/>
        <v>0.78443241205520231</v>
      </c>
    </row>
    <row r="19" spans="1:29" x14ac:dyDescent="0.25">
      <c r="A19" s="39"/>
      <c r="B19" s="8" t="s">
        <v>34</v>
      </c>
      <c r="C19" s="7" t="s">
        <v>35</v>
      </c>
      <c r="D19" s="32">
        <v>1.1682242990654205E-3</v>
      </c>
      <c r="E19" s="32">
        <v>2.1826118588577663E-3</v>
      </c>
      <c r="F19" s="32">
        <v>3.9533915938410324E-3</v>
      </c>
      <c r="G19" s="32">
        <v>3.4171344886502319E-3</v>
      </c>
      <c r="H19" s="32">
        <v>3.8231780167264037E-3</v>
      </c>
      <c r="I19" s="32">
        <v>5.6788848735157462E-3</v>
      </c>
      <c r="J19" s="32">
        <v>1.2722646310432571E-3</v>
      </c>
      <c r="K19" s="32">
        <v>3.4398034398034397E-3</v>
      </c>
      <c r="L19" s="32">
        <v>5.3324627271737948E-3</v>
      </c>
      <c r="M19" s="32">
        <f t="shared" si="0"/>
        <v>3.3631062142974546E-3</v>
      </c>
      <c r="N19" s="32">
        <f t="shared" si="4"/>
        <v>5.3219660574678647E-4</v>
      </c>
      <c r="O19" s="32"/>
      <c r="P19" s="32">
        <v>3.3201581027667982E-3</v>
      </c>
      <c r="Q19" s="32">
        <v>8.346084295451384E-3</v>
      </c>
      <c r="R19" s="32">
        <v>3.7453183520599252E-4</v>
      </c>
      <c r="S19" s="32">
        <v>6.9502074688796676E-3</v>
      </c>
      <c r="T19" s="32">
        <v>7.4170220656406454E-3</v>
      </c>
      <c r="U19" s="32">
        <v>6.3721940622737151E-3</v>
      </c>
      <c r="V19" s="32">
        <v>2.7894002789400278E-3</v>
      </c>
      <c r="W19" s="32">
        <v>2.0782165123748348E-3</v>
      </c>
      <c r="X19" s="32">
        <v>3.1261723146179818E-3</v>
      </c>
      <c r="Y19" s="32">
        <v>4.875747090279962E-3</v>
      </c>
      <c r="Z19" s="32">
        <f t="shared" si="1"/>
        <v>4.5649734026431011E-3</v>
      </c>
      <c r="AA19" s="32">
        <f t="shared" si="2"/>
        <v>8.2998717184734974E-4</v>
      </c>
      <c r="AC19">
        <f t="shared" si="3"/>
        <v>0.25109662621742129</v>
      </c>
    </row>
    <row r="20" spans="1:29" x14ac:dyDescent="0.25">
      <c r="A20" s="9"/>
      <c r="B20" s="10"/>
      <c r="C20" s="11"/>
      <c r="D20" s="32">
        <v>0.10455607476635514</v>
      </c>
      <c r="E20" s="32">
        <v>4.474354310658421E-2</v>
      </c>
      <c r="F20" s="32">
        <v>5.8468580940491052E-2</v>
      </c>
      <c r="G20" s="32">
        <v>0.1278984622894801</v>
      </c>
      <c r="H20" s="32">
        <v>0.2021505376344086</v>
      </c>
      <c r="I20" s="32">
        <v>8.9313371192565827E-2</v>
      </c>
      <c r="J20" s="32">
        <v>0.10591603053435114</v>
      </c>
      <c r="K20" s="32">
        <v>0.12547092547092548</v>
      </c>
      <c r="L20" s="32">
        <v>9.6637283708782246E-2</v>
      </c>
      <c r="M20" s="32">
        <f t="shared" si="0"/>
        <v>0.1061283121826604</v>
      </c>
      <c r="N20" s="32">
        <f t="shared" si="4"/>
        <v>1.5130553442263592E-2</v>
      </c>
      <c r="O20" s="32"/>
      <c r="P20" s="32">
        <v>0.10577075098814229</v>
      </c>
      <c r="Q20" s="32">
        <v>8.6521073862846021E-2</v>
      </c>
      <c r="R20" s="32">
        <v>4.1573033707865172E-2</v>
      </c>
      <c r="S20" s="32">
        <v>0.10404564315352698</v>
      </c>
      <c r="T20" s="32">
        <v>9.0858520304097898E-2</v>
      </c>
      <c r="U20" s="32">
        <v>0.13584359160028964</v>
      </c>
      <c r="V20" s="32">
        <v>0.12175732217573222</v>
      </c>
      <c r="W20" s="32">
        <v>0.18703948611373511</v>
      </c>
      <c r="X20" s="32">
        <v>0.14843066149806178</v>
      </c>
      <c r="Y20" s="32">
        <v>0.13966656181189052</v>
      </c>
      <c r="Z20" s="32">
        <f t="shared" si="1"/>
        <v>0.11615066452161878</v>
      </c>
      <c r="AA20" s="32">
        <f t="shared" si="2"/>
        <v>1.2637320835377582E-2</v>
      </c>
      <c r="AC20">
        <f t="shared" si="3"/>
        <v>0.61524118042877096</v>
      </c>
    </row>
    <row r="21" spans="1:29" x14ac:dyDescent="0.25">
      <c r="A21" s="37" t="s">
        <v>36</v>
      </c>
      <c r="B21" s="8" t="s">
        <v>37</v>
      </c>
      <c r="C21" s="7" t="s">
        <v>38</v>
      </c>
      <c r="D21" s="32">
        <v>0</v>
      </c>
      <c r="E21" s="32">
        <v>0</v>
      </c>
      <c r="F21" s="32">
        <v>1.8726591760299626E-3</v>
      </c>
      <c r="G21" s="32">
        <v>0</v>
      </c>
      <c r="H21" s="32">
        <v>0</v>
      </c>
      <c r="I21" s="32">
        <v>3.4417484081913615E-4</v>
      </c>
      <c r="J21" s="32">
        <v>5.7251908396946565E-3</v>
      </c>
      <c r="K21" s="32">
        <v>0</v>
      </c>
      <c r="L21" s="32">
        <v>0</v>
      </c>
      <c r="M21" s="32">
        <f t="shared" si="0"/>
        <v>8.8244720628263948E-4</v>
      </c>
      <c r="N21" s="32">
        <f t="shared" si="4"/>
        <v>6.3895206321954942E-4</v>
      </c>
      <c r="O21" s="32"/>
      <c r="P21" s="32">
        <v>0</v>
      </c>
      <c r="Q21" s="32">
        <v>0</v>
      </c>
      <c r="R21" s="32">
        <v>0</v>
      </c>
      <c r="S21" s="32">
        <v>0</v>
      </c>
      <c r="T21" s="32">
        <v>0</v>
      </c>
      <c r="U21" s="32">
        <v>0</v>
      </c>
      <c r="V21" s="32">
        <v>4.6025104602510462E-3</v>
      </c>
      <c r="W21" s="32">
        <v>0</v>
      </c>
      <c r="X21" s="32">
        <v>1.012879829936226E-2</v>
      </c>
      <c r="Y21" s="32">
        <v>0</v>
      </c>
      <c r="Z21" s="32">
        <f t="shared" si="1"/>
        <v>1.4731308759613306E-3</v>
      </c>
      <c r="AA21" s="32">
        <f t="shared" si="2"/>
        <v>1.0649700660831226E-3</v>
      </c>
      <c r="AC21">
        <f t="shared" si="3"/>
        <v>0.64973701010828488</v>
      </c>
    </row>
    <row r="22" spans="1:29" x14ac:dyDescent="0.25">
      <c r="A22" s="38"/>
      <c r="B22" s="8" t="s">
        <v>39</v>
      </c>
      <c r="C22" s="7" t="s">
        <v>40</v>
      </c>
      <c r="D22" s="32">
        <v>9.0537383177570086E-3</v>
      </c>
      <c r="E22" s="32">
        <v>2.4736267733721354E-2</v>
      </c>
      <c r="F22" s="32">
        <v>3.058676654182272E-2</v>
      </c>
      <c r="G22" s="32">
        <v>6.3461069074932878E-3</v>
      </c>
      <c r="H22" s="32">
        <v>1.6726403823178016E-2</v>
      </c>
      <c r="I22" s="32">
        <v>3.5794183445190156E-2</v>
      </c>
      <c r="J22" s="32">
        <v>2.1628498727735368E-2</v>
      </c>
      <c r="K22" s="32">
        <v>1.2448812448812449E-2</v>
      </c>
      <c r="L22" s="32">
        <v>3.384481445206225E-2</v>
      </c>
      <c r="M22" s="32">
        <f t="shared" si="0"/>
        <v>2.1240621377530289E-2</v>
      </c>
      <c r="N22" s="32">
        <f t="shared" si="4"/>
        <v>3.6102343299091416E-3</v>
      </c>
      <c r="O22" s="32"/>
      <c r="P22" s="32">
        <v>2.0395256916996049E-2</v>
      </c>
      <c r="Q22" s="32">
        <v>1.6135762971206009E-2</v>
      </c>
      <c r="R22" s="32">
        <v>2.546816479400749E-2</v>
      </c>
      <c r="S22" s="32">
        <v>3.1120331950207469E-2</v>
      </c>
      <c r="T22" s="32">
        <v>3.0780641572408677E-2</v>
      </c>
      <c r="U22" s="32">
        <v>2.6212889210716871E-2</v>
      </c>
      <c r="V22" s="32">
        <v>4.3933054393305436E-2</v>
      </c>
      <c r="W22" s="32">
        <v>2.2482524088418665E-2</v>
      </c>
      <c r="X22" s="32">
        <v>3.6388645742153308E-2</v>
      </c>
      <c r="Y22" s="32">
        <v>2.9411764705882353E-2</v>
      </c>
      <c r="Z22" s="32">
        <f t="shared" si="1"/>
        <v>2.8232903634530238E-2</v>
      </c>
      <c r="AA22" s="32">
        <f t="shared" si="2"/>
        <v>2.5425040365494593E-3</v>
      </c>
      <c r="AC22">
        <f t="shared" si="3"/>
        <v>0.12596428475692065</v>
      </c>
    </row>
    <row r="23" spans="1:29" x14ac:dyDescent="0.25">
      <c r="A23" s="38"/>
      <c r="B23" s="8" t="s">
        <v>41</v>
      </c>
      <c r="C23" s="7" t="s">
        <v>42</v>
      </c>
      <c r="D23" s="32">
        <v>2.3364485981308409E-3</v>
      </c>
      <c r="E23" s="32">
        <v>1.0913059294288831E-3</v>
      </c>
      <c r="F23" s="32">
        <v>0</v>
      </c>
      <c r="G23" s="32">
        <v>0</v>
      </c>
      <c r="H23" s="32">
        <v>0</v>
      </c>
      <c r="I23" s="32">
        <v>0</v>
      </c>
      <c r="J23" s="32">
        <v>4.7709923664122139E-3</v>
      </c>
      <c r="K23" s="32">
        <v>8.1900081900081905E-4</v>
      </c>
      <c r="L23" s="32">
        <v>2.6118184786157361E-3</v>
      </c>
      <c r="M23" s="32">
        <f t="shared" si="0"/>
        <v>1.2921740212876102E-3</v>
      </c>
      <c r="N23" s="32">
        <f t="shared" si="4"/>
        <v>5.5122645627254984E-4</v>
      </c>
      <c r="O23" s="32"/>
      <c r="P23" s="32">
        <v>9.486166007905138E-4</v>
      </c>
      <c r="Q23" s="32">
        <v>0</v>
      </c>
      <c r="R23" s="32">
        <v>3.3707865168539327E-3</v>
      </c>
      <c r="S23" s="32">
        <v>6.4315352697095433E-3</v>
      </c>
      <c r="T23" s="32">
        <v>2.0396810680511773E-3</v>
      </c>
      <c r="U23" s="32">
        <v>5.7929036929761039E-4</v>
      </c>
      <c r="V23" s="32">
        <v>5.5788005578800558E-4</v>
      </c>
      <c r="W23" s="32">
        <v>0</v>
      </c>
      <c r="X23" s="32">
        <v>1.375515818431912E-3</v>
      </c>
      <c r="Y23" s="32">
        <v>2.8310789556464295E-3</v>
      </c>
      <c r="Z23" s="32">
        <f t="shared" si="1"/>
        <v>1.8134384654569125E-3</v>
      </c>
      <c r="AA23" s="32">
        <f t="shared" si="2"/>
        <v>6.2765249241265907E-4</v>
      </c>
      <c r="AC23">
        <f t="shared" si="3"/>
        <v>0.54491486284808088</v>
      </c>
    </row>
    <row r="24" spans="1:29" x14ac:dyDescent="0.25">
      <c r="A24" s="38"/>
      <c r="B24" s="8" t="s">
        <v>43</v>
      </c>
      <c r="C24" s="7" t="s">
        <v>44</v>
      </c>
      <c r="D24" s="32">
        <v>6.4252336448598129E-3</v>
      </c>
      <c r="E24" s="32">
        <v>6.5842124408875949E-2</v>
      </c>
      <c r="F24" s="32">
        <v>1.8518518518518517E-2</v>
      </c>
      <c r="G24" s="32">
        <v>6.3461069074932878E-3</v>
      </c>
      <c r="H24" s="32">
        <v>4.7789725209080045E-3</v>
      </c>
      <c r="I24" s="32">
        <v>2.925486146962657E-2</v>
      </c>
      <c r="J24" s="32">
        <v>3.4351145038167941E-2</v>
      </c>
      <c r="K24" s="32">
        <v>9.0090090090090089E-3</v>
      </c>
      <c r="L24" s="32">
        <v>2.1003373598868211E-2</v>
      </c>
      <c r="M24" s="32">
        <f t="shared" si="0"/>
        <v>2.1725482790703035E-2</v>
      </c>
      <c r="N24" s="32">
        <f t="shared" si="4"/>
        <v>6.5539415217938241E-3</v>
      </c>
      <c r="O24" s="32"/>
      <c r="P24" s="32">
        <v>1.6442687747035573E-2</v>
      </c>
      <c r="Q24" s="32">
        <v>1.8917791069689802E-2</v>
      </c>
      <c r="R24" s="32">
        <v>3.2958801498127341E-2</v>
      </c>
      <c r="S24" s="32">
        <v>5.1659751037344395E-2</v>
      </c>
      <c r="T24" s="32">
        <v>1.4834044131281291E-2</v>
      </c>
      <c r="U24" s="32">
        <v>3.1426502534395363E-2</v>
      </c>
      <c r="V24" s="32">
        <v>1.9804741980474199E-2</v>
      </c>
      <c r="W24" s="32">
        <v>1.7003589646703194E-2</v>
      </c>
      <c r="X24" s="32">
        <v>3.7013880205076906E-2</v>
      </c>
      <c r="Y24" s="32">
        <v>1.6042780748663103E-2</v>
      </c>
      <c r="Z24" s="32">
        <f t="shared" si="1"/>
        <v>2.5610457059879115E-2</v>
      </c>
      <c r="AA24" s="32">
        <f t="shared" si="2"/>
        <v>3.8596547041620808E-3</v>
      </c>
      <c r="AC24">
        <f t="shared" si="3"/>
        <v>0.60732571347810849</v>
      </c>
    </row>
    <row r="25" spans="1:29" x14ac:dyDescent="0.25">
      <c r="A25" s="38"/>
      <c r="B25" s="8" t="s">
        <v>45</v>
      </c>
      <c r="C25" s="7" t="s">
        <v>46</v>
      </c>
      <c r="D25" s="32">
        <v>1.7815420560747662E-2</v>
      </c>
      <c r="E25" s="32">
        <v>3.783193888686795E-2</v>
      </c>
      <c r="F25" s="32">
        <v>1.8934665002080731E-2</v>
      </c>
      <c r="G25" s="32">
        <v>5.3697827678789358E-3</v>
      </c>
      <c r="H25" s="32">
        <v>3.5842293906810036E-3</v>
      </c>
      <c r="I25" s="32">
        <v>1.3766993632765444E-2</v>
      </c>
      <c r="J25" s="32">
        <v>2.5127226463104325E-2</v>
      </c>
      <c r="K25" s="32">
        <v>5.2416052416052418E-3</v>
      </c>
      <c r="L25" s="32">
        <v>9.6854935248666882E-3</v>
      </c>
      <c r="M25" s="32">
        <f t="shared" si="0"/>
        <v>1.5261928385621999E-2</v>
      </c>
      <c r="N25" s="32">
        <f t="shared" si="4"/>
        <v>3.7168914861887524E-3</v>
      </c>
      <c r="O25" s="32"/>
      <c r="P25" s="32">
        <v>0</v>
      </c>
      <c r="Q25" s="32">
        <v>1.4188343302267353E-2</v>
      </c>
      <c r="R25" s="32">
        <v>1.6104868913857678E-2</v>
      </c>
      <c r="S25" s="32">
        <v>1.887966804979253E-2</v>
      </c>
      <c r="T25" s="32">
        <v>5.0064898943074356E-3</v>
      </c>
      <c r="U25" s="32">
        <v>8.5445329471397543E-3</v>
      </c>
      <c r="V25" s="32">
        <v>2.0781032078103209E-2</v>
      </c>
      <c r="W25" s="32">
        <v>4.1564330247496695E-3</v>
      </c>
      <c r="X25" s="32">
        <v>5.2519694885582091E-3</v>
      </c>
      <c r="Y25" s="32">
        <v>8.8078011953444477E-3</v>
      </c>
      <c r="Z25" s="32">
        <f t="shared" si="1"/>
        <v>1.017211388941203E-2</v>
      </c>
      <c r="AA25" s="32">
        <f t="shared" si="2"/>
        <v>2.1978790375839891E-3</v>
      </c>
      <c r="AC25">
        <f t="shared" si="3"/>
        <v>0.24356583173660265</v>
      </c>
    </row>
    <row r="26" spans="1:29" x14ac:dyDescent="0.25">
      <c r="A26" s="38"/>
      <c r="B26" s="8" t="s">
        <v>47</v>
      </c>
      <c r="C26" s="7" t="s">
        <v>48</v>
      </c>
      <c r="D26" s="32">
        <v>1.2558411214953271E-2</v>
      </c>
      <c r="E26" s="32">
        <v>9.6762459076027652E-2</v>
      </c>
      <c r="F26" s="32">
        <v>1.9558884727424054E-2</v>
      </c>
      <c r="G26" s="32">
        <v>1.5865267268733219E-2</v>
      </c>
      <c r="H26" s="32">
        <v>3.9187574671445638E-2</v>
      </c>
      <c r="I26" s="32">
        <v>5.128205128205128E-2</v>
      </c>
      <c r="J26" s="32">
        <v>2.703562340966921E-2</v>
      </c>
      <c r="K26" s="32">
        <v>1.5561015561015561E-2</v>
      </c>
      <c r="L26" s="32">
        <v>4.635977799542932E-2</v>
      </c>
      <c r="M26" s="32">
        <f t="shared" si="0"/>
        <v>3.6019007245194357E-2</v>
      </c>
      <c r="N26" s="32">
        <f t="shared" si="4"/>
        <v>8.9492689460575949E-3</v>
      </c>
      <c r="O26" s="32"/>
      <c r="P26" s="32">
        <v>3.351778656126482E-2</v>
      </c>
      <c r="Q26" s="32">
        <v>1.9335095284462374E-2</v>
      </c>
      <c r="R26" s="32">
        <v>2.359550561797753E-2</v>
      </c>
      <c r="S26" s="32">
        <v>0.12676348547717842</v>
      </c>
      <c r="T26" s="32">
        <v>2.2251066196921937E-2</v>
      </c>
      <c r="U26" s="32">
        <v>5.6191165821868214E-2</v>
      </c>
      <c r="V26" s="32">
        <v>2.8033472803347281E-2</v>
      </c>
      <c r="W26" s="32">
        <v>9.0685811449083692E-3</v>
      </c>
      <c r="X26" s="32">
        <v>6.9776166062273354E-2</v>
      </c>
      <c r="Y26" s="32">
        <v>3.4759358288770054E-2</v>
      </c>
      <c r="Z26" s="32">
        <f t="shared" si="1"/>
        <v>4.232916832589724E-2</v>
      </c>
      <c r="AA26" s="32">
        <f t="shared" si="2"/>
        <v>1.0955987867326496E-2</v>
      </c>
      <c r="AC26">
        <f t="shared" si="3"/>
        <v>0.66555019824664563</v>
      </c>
    </row>
    <row r="27" spans="1:29" x14ac:dyDescent="0.25">
      <c r="A27" s="38"/>
      <c r="B27" s="8" t="s">
        <v>49</v>
      </c>
      <c r="C27" s="7" t="s">
        <v>50</v>
      </c>
      <c r="D27" s="32">
        <v>2.9205607476635512E-4</v>
      </c>
      <c r="E27" s="32">
        <v>3.6376864314296106E-3</v>
      </c>
      <c r="F27" s="32">
        <v>1.6645859342488557E-3</v>
      </c>
      <c r="G27" s="32">
        <v>9.7632413961435197E-4</v>
      </c>
      <c r="H27" s="32">
        <v>2.1505376344086021E-3</v>
      </c>
      <c r="I27" s="32">
        <v>1.0325245224574084E-3</v>
      </c>
      <c r="J27" s="32">
        <v>3.1806615776081423E-3</v>
      </c>
      <c r="K27" s="32">
        <v>1.6380016380016381E-4</v>
      </c>
      <c r="L27" s="32">
        <v>5.2236369572314723E-3</v>
      </c>
      <c r="M27" s="32">
        <f t="shared" si="0"/>
        <v>2.035757048396107E-3</v>
      </c>
      <c r="N27" s="32">
        <f t="shared" si="4"/>
        <v>5.6352184067195012E-4</v>
      </c>
      <c r="O27" s="32"/>
      <c r="P27" s="32">
        <v>9.486166007905138E-4</v>
      </c>
      <c r="Q27" s="32">
        <v>2.9211295034079843E-3</v>
      </c>
      <c r="R27" s="32">
        <v>0</v>
      </c>
      <c r="S27" s="32">
        <v>3.2157676348547716E-3</v>
      </c>
      <c r="T27" s="32">
        <v>3.3376599295382903E-3</v>
      </c>
      <c r="U27" s="32">
        <v>4.7791455467052863E-3</v>
      </c>
      <c r="V27" s="32">
        <v>2.0920502092050207E-3</v>
      </c>
      <c r="W27" s="32">
        <v>9.4464386926128849E-4</v>
      </c>
      <c r="X27" s="32">
        <v>3.0011254220332624E-3</v>
      </c>
      <c r="Y27" s="32">
        <v>2.0446681346335325E-3</v>
      </c>
      <c r="Z27" s="32">
        <f t="shared" si="1"/>
        <v>2.3284806850429949E-3</v>
      </c>
      <c r="AA27" s="32">
        <f t="shared" si="2"/>
        <v>4.4711995861337981E-4</v>
      </c>
      <c r="AC27">
        <f t="shared" si="3"/>
        <v>0.68623825268968996</v>
      </c>
    </row>
    <row r="28" spans="1:29" x14ac:dyDescent="0.25">
      <c r="A28" s="38"/>
      <c r="B28" s="8" t="s">
        <v>51</v>
      </c>
      <c r="C28" s="7" t="s">
        <v>52</v>
      </c>
      <c r="D28" s="32">
        <v>0</v>
      </c>
      <c r="E28" s="32">
        <v>7.2753728628592216E-4</v>
      </c>
      <c r="F28" s="32">
        <v>6.2421972534332086E-4</v>
      </c>
      <c r="G28" s="32">
        <v>0</v>
      </c>
      <c r="H28" s="32">
        <v>7.1684587813620072E-4</v>
      </c>
      <c r="I28" s="32">
        <v>1.7208742040956807E-4</v>
      </c>
      <c r="J28" s="32">
        <v>1.2722646310432571E-3</v>
      </c>
      <c r="K28" s="32">
        <v>4.9140049140049139E-4</v>
      </c>
      <c r="L28" s="32">
        <v>1.7412123190771575E-3</v>
      </c>
      <c r="M28" s="32">
        <f t="shared" si="0"/>
        <v>6.3839641685510193E-4</v>
      </c>
      <c r="N28" s="32">
        <f t="shared" si="4"/>
        <v>1.9316246294985478E-4</v>
      </c>
      <c r="O28" s="32"/>
      <c r="P28" s="32">
        <v>7.9051383399209485E-4</v>
      </c>
      <c r="Q28" s="32">
        <v>1.3910140492418973E-3</v>
      </c>
      <c r="R28" s="32">
        <v>3.7453183520599252E-4</v>
      </c>
      <c r="S28" s="32">
        <v>1.4522821576763486E-3</v>
      </c>
      <c r="T28" s="32">
        <v>1.1125533098460968E-3</v>
      </c>
      <c r="U28" s="32">
        <v>1.882693700217234E-3</v>
      </c>
      <c r="V28" s="32">
        <v>2.7894002789400279E-4</v>
      </c>
      <c r="W28" s="32">
        <v>1.8892877385225771E-4</v>
      </c>
      <c r="X28" s="32">
        <v>2.0007502813555083E-3</v>
      </c>
      <c r="Y28" s="32">
        <v>7.8641082101289718E-4</v>
      </c>
      <c r="Z28" s="32">
        <f t="shared" si="1"/>
        <v>1.0258618790294331E-3</v>
      </c>
      <c r="AA28" s="32">
        <f t="shared" si="2"/>
        <v>2.0554965726448852E-4</v>
      </c>
      <c r="AC28">
        <f t="shared" si="3"/>
        <v>0.19006644226937364</v>
      </c>
    </row>
    <row r="29" spans="1:29" x14ac:dyDescent="0.25">
      <c r="A29" s="39"/>
      <c r="B29" s="8" t="s">
        <v>53</v>
      </c>
      <c r="C29" s="7" t="s">
        <v>54</v>
      </c>
      <c r="D29" s="32">
        <v>2.9205607476635512E-4</v>
      </c>
      <c r="E29" s="32">
        <v>3.6376864314296108E-4</v>
      </c>
      <c r="F29" s="32">
        <v>2.4968789013732834E-3</v>
      </c>
      <c r="G29" s="32">
        <v>1.9526482792287039E-3</v>
      </c>
      <c r="H29" s="32">
        <v>1.4336917562724014E-3</v>
      </c>
      <c r="I29" s="32">
        <v>2.2371364653243847E-3</v>
      </c>
      <c r="J29" s="32">
        <v>3.1806615776081427E-4</v>
      </c>
      <c r="K29" s="32">
        <v>1.6380016380016381E-4</v>
      </c>
      <c r="L29" s="32">
        <v>3.482424638154315E-3</v>
      </c>
      <c r="M29" s="32">
        <f t="shared" si="0"/>
        <v>1.4156078977581536E-3</v>
      </c>
      <c r="N29" s="32">
        <f t="shared" si="4"/>
        <v>4.0043174610121285E-4</v>
      </c>
      <c r="O29" s="32"/>
      <c r="P29" s="32">
        <v>1.2648221343873518E-3</v>
      </c>
      <c r="Q29" s="32">
        <v>2.086521073862846E-3</v>
      </c>
      <c r="R29" s="32">
        <v>0</v>
      </c>
      <c r="S29" s="32">
        <v>3.1120331950207467E-4</v>
      </c>
      <c r="T29" s="32">
        <v>1.6688299647691451E-3</v>
      </c>
      <c r="U29" s="32">
        <v>2.4619840695148444E-3</v>
      </c>
      <c r="V29" s="32">
        <v>8.3682008368200832E-4</v>
      </c>
      <c r="W29" s="32">
        <v>5.6678632155677307E-4</v>
      </c>
      <c r="X29" s="32">
        <v>3.751406777541578E-4</v>
      </c>
      <c r="Y29" s="32">
        <v>2.3592324630386913E-3</v>
      </c>
      <c r="Z29" s="32">
        <f t="shared" si="1"/>
        <v>1.1931340108067893E-3</v>
      </c>
      <c r="AA29" s="32">
        <f t="shared" si="2"/>
        <v>2.8653266230949879E-4</v>
      </c>
      <c r="AC29">
        <f t="shared" si="3"/>
        <v>0.65218650534212408</v>
      </c>
    </row>
    <row r="30" spans="1:29" x14ac:dyDescent="0.25">
      <c r="A30" s="9"/>
      <c r="B30" s="12"/>
      <c r="C30" s="11"/>
      <c r="D30" s="32">
        <v>4.877336448598131E-2</v>
      </c>
      <c r="E30" s="32">
        <v>0.23099308839578028</v>
      </c>
      <c r="F30" s="32">
        <v>9.4257178526841442E-2</v>
      </c>
      <c r="G30" s="32">
        <v>3.6856236270441788E-2</v>
      </c>
      <c r="H30" s="32">
        <v>6.857825567502987E-2</v>
      </c>
      <c r="I30" s="32">
        <v>0.13388401307864395</v>
      </c>
      <c r="J30" s="32">
        <v>0.12340966921119594</v>
      </c>
      <c r="K30" s="32">
        <v>4.3898443898443898E-2</v>
      </c>
      <c r="L30" s="32">
        <v>0.12395255196430514</v>
      </c>
      <c r="M30" s="32">
        <f t="shared" si="0"/>
        <v>0.10051142238962928</v>
      </c>
      <c r="N30" s="32">
        <f t="shared" si="4"/>
        <v>2.0482273036073199E-2</v>
      </c>
      <c r="O30" s="32"/>
      <c r="P30" s="32">
        <v>7.4308300395256918E-2</v>
      </c>
      <c r="Q30" s="32">
        <v>7.4975657254138267E-2</v>
      </c>
      <c r="R30" s="32">
        <v>0.10187265917602996</v>
      </c>
      <c r="S30" s="32">
        <v>0.23983402489626557</v>
      </c>
      <c r="T30" s="32">
        <v>8.1030966067124052E-2</v>
      </c>
      <c r="U30" s="32">
        <v>0.13207820419985516</v>
      </c>
      <c r="V30" s="32">
        <v>0.12092050209205021</v>
      </c>
      <c r="W30" s="32">
        <v>5.4411486869450215E-2</v>
      </c>
      <c r="X30" s="32">
        <v>0.16531199199699886</v>
      </c>
      <c r="Y30" s="32">
        <v>9.7043095312991504E-2</v>
      </c>
      <c r="Z30" s="32">
        <f t="shared" si="1"/>
        <v>0.11417868882601608</v>
      </c>
      <c r="AA30" s="32">
        <f t="shared" si="2"/>
        <v>1.7324422490130269E-2</v>
      </c>
      <c r="AC30">
        <f t="shared" si="3"/>
        <v>0.61474129330245897</v>
      </c>
    </row>
    <row r="31" spans="1:29" x14ac:dyDescent="0.25">
      <c r="A31" s="37" t="s">
        <v>55</v>
      </c>
      <c r="B31" s="8" t="s">
        <v>56</v>
      </c>
      <c r="C31" s="7"/>
      <c r="D31" s="32">
        <v>5.6950934579439255E-2</v>
      </c>
      <c r="E31" s="32">
        <v>2.9465260094579847E-2</v>
      </c>
      <c r="F31" s="32">
        <v>0.13753641281731169</v>
      </c>
      <c r="G31" s="32">
        <v>0.1034903587991213</v>
      </c>
      <c r="H31" s="32">
        <v>4.1816009557945039E-2</v>
      </c>
      <c r="I31" s="32">
        <v>9.1206332817071079E-2</v>
      </c>
      <c r="J31" s="32">
        <v>3.4669211195928751E-2</v>
      </c>
      <c r="K31" s="32">
        <v>0.12514332514332516</v>
      </c>
      <c r="L31" s="32">
        <v>7.8572205898356728E-2</v>
      </c>
      <c r="M31" s="32">
        <f t="shared" si="0"/>
        <v>7.765000565589765E-2</v>
      </c>
      <c r="N31" s="32">
        <f t="shared" si="4"/>
        <v>1.3216146840127977E-2</v>
      </c>
      <c r="O31" s="32"/>
      <c r="P31" s="32">
        <v>9.7233201581027662E-2</v>
      </c>
      <c r="Q31" s="32">
        <v>0.13089442203366253</v>
      </c>
      <c r="R31" s="32">
        <v>1.9101123595505618E-2</v>
      </c>
      <c r="S31" s="32">
        <v>4.4709543568464731E-2</v>
      </c>
      <c r="T31" s="32">
        <v>5.7296495457073986E-2</v>
      </c>
      <c r="U31" s="32">
        <v>8.6459087617668351E-2</v>
      </c>
      <c r="V31" s="32">
        <v>6.9735006973500699E-2</v>
      </c>
      <c r="W31" s="32">
        <v>9.0307953901379176E-2</v>
      </c>
      <c r="X31" s="32">
        <v>5.2769788670751529E-2</v>
      </c>
      <c r="Y31" s="32">
        <v>7.0934256055363326E-2</v>
      </c>
      <c r="Z31" s="32">
        <f t="shared" si="1"/>
        <v>7.1944087945439744E-2</v>
      </c>
      <c r="AA31" s="32">
        <f t="shared" si="2"/>
        <v>9.8797226412915828E-3</v>
      </c>
      <c r="AC31">
        <f t="shared" si="3"/>
        <v>0.73038922944639273</v>
      </c>
    </row>
    <row r="32" spans="1:29" x14ac:dyDescent="0.25">
      <c r="A32" s="38"/>
      <c r="B32" s="8" t="s">
        <v>57</v>
      </c>
      <c r="C32" s="7"/>
      <c r="D32" s="32">
        <v>1.7523364485981308E-3</v>
      </c>
      <c r="E32" s="32">
        <v>0</v>
      </c>
      <c r="F32" s="32">
        <v>4.1614648356221392E-4</v>
      </c>
      <c r="G32" s="32">
        <v>0</v>
      </c>
      <c r="H32" s="32">
        <v>0</v>
      </c>
      <c r="I32" s="32">
        <v>0</v>
      </c>
      <c r="J32" s="32">
        <v>0</v>
      </c>
      <c r="K32" s="32">
        <v>8.1900081900081905E-4</v>
      </c>
      <c r="L32" s="32">
        <v>0</v>
      </c>
      <c r="M32" s="32">
        <f t="shared" si="0"/>
        <v>3.3194263901790706E-4</v>
      </c>
      <c r="N32" s="32">
        <f t="shared" si="4"/>
        <v>2.0148580133346467E-4</v>
      </c>
      <c r="O32" s="32"/>
      <c r="P32" s="32">
        <v>3.0039525691699606E-3</v>
      </c>
      <c r="Q32" s="32">
        <v>0</v>
      </c>
      <c r="R32" s="32">
        <v>0</v>
      </c>
      <c r="S32" s="32">
        <v>1.0373443983402489E-4</v>
      </c>
      <c r="T32" s="32">
        <v>0</v>
      </c>
      <c r="U32" s="32">
        <v>0</v>
      </c>
      <c r="V32" s="32">
        <v>0</v>
      </c>
      <c r="W32" s="32">
        <v>0</v>
      </c>
      <c r="X32" s="32">
        <v>0</v>
      </c>
      <c r="Y32" s="32">
        <v>0</v>
      </c>
      <c r="Z32" s="32">
        <f t="shared" si="1"/>
        <v>3.1076870090039854E-4</v>
      </c>
      <c r="AA32" s="32">
        <f t="shared" si="2"/>
        <v>2.9942018074266417E-4</v>
      </c>
      <c r="AC32">
        <f t="shared" si="3"/>
        <v>0.95496562888167957</v>
      </c>
    </row>
    <row r="33" spans="1:29" x14ac:dyDescent="0.25">
      <c r="A33" s="38"/>
      <c r="B33" s="8" t="s">
        <v>58</v>
      </c>
      <c r="C33" s="7"/>
      <c r="D33" s="32">
        <v>0</v>
      </c>
      <c r="E33" s="32">
        <v>0</v>
      </c>
      <c r="F33" s="32">
        <v>8.3229296712442784E-4</v>
      </c>
      <c r="G33" s="32">
        <v>0</v>
      </c>
      <c r="H33" s="32">
        <v>7.1684587813620072E-4</v>
      </c>
      <c r="I33" s="32">
        <v>1.3766993632765446E-3</v>
      </c>
      <c r="J33" s="32">
        <v>0</v>
      </c>
      <c r="K33" s="32">
        <v>1.4742014742014742E-3</v>
      </c>
      <c r="L33" s="32">
        <v>3.2647730982696702E-4</v>
      </c>
      <c r="M33" s="32">
        <f t="shared" si="0"/>
        <v>5.2516855472951277E-4</v>
      </c>
      <c r="N33" s="32">
        <f t="shared" si="4"/>
        <v>2.0067663511546708E-4</v>
      </c>
      <c r="O33" s="32"/>
      <c r="P33" s="32">
        <v>1.5810276679841897E-3</v>
      </c>
      <c r="Q33" s="32">
        <v>1.3910140492418973E-4</v>
      </c>
      <c r="R33" s="32">
        <v>0</v>
      </c>
      <c r="S33" s="32">
        <v>1.5560165975103733E-3</v>
      </c>
      <c r="T33" s="32">
        <v>9.2712775820508067E-4</v>
      </c>
      <c r="U33" s="32">
        <v>2.8964518464880519E-4</v>
      </c>
      <c r="V33" s="32">
        <v>1.394700139470014E-4</v>
      </c>
      <c r="W33" s="32">
        <v>3.2117891554883809E-3</v>
      </c>
      <c r="X33" s="32">
        <v>5.0018757033887707E-4</v>
      </c>
      <c r="Y33" s="32">
        <v>1.5728216420257942E-4</v>
      </c>
      <c r="Z33" s="32">
        <f t="shared" si="1"/>
        <v>8.5016475172494806E-4</v>
      </c>
      <c r="AA33" s="32">
        <f t="shared" si="2"/>
        <v>3.2086361329978163E-4</v>
      </c>
      <c r="AC33">
        <f t="shared" si="3"/>
        <v>0.41466827199295564</v>
      </c>
    </row>
    <row r="34" spans="1:29" x14ac:dyDescent="0.25">
      <c r="A34" s="38"/>
      <c r="B34" s="8" t="s">
        <v>59</v>
      </c>
      <c r="C34" s="7" t="s">
        <v>60</v>
      </c>
      <c r="D34" s="32">
        <v>0</v>
      </c>
      <c r="E34" s="32">
        <v>0</v>
      </c>
      <c r="F34" s="32">
        <v>0</v>
      </c>
      <c r="G34" s="32">
        <v>0</v>
      </c>
      <c r="H34" s="32">
        <v>0</v>
      </c>
      <c r="I34" s="32">
        <v>1.7208742040956807E-4</v>
      </c>
      <c r="J34" s="32">
        <v>0</v>
      </c>
      <c r="K34" s="32">
        <v>3.2760032760032761E-4</v>
      </c>
      <c r="L34" s="32">
        <v>0</v>
      </c>
      <c r="M34" s="32">
        <f t="shared" si="0"/>
        <v>5.5520860889988417E-5</v>
      </c>
      <c r="N34" s="32">
        <f t="shared" si="4"/>
        <v>3.8943149618916076E-5</v>
      </c>
      <c r="O34" s="32"/>
      <c r="P34" s="32">
        <v>0</v>
      </c>
      <c r="Q34" s="32">
        <v>1.3910140492418973E-4</v>
      </c>
      <c r="R34" s="32">
        <v>0</v>
      </c>
      <c r="S34" s="32">
        <v>1.0373443983402489E-4</v>
      </c>
      <c r="T34" s="32">
        <v>9.2712775820508067E-4</v>
      </c>
      <c r="U34" s="32">
        <v>0</v>
      </c>
      <c r="V34" s="32">
        <v>0</v>
      </c>
      <c r="W34" s="32">
        <v>0</v>
      </c>
      <c r="X34" s="32">
        <v>0</v>
      </c>
      <c r="Y34" s="32">
        <v>0</v>
      </c>
      <c r="Z34" s="32">
        <f t="shared" si="1"/>
        <v>1.1699636029632952E-4</v>
      </c>
      <c r="AA34" s="32">
        <f t="shared" si="2"/>
        <v>9.1456998497050531E-5</v>
      </c>
      <c r="AC34">
        <f t="shared" si="3"/>
        <v>0.56021435799869201</v>
      </c>
    </row>
    <row r="35" spans="1:29" x14ac:dyDescent="0.25">
      <c r="A35" s="38"/>
      <c r="B35" s="6" t="s">
        <v>61</v>
      </c>
      <c r="C35" s="7" t="s">
        <v>62</v>
      </c>
      <c r="D35" s="32">
        <v>2.9205607476635512E-4</v>
      </c>
      <c r="E35" s="32">
        <v>1.4550745725718443E-3</v>
      </c>
      <c r="F35" s="32">
        <v>3.1210986267166041E-3</v>
      </c>
      <c r="G35" s="32">
        <v>0</v>
      </c>
      <c r="H35" s="32">
        <v>5.9737156511350063E-3</v>
      </c>
      <c r="I35" s="32">
        <v>6.8834968163827229E-4</v>
      </c>
      <c r="J35" s="32">
        <v>3.1806615776081427E-4</v>
      </c>
      <c r="K35" s="32">
        <v>5.2416052416052418E-3</v>
      </c>
      <c r="L35" s="32">
        <v>8.7060615953857875E-4</v>
      </c>
      <c r="M35" s="32">
        <f t="shared" si="0"/>
        <v>1.9956191295258576E-3</v>
      </c>
      <c r="N35" s="32">
        <f t="shared" si="4"/>
        <v>7.5086972394673658E-4</v>
      </c>
      <c r="O35" s="32"/>
      <c r="P35" s="32">
        <v>6.324110671936759E-4</v>
      </c>
      <c r="Q35" s="32">
        <v>4.1730421477256921E-4</v>
      </c>
      <c r="R35" s="32">
        <v>8.2397003745318352E-3</v>
      </c>
      <c r="S35" s="32">
        <v>3.1120331950207467E-4</v>
      </c>
      <c r="T35" s="32">
        <v>4.8210643426664194E-3</v>
      </c>
      <c r="U35" s="32">
        <v>7.2411296162201298E-4</v>
      </c>
      <c r="V35" s="32">
        <v>9.7629009762900979E-4</v>
      </c>
      <c r="W35" s="32">
        <v>5.6678632155677307E-4</v>
      </c>
      <c r="X35" s="32">
        <v>0</v>
      </c>
      <c r="Y35" s="32">
        <v>0</v>
      </c>
      <c r="Z35" s="32">
        <f t="shared" si="1"/>
        <v>1.6688872699474372E-3</v>
      </c>
      <c r="AA35" s="32">
        <f t="shared" si="2"/>
        <v>8.5474583098089571E-4</v>
      </c>
      <c r="AC35">
        <f t="shared" si="3"/>
        <v>0.7796041816661432</v>
      </c>
    </row>
    <row r="36" spans="1:29" x14ac:dyDescent="0.25">
      <c r="A36" s="38"/>
      <c r="B36" s="8" t="s">
        <v>63</v>
      </c>
      <c r="C36" s="7" t="s">
        <v>64</v>
      </c>
      <c r="D36" s="32">
        <v>3.7967289719626168E-3</v>
      </c>
      <c r="E36" s="32">
        <v>5.4565296471444161E-3</v>
      </c>
      <c r="F36" s="32">
        <v>1.768622555139409E-2</v>
      </c>
      <c r="G36" s="32">
        <v>3.9052965584574079E-3</v>
      </c>
      <c r="H36" s="32">
        <v>8.6021505376344086E-3</v>
      </c>
      <c r="I36" s="32">
        <v>1.2218206849079332E-2</v>
      </c>
      <c r="J36" s="32">
        <v>8.5877862595419852E-3</v>
      </c>
      <c r="K36" s="32">
        <v>1.2121212121212121E-2</v>
      </c>
      <c r="L36" s="32">
        <v>1.305909239307868E-2</v>
      </c>
      <c r="M36" s="32">
        <f t="shared" si="0"/>
        <v>9.4925809877227842E-3</v>
      </c>
      <c r="N36" s="32">
        <f t="shared" si="4"/>
        <v>1.5623889320599297E-3</v>
      </c>
      <c r="O36" s="32"/>
      <c r="P36" s="32">
        <v>7.9051383399209481E-3</v>
      </c>
      <c r="Q36" s="32">
        <v>2.4342745861733205E-2</v>
      </c>
      <c r="R36" s="32">
        <v>4.1198501872659176E-3</v>
      </c>
      <c r="S36" s="32">
        <v>1.3692946058091286E-2</v>
      </c>
      <c r="T36" s="32">
        <v>1.4277767476358243E-2</v>
      </c>
      <c r="U36" s="32">
        <v>1.3613323678493845E-2</v>
      </c>
      <c r="V36" s="32">
        <v>7.3919107391910736E-3</v>
      </c>
      <c r="W36" s="32">
        <v>5.4789344417154736E-3</v>
      </c>
      <c r="X36" s="32">
        <v>7.7529073402525951E-3</v>
      </c>
      <c r="Y36" s="32">
        <v>7.3922617175212332E-3</v>
      </c>
      <c r="Z36" s="32">
        <f t="shared" si="1"/>
        <v>1.0596778584054382E-2</v>
      </c>
      <c r="AA36" s="32">
        <f t="shared" si="2"/>
        <v>1.9008847653040272E-3</v>
      </c>
      <c r="AC36">
        <f t="shared" si="3"/>
        <v>0.66356030913929831</v>
      </c>
    </row>
    <row r="37" spans="1:29" x14ac:dyDescent="0.25">
      <c r="A37" s="39"/>
      <c r="B37" s="8" t="s">
        <v>65</v>
      </c>
      <c r="C37" s="7" t="s">
        <v>66</v>
      </c>
      <c r="D37" s="32">
        <v>5.8411214953271024E-4</v>
      </c>
      <c r="E37" s="32">
        <v>1.4550745725718443E-3</v>
      </c>
      <c r="F37" s="32">
        <v>0</v>
      </c>
      <c r="G37" s="32">
        <v>5.1257017329753478E-3</v>
      </c>
      <c r="H37" s="32">
        <v>2.3894862604540022E-3</v>
      </c>
      <c r="I37" s="32">
        <v>0</v>
      </c>
      <c r="J37" s="32">
        <v>2.8625954198473282E-3</v>
      </c>
      <c r="K37" s="32">
        <v>1.0974610974610974E-2</v>
      </c>
      <c r="L37" s="32">
        <v>5.0059854173468274E-3</v>
      </c>
      <c r="M37" s="32">
        <f t="shared" si="0"/>
        <v>3.1552851697043368E-3</v>
      </c>
      <c r="N37" s="32">
        <f t="shared" si="4"/>
        <v>1.1698462619813689E-3</v>
      </c>
      <c r="O37" s="32"/>
      <c r="P37" s="32">
        <v>9.1699604743083005E-3</v>
      </c>
      <c r="Q37" s="32">
        <v>8.3460842954513842E-4</v>
      </c>
      <c r="R37" s="32">
        <v>2.1348314606741574E-2</v>
      </c>
      <c r="S37" s="32">
        <v>1.8672199170124482E-3</v>
      </c>
      <c r="T37" s="32">
        <v>1.1496384201743001E-2</v>
      </c>
      <c r="U37" s="32">
        <v>1.448225923244026E-3</v>
      </c>
      <c r="V37" s="32">
        <v>1.2552301255230125E-3</v>
      </c>
      <c r="W37" s="32">
        <v>0</v>
      </c>
      <c r="X37" s="32">
        <v>1.2504689258471927E-4</v>
      </c>
      <c r="Y37" s="32">
        <v>1.5728216420257942E-4</v>
      </c>
      <c r="Z37" s="32">
        <f t="shared" si="1"/>
        <v>4.7702272734904795E-3</v>
      </c>
      <c r="AA37" s="32">
        <f t="shared" si="2"/>
        <v>2.2419022077042015E-3</v>
      </c>
      <c r="AC37">
        <f t="shared" si="3"/>
        <v>0.54512687283679784</v>
      </c>
    </row>
    <row r="38" spans="1:29" x14ac:dyDescent="0.25">
      <c r="A38" s="9"/>
      <c r="B38" s="12"/>
      <c r="C38" s="11"/>
      <c r="D38" s="32">
        <v>6.3376168224299062E-2</v>
      </c>
      <c r="E38" s="32">
        <v>3.783193888686795E-2</v>
      </c>
      <c r="F38" s="32">
        <v>0.15959217644610904</v>
      </c>
      <c r="G38" s="32">
        <v>0.11252135709055407</v>
      </c>
      <c r="H38" s="32">
        <v>5.949820788530466E-2</v>
      </c>
      <c r="I38" s="32">
        <v>0.10566167613147479</v>
      </c>
      <c r="J38" s="32">
        <v>4.6437659033078879E-2</v>
      </c>
      <c r="K38" s="32">
        <v>0.1561015561015561</v>
      </c>
      <c r="L38" s="32">
        <v>9.783436717814778E-2</v>
      </c>
      <c r="M38" s="32">
        <f t="shared" si="0"/>
        <v>9.3206122997488025E-2</v>
      </c>
      <c r="N38" s="32">
        <f t="shared" si="4"/>
        <v>1.4996398893872715E-2</v>
      </c>
      <c r="O38" s="32"/>
      <c r="P38" s="32">
        <v>0.11952569169960474</v>
      </c>
      <c r="Q38" s="32">
        <v>0.15676728334956183</v>
      </c>
      <c r="R38" s="32">
        <v>5.2808988764044947E-2</v>
      </c>
      <c r="S38" s="32">
        <v>6.2344398340248963E-2</v>
      </c>
      <c r="T38" s="32">
        <v>8.9745966994251802E-2</v>
      </c>
      <c r="U38" s="32">
        <v>0.10253439536567704</v>
      </c>
      <c r="V38" s="32">
        <v>7.9497907949790794E-2</v>
      </c>
      <c r="W38" s="32">
        <v>9.956546382013981E-2</v>
      </c>
      <c r="X38" s="32">
        <v>6.114793047392772E-2</v>
      </c>
      <c r="Y38" s="32">
        <v>7.8641082101289714E-2</v>
      </c>
      <c r="Z38" s="32">
        <f t="shared" si="1"/>
        <v>9.0257910885853734E-2</v>
      </c>
      <c r="AA38" s="32">
        <f t="shared" si="2"/>
        <v>9.8868091713317403E-3</v>
      </c>
      <c r="AC38">
        <f t="shared" si="3"/>
        <v>0.86906268081893367</v>
      </c>
    </row>
    <row r="39" spans="1:29" x14ac:dyDescent="0.25">
      <c r="A39" s="40" t="s">
        <v>67</v>
      </c>
      <c r="B39" s="6" t="s">
        <v>68</v>
      </c>
      <c r="C39" s="7" t="s">
        <v>69</v>
      </c>
      <c r="D39" s="32">
        <v>1.8691588785046728E-2</v>
      </c>
      <c r="E39" s="32">
        <v>1.018552200800291E-2</v>
      </c>
      <c r="F39" s="32">
        <v>6.2421972534332081E-3</v>
      </c>
      <c r="G39" s="32">
        <v>3.295093971198438E-2</v>
      </c>
      <c r="H39" s="32">
        <v>3.106332138590203E-3</v>
      </c>
      <c r="I39" s="32">
        <v>1.3078643951127173E-2</v>
      </c>
      <c r="J39" s="32">
        <v>6.9974554707379136E-3</v>
      </c>
      <c r="K39" s="32">
        <v>6.7158067158067155E-3</v>
      </c>
      <c r="L39" s="32">
        <v>4.3530307976928934E-3</v>
      </c>
      <c r="M39" s="32">
        <f t="shared" si="0"/>
        <v>1.1369057425824681E-2</v>
      </c>
      <c r="N39" s="32">
        <f t="shared" si="4"/>
        <v>3.1364039709412431E-3</v>
      </c>
      <c r="O39" s="32"/>
      <c r="P39" s="32">
        <v>3.3201581027667982E-3</v>
      </c>
      <c r="Q39" s="32">
        <v>2.7959382389762137E-2</v>
      </c>
      <c r="R39" s="32">
        <v>2.3220973782771534E-2</v>
      </c>
      <c r="S39" s="32">
        <v>1.7531120331950208E-2</v>
      </c>
      <c r="T39" s="32">
        <v>1.5019469682922306E-2</v>
      </c>
      <c r="U39" s="32">
        <v>1.2599565532223026E-2</v>
      </c>
      <c r="V39" s="32">
        <v>1.8828451882845189E-2</v>
      </c>
      <c r="W39" s="32">
        <v>7.557150954090308E-3</v>
      </c>
      <c r="X39" s="32">
        <v>1.5130674002751032E-2</v>
      </c>
      <c r="Y39" s="32">
        <v>1.5256369927650204E-2</v>
      </c>
      <c r="Z39" s="32">
        <f t="shared" si="1"/>
        <v>1.5642331658973274E-2</v>
      </c>
      <c r="AA39" s="32">
        <f t="shared" si="2"/>
        <v>2.2363852053803733E-3</v>
      </c>
      <c r="AC39">
        <f t="shared" si="3"/>
        <v>0.2755300705258128</v>
      </c>
    </row>
    <row r="40" spans="1:29" x14ac:dyDescent="0.25">
      <c r="A40" s="41"/>
      <c r="B40" s="13" t="s">
        <v>70</v>
      </c>
      <c r="C40" s="7" t="s">
        <v>71</v>
      </c>
      <c r="D40" s="32">
        <v>1.2558411214953271E-2</v>
      </c>
      <c r="E40" s="32">
        <v>1.0913059294288831E-3</v>
      </c>
      <c r="F40" s="32">
        <v>6.6583437369954227E-3</v>
      </c>
      <c r="G40" s="32">
        <v>9.7632413961435197E-4</v>
      </c>
      <c r="H40" s="32">
        <v>1.4336917562724014E-3</v>
      </c>
      <c r="I40" s="32">
        <v>4.4742729306487695E-3</v>
      </c>
      <c r="J40" s="32">
        <v>3.1806615776081427E-4</v>
      </c>
      <c r="K40" s="32">
        <v>3.9312039312039311E-3</v>
      </c>
      <c r="L40" s="32">
        <v>9.9031450647513331E-3</v>
      </c>
      <c r="M40" s="32">
        <f t="shared" si="0"/>
        <v>4.5938627624032419E-3</v>
      </c>
      <c r="N40" s="32">
        <f t="shared" si="4"/>
        <v>1.443190996714152E-3</v>
      </c>
      <c r="O40" s="32"/>
      <c r="P40" s="32">
        <v>6.324110671936759E-4</v>
      </c>
      <c r="Q40" s="32">
        <v>7.2332730560578659E-3</v>
      </c>
      <c r="R40" s="32">
        <v>1.0486891385767791E-2</v>
      </c>
      <c r="S40" s="32">
        <v>7.1576763485477176E-3</v>
      </c>
      <c r="T40" s="32">
        <v>1.6873725199332466E-2</v>
      </c>
      <c r="U40" s="32">
        <v>1.1585807385952208E-2</v>
      </c>
      <c r="V40" s="32">
        <v>6.5550906555090658E-3</v>
      </c>
      <c r="W40" s="32">
        <v>3.7785754770451542E-4</v>
      </c>
      <c r="X40" s="32">
        <v>2.751031636863824E-3</v>
      </c>
      <c r="Y40" s="32">
        <v>4.0893362692670651E-3</v>
      </c>
      <c r="Z40" s="32">
        <f t="shared" si="1"/>
        <v>6.7743100552196192E-3</v>
      </c>
      <c r="AA40" s="32">
        <f t="shared" si="2"/>
        <v>1.6376507841410301E-3</v>
      </c>
      <c r="AC40">
        <f t="shared" si="3"/>
        <v>0.33648286745681977</v>
      </c>
    </row>
    <row r="41" spans="1:29" x14ac:dyDescent="0.25">
      <c r="A41" s="41"/>
      <c r="B41" s="6" t="s">
        <v>72</v>
      </c>
      <c r="C41" s="7" t="s">
        <v>73</v>
      </c>
      <c r="D41" s="32">
        <v>5.8411214953271024E-4</v>
      </c>
      <c r="E41" s="32">
        <v>1.0913059294288831E-3</v>
      </c>
      <c r="F41" s="32">
        <v>9.7794423637120268E-3</v>
      </c>
      <c r="G41" s="32">
        <v>2.4408103490358799E-4</v>
      </c>
      <c r="H41" s="32">
        <v>1.4336917562724014E-3</v>
      </c>
      <c r="I41" s="32">
        <v>1.5487867836861124E-3</v>
      </c>
      <c r="J41" s="32">
        <v>1.9083969465648854E-3</v>
      </c>
      <c r="K41" s="32">
        <v>3.6036036036036037E-3</v>
      </c>
      <c r="L41" s="32">
        <v>2.8294700185003811E-3</v>
      </c>
      <c r="M41" s="32">
        <f t="shared" si="0"/>
        <v>2.5580989540227327E-3</v>
      </c>
      <c r="N41" s="32">
        <f t="shared" si="4"/>
        <v>9.6768927793175214E-4</v>
      </c>
      <c r="O41" s="32"/>
      <c r="P41" s="32">
        <v>1.5810276679841897E-3</v>
      </c>
      <c r="Q41" s="32">
        <v>1.098901098901099E-2</v>
      </c>
      <c r="R41" s="32">
        <v>7.1161048689138574E-3</v>
      </c>
      <c r="S41" s="32">
        <v>1.1410788381742739E-3</v>
      </c>
      <c r="T41" s="32">
        <v>5.9336176525125166E-3</v>
      </c>
      <c r="U41" s="32">
        <v>3.0412744388124547E-3</v>
      </c>
      <c r="V41" s="32">
        <v>1.1157601115760112E-3</v>
      </c>
      <c r="W41" s="32">
        <v>1.3225014169658039E-3</v>
      </c>
      <c r="X41" s="32">
        <v>1.2504689258471928E-3</v>
      </c>
      <c r="Y41" s="32">
        <v>2.6737967914438501E-3</v>
      </c>
      <c r="Z41" s="32">
        <f t="shared" si="1"/>
        <v>3.6164641701241138E-3</v>
      </c>
      <c r="AA41" s="32">
        <f t="shared" si="2"/>
        <v>1.0571179403622598E-3</v>
      </c>
      <c r="AC41">
        <f t="shared" si="3"/>
        <v>0.47369658466104558</v>
      </c>
    </row>
    <row r="42" spans="1:29" x14ac:dyDescent="0.25">
      <c r="A42" s="41"/>
      <c r="B42" s="6" t="s">
        <v>74</v>
      </c>
      <c r="C42" s="7" t="s">
        <v>75</v>
      </c>
      <c r="D42" s="32">
        <v>6.4252336448598129E-3</v>
      </c>
      <c r="E42" s="32">
        <v>2.1826118588577663E-3</v>
      </c>
      <c r="F42" s="32">
        <v>1.6645859342488557E-2</v>
      </c>
      <c r="G42" s="32">
        <v>1.4644862094215279E-2</v>
      </c>
      <c r="H42" s="32">
        <v>6.9295101553166066E-3</v>
      </c>
      <c r="I42" s="32">
        <v>1.7725004302185512E-2</v>
      </c>
      <c r="J42" s="32">
        <v>1.2086513994910942E-2</v>
      </c>
      <c r="K42" s="32">
        <v>2.113022113022113E-2</v>
      </c>
      <c r="L42" s="32">
        <v>1.349439547284797E-2</v>
      </c>
      <c r="M42" s="32">
        <f t="shared" si="0"/>
        <v>1.2362690221767066E-2</v>
      </c>
      <c r="N42" s="32">
        <f t="shared" si="4"/>
        <v>2.0376379247644383E-3</v>
      </c>
      <c r="O42" s="32"/>
      <c r="P42" s="32">
        <v>3.1778656126482216E-2</v>
      </c>
      <c r="Q42" s="32">
        <v>2.9211295034079845E-2</v>
      </c>
      <c r="R42" s="32">
        <v>1.8726591760299626E-3</v>
      </c>
      <c r="S42" s="32">
        <v>1.2551867219917013E-2</v>
      </c>
      <c r="T42" s="32">
        <v>1.2608937511589096E-2</v>
      </c>
      <c r="U42" s="32">
        <v>1.8826937002172341E-2</v>
      </c>
      <c r="V42" s="32">
        <v>9.7629009762900971E-3</v>
      </c>
      <c r="W42" s="32">
        <v>6.9903646325335349E-3</v>
      </c>
      <c r="X42" s="32">
        <v>1.03788920845317E-2</v>
      </c>
      <c r="Y42" s="32">
        <v>2.4536017615602392E-2</v>
      </c>
      <c r="Z42" s="32">
        <f t="shared" si="1"/>
        <v>1.585185273792282E-2</v>
      </c>
      <c r="AA42" s="32">
        <f t="shared" si="2"/>
        <v>3.1247799392390995E-3</v>
      </c>
      <c r="AC42">
        <f t="shared" si="3"/>
        <v>0.37433447408552301</v>
      </c>
    </row>
    <row r="43" spans="1:29" x14ac:dyDescent="0.25">
      <c r="A43" s="41"/>
      <c r="B43" s="13" t="s">
        <v>76</v>
      </c>
      <c r="C43" s="7" t="s">
        <v>77</v>
      </c>
      <c r="D43" s="32">
        <v>6.1331775700934578E-3</v>
      </c>
      <c r="E43" s="32">
        <v>5.4565296471444161E-3</v>
      </c>
      <c r="F43" s="32">
        <v>8.5310029130253855E-3</v>
      </c>
      <c r="G43" s="32">
        <v>7.3224310471076397E-4</v>
      </c>
      <c r="H43" s="32">
        <v>3.8231780167264037E-3</v>
      </c>
      <c r="I43" s="32">
        <v>9.4648081225262425E-3</v>
      </c>
      <c r="J43" s="32">
        <v>3.1806615776081423E-3</v>
      </c>
      <c r="K43" s="32">
        <v>3.9312039312039311E-3</v>
      </c>
      <c r="L43" s="32">
        <v>1.3385569702905649E-2</v>
      </c>
      <c r="M43" s="32">
        <f t="shared" si="0"/>
        <v>6.0709305095493771E-3</v>
      </c>
      <c r="N43" s="32">
        <f t="shared" si="4"/>
        <v>1.2798748307509338E-3</v>
      </c>
      <c r="O43" s="32"/>
      <c r="P43" s="32">
        <v>4.9011857707509879E-3</v>
      </c>
      <c r="Q43" s="32">
        <v>4.0339407428015023E-3</v>
      </c>
      <c r="R43" s="32">
        <v>3.7453183520599251E-3</v>
      </c>
      <c r="S43" s="32">
        <v>3.3195020746887966E-3</v>
      </c>
      <c r="T43" s="32">
        <v>6.119043204153532E-3</v>
      </c>
      <c r="U43" s="32">
        <v>7.0963070238957279E-3</v>
      </c>
      <c r="V43" s="32">
        <v>4.1841004184100415E-3</v>
      </c>
      <c r="W43" s="32">
        <v>3.778575477045154E-3</v>
      </c>
      <c r="X43" s="32">
        <v>3.3762660997874202E-3</v>
      </c>
      <c r="Y43" s="32">
        <v>1.0852469329977981E-2</v>
      </c>
      <c r="Z43" s="32">
        <f t="shared" si="1"/>
        <v>5.1406708493571063E-3</v>
      </c>
      <c r="AA43" s="32">
        <f t="shared" si="2"/>
        <v>7.4413029800737373E-4</v>
      </c>
      <c r="AC43">
        <f t="shared" si="3"/>
        <v>0.52786846164412182</v>
      </c>
    </row>
    <row r="44" spans="1:29" x14ac:dyDescent="0.25">
      <c r="A44" s="42"/>
      <c r="B44" s="6" t="s">
        <v>78</v>
      </c>
      <c r="C44" s="7" t="s">
        <v>79</v>
      </c>
      <c r="D44" s="32">
        <v>1.1682242990654205E-3</v>
      </c>
      <c r="E44" s="32">
        <v>1.4550745725718443E-3</v>
      </c>
      <c r="F44" s="32">
        <v>6.0341240116521012E-3</v>
      </c>
      <c r="G44" s="32">
        <v>2.1967293141322919E-3</v>
      </c>
      <c r="H44" s="32">
        <v>2.3894862604540023E-4</v>
      </c>
      <c r="I44" s="32">
        <v>3.2696609877817932E-3</v>
      </c>
      <c r="J44" s="32">
        <v>1.9083969465648854E-3</v>
      </c>
      <c r="K44" s="32">
        <v>6.8796068796068794E-3</v>
      </c>
      <c r="L44" s="32">
        <v>7.400152356077919E-3</v>
      </c>
      <c r="M44" s="32">
        <f t="shared" si="0"/>
        <v>3.3945464437220596E-3</v>
      </c>
      <c r="N44" s="32">
        <f t="shared" si="4"/>
        <v>8.9359414960216144E-4</v>
      </c>
      <c r="O44" s="32"/>
      <c r="P44" s="32">
        <v>5.3754940711462449E-3</v>
      </c>
      <c r="Q44" s="32">
        <v>9.7370983446932822E-3</v>
      </c>
      <c r="R44" s="32">
        <v>0</v>
      </c>
      <c r="S44" s="32">
        <v>8.2987551867219915E-4</v>
      </c>
      <c r="T44" s="32">
        <v>4.0793621361023547E-3</v>
      </c>
      <c r="U44" s="32">
        <v>2.8964518464880519E-3</v>
      </c>
      <c r="V44" s="32">
        <v>2.0920502092050207E-3</v>
      </c>
      <c r="W44" s="32">
        <v>2.4560740600793503E-3</v>
      </c>
      <c r="X44" s="32">
        <v>3.6263598849568587E-3</v>
      </c>
      <c r="Y44" s="32">
        <v>1.8873859704309531E-3</v>
      </c>
      <c r="Z44" s="32">
        <f t="shared" si="1"/>
        <v>3.298015204177432E-3</v>
      </c>
      <c r="AA44" s="32">
        <f t="shared" si="2"/>
        <v>8.6781325185982027E-4</v>
      </c>
      <c r="AC44">
        <f t="shared" si="3"/>
        <v>0.93921331495604288</v>
      </c>
    </row>
    <row r="45" spans="1:29" x14ac:dyDescent="0.25">
      <c r="A45" s="14"/>
      <c r="B45" s="15"/>
      <c r="C45" s="11"/>
      <c r="D45" s="32">
        <v>4.55607476635514E-2</v>
      </c>
      <c r="E45" s="32">
        <v>2.1462349945434705E-2</v>
      </c>
      <c r="F45" s="32">
        <v>5.3890969621306697E-2</v>
      </c>
      <c r="G45" s="32">
        <v>5.1745179399560651E-2</v>
      </c>
      <c r="H45" s="32">
        <v>1.6965352449223418E-2</v>
      </c>
      <c r="I45" s="32">
        <v>4.9561177077955598E-2</v>
      </c>
      <c r="J45" s="32">
        <v>2.6399491094147583E-2</v>
      </c>
      <c r="K45" s="32">
        <v>4.6191646191646195E-2</v>
      </c>
      <c r="L45" s="32">
        <v>5.1365763412776148E-2</v>
      </c>
      <c r="M45" s="32">
        <f t="shared" si="0"/>
        <v>4.0349186317289149E-2</v>
      </c>
      <c r="N45" s="32">
        <f t="shared" si="4"/>
        <v>4.8288474562805149E-3</v>
      </c>
      <c r="O45" s="32"/>
      <c r="P45" s="32">
        <v>4.7588932806324112E-2</v>
      </c>
      <c r="Q45" s="32">
        <v>8.9164000556405623E-2</v>
      </c>
      <c r="R45" s="32">
        <v>4.6441947565543068E-2</v>
      </c>
      <c r="S45" s="32">
        <v>4.2531120331950209E-2</v>
      </c>
      <c r="T45" s="32">
        <v>6.0634155386612272E-2</v>
      </c>
      <c r="U45" s="32">
        <v>5.6046343229543806E-2</v>
      </c>
      <c r="V45" s="32">
        <v>4.2538354253835425E-2</v>
      </c>
      <c r="W45" s="32">
        <v>2.2482524088418665E-2</v>
      </c>
      <c r="X45" s="32">
        <v>3.6513692634738026E-2</v>
      </c>
      <c r="Y45" s="32">
        <v>5.9295375904372442E-2</v>
      </c>
      <c r="Z45" s="32">
        <f t="shared" si="1"/>
        <v>5.0323644675774361E-2</v>
      </c>
      <c r="AA45" s="32">
        <f t="shared" si="2"/>
        <v>5.6153008141751381E-3</v>
      </c>
      <c r="AC45">
        <f t="shared" si="3"/>
        <v>0.20050043777250945</v>
      </c>
    </row>
    <row r="46" spans="1:29" x14ac:dyDescent="0.25">
      <c r="A46" s="43" t="s">
        <v>80</v>
      </c>
      <c r="B46" s="8" t="s">
        <v>163</v>
      </c>
      <c r="C46" s="7" t="s">
        <v>81</v>
      </c>
      <c r="D46" s="32">
        <v>6.4836448598130841E-2</v>
      </c>
      <c r="E46" s="32">
        <v>9.0578392142597303E-2</v>
      </c>
      <c r="F46" s="32">
        <v>3.682896379525593E-2</v>
      </c>
      <c r="G46" s="32">
        <v>5.9067610446668292E-2</v>
      </c>
      <c r="H46" s="32">
        <v>3.3691756272401431E-2</v>
      </c>
      <c r="I46" s="32">
        <v>2.8738599208397865E-2</v>
      </c>
      <c r="J46" s="32">
        <v>0.10178117048346055</v>
      </c>
      <c r="K46" s="32">
        <v>5.2416052416052419E-2</v>
      </c>
      <c r="L46" s="32">
        <v>3.591250408096637E-2</v>
      </c>
      <c r="M46" s="32">
        <f t="shared" si="0"/>
        <v>5.5983499715992334E-2</v>
      </c>
      <c r="N46" s="32">
        <f t="shared" si="4"/>
        <v>8.6632957341944723E-3</v>
      </c>
      <c r="O46" s="32"/>
      <c r="P46" s="32">
        <v>6.4189723320158099E-2</v>
      </c>
      <c r="Q46" s="32">
        <v>4.1591320072332731E-2</v>
      </c>
      <c r="R46" s="32">
        <v>7.1910112359550568E-2</v>
      </c>
      <c r="S46" s="32">
        <v>5.8713692946058091E-2</v>
      </c>
      <c r="T46" s="32">
        <v>5.6554793250509917E-2</v>
      </c>
      <c r="U46" s="32">
        <v>6.2708182476466326E-2</v>
      </c>
      <c r="V46" s="32">
        <v>4.9930264993026496E-2</v>
      </c>
      <c r="W46" s="32">
        <v>8.7096164745890797E-2</v>
      </c>
      <c r="X46" s="32">
        <v>5.8646992622233336E-2</v>
      </c>
      <c r="Y46" s="32">
        <v>2.0761245674740483E-2</v>
      </c>
      <c r="Z46" s="32">
        <f t="shared" si="1"/>
        <v>5.7210249246096689E-2</v>
      </c>
      <c r="AA46" s="32">
        <f t="shared" si="2"/>
        <v>5.5960575672381746E-3</v>
      </c>
      <c r="AC46">
        <f t="shared" si="3"/>
        <v>0.90479512941991969</v>
      </c>
    </row>
    <row r="47" spans="1:29" x14ac:dyDescent="0.25">
      <c r="A47" s="44"/>
      <c r="B47" s="8" t="s">
        <v>164</v>
      </c>
      <c r="C47" s="7" t="s">
        <v>82</v>
      </c>
      <c r="D47" s="32">
        <v>2.4532710280373831E-2</v>
      </c>
      <c r="E47" s="32">
        <v>3.8559476173153875E-2</v>
      </c>
      <c r="F47" s="32">
        <v>1.4565126924677487E-2</v>
      </c>
      <c r="G47" s="32">
        <v>9.0309982914327548E-3</v>
      </c>
      <c r="H47" s="32">
        <v>1.7682198327359618E-2</v>
      </c>
      <c r="I47" s="32">
        <v>1.8241266563414214E-2</v>
      </c>
      <c r="J47" s="32">
        <v>4.5165394402035625E-2</v>
      </c>
      <c r="K47" s="32">
        <v>2.4570024570024569E-2</v>
      </c>
      <c r="L47" s="32">
        <v>2.9927086734138644E-2</v>
      </c>
      <c r="M47" s="32">
        <f t="shared" si="0"/>
        <v>2.4697142474067846E-2</v>
      </c>
      <c r="N47" s="32">
        <f t="shared" si="4"/>
        <v>3.8684671351307876E-3</v>
      </c>
      <c r="O47" s="32"/>
      <c r="P47" s="32">
        <v>2.9249011857707511E-2</v>
      </c>
      <c r="Q47" s="32">
        <v>8.9024899151481426E-3</v>
      </c>
      <c r="R47" s="32">
        <v>2.247191011235955E-2</v>
      </c>
      <c r="S47" s="32">
        <v>4.1908713692946055E-2</v>
      </c>
      <c r="T47" s="32">
        <v>2.1694789541998886E-2</v>
      </c>
      <c r="U47" s="32">
        <v>1.7523533671252714E-2</v>
      </c>
      <c r="V47" s="32">
        <v>1.5341701534170154E-2</v>
      </c>
      <c r="W47" s="32">
        <v>2.8528244851690913E-2</v>
      </c>
      <c r="X47" s="32">
        <v>2.6634988120545204E-2</v>
      </c>
      <c r="Y47" s="32">
        <v>1.6042780748663103E-2</v>
      </c>
      <c r="Z47" s="32">
        <f t="shared" si="1"/>
        <v>2.2829816404648227E-2</v>
      </c>
      <c r="AA47" s="32">
        <f t="shared" si="2"/>
        <v>2.9398430992703365E-3</v>
      </c>
      <c r="AC47">
        <f t="shared" si="3"/>
        <v>0.70208620586508963</v>
      </c>
    </row>
    <row r="48" spans="1:29" x14ac:dyDescent="0.25">
      <c r="A48" s="44"/>
      <c r="B48" s="8" t="s">
        <v>83</v>
      </c>
      <c r="C48" s="7" t="s">
        <v>84</v>
      </c>
      <c r="D48" s="32">
        <v>4.6436915887850469E-2</v>
      </c>
      <c r="E48" s="32">
        <v>4.6926154965441981E-2</v>
      </c>
      <c r="F48" s="32">
        <v>3.1835205992509365E-2</v>
      </c>
      <c r="G48" s="32">
        <v>3.0021967293141324E-2</v>
      </c>
      <c r="H48" s="32">
        <v>3.6798088410991636E-2</v>
      </c>
      <c r="I48" s="32">
        <v>3.2352435036998799E-2</v>
      </c>
      <c r="J48" s="32">
        <v>6.2659033078880405E-2</v>
      </c>
      <c r="K48" s="32">
        <v>1.9328419328419329E-2</v>
      </c>
      <c r="L48" s="32">
        <v>3.0797692893677224E-2</v>
      </c>
      <c r="M48" s="32">
        <f t="shared" si="0"/>
        <v>3.7461768098656728E-2</v>
      </c>
      <c r="N48" s="32">
        <f t="shared" si="4"/>
        <v>4.2357815874424732E-3</v>
      </c>
      <c r="O48" s="32"/>
      <c r="P48" s="32">
        <v>6.9249011857707515E-2</v>
      </c>
      <c r="Q48" s="32">
        <v>1.7109472805675336E-2</v>
      </c>
      <c r="R48" s="32">
        <v>3.8202247191011236E-2</v>
      </c>
      <c r="S48" s="32">
        <v>2.2095435684647304E-2</v>
      </c>
      <c r="T48" s="32">
        <v>2.7442981642870387E-2</v>
      </c>
      <c r="U48" s="32">
        <v>1.7523533671252714E-2</v>
      </c>
      <c r="V48" s="32">
        <v>2.8312412831241283E-2</v>
      </c>
      <c r="W48" s="32">
        <v>4.0430757604383145E-2</v>
      </c>
      <c r="X48" s="32">
        <v>3.0261348005502064E-2</v>
      </c>
      <c r="Y48" s="32">
        <v>2.7996225228059137E-2</v>
      </c>
      <c r="Z48" s="32">
        <f t="shared" si="1"/>
        <v>3.1862342652235011E-2</v>
      </c>
      <c r="AA48" s="32">
        <f t="shared" si="2"/>
        <v>4.807007666256068E-3</v>
      </c>
      <c r="AC48">
        <f t="shared" si="3"/>
        <v>0.39888280292041201</v>
      </c>
    </row>
    <row r="49" spans="1:29" x14ac:dyDescent="0.25">
      <c r="A49" s="45"/>
      <c r="B49" s="8" t="s">
        <v>85</v>
      </c>
      <c r="C49" s="7" t="s">
        <v>86</v>
      </c>
      <c r="D49" s="32">
        <v>3.2126168224299065E-3</v>
      </c>
      <c r="E49" s="32">
        <v>1.0913059294288831E-3</v>
      </c>
      <c r="F49" s="32">
        <v>0</v>
      </c>
      <c r="G49" s="32">
        <v>1.4644862094215279E-3</v>
      </c>
      <c r="H49" s="32">
        <v>0</v>
      </c>
      <c r="I49" s="32">
        <v>3.6138358286009293E-3</v>
      </c>
      <c r="J49" s="32">
        <v>5.0890585241730284E-3</v>
      </c>
      <c r="K49" s="32">
        <v>8.1900081900081905E-4</v>
      </c>
      <c r="L49" s="32">
        <v>3.3735988682119925E-3</v>
      </c>
      <c r="M49" s="32">
        <f t="shared" si="0"/>
        <v>2.0737670001407874E-3</v>
      </c>
      <c r="N49" s="32">
        <f t="shared" si="4"/>
        <v>6.0048876993337458E-4</v>
      </c>
      <c r="O49" s="32"/>
      <c r="P49" s="32">
        <v>4.7430830039525695E-3</v>
      </c>
      <c r="Q49" s="32">
        <v>1.3910140492418973E-4</v>
      </c>
      <c r="R49" s="32">
        <v>9.3632958801498131E-3</v>
      </c>
      <c r="S49" s="32">
        <v>7.4688796680497929E-3</v>
      </c>
      <c r="T49" s="32">
        <v>1.5390320786204338E-2</v>
      </c>
      <c r="U49" s="32">
        <v>6.0825488776249095E-3</v>
      </c>
      <c r="V49" s="32">
        <v>4.1841004184100415E-3</v>
      </c>
      <c r="W49" s="32">
        <v>3.5896467031928964E-3</v>
      </c>
      <c r="X49" s="32">
        <v>5.0018757033887711E-3</v>
      </c>
      <c r="Y49" s="32">
        <v>6.1340044039005981E-3</v>
      </c>
      <c r="Z49" s="32">
        <f t="shared" si="1"/>
        <v>6.209685684979792E-3</v>
      </c>
      <c r="AA49" s="32">
        <f t="shared" si="2"/>
        <v>1.2791755194096232E-3</v>
      </c>
      <c r="AC49">
        <f t="shared" si="3"/>
        <v>1.1800709943869203E-2</v>
      </c>
    </row>
    <row r="50" spans="1:29" x14ac:dyDescent="0.25">
      <c r="A50" s="45"/>
      <c r="B50" s="8" t="s">
        <v>87</v>
      </c>
      <c r="C50" s="7" t="s">
        <v>88</v>
      </c>
      <c r="D50" s="32">
        <v>2.9205607476635512E-4</v>
      </c>
      <c r="E50" s="32">
        <v>2.9101491451436886E-3</v>
      </c>
      <c r="F50" s="32">
        <v>7.9067831876820649E-3</v>
      </c>
      <c r="G50" s="32">
        <v>7.3224310471076397E-4</v>
      </c>
      <c r="H50" s="32">
        <v>6.690561529271207E-3</v>
      </c>
      <c r="I50" s="32">
        <v>7.3997590776114265E-3</v>
      </c>
      <c r="J50" s="32">
        <v>3.1806615776081423E-3</v>
      </c>
      <c r="K50" s="32">
        <v>6.0606060606060606E-3</v>
      </c>
      <c r="L50" s="32">
        <v>4.244205027750571E-3</v>
      </c>
      <c r="M50" s="32">
        <f t="shared" si="0"/>
        <v>4.3796694205722542E-3</v>
      </c>
      <c r="N50" s="32">
        <f t="shared" si="4"/>
        <v>9.3804617595492077E-4</v>
      </c>
      <c r="O50" s="32"/>
      <c r="P50" s="32">
        <v>4.426877470355731E-3</v>
      </c>
      <c r="Q50" s="32">
        <v>4.8685491723466411E-3</v>
      </c>
      <c r="R50" s="32">
        <v>0</v>
      </c>
      <c r="S50" s="32">
        <v>4.3568464730290458E-3</v>
      </c>
      <c r="T50" s="32">
        <v>2.5959577229742259E-3</v>
      </c>
      <c r="U50" s="32">
        <v>3.1860970311368576E-3</v>
      </c>
      <c r="V50" s="32">
        <v>3.6262203626220364E-3</v>
      </c>
      <c r="W50" s="32">
        <v>1.3225014169658039E-3</v>
      </c>
      <c r="X50" s="32">
        <v>3.6263598849568587E-3</v>
      </c>
      <c r="Y50" s="32">
        <v>5.8194400754954384E-3</v>
      </c>
      <c r="Z50" s="32">
        <f t="shared" si="1"/>
        <v>3.3828849609882639E-3</v>
      </c>
      <c r="AA50" s="32">
        <f t="shared" si="2"/>
        <v>5.4414135717361397E-4</v>
      </c>
      <c r="AC50">
        <f t="shared" si="3"/>
        <v>0.35896622059059202</v>
      </c>
    </row>
    <row r="51" spans="1:29" x14ac:dyDescent="0.25">
      <c r="A51" s="46"/>
      <c r="B51" s="8" t="s">
        <v>89</v>
      </c>
      <c r="C51" s="7" t="s">
        <v>90</v>
      </c>
      <c r="D51" s="32">
        <v>3.7967289719626168E-3</v>
      </c>
      <c r="E51" s="32">
        <v>8.3666787922881056E-3</v>
      </c>
      <c r="F51" s="32">
        <v>1.4773200166458594E-2</v>
      </c>
      <c r="G51" s="32">
        <v>9.7632413961435197E-4</v>
      </c>
      <c r="H51" s="32">
        <v>4.7789725209080045E-3</v>
      </c>
      <c r="I51" s="32">
        <v>1.2734469110308037E-2</v>
      </c>
      <c r="J51" s="32">
        <v>7.3155216284987281E-3</v>
      </c>
      <c r="K51" s="32">
        <v>2.4570024570024569E-3</v>
      </c>
      <c r="L51" s="32">
        <v>8.8148873653281102E-3</v>
      </c>
      <c r="M51" s="32">
        <f t="shared" si="0"/>
        <v>7.1126427947076675E-3</v>
      </c>
      <c r="N51" s="32">
        <f t="shared" si="4"/>
        <v>1.5391699064615828E-3</v>
      </c>
      <c r="O51" s="32"/>
      <c r="P51" s="32">
        <v>5.5335968379446642E-3</v>
      </c>
      <c r="Q51" s="32">
        <v>1.057170677423842E-2</v>
      </c>
      <c r="R51" s="32">
        <v>0</v>
      </c>
      <c r="S51" s="32">
        <v>4.6680497925311202E-3</v>
      </c>
      <c r="T51" s="32">
        <v>1.0754681995178936E-2</v>
      </c>
      <c r="U51" s="32">
        <v>7.2411296162201303E-3</v>
      </c>
      <c r="V51" s="32">
        <v>8.5076708507670854E-3</v>
      </c>
      <c r="W51" s="32">
        <v>2.6450028339316078E-3</v>
      </c>
      <c r="X51" s="32">
        <v>3.6263598849568587E-3</v>
      </c>
      <c r="Y51" s="32">
        <v>1.3211701793016672E-2</v>
      </c>
      <c r="Z51" s="32">
        <f t="shared" si="1"/>
        <v>6.675990037878549E-3</v>
      </c>
      <c r="AA51" s="32">
        <f t="shared" si="2"/>
        <v>1.3066374724972154E-3</v>
      </c>
      <c r="AC51">
        <f t="shared" si="3"/>
        <v>0.83032315654234323</v>
      </c>
    </row>
    <row r="52" spans="1:29" x14ac:dyDescent="0.25">
      <c r="A52" s="16"/>
      <c r="B52" s="12"/>
      <c r="C52" s="11"/>
      <c r="D52" s="32">
        <v>0.14310747663551401</v>
      </c>
      <c r="E52" s="32">
        <v>0.18843215714805384</v>
      </c>
      <c r="F52" s="32">
        <v>0.10590928006658344</v>
      </c>
      <c r="G52" s="32">
        <v>0.10129362948498902</v>
      </c>
      <c r="H52" s="32">
        <v>9.9641577060931893E-2</v>
      </c>
      <c r="I52" s="32">
        <v>0.10308036482533127</v>
      </c>
      <c r="J52" s="32">
        <v>0.22519083969465647</v>
      </c>
      <c r="K52" s="32">
        <v>0.10565110565110565</v>
      </c>
      <c r="L52" s="32">
        <v>0.11306997497007291</v>
      </c>
      <c r="M52" s="32">
        <f t="shared" si="0"/>
        <v>0.13170848950413763</v>
      </c>
      <c r="N52" s="32">
        <f t="shared" si="4"/>
        <v>1.5161794989973517E-2</v>
      </c>
      <c r="O52" s="32"/>
      <c r="P52" s="32">
        <v>0.17739130434782607</v>
      </c>
      <c r="Q52" s="32">
        <v>8.3182640144665462E-2</v>
      </c>
      <c r="R52" s="32">
        <v>0.14194756554307117</v>
      </c>
      <c r="S52" s="32">
        <v>0.13921161825726142</v>
      </c>
      <c r="T52" s="32">
        <v>0.1344335249397367</v>
      </c>
      <c r="U52" s="32">
        <v>0.11426502534395366</v>
      </c>
      <c r="V52" s="32">
        <v>0.1099023709902371</v>
      </c>
      <c r="W52" s="32">
        <v>0.16361231815605518</v>
      </c>
      <c r="X52" s="32">
        <v>0.12779792422158309</v>
      </c>
      <c r="Y52" s="32">
        <v>8.9965397923875437E-2</v>
      </c>
      <c r="Z52" s="32">
        <f t="shared" si="1"/>
        <v>0.12817096898682653</v>
      </c>
      <c r="AA52" s="32">
        <f t="shared" si="2"/>
        <v>9.4519323691844258E-3</v>
      </c>
      <c r="AC52">
        <f t="shared" si="3"/>
        <v>0.84198441607139118</v>
      </c>
    </row>
    <row r="53" spans="1:29" x14ac:dyDescent="0.25">
      <c r="A53" s="47" t="s">
        <v>91</v>
      </c>
      <c r="B53" s="8" t="s">
        <v>165</v>
      </c>
      <c r="C53" s="7" t="s">
        <v>92</v>
      </c>
      <c r="D53" s="32">
        <v>1.2558411214953271E-2</v>
      </c>
      <c r="E53" s="32">
        <v>1.8552200800291015E-2</v>
      </c>
      <c r="F53" s="32">
        <v>4.9937578027465668E-3</v>
      </c>
      <c r="G53" s="32">
        <v>2.2455455211130095E-2</v>
      </c>
      <c r="H53" s="32">
        <v>2.3894862604540025E-2</v>
      </c>
      <c r="I53" s="32">
        <v>1.4627430734813285E-2</v>
      </c>
      <c r="J53" s="32">
        <v>1.7493638676844784E-2</v>
      </c>
      <c r="K53" s="32">
        <v>1.7199017199017199E-2</v>
      </c>
      <c r="L53" s="32">
        <v>6.4207204265970185E-3</v>
      </c>
      <c r="M53" s="32">
        <f t="shared" si="0"/>
        <v>1.5355054963437031E-2</v>
      </c>
      <c r="N53" s="32">
        <f t="shared" si="4"/>
        <v>2.1636804501127551E-3</v>
      </c>
      <c r="O53" s="32"/>
      <c r="P53" s="32">
        <v>9.3280632411067189E-3</v>
      </c>
      <c r="Q53" s="32">
        <v>2.8933092224231464E-2</v>
      </c>
      <c r="R53" s="32">
        <v>2.1722846441947566E-2</v>
      </c>
      <c r="S53" s="32">
        <v>1.4004149377593362E-2</v>
      </c>
      <c r="T53" s="32">
        <v>1.0569256443537919E-2</v>
      </c>
      <c r="U53" s="32">
        <v>2.4185372918175234E-2</v>
      </c>
      <c r="V53" s="32">
        <v>1.813110181311018E-2</v>
      </c>
      <c r="W53" s="32">
        <v>1.47364443604761E-2</v>
      </c>
      <c r="X53" s="32">
        <v>1.4130298862073277E-2</v>
      </c>
      <c r="Y53" s="32">
        <v>1.7143755898081158E-2</v>
      </c>
      <c r="Z53" s="32">
        <f t="shared" si="1"/>
        <v>1.7288438158033298E-2</v>
      </c>
      <c r="AA53" s="32">
        <f t="shared" si="2"/>
        <v>1.941788150439014E-3</v>
      </c>
      <c r="AC53">
        <f t="shared" si="3"/>
        <v>0.51367312095286866</v>
      </c>
    </row>
    <row r="54" spans="1:29" x14ac:dyDescent="0.25">
      <c r="A54" s="48"/>
      <c r="B54" s="8" t="s">
        <v>166</v>
      </c>
      <c r="C54" s="7" t="s">
        <v>93</v>
      </c>
      <c r="D54" s="32">
        <v>1.7815420560747662E-2</v>
      </c>
      <c r="E54" s="32">
        <v>3.8559476173153875E-2</v>
      </c>
      <c r="F54" s="32">
        <v>1.914273824386184E-2</v>
      </c>
      <c r="G54" s="32">
        <v>1.7085672443251158E-2</v>
      </c>
      <c r="H54" s="32">
        <v>2.2461170848267622E-2</v>
      </c>
      <c r="I54" s="32">
        <v>2.219927723283428E-2</v>
      </c>
      <c r="J54" s="32">
        <v>2.0992366412213741E-2</v>
      </c>
      <c r="K54" s="32">
        <v>4.5536445536445536E-2</v>
      </c>
      <c r="L54" s="32">
        <v>2.5247578626618784E-2</v>
      </c>
      <c r="M54" s="32">
        <f t="shared" si="0"/>
        <v>2.5448905119710499E-2</v>
      </c>
      <c r="N54" s="32">
        <f t="shared" si="4"/>
        <v>3.2972331591302087E-3</v>
      </c>
      <c r="O54" s="32"/>
      <c r="P54" s="32">
        <v>4.0790513833992098E-2</v>
      </c>
      <c r="Q54" s="32">
        <v>5.8422590068159686E-3</v>
      </c>
      <c r="R54" s="32">
        <v>4.9438202247191011E-2</v>
      </c>
      <c r="S54" s="32">
        <v>3.1016597510373445E-2</v>
      </c>
      <c r="T54" s="32">
        <v>1.4834044131281291E-2</v>
      </c>
      <c r="U54" s="32">
        <v>3.1136857349746562E-2</v>
      </c>
      <c r="V54" s="32">
        <v>2.315202231520223E-2</v>
      </c>
      <c r="W54" s="32">
        <v>3.4196108067258646E-2</v>
      </c>
      <c r="X54" s="32">
        <v>3.4888083031136677E-2</v>
      </c>
      <c r="Y54" s="32">
        <v>1.871657754010695E-2</v>
      </c>
      <c r="Z54" s="32">
        <f t="shared" si="1"/>
        <v>2.8401126503310486E-2</v>
      </c>
      <c r="AA54" s="32">
        <f t="shared" si="2"/>
        <v>4.0829654428407788E-3</v>
      </c>
      <c r="AC54">
        <f t="shared" si="3"/>
        <v>0.58649950000270623</v>
      </c>
    </row>
    <row r="55" spans="1:29" x14ac:dyDescent="0.25">
      <c r="A55" s="48"/>
      <c r="B55" s="8" t="s">
        <v>167</v>
      </c>
      <c r="C55" s="7" t="s">
        <v>94</v>
      </c>
      <c r="D55" s="32">
        <v>5.8411214953271024E-4</v>
      </c>
      <c r="E55" s="32">
        <v>1.7824663514005093E-2</v>
      </c>
      <c r="F55" s="32">
        <v>3.5372451102788183E-3</v>
      </c>
      <c r="G55" s="32">
        <v>3.148645350256285E-2</v>
      </c>
      <c r="H55" s="32">
        <v>1.003584229390681E-2</v>
      </c>
      <c r="I55" s="32">
        <v>1.7208742040956807E-4</v>
      </c>
      <c r="J55" s="32">
        <v>6.6793893129770991E-3</v>
      </c>
      <c r="K55" s="32">
        <v>6.5520065520065522E-4</v>
      </c>
      <c r="L55" s="32">
        <v>6.5295461965393404E-4</v>
      </c>
      <c r="M55" s="32">
        <f t="shared" si="0"/>
        <v>7.9586609531697248E-3</v>
      </c>
      <c r="N55" s="32">
        <f t="shared" si="4"/>
        <v>3.5318466602690282E-3</v>
      </c>
      <c r="O55" s="32"/>
      <c r="P55" s="32">
        <v>1.2964426877470356E-2</v>
      </c>
      <c r="Q55" s="32">
        <v>1.8083182640144665E-3</v>
      </c>
      <c r="R55" s="32">
        <v>1.4232209737827715E-2</v>
      </c>
      <c r="S55" s="32">
        <v>1.4522821576763486E-3</v>
      </c>
      <c r="T55" s="32">
        <v>1.3906916373076211E-2</v>
      </c>
      <c r="U55" s="32">
        <v>1.3034033309196234E-3</v>
      </c>
      <c r="V55" s="32">
        <v>9.7629009762900979E-4</v>
      </c>
      <c r="W55" s="32">
        <v>2.0782165123748348E-3</v>
      </c>
      <c r="X55" s="32">
        <v>2.0007502813555083E-3</v>
      </c>
      <c r="Y55" s="32">
        <v>3.1456432840515884E-4</v>
      </c>
      <c r="Z55" s="32">
        <f t="shared" si="1"/>
        <v>5.1037377960749235E-3</v>
      </c>
      <c r="AA55" s="32">
        <f t="shared" si="2"/>
        <v>1.8856332966946043E-3</v>
      </c>
      <c r="AC55">
        <f t="shared" si="3"/>
        <v>0.4729308355490317</v>
      </c>
    </row>
    <row r="56" spans="1:29" x14ac:dyDescent="0.25">
      <c r="A56" s="48"/>
      <c r="B56" s="8" t="s">
        <v>95</v>
      </c>
      <c r="C56" s="8" t="s">
        <v>96</v>
      </c>
      <c r="D56" s="32">
        <v>2.6285046728971961E-3</v>
      </c>
      <c r="E56" s="32">
        <v>0</v>
      </c>
      <c r="F56" s="32">
        <v>9.1552226383687062E-3</v>
      </c>
      <c r="G56" s="32">
        <v>0</v>
      </c>
      <c r="H56" s="32">
        <v>0</v>
      </c>
      <c r="I56" s="32">
        <v>1.961796592669076E-2</v>
      </c>
      <c r="J56" s="32">
        <v>2.2582697201017812E-2</v>
      </c>
      <c r="K56" s="32">
        <v>7.8624078624078622E-3</v>
      </c>
      <c r="L56" s="32">
        <v>6.96484927630863E-3</v>
      </c>
      <c r="M56" s="32">
        <f t="shared" si="0"/>
        <v>7.6457386197434406E-3</v>
      </c>
      <c r="N56" s="32">
        <f t="shared" si="4"/>
        <v>2.8131157346012992E-3</v>
      </c>
      <c r="O56" s="32"/>
      <c r="P56" s="32">
        <v>1.5810276679841898E-4</v>
      </c>
      <c r="Q56" s="32">
        <v>0</v>
      </c>
      <c r="R56" s="32">
        <v>0</v>
      </c>
      <c r="S56" s="32">
        <v>3.2157676348547716E-3</v>
      </c>
      <c r="T56" s="32">
        <v>7.4170220656406458E-4</v>
      </c>
      <c r="U56" s="32">
        <v>7.5307748008689359E-3</v>
      </c>
      <c r="V56" s="32">
        <v>1.5760111576011159E-2</v>
      </c>
      <c r="W56" s="32">
        <v>1.0202153788021915E-2</v>
      </c>
      <c r="X56" s="32">
        <v>1.3880205076903839E-2</v>
      </c>
      <c r="Y56" s="32">
        <v>1.0380622837370242E-2</v>
      </c>
      <c r="Z56" s="32">
        <f t="shared" si="1"/>
        <v>6.1869440687393343E-3</v>
      </c>
      <c r="AA56" s="32">
        <f t="shared" si="2"/>
        <v>1.9371472794498489E-3</v>
      </c>
      <c r="AC56">
        <f t="shared" si="3"/>
        <v>0.66935625590139947</v>
      </c>
    </row>
    <row r="57" spans="1:29" x14ac:dyDescent="0.25">
      <c r="A57" s="48"/>
      <c r="B57" s="8" t="s">
        <v>97</v>
      </c>
      <c r="C57" s="7" t="s">
        <v>98</v>
      </c>
      <c r="D57" s="32">
        <v>9.3457943925233638E-3</v>
      </c>
      <c r="E57" s="32">
        <v>1.746089487086213E-2</v>
      </c>
      <c r="F57" s="32">
        <v>2.0391177694548481E-2</v>
      </c>
      <c r="G57" s="32">
        <v>8.0546741518184028E-3</v>
      </c>
      <c r="H57" s="32">
        <v>1.863799283154122E-2</v>
      </c>
      <c r="I57" s="32">
        <v>2.7878162106350027E-2</v>
      </c>
      <c r="J57" s="32">
        <v>6.2340966921119595E-2</v>
      </c>
      <c r="K57" s="32">
        <v>2.8665028665028666E-2</v>
      </c>
      <c r="L57" s="32">
        <v>1.762977473065622E-2</v>
      </c>
      <c r="M57" s="32">
        <f t="shared" si="0"/>
        <v>2.3378274040494237E-2</v>
      </c>
      <c r="N57" s="32">
        <f t="shared" si="4"/>
        <v>5.3973592221701642E-3</v>
      </c>
      <c r="O57" s="32"/>
      <c r="P57" s="32">
        <v>1.4229249011857707E-2</v>
      </c>
      <c r="Q57" s="32">
        <v>1.2380025038252886E-2</v>
      </c>
      <c r="R57" s="32">
        <v>9.3632958801498131E-3</v>
      </c>
      <c r="S57" s="32">
        <v>2.033195020746888E-2</v>
      </c>
      <c r="T57" s="32">
        <v>6.3044687557945482E-3</v>
      </c>
      <c r="U57" s="32">
        <v>1.940622737146995E-2</v>
      </c>
      <c r="V57" s="32">
        <v>2.1617852161785217E-2</v>
      </c>
      <c r="W57" s="32">
        <v>3.2117891554883808E-2</v>
      </c>
      <c r="X57" s="32">
        <v>2.3008628235588347E-2</v>
      </c>
      <c r="Y57" s="32">
        <v>1.1638880150990877E-2</v>
      </c>
      <c r="Z57" s="32">
        <f t="shared" si="1"/>
        <v>1.7039846836824205E-2</v>
      </c>
      <c r="AA57" s="32">
        <f t="shared" si="2"/>
        <v>2.4343176906290679E-3</v>
      </c>
      <c r="AC57">
        <f t="shared" si="3"/>
        <v>0.28289967408803729</v>
      </c>
    </row>
    <row r="58" spans="1:29" x14ac:dyDescent="0.25">
      <c r="A58" s="48"/>
      <c r="B58" s="8" t="s">
        <v>99</v>
      </c>
      <c r="C58" s="7" t="s">
        <v>100</v>
      </c>
      <c r="D58" s="32">
        <v>1.7231308411214952E-2</v>
      </c>
      <c r="E58" s="32">
        <v>8.3666787922881056E-3</v>
      </c>
      <c r="F58" s="32">
        <v>9.5713691219309199E-3</v>
      </c>
      <c r="G58" s="32">
        <v>6.1020258725896998E-3</v>
      </c>
      <c r="H58" s="32">
        <v>9.557945041816009E-3</v>
      </c>
      <c r="I58" s="32">
        <v>4.3021855102392016E-3</v>
      </c>
      <c r="J58" s="32">
        <v>1.4631043256997456E-2</v>
      </c>
      <c r="K58" s="32">
        <v>6.7158067158067155E-3</v>
      </c>
      <c r="L58" s="32">
        <v>3.2647730982696701E-3</v>
      </c>
      <c r="M58" s="32">
        <f t="shared" si="0"/>
        <v>8.8603484245725252E-3</v>
      </c>
      <c r="N58" s="32">
        <f t="shared" si="4"/>
        <v>1.531631782122656E-3</v>
      </c>
      <c r="O58" s="32"/>
      <c r="P58" s="32">
        <v>8.853754940711462E-3</v>
      </c>
      <c r="Q58" s="32">
        <v>9.5979969397690917E-3</v>
      </c>
      <c r="R58" s="32">
        <v>2.9962546816479402E-3</v>
      </c>
      <c r="S58" s="32">
        <v>6.8464730290456431E-3</v>
      </c>
      <c r="T58" s="32">
        <v>6.6753198590765806E-3</v>
      </c>
      <c r="U58" s="32">
        <v>3.9102099927588703E-3</v>
      </c>
      <c r="V58" s="32">
        <v>5.8577405857740588E-3</v>
      </c>
      <c r="W58" s="32">
        <v>7.935008501794823E-3</v>
      </c>
      <c r="X58" s="32">
        <v>1.1254220332624734E-2</v>
      </c>
      <c r="Y58" s="32">
        <v>2.6737967914438501E-3</v>
      </c>
      <c r="Z58" s="32">
        <f t="shared" si="1"/>
        <v>6.6600775654647049E-3</v>
      </c>
      <c r="AA58" s="32">
        <f t="shared" si="2"/>
        <v>9.0510718677775694E-4</v>
      </c>
      <c r="AC58">
        <f t="shared" si="3"/>
        <v>0.22204260274699736</v>
      </c>
    </row>
    <row r="59" spans="1:29" x14ac:dyDescent="0.25">
      <c r="A59" s="49"/>
      <c r="B59" s="8" t="s">
        <v>101</v>
      </c>
      <c r="C59" s="7" t="s">
        <v>102</v>
      </c>
      <c r="D59" s="32">
        <v>0</v>
      </c>
      <c r="E59" s="32">
        <v>1.4550745725718443E-3</v>
      </c>
      <c r="F59" s="32">
        <v>0</v>
      </c>
      <c r="G59" s="32">
        <v>0</v>
      </c>
      <c r="H59" s="32">
        <v>0</v>
      </c>
      <c r="I59" s="32">
        <v>0</v>
      </c>
      <c r="J59" s="32">
        <v>0</v>
      </c>
      <c r="K59" s="32">
        <v>0</v>
      </c>
      <c r="L59" s="32">
        <v>0</v>
      </c>
      <c r="M59" s="32">
        <f t="shared" si="0"/>
        <v>1.616749525079827E-4</v>
      </c>
      <c r="N59" s="32">
        <f t="shared" si="4"/>
        <v>1.616749525079827E-4</v>
      </c>
      <c r="O59" s="32"/>
      <c r="P59" s="32">
        <v>0</v>
      </c>
      <c r="Q59" s="32">
        <v>0</v>
      </c>
      <c r="R59" s="32">
        <v>0</v>
      </c>
      <c r="S59" s="32">
        <v>0</v>
      </c>
      <c r="T59" s="32">
        <v>3.7085110328203229E-4</v>
      </c>
      <c r="U59" s="32">
        <v>0</v>
      </c>
      <c r="V59" s="32">
        <v>0</v>
      </c>
      <c r="W59" s="32">
        <v>0</v>
      </c>
      <c r="X59" s="32">
        <v>0</v>
      </c>
      <c r="Y59" s="32">
        <v>0</v>
      </c>
      <c r="Z59" s="32">
        <f t="shared" si="1"/>
        <v>3.7085110328203226E-5</v>
      </c>
      <c r="AA59" s="32">
        <f t="shared" si="2"/>
        <v>3.7085110328203226E-5</v>
      </c>
      <c r="AC59">
        <f t="shared" si="3"/>
        <v>0.44073575601144344</v>
      </c>
    </row>
    <row r="60" spans="1:29" x14ac:dyDescent="0.25">
      <c r="A60" s="17"/>
      <c r="B60" s="12"/>
      <c r="C60" s="11"/>
      <c r="D60" s="32">
        <v>6.0163551401869159E-2</v>
      </c>
      <c r="E60" s="32">
        <v>0.10221898872317206</v>
      </c>
      <c r="F60" s="32">
        <v>6.6791510611735327E-2</v>
      </c>
      <c r="G60" s="32">
        <v>8.5184281181352212E-2</v>
      </c>
      <c r="H60" s="32">
        <v>8.4587813620071686E-2</v>
      </c>
      <c r="I60" s="32">
        <v>8.8797108931337118E-2</v>
      </c>
      <c r="J60" s="32">
        <v>0.14472010178117048</v>
      </c>
      <c r="K60" s="32">
        <v>0.10663390663390664</v>
      </c>
      <c r="L60" s="32">
        <v>6.0180650778104257E-2</v>
      </c>
      <c r="M60" s="32">
        <f t="shared" si="0"/>
        <v>8.8808657073635444E-2</v>
      </c>
      <c r="N60" s="32">
        <f t="shared" si="4"/>
        <v>8.9593817070868099E-3</v>
      </c>
      <c r="O60" s="32"/>
      <c r="P60" s="32">
        <v>8.6324110671936766E-2</v>
      </c>
      <c r="Q60" s="32">
        <v>5.8561691473083877E-2</v>
      </c>
      <c r="R60" s="32">
        <v>9.7752808988764039E-2</v>
      </c>
      <c r="S60" s="32">
        <v>7.6867219917012453E-2</v>
      </c>
      <c r="T60" s="32">
        <v>5.3402558872612645E-2</v>
      </c>
      <c r="U60" s="32">
        <v>8.7472845763939169E-2</v>
      </c>
      <c r="V60" s="32">
        <v>8.5495118549511862E-2</v>
      </c>
      <c r="W60" s="32">
        <v>0.10126582278481013</v>
      </c>
      <c r="X60" s="32">
        <v>9.9162185819682377E-2</v>
      </c>
      <c r="Y60" s="32">
        <v>6.0868197546398238E-2</v>
      </c>
      <c r="Z60" s="32">
        <f t="shared" si="1"/>
        <v>8.0717256038775151E-2</v>
      </c>
      <c r="AA60" s="32">
        <f t="shared" si="2"/>
        <v>5.5760813595119862E-3</v>
      </c>
      <c r="AC60">
        <f t="shared" si="3"/>
        <v>0.44383965881678189</v>
      </c>
    </row>
    <row r="61" spans="1:29" x14ac:dyDescent="0.25">
      <c r="A61" s="50" t="s">
        <v>103</v>
      </c>
      <c r="B61" s="18" t="s">
        <v>104</v>
      </c>
      <c r="C61" s="19" t="s">
        <v>105</v>
      </c>
      <c r="D61" s="32">
        <v>3.5630841121495324E-2</v>
      </c>
      <c r="E61" s="32">
        <v>3.0920334667151692E-2</v>
      </c>
      <c r="F61" s="32">
        <v>2.4136496046608405E-2</v>
      </c>
      <c r="G61" s="32">
        <v>7.3224310471076397E-3</v>
      </c>
      <c r="H61" s="32">
        <v>1.8876941457586619E-2</v>
      </c>
      <c r="I61" s="32">
        <v>4.6119428669764241E-2</v>
      </c>
      <c r="J61" s="32">
        <v>1.5903307888040712E-2</v>
      </c>
      <c r="K61" s="32">
        <v>3.3742833742833746E-2</v>
      </c>
      <c r="L61" s="32">
        <v>2.7532919795407552E-2</v>
      </c>
      <c r="M61" s="32">
        <f t="shared" si="0"/>
        <v>2.6687281603999545E-2</v>
      </c>
      <c r="N61" s="32">
        <f t="shared" si="4"/>
        <v>3.8815977898537979E-3</v>
      </c>
      <c r="O61" s="32"/>
      <c r="P61" s="32">
        <v>6.324110671936759E-4</v>
      </c>
      <c r="Q61" s="32">
        <v>5.3136736681040478E-2</v>
      </c>
      <c r="R61" s="32">
        <v>2.5842696629213482E-2</v>
      </c>
      <c r="S61" s="32">
        <v>1.2448132780082987E-2</v>
      </c>
      <c r="T61" s="32">
        <v>3.6714259224921192E-2</v>
      </c>
      <c r="U61" s="32">
        <v>4.2867487328023174E-2</v>
      </c>
      <c r="V61" s="32">
        <v>2.8312412831241283E-2</v>
      </c>
      <c r="W61" s="32">
        <v>1.6625732098998678E-2</v>
      </c>
      <c r="X61" s="32">
        <v>8.3781418031761909E-3</v>
      </c>
      <c r="Y61" s="32">
        <v>5.2217678515256369E-2</v>
      </c>
      <c r="Z61" s="32">
        <f t="shared" si="1"/>
        <v>2.771756889591475E-2</v>
      </c>
      <c r="AA61" s="32">
        <f t="shared" si="2"/>
        <v>5.7970515979672479E-3</v>
      </c>
      <c r="AC61">
        <f t="shared" si="3"/>
        <v>0.88701848277539519</v>
      </c>
    </row>
    <row r="62" spans="1:29" x14ac:dyDescent="0.25">
      <c r="A62" s="51"/>
      <c r="B62" s="18" t="s">
        <v>106</v>
      </c>
      <c r="C62" s="19" t="s">
        <v>105</v>
      </c>
      <c r="D62" s="32">
        <v>5.8411214953271024E-4</v>
      </c>
      <c r="E62" s="32">
        <v>7.2753728628592216E-4</v>
      </c>
      <c r="F62" s="32">
        <v>2.7049521431543903E-3</v>
      </c>
      <c r="G62" s="32">
        <v>7.3224310471076397E-4</v>
      </c>
      <c r="H62" s="32">
        <v>2.3894862604540023E-4</v>
      </c>
      <c r="I62" s="32">
        <v>5.1626226122870422E-4</v>
      </c>
      <c r="J62" s="32">
        <v>3.1806615776081427E-4</v>
      </c>
      <c r="K62" s="32">
        <v>1.3104013104013104E-3</v>
      </c>
      <c r="L62" s="32">
        <v>4.3530307976928934E-3</v>
      </c>
      <c r="M62" s="32">
        <f t="shared" si="0"/>
        <v>1.2761726485347677E-3</v>
      </c>
      <c r="N62" s="32">
        <f t="shared" si="4"/>
        <v>4.5881356472186907E-4</v>
      </c>
      <c r="O62" s="32"/>
      <c r="P62" s="32">
        <v>4.743083003952569E-4</v>
      </c>
      <c r="Q62" s="32">
        <v>1.2519126443177077E-3</v>
      </c>
      <c r="R62" s="32">
        <v>0</v>
      </c>
      <c r="S62" s="32">
        <v>8.2987551867219915E-4</v>
      </c>
      <c r="T62" s="32">
        <v>2.0396810680511773E-3</v>
      </c>
      <c r="U62" s="32">
        <v>1.448225923244026E-3</v>
      </c>
      <c r="V62" s="32">
        <v>8.3682008368200832E-4</v>
      </c>
      <c r="W62" s="32">
        <v>9.4464386926128849E-4</v>
      </c>
      <c r="X62" s="32">
        <v>2.6259847442791045E-3</v>
      </c>
      <c r="Y62" s="32">
        <v>2.5165146272412707E-3</v>
      </c>
      <c r="Z62" s="32">
        <f t="shared" si="1"/>
        <v>1.2967966779144041E-3</v>
      </c>
      <c r="AA62" s="32">
        <f t="shared" si="2"/>
        <v>2.7372024634721631E-4</v>
      </c>
      <c r="AC62">
        <f t="shared" si="3"/>
        <v>0.96891435119586045</v>
      </c>
    </row>
    <row r="63" spans="1:29" x14ac:dyDescent="0.25">
      <c r="A63" s="51"/>
      <c r="B63" s="18" t="s">
        <v>107</v>
      </c>
      <c r="C63" s="19" t="s">
        <v>105</v>
      </c>
      <c r="D63" s="32">
        <v>2.3364485981308409E-3</v>
      </c>
      <c r="E63" s="32">
        <v>0</v>
      </c>
      <c r="F63" s="32">
        <v>8.3229296712442784E-4</v>
      </c>
      <c r="G63" s="32">
        <v>1.22040517451794E-3</v>
      </c>
      <c r="H63" s="32">
        <v>4.7789725209080046E-4</v>
      </c>
      <c r="I63" s="32">
        <v>2.409223885733953E-3</v>
      </c>
      <c r="J63" s="32">
        <v>0</v>
      </c>
      <c r="K63" s="32">
        <v>0</v>
      </c>
      <c r="L63" s="32">
        <v>2.6118184786157361E-3</v>
      </c>
      <c r="M63" s="32">
        <f t="shared" si="0"/>
        <v>1.0986762618015221E-3</v>
      </c>
      <c r="N63" s="32">
        <f t="shared" si="4"/>
        <v>3.6574938199599545E-4</v>
      </c>
      <c r="O63" s="32"/>
      <c r="P63" s="32">
        <v>3.1620553359683795E-4</v>
      </c>
      <c r="Q63" s="32">
        <v>0</v>
      </c>
      <c r="R63" s="32">
        <v>0</v>
      </c>
      <c r="S63" s="32">
        <v>0</v>
      </c>
      <c r="T63" s="32">
        <v>1.8542555164101613E-3</v>
      </c>
      <c r="U63" s="32">
        <v>2.4619840695148444E-3</v>
      </c>
      <c r="V63" s="32">
        <v>2.7894002789400279E-4</v>
      </c>
      <c r="W63" s="32">
        <v>3.9675042508974115E-3</v>
      </c>
      <c r="X63" s="32">
        <v>2.5009378516943855E-3</v>
      </c>
      <c r="Y63" s="32">
        <v>3.6174897766593269E-3</v>
      </c>
      <c r="Z63" s="32">
        <f t="shared" si="1"/>
        <v>1.499731702666697E-3</v>
      </c>
      <c r="AA63" s="32">
        <f t="shared" si="2"/>
        <v>4.9740977027270617E-4</v>
      </c>
      <c r="AC63">
        <f t="shared" si="3"/>
        <v>0.5324751325217818</v>
      </c>
    </row>
    <row r="64" spans="1:29" x14ac:dyDescent="0.25">
      <c r="A64" s="51"/>
      <c r="B64" s="18" t="s">
        <v>108</v>
      </c>
      <c r="C64" s="19" t="s">
        <v>105</v>
      </c>
      <c r="D64" s="32">
        <v>0</v>
      </c>
      <c r="E64" s="32">
        <v>0</v>
      </c>
      <c r="F64" s="32">
        <v>0</v>
      </c>
      <c r="G64" s="32">
        <v>0</v>
      </c>
      <c r="H64" s="32">
        <v>0</v>
      </c>
      <c r="I64" s="32">
        <v>0</v>
      </c>
      <c r="J64" s="32">
        <v>0</v>
      </c>
      <c r="K64" s="32">
        <v>0</v>
      </c>
      <c r="L64" s="32">
        <v>4.3530307976928938E-4</v>
      </c>
      <c r="M64" s="32">
        <f t="shared" si="0"/>
        <v>4.8367008863254375E-5</v>
      </c>
      <c r="N64" s="32">
        <f t="shared" si="4"/>
        <v>4.8367008863254375E-5</v>
      </c>
      <c r="O64" s="32"/>
      <c r="P64" s="32">
        <v>1.5810276679841898E-4</v>
      </c>
      <c r="Q64" s="32">
        <v>0</v>
      </c>
      <c r="R64" s="32">
        <v>0</v>
      </c>
      <c r="S64" s="32">
        <v>0</v>
      </c>
      <c r="T64" s="32">
        <v>1.297978861487113E-3</v>
      </c>
      <c r="U64" s="32">
        <v>0</v>
      </c>
      <c r="V64" s="32">
        <v>0</v>
      </c>
      <c r="W64" s="32">
        <v>0</v>
      </c>
      <c r="X64" s="32">
        <v>1.875703388770789E-3</v>
      </c>
      <c r="Y64" s="32">
        <v>0</v>
      </c>
      <c r="Z64" s="32">
        <f t="shared" si="1"/>
        <v>3.3317850170563212E-4</v>
      </c>
      <c r="AA64" s="32">
        <f t="shared" si="2"/>
        <v>2.139036562046573E-4</v>
      </c>
      <c r="AC64">
        <f t="shared" si="3"/>
        <v>0.23381899597924219</v>
      </c>
    </row>
    <row r="65" spans="1:29" x14ac:dyDescent="0.25">
      <c r="A65" s="51"/>
      <c r="B65" s="18" t="s">
        <v>109</v>
      </c>
      <c r="C65" s="19" t="s">
        <v>105</v>
      </c>
      <c r="D65" s="32">
        <v>2.9205607476635512E-4</v>
      </c>
      <c r="E65" s="32">
        <v>0</v>
      </c>
      <c r="F65" s="32">
        <v>2.0807324178110696E-4</v>
      </c>
      <c r="G65" s="32">
        <v>2.4408103490358799E-4</v>
      </c>
      <c r="H65" s="32">
        <v>4.7789725209080046E-4</v>
      </c>
      <c r="I65" s="32">
        <v>1.7208742040956807E-4</v>
      </c>
      <c r="J65" s="32">
        <v>0</v>
      </c>
      <c r="K65" s="32">
        <v>0</v>
      </c>
      <c r="L65" s="32">
        <v>6.5295461965393404E-4</v>
      </c>
      <c r="M65" s="32">
        <f t="shared" si="0"/>
        <v>2.2746107151170583E-4</v>
      </c>
      <c r="N65" s="32">
        <f t="shared" si="4"/>
        <v>7.5172904768877038E-5</v>
      </c>
      <c r="O65" s="32"/>
      <c r="P65" s="32">
        <v>0</v>
      </c>
      <c r="Q65" s="32">
        <v>1.3910140492418973E-4</v>
      </c>
      <c r="R65" s="32">
        <v>0</v>
      </c>
      <c r="S65" s="32">
        <v>0</v>
      </c>
      <c r="T65" s="32">
        <v>0</v>
      </c>
      <c r="U65" s="32">
        <v>0</v>
      </c>
      <c r="V65" s="32">
        <v>2.7894002789400279E-4</v>
      </c>
      <c r="W65" s="32">
        <v>3.7785754770451542E-4</v>
      </c>
      <c r="X65" s="32">
        <v>1.2504689258471927E-4</v>
      </c>
      <c r="Y65" s="32">
        <v>0</v>
      </c>
      <c r="Z65" s="32">
        <f t="shared" si="1"/>
        <v>9.2094587310742712E-5</v>
      </c>
      <c r="AA65" s="32">
        <f t="shared" si="2"/>
        <v>4.3557836595139E-5</v>
      </c>
      <c r="AC65">
        <f t="shared" si="3"/>
        <v>0.12839669968607134</v>
      </c>
    </row>
    <row r="66" spans="1:29" x14ac:dyDescent="0.25">
      <c r="A66" s="51"/>
      <c r="B66" s="18" t="s">
        <v>110</v>
      </c>
      <c r="C66" s="19" t="s">
        <v>111</v>
      </c>
      <c r="D66" s="32">
        <v>1.7523364485981308E-3</v>
      </c>
      <c r="E66" s="32">
        <v>3.6376864314296106E-3</v>
      </c>
      <c r="F66" s="32">
        <v>6.0341240116521012E-3</v>
      </c>
      <c r="G66" s="32">
        <v>7.3224310471076397E-4</v>
      </c>
      <c r="H66" s="32">
        <v>7.4074074074074077E-3</v>
      </c>
      <c r="I66" s="32">
        <v>7.0555842367922908E-3</v>
      </c>
      <c r="J66" s="32">
        <v>3.8167938931297708E-3</v>
      </c>
      <c r="K66" s="32">
        <v>3.7674037674037676E-3</v>
      </c>
      <c r="L66" s="32">
        <v>7.2913265861355965E-3</v>
      </c>
      <c r="M66" s="32">
        <f t="shared" si="0"/>
        <v>4.6105450985843817E-3</v>
      </c>
      <c r="N66" s="32">
        <f t="shared" si="4"/>
        <v>8.2083787458063452E-4</v>
      </c>
      <c r="O66" s="32"/>
      <c r="P66" s="32">
        <v>9.486166007905138E-4</v>
      </c>
      <c r="Q66" s="32">
        <v>3.616636528028933E-3</v>
      </c>
      <c r="R66" s="32">
        <v>2.9962546816479402E-3</v>
      </c>
      <c r="S66" s="32">
        <v>3.2157676348547716E-3</v>
      </c>
      <c r="T66" s="32">
        <v>1.8542555164101613E-3</v>
      </c>
      <c r="U66" s="32">
        <v>4.9239681390296887E-3</v>
      </c>
      <c r="V66" s="32">
        <v>7.3919107391910736E-3</v>
      </c>
      <c r="W66" s="32">
        <v>9.4464386926128852E-3</v>
      </c>
      <c r="X66" s="32">
        <v>3.7514067775415781E-3</v>
      </c>
      <c r="Y66" s="32">
        <v>6.920415224913495E-3</v>
      </c>
      <c r="Z66" s="32">
        <f t="shared" si="1"/>
        <v>4.5065670535021042E-3</v>
      </c>
      <c r="AA66" s="32">
        <f t="shared" si="2"/>
        <v>8.4150423879778349E-4</v>
      </c>
      <c r="AC66">
        <f t="shared" si="3"/>
        <v>0.93084985486215877</v>
      </c>
    </row>
    <row r="67" spans="1:29" x14ac:dyDescent="0.25">
      <c r="A67" s="51"/>
      <c r="B67" s="18" t="s">
        <v>112</v>
      </c>
      <c r="C67" s="19" t="s">
        <v>111</v>
      </c>
      <c r="D67" s="32">
        <v>8.2359813084112152E-2</v>
      </c>
      <c r="E67" s="32">
        <v>3.8195707530010913E-2</v>
      </c>
      <c r="F67" s="32">
        <v>2.2263836870578445E-2</v>
      </c>
      <c r="G67" s="32">
        <v>3.66121552355382E-2</v>
      </c>
      <c r="H67" s="32">
        <v>8.9844683393070487E-2</v>
      </c>
      <c r="I67" s="32">
        <v>4.0784718637067632E-2</v>
      </c>
      <c r="J67" s="32">
        <v>3.4669211195928751E-2</v>
      </c>
      <c r="K67" s="32">
        <v>8.0589680589680593E-2</v>
      </c>
      <c r="L67" s="32">
        <v>4.6033300685602352E-2</v>
      </c>
      <c r="M67" s="32">
        <f t="shared" si="0"/>
        <v>5.2372567469065504E-2</v>
      </c>
      <c r="N67" s="32">
        <f t="shared" si="4"/>
        <v>8.2860180267508767E-3</v>
      </c>
      <c r="O67" s="32"/>
      <c r="P67" s="32">
        <v>0</v>
      </c>
      <c r="Q67" s="32">
        <v>4.4790652385589096E-2</v>
      </c>
      <c r="R67" s="32">
        <v>0.15917602996254682</v>
      </c>
      <c r="S67" s="32">
        <v>4.4502074688796682E-2</v>
      </c>
      <c r="T67" s="32">
        <v>2.6886704987947339E-2</v>
      </c>
      <c r="U67" s="32">
        <v>3.1281679942070963E-2</v>
      </c>
      <c r="V67" s="32">
        <v>5.6066945606694563E-2</v>
      </c>
      <c r="W67" s="32">
        <v>5.4789344417154731E-2</v>
      </c>
      <c r="X67" s="32">
        <v>3.3137426534950609E-2</v>
      </c>
      <c r="Y67" s="32">
        <v>3.916325888644228E-2</v>
      </c>
      <c r="Z67" s="32">
        <f t="shared" si="1"/>
        <v>4.8979411741219309E-2</v>
      </c>
      <c r="AA67" s="32">
        <f t="shared" si="2"/>
        <v>1.3254970096202939E-2</v>
      </c>
      <c r="AC67">
        <f t="shared" si="3"/>
        <v>0.83512706530010994</v>
      </c>
    </row>
    <row r="68" spans="1:29" x14ac:dyDescent="0.25">
      <c r="A68" s="51"/>
      <c r="B68" s="18" t="s">
        <v>113</v>
      </c>
      <c r="C68" s="19" t="s">
        <v>111</v>
      </c>
      <c r="D68" s="32">
        <v>9.5210280373831779E-2</v>
      </c>
      <c r="E68" s="32">
        <v>3.1284103310294652E-2</v>
      </c>
      <c r="F68" s="32">
        <v>7.698709945900957E-2</v>
      </c>
      <c r="G68" s="32">
        <v>4.0517451793995608E-2</v>
      </c>
      <c r="H68" s="32">
        <v>9.0322580645161285E-2</v>
      </c>
      <c r="I68" s="32">
        <v>9.4992256066081568E-2</v>
      </c>
      <c r="J68" s="32">
        <v>5.6615776081424936E-2</v>
      </c>
      <c r="K68" s="32">
        <v>7.8296478296478303E-2</v>
      </c>
      <c r="L68" s="32">
        <v>5.3868756121449562E-2</v>
      </c>
      <c r="M68" s="32">
        <f t="shared" si="0"/>
        <v>6.8677198016414143E-2</v>
      </c>
      <c r="N68" s="32">
        <f t="shared" si="4"/>
        <v>7.9779009294094864E-3</v>
      </c>
      <c r="O68" s="32"/>
      <c r="P68" s="32">
        <v>5.0592885375494072E-3</v>
      </c>
      <c r="Q68" s="32">
        <v>8.6938378077618589E-2</v>
      </c>
      <c r="R68" s="32">
        <v>9.9625468164794007E-2</v>
      </c>
      <c r="S68" s="32">
        <v>6.4211618257261405E-2</v>
      </c>
      <c r="T68" s="32">
        <v>0.19562395698127202</v>
      </c>
      <c r="U68" s="32">
        <v>0.10007241129616221</v>
      </c>
      <c r="V68" s="32">
        <v>7.1687587168758712E-2</v>
      </c>
      <c r="W68" s="32">
        <v>3.7974683544303799E-2</v>
      </c>
      <c r="X68" s="32">
        <v>4.3891459297236465E-2</v>
      </c>
      <c r="Y68" s="32">
        <v>6.6058508965083362E-2</v>
      </c>
      <c r="Z68" s="32">
        <f t="shared" si="1"/>
        <v>7.7114336029003999E-2</v>
      </c>
      <c r="AA68" s="32">
        <f t="shared" si="2"/>
        <v>1.6097145777207601E-2</v>
      </c>
      <c r="AC68">
        <f t="shared" si="3"/>
        <v>0.65610119880888851</v>
      </c>
    </row>
    <row r="69" spans="1:29" x14ac:dyDescent="0.25">
      <c r="A69" s="51"/>
      <c r="B69" s="18" t="s">
        <v>114</v>
      </c>
      <c r="C69" s="19" t="s">
        <v>111</v>
      </c>
      <c r="D69" s="32">
        <v>5.3446261682242993E-2</v>
      </c>
      <c r="E69" s="32">
        <v>2.4736267733721354E-2</v>
      </c>
      <c r="F69" s="32">
        <v>1.6021639617145235E-2</v>
      </c>
      <c r="G69" s="32">
        <v>6.3216988040029287E-2</v>
      </c>
      <c r="H69" s="32">
        <v>3.2735961768219836E-2</v>
      </c>
      <c r="I69" s="32">
        <v>3.4245396661504043E-2</v>
      </c>
      <c r="J69" s="32">
        <v>4.2938931297709926E-2</v>
      </c>
      <c r="K69" s="32">
        <v>4.6683046683046681E-2</v>
      </c>
      <c r="L69" s="32">
        <v>3.2321253672869733E-2</v>
      </c>
      <c r="M69" s="32">
        <f t="shared" ref="M69:M98" si="5">AVERAGE(D69:L69)</f>
        <v>3.8482860795165455E-2</v>
      </c>
      <c r="N69" s="32">
        <f t="shared" ref="N69:N98" si="6">STDEV(D69:L69)/SQRT(COUNT(D69:L69))</f>
        <v>4.8665577331363586E-3</v>
      </c>
      <c r="O69" s="32"/>
      <c r="P69" s="32">
        <v>0.20932806324110673</v>
      </c>
      <c r="Q69" s="32">
        <v>2.3508137432188065E-2</v>
      </c>
      <c r="R69" s="32">
        <v>8.2397003745318345E-2</v>
      </c>
      <c r="S69" s="32">
        <v>3.4336099585062244E-2</v>
      </c>
      <c r="T69" s="32">
        <v>3.5416280363434083E-2</v>
      </c>
      <c r="U69" s="32">
        <v>3.9102099927588702E-2</v>
      </c>
      <c r="V69" s="32">
        <v>4.281729428172943E-2</v>
      </c>
      <c r="W69" s="32">
        <v>5.0066125070848289E-2</v>
      </c>
      <c r="X69" s="32">
        <v>3.6513692634738026E-2</v>
      </c>
      <c r="Y69" s="32">
        <v>3.491664045297263E-2</v>
      </c>
      <c r="Z69" s="32">
        <f t="shared" ref="Z69:Z98" si="7">AVERAGE(P69:Y69)</f>
        <v>5.8840143673498643E-2</v>
      </c>
      <c r="AA69" s="32">
        <f t="shared" ref="AA69:AA98" si="8">STDEV(P69:Y69)/SQRT(COUNT(P69:Y69))</f>
        <v>1.7446147522730226E-2</v>
      </c>
      <c r="AC69">
        <f t="shared" ref="AC69:AC98" si="9">_xlfn.T.TEST(D69:L69,P69:Y69,2,2)</f>
        <v>0.29917730290371325</v>
      </c>
    </row>
    <row r="70" spans="1:29" x14ac:dyDescent="0.25">
      <c r="A70" s="51"/>
      <c r="B70" s="18" t="s">
        <v>115</v>
      </c>
      <c r="C70" s="19" t="s">
        <v>111</v>
      </c>
      <c r="D70" s="32">
        <v>3.8843457943925234E-2</v>
      </c>
      <c r="E70" s="32">
        <v>1.1640596580574755E-2</v>
      </c>
      <c r="F70" s="32">
        <v>2.4760715771951727E-2</v>
      </c>
      <c r="G70" s="32">
        <v>6.8342689773004638E-3</v>
      </c>
      <c r="H70" s="32">
        <v>3.1541218637992835E-2</v>
      </c>
      <c r="I70" s="32">
        <v>2.2027189812424713E-2</v>
      </c>
      <c r="J70" s="32">
        <v>3.8167938931297708E-3</v>
      </c>
      <c r="K70" s="32">
        <v>3.0794430794430793E-2</v>
      </c>
      <c r="L70" s="32">
        <v>3.1994776363042765E-2</v>
      </c>
      <c r="M70" s="32">
        <f t="shared" si="5"/>
        <v>2.2472605419419228E-2</v>
      </c>
      <c r="N70" s="32">
        <f t="shared" si="6"/>
        <v>4.1256854734386039E-3</v>
      </c>
      <c r="O70" s="32"/>
      <c r="P70" s="32">
        <v>3.4782608695652175E-3</v>
      </c>
      <c r="Q70" s="32">
        <v>3.0602309083321743E-2</v>
      </c>
      <c r="R70" s="32">
        <v>4.8689138576779027E-2</v>
      </c>
      <c r="S70" s="32">
        <v>1.8464730290456432E-2</v>
      </c>
      <c r="T70" s="32">
        <v>4.932319673651029E-2</v>
      </c>
      <c r="U70" s="32">
        <v>2.5054308472121652E-2</v>
      </c>
      <c r="V70" s="32">
        <v>4.9930264993026496E-2</v>
      </c>
      <c r="W70" s="32">
        <v>3.041753259021349E-2</v>
      </c>
      <c r="X70" s="32">
        <v>2.6259847442791046E-2</v>
      </c>
      <c r="Y70" s="32">
        <v>5.0487574709027996E-2</v>
      </c>
      <c r="Z70" s="32">
        <f t="shared" si="7"/>
        <v>3.3270716376381335E-2</v>
      </c>
      <c r="AA70" s="32">
        <f t="shared" si="8"/>
        <v>5.0641451688134779E-3</v>
      </c>
      <c r="AC70">
        <f t="shared" si="9"/>
        <v>0.12147400968303329</v>
      </c>
    </row>
    <row r="71" spans="1:29" x14ac:dyDescent="0.25">
      <c r="A71" s="51"/>
      <c r="B71" s="18" t="s">
        <v>116</v>
      </c>
      <c r="C71" s="19" t="s">
        <v>111</v>
      </c>
      <c r="D71" s="32">
        <v>1.2850467289719626E-2</v>
      </c>
      <c r="E71" s="32">
        <v>3.6376864314296106E-3</v>
      </c>
      <c r="F71" s="32">
        <v>3.1210986267166041E-3</v>
      </c>
      <c r="G71" s="32">
        <v>1.6597510373443983E-2</v>
      </c>
      <c r="H71" s="32">
        <v>9.3189964157706102E-3</v>
      </c>
      <c r="I71" s="32">
        <v>6.5393219755635864E-3</v>
      </c>
      <c r="J71" s="32">
        <v>3.8167938931297708E-3</v>
      </c>
      <c r="K71" s="32">
        <v>1.3759213759213759E-2</v>
      </c>
      <c r="L71" s="32">
        <v>1.0773751224289911E-2</v>
      </c>
      <c r="M71" s="32">
        <f t="shared" si="5"/>
        <v>8.9349822210308284E-3</v>
      </c>
      <c r="N71" s="32">
        <f t="shared" si="6"/>
        <v>1.6442016561367912E-3</v>
      </c>
      <c r="O71" s="32"/>
      <c r="P71" s="32">
        <v>0</v>
      </c>
      <c r="Q71" s="32">
        <v>1.502295173181249E-2</v>
      </c>
      <c r="R71" s="32">
        <v>3.1460674157303373E-2</v>
      </c>
      <c r="S71" s="32">
        <v>2.863070539419087E-2</v>
      </c>
      <c r="T71" s="32">
        <v>5.9336176525125166E-3</v>
      </c>
      <c r="U71" s="32">
        <v>7.965242577842143E-3</v>
      </c>
      <c r="V71" s="32">
        <v>1.0739191073919107E-2</v>
      </c>
      <c r="W71" s="32">
        <v>1.4547515586623842E-2</v>
      </c>
      <c r="X71" s="32">
        <v>1.0628985869701138E-2</v>
      </c>
      <c r="Y71" s="32">
        <v>1.1009751494180559E-2</v>
      </c>
      <c r="Z71" s="32">
        <f t="shared" si="7"/>
        <v>1.3593863553808604E-2</v>
      </c>
      <c r="AA71" s="32">
        <f t="shared" si="8"/>
        <v>3.0678483889072577E-3</v>
      </c>
      <c r="AC71">
        <f t="shared" si="9"/>
        <v>0.21252169634531395</v>
      </c>
    </row>
    <row r="72" spans="1:29" x14ac:dyDescent="0.25">
      <c r="A72" s="51"/>
      <c r="B72" s="18" t="s">
        <v>117</v>
      </c>
      <c r="C72" s="19" t="s">
        <v>111</v>
      </c>
      <c r="D72" s="32">
        <v>0</v>
      </c>
      <c r="E72" s="32">
        <v>0</v>
      </c>
      <c r="F72" s="32">
        <v>0</v>
      </c>
      <c r="G72" s="32">
        <v>0</v>
      </c>
      <c r="H72" s="32">
        <v>2.3894862604540023E-4</v>
      </c>
      <c r="I72" s="32">
        <v>5.1626226122870422E-4</v>
      </c>
      <c r="J72" s="32">
        <v>9.5419847328244271E-4</v>
      </c>
      <c r="K72" s="32">
        <v>9.8280098280098278E-4</v>
      </c>
      <c r="L72" s="32">
        <v>2.2853411687887692E-3</v>
      </c>
      <c r="M72" s="32">
        <f t="shared" si="5"/>
        <v>5.530612791273666E-4</v>
      </c>
      <c r="N72" s="32">
        <f t="shared" si="6"/>
        <v>2.5467596290836773E-4</v>
      </c>
      <c r="O72" s="32"/>
      <c r="P72" s="32">
        <v>1.5810276679841898E-4</v>
      </c>
      <c r="Q72" s="32">
        <v>4.1730421477256921E-4</v>
      </c>
      <c r="R72" s="32">
        <v>0</v>
      </c>
      <c r="S72" s="32">
        <v>2.0746887966804979E-4</v>
      </c>
      <c r="T72" s="32">
        <v>0</v>
      </c>
      <c r="U72" s="32">
        <v>2.8964518464880519E-4</v>
      </c>
      <c r="V72" s="32">
        <v>5.5788005578800558E-4</v>
      </c>
      <c r="W72" s="32">
        <v>7.5571509540903084E-4</v>
      </c>
      <c r="X72" s="32">
        <v>7.502813555083156E-4</v>
      </c>
      <c r="Y72" s="32">
        <v>4.7184649260773829E-4</v>
      </c>
      <c r="Z72" s="32">
        <f t="shared" si="7"/>
        <v>3.6082440452009335E-4</v>
      </c>
      <c r="AA72" s="32">
        <f t="shared" si="8"/>
        <v>8.7688282485248793E-5</v>
      </c>
      <c r="AC72">
        <f t="shared" si="9"/>
        <v>0.46645910968195858</v>
      </c>
    </row>
    <row r="73" spans="1:29" x14ac:dyDescent="0.25">
      <c r="A73" s="51"/>
      <c r="B73" s="18" t="s">
        <v>118</v>
      </c>
      <c r="C73" s="19" t="s">
        <v>111</v>
      </c>
      <c r="D73" s="32">
        <v>3.2126168224299065E-3</v>
      </c>
      <c r="E73" s="32">
        <v>1.3095671153146599E-2</v>
      </c>
      <c r="F73" s="32">
        <v>3.7453183520599251E-3</v>
      </c>
      <c r="G73" s="32">
        <v>4.5154991457163778E-2</v>
      </c>
      <c r="H73" s="32">
        <v>5.4958183990442052E-3</v>
      </c>
      <c r="I73" s="32">
        <v>2.2371364653243847E-3</v>
      </c>
      <c r="J73" s="32">
        <v>2.2264631043256997E-3</v>
      </c>
      <c r="K73" s="32">
        <v>6.0606060606060606E-3</v>
      </c>
      <c r="L73" s="32">
        <v>1.3059092393078681E-3</v>
      </c>
      <c r="M73" s="32">
        <f t="shared" si="5"/>
        <v>9.1705034503787135E-3</v>
      </c>
      <c r="N73" s="32">
        <f t="shared" si="6"/>
        <v>4.649577718596096E-3</v>
      </c>
      <c r="O73" s="32"/>
      <c r="P73" s="32">
        <v>1.0276679841897233E-2</v>
      </c>
      <c r="Q73" s="32">
        <v>3.0880511893170121E-2</v>
      </c>
      <c r="R73" s="32">
        <v>3.7453183520599252E-4</v>
      </c>
      <c r="S73" s="32">
        <v>1.6597510373443983E-3</v>
      </c>
      <c r="T73" s="32">
        <v>9.2712775820508067E-4</v>
      </c>
      <c r="U73" s="32">
        <v>1.3034033309196234E-3</v>
      </c>
      <c r="V73" s="32">
        <v>2.7894002789400278E-3</v>
      </c>
      <c r="W73" s="32">
        <v>1.1335726431135461E-3</v>
      </c>
      <c r="X73" s="32">
        <v>8.7532824809303492E-4</v>
      </c>
      <c r="Y73" s="32">
        <v>4.7184649260773829E-4</v>
      </c>
      <c r="Z73" s="32">
        <f t="shared" si="7"/>
        <v>5.0692153359496797E-3</v>
      </c>
      <c r="AA73" s="32">
        <f t="shared" si="8"/>
        <v>3.0143264870859279E-3</v>
      </c>
      <c r="AC73">
        <f t="shared" si="9"/>
        <v>0.46040369886504051</v>
      </c>
    </row>
    <row r="74" spans="1:29" x14ac:dyDescent="0.25">
      <c r="A74" s="20"/>
      <c r="B74" s="21"/>
      <c r="C74" s="22"/>
      <c r="D74" s="32">
        <v>0.32651869158878505</v>
      </c>
      <c r="E74" s="32">
        <v>0.15787559112404512</v>
      </c>
      <c r="F74" s="32">
        <v>0.18081564710778195</v>
      </c>
      <c r="G74" s="32">
        <v>0.21918476934342201</v>
      </c>
      <c r="H74" s="32">
        <v>0.28697729988052567</v>
      </c>
      <c r="I74" s="32">
        <v>0.25761486835312336</v>
      </c>
      <c r="J74" s="32">
        <v>0.16507633587786261</v>
      </c>
      <c r="K74" s="32">
        <v>0.29598689598689598</v>
      </c>
      <c r="L74" s="32">
        <v>0.22146044183262598</v>
      </c>
      <c r="M74" s="32">
        <f t="shared" si="5"/>
        <v>0.23461228234389642</v>
      </c>
      <c r="N74" s="32">
        <f t="shared" si="6"/>
        <v>2.0246285648401093E-2</v>
      </c>
      <c r="O74" s="32"/>
      <c r="P74" s="32">
        <v>0.2308300395256917</v>
      </c>
      <c r="Q74" s="32">
        <v>0.29030463207678397</v>
      </c>
      <c r="R74" s="32">
        <v>0.45056179775280897</v>
      </c>
      <c r="S74" s="32">
        <v>0.20850622406639005</v>
      </c>
      <c r="T74" s="32">
        <v>0.35787131466716116</v>
      </c>
      <c r="U74" s="32">
        <v>0.25677045619116584</v>
      </c>
      <c r="V74" s="32">
        <v>0.27168758716875874</v>
      </c>
      <c r="W74" s="32">
        <v>0.22104666540714152</v>
      </c>
      <c r="X74" s="32">
        <v>0.17131424284106539</v>
      </c>
      <c r="Y74" s="32">
        <v>0.26785152563699277</v>
      </c>
      <c r="Z74" s="32">
        <f t="shared" si="7"/>
        <v>0.27267444853339601</v>
      </c>
      <c r="AA74" s="32">
        <f t="shared" si="8"/>
        <v>2.5451095746136812E-2</v>
      </c>
      <c r="AC74">
        <f t="shared" si="9"/>
        <v>0.26501758544805676</v>
      </c>
    </row>
    <row r="75" spans="1:29" x14ac:dyDescent="0.25">
      <c r="A75" s="52" t="s">
        <v>119</v>
      </c>
      <c r="B75" s="18" t="s">
        <v>120</v>
      </c>
      <c r="C75" s="19" t="s">
        <v>121</v>
      </c>
      <c r="D75" s="32">
        <v>4.0887850467289715E-3</v>
      </c>
      <c r="E75" s="32">
        <v>3.6376864314296106E-3</v>
      </c>
      <c r="F75" s="32">
        <v>7.4906367041198503E-3</v>
      </c>
      <c r="G75" s="32">
        <v>5.1257017329753478E-3</v>
      </c>
      <c r="H75" s="32">
        <v>4.0621266427718038E-3</v>
      </c>
      <c r="I75" s="32">
        <v>4.8184477714679061E-3</v>
      </c>
      <c r="J75" s="32">
        <v>9.5419847328244278E-3</v>
      </c>
      <c r="K75" s="32">
        <v>1.6380016380016381E-3</v>
      </c>
      <c r="L75" s="32">
        <v>9.1413646751550767E-3</v>
      </c>
      <c r="M75" s="32">
        <f t="shared" si="5"/>
        <v>5.5049705972749592E-3</v>
      </c>
      <c r="N75" s="32">
        <f t="shared" si="6"/>
        <v>8.8667961024812593E-4</v>
      </c>
      <c r="O75" s="32"/>
      <c r="P75" s="32">
        <v>7.430830039525692E-3</v>
      </c>
      <c r="Q75" s="32">
        <v>6.9550702462094867E-4</v>
      </c>
      <c r="R75" s="32">
        <v>1.1235955056179776E-3</v>
      </c>
      <c r="S75" s="32">
        <v>3.6307053941908715E-3</v>
      </c>
      <c r="T75" s="32">
        <v>4.4502132393843871E-3</v>
      </c>
      <c r="U75" s="32">
        <v>3.0412744388124547E-3</v>
      </c>
      <c r="V75" s="32">
        <v>5.9972105997210604E-3</v>
      </c>
      <c r="W75" s="32">
        <v>8.312866049499339E-3</v>
      </c>
      <c r="X75" s="32">
        <v>6.5024384144054016E-3</v>
      </c>
      <c r="Y75" s="32">
        <v>2.0446681346335325E-3</v>
      </c>
      <c r="Z75" s="32">
        <f t="shared" si="7"/>
        <v>4.3229308840411658E-3</v>
      </c>
      <c r="AA75" s="32">
        <f t="shared" si="8"/>
        <v>8.4231517901363188E-4</v>
      </c>
      <c r="AC75">
        <f t="shared" si="9"/>
        <v>0.3473695441168354</v>
      </c>
    </row>
    <row r="76" spans="1:29" x14ac:dyDescent="0.25">
      <c r="A76" s="53"/>
      <c r="B76" s="18" t="s">
        <v>122</v>
      </c>
      <c r="C76" s="19" t="s">
        <v>123</v>
      </c>
      <c r="D76" s="32">
        <v>3.5338785046728972E-2</v>
      </c>
      <c r="E76" s="32">
        <v>2.6191342306293199E-2</v>
      </c>
      <c r="F76" s="32">
        <v>4.9105285060341237E-2</v>
      </c>
      <c r="G76" s="32">
        <v>4.7839882841103243E-2</v>
      </c>
      <c r="H76" s="32">
        <v>1.6009557945041816E-2</v>
      </c>
      <c r="I76" s="32">
        <v>1.8757528824642919E-2</v>
      </c>
      <c r="J76" s="32">
        <v>2.5127226463104325E-2</v>
      </c>
      <c r="K76" s="32">
        <v>6.7158067158067155E-3</v>
      </c>
      <c r="L76" s="32">
        <v>1.4691478942213516E-2</v>
      </c>
      <c r="M76" s="32">
        <f t="shared" si="5"/>
        <v>2.6641877127252883E-2</v>
      </c>
      <c r="N76" s="32">
        <f t="shared" si="6"/>
        <v>4.9260686319542515E-3</v>
      </c>
      <c r="O76" s="32"/>
      <c r="P76" s="32">
        <v>2.6877470355731226E-2</v>
      </c>
      <c r="Q76" s="32">
        <v>3.0185004868549171E-2</v>
      </c>
      <c r="R76" s="32">
        <v>4.1198501872659176E-3</v>
      </c>
      <c r="S76" s="32">
        <v>6.6390041493775932E-3</v>
      </c>
      <c r="T76" s="32">
        <v>2.4105321713332097E-2</v>
      </c>
      <c r="U76" s="32">
        <v>8.8341781317885591E-3</v>
      </c>
      <c r="V76" s="32">
        <v>6.4156206415620642E-3</v>
      </c>
      <c r="W76" s="32">
        <v>7.935008501794823E-3</v>
      </c>
      <c r="X76" s="32">
        <v>1.9632362135800926E-2</v>
      </c>
      <c r="Y76" s="32">
        <v>3.5231204781377791E-2</v>
      </c>
      <c r="Z76" s="32">
        <f t="shared" si="7"/>
        <v>1.6997502546658019E-2</v>
      </c>
      <c r="AA76" s="32">
        <f t="shared" si="8"/>
        <v>3.6443758263751324E-3</v>
      </c>
      <c r="AC76">
        <f t="shared" si="9"/>
        <v>0.1290310715048448</v>
      </c>
    </row>
    <row r="77" spans="1:29" x14ac:dyDescent="0.25">
      <c r="A77" s="53"/>
      <c r="B77" s="18" t="s">
        <v>124</v>
      </c>
      <c r="C77" s="19" t="s">
        <v>125</v>
      </c>
      <c r="D77" s="32">
        <v>4.1471962616822428E-2</v>
      </c>
      <c r="E77" s="32">
        <v>7.6391415060021825E-2</v>
      </c>
      <c r="F77" s="32">
        <v>5.4307116104868915E-2</v>
      </c>
      <c r="G77" s="32">
        <v>5.6382719062728827E-2</v>
      </c>
      <c r="H77" s="32">
        <v>5.8781362007168457E-2</v>
      </c>
      <c r="I77" s="32">
        <v>4.9389089657546036E-2</v>
      </c>
      <c r="J77" s="32">
        <v>4.1984732824427481E-2</v>
      </c>
      <c r="K77" s="32">
        <v>1.9983619983619985E-2</v>
      </c>
      <c r="L77" s="32">
        <v>3.7980193709870498E-2</v>
      </c>
      <c r="M77" s="32">
        <f t="shared" si="5"/>
        <v>4.8519134558563826E-2</v>
      </c>
      <c r="N77" s="32">
        <f t="shared" si="6"/>
        <v>5.2651590019467806E-3</v>
      </c>
      <c r="O77" s="32"/>
      <c r="P77" s="32">
        <v>3.7470355731225299E-2</v>
      </c>
      <c r="Q77" s="32">
        <v>4.5347058005285851E-2</v>
      </c>
      <c r="R77" s="32">
        <v>2.6217228464419477E-3</v>
      </c>
      <c r="S77" s="32">
        <v>3.4543568464730293E-2</v>
      </c>
      <c r="T77" s="32">
        <v>3.1522343778972742E-2</v>
      </c>
      <c r="U77" s="32">
        <v>2.331643736422882E-2</v>
      </c>
      <c r="V77" s="32">
        <v>3.4449093444909346E-2</v>
      </c>
      <c r="W77" s="32">
        <v>4.7043264689212168E-2</v>
      </c>
      <c r="X77" s="32">
        <v>4.951856946354883E-2</v>
      </c>
      <c r="Y77" s="32">
        <v>6.0710915382195661E-2</v>
      </c>
      <c r="Z77" s="32">
        <f t="shared" si="7"/>
        <v>3.6654332917075094E-2</v>
      </c>
      <c r="AA77" s="32">
        <f t="shared" si="8"/>
        <v>5.0554049558623609E-3</v>
      </c>
      <c r="AC77">
        <f t="shared" si="9"/>
        <v>0.12268665155711597</v>
      </c>
    </row>
    <row r="78" spans="1:29" x14ac:dyDescent="0.25">
      <c r="A78" s="53"/>
      <c r="B78" s="18" t="s">
        <v>126</v>
      </c>
      <c r="C78" s="19" t="s">
        <v>127</v>
      </c>
      <c r="D78" s="32">
        <v>6.4544392523364483E-2</v>
      </c>
      <c r="E78" s="32">
        <v>8.5485631138595849E-2</v>
      </c>
      <c r="F78" s="32">
        <v>7.5946733250104037E-2</v>
      </c>
      <c r="G78" s="32">
        <v>0.10397852086892849</v>
      </c>
      <c r="H78" s="32">
        <v>7.7897252090800478E-2</v>
      </c>
      <c r="I78" s="32">
        <v>6.2123558767854067E-2</v>
      </c>
      <c r="J78" s="32">
        <v>6.0750636132315523E-2</v>
      </c>
      <c r="K78" s="32">
        <v>5.7657657657657659E-2</v>
      </c>
      <c r="L78" s="32">
        <v>6.4860158885624117E-2</v>
      </c>
      <c r="M78" s="32">
        <f t="shared" si="5"/>
        <v>7.2582726812804962E-2</v>
      </c>
      <c r="N78" s="32">
        <f t="shared" si="6"/>
        <v>4.9835070643966511E-3</v>
      </c>
      <c r="O78" s="32"/>
      <c r="P78" s="32">
        <v>6.2134387351778654E-2</v>
      </c>
      <c r="Q78" s="32">
        <v>5.3832243705661427E-2</v>
      </c>
      <c r="R78" s="32">
        <v>4.7565543071161051E-2</v>
      </c>
      <c r="S78" s="32">
        <v>4.9066390041493775E-2</v>
      </c>
      <c r="T78" s="32">
        <v>4.413128129056184E-2</v>
      </c>
      <c r="U78" s="32">
        <v>3.7798696596669082E-2</v>
      </c>
      <c r="V78" s="32">
        <v>7.9776847977684792E-2</v>
      </c>
      <c r="W78" s="32">
        <v>5.082184016625732E-2</v>
      </c>
      <c r="X78" s="32">
        <v>6.4024009003376264E-2</v>
      </c>
      <c r="Y78" s="32">
        <v>6.7316766278703991E-2</v>
      </c>
      <c r="Z78" s="32">
        <f t="shared" si="7"/>
        <v>5.5646800548334818E-2</v>
      </c>
      <c r="AA78" s="32">
        <f t="shared" si="8"/>
        <v>3.9680068823340717E-3</v>
      </c>
      <c r="AC78">
        <f>_xlfn.T.TEST(D78:L78,P78:Y78,2,2)</f>
        <v>1.5676398947605405E-2</v>
      </c>
    </row>
    <row r="79" spans="1:29" x14ac:dyDescent="0.25">
      <c r="A79" s="54"/>
      <c r="B79" s="18" t="s">
        <v>128</v>
      </c>
      <c r="C79" s="19" t="s">
        <v>129</v>
      </c>
      <c r="D79" s="32">
        <v>6.4252336448598129E-3</v>
      </c>
      <c r="E79" s="32">
        <v>3.6376864314296108E-4</v>
      </c>
      <c r="F79" s="32">
        <v>0</v>
      </c>
      <c r="G79" s="32">
        <v>0</v>
      </c>
      <c r="H79" s="32">
        <v>0</v>
      </c>
      <c r="I79" s="32">
        <v>0</v>
      </c>
      <c r="J79" s="32">
        <v>0</v>
      </c>
      <c r="K79" s="32">
        <v>0</v>
      </c>
      <c r="L79" s="32">
        <v>0</v>
      </c>
      <c r="M79" s="32">
        <f t="shared" si="5"/>
        <v>7.5433358755586381E-4</v>
      </c>
      <c r="N79" s="32">
        <f t="shared" si="6"/>
        <v>7.0999591709446639E-4</v>
      </c>
      <c r="O79" s="32"/>
      <c r="P79" s="32">
        <v>0</v>
      </c>
      <c r="Q79" s="32">
        <v>0</v>
      </c>
      <c r="R79" s="32">
        <v>0</v>
      </c>
      <c r="S79" s="32">
        <v>0</v>
      </c>
      <c r="T79" s="32">
        <v>0</v>
      </c>
      <c r="U79" s="32">
        <v>0</v>
      </c>
      <c r="V79" s="32">
        <v>0</v>
      </c>
      <c r="W79" s="32">
        <v>0</v>
      </c>
      <c r="X79" s="32">
        <v>1.2504689258471927E-4</v>
      </c>
      <c r="Y79" s="32">
        <v>0</v>
      </c>
      <c r="Z79" s="32">
        <f t="shared" si="7"/>
        <v>1.2504689258471927E-5</v>
      </c>
      <c r="AA79" s="32">
        <f t="shared" si="8"/>
        <v>1.2504689258471927E-5</v>
      </c>
      <c r="AC79">
        <f t="shared" si="9"/>
        <v>0.28465672005393045</v>
      </c>
    </row>
    <row r="80" spans="1:29" x14ac:dyDescent="0.25">
      <c r="A80" s="23"/>
      <c r="B80" s="21"/>
      <c r="C80" s="22"/>
      <c r="D80" s="32">
        <v>0.15186915887850466</v>
      </c>
      <c r="E80" s="32">
        <v>0.19206984357948345</v>
      </c>
      <c r="F80" s="32">
        <v>0.18684977111943404</v>
      </c>
      <c r="G80" s="32">
        <v>0.2133268245057359</v>
      </c>
      <c r="H80" s="32">
        <v>0.15675029868578255</v>
      </c>
      <c r="I80" s="32">
        <v>0.13508862502151092</v>
      </c>
      <c r="J80" s="32">
        <v>0.13740458015267176</v>
      </c>
      <c r="K80" s="32">
        <v>8.5995085995085999E-2</v>
      </c>
      <c r="L80" s="32">
        <v>0.12667319621286321</v>
      </c>
      <c r="M80" s="32">
        <f t="shared" si="5"/>
        <v>0.15400304268345252</v>
      </c>
      <c r="N80" s="32">
        <f t="shared" si="6"/>
        <v>1.2944683432273124E-2</v>
      </c>
      <c r="O80" s="32"/>
      <c r="P80" s="32">
        <v>0.13391304347826086</v>
      </c>
      <c r="Q80" s="32">
        <v>0.13005981360411739</v>
      </c>
      <c r="R80" s="32">
        <v>5.5430711610486891E-2</v>
      </c>
      <c r="S80" s="32">
        <v>9.3879668049792531E-2</v>
      </c>
      <c r="T80" s="32">
        <v>0.10420916002225107</v>
      </c>
      <c r="U80" s="32">
        <v>7.2990586531498911E-2</v>
      </c>
      <c r="V80" s="32">
        <v>0.12663877266387727</v>
      </c>
      <c r="W80" s="32">
        <v>0.11411297940676365</v>
      </c>
      <c r="X80" s="32">
        <v>0.13980242590971614</v>
      </c>
      <c r="Y80" s="32">
        <v>0.16530355457691098</v>
      </c>
      <c r="Z80" s="32">
        <f t="shared" si="7"/>
        <v>0.11363407158536758</v>
      </c>
      <c r="AA80" s="32">
        <f t="shared" si="8"/>
        <v>1.0394176228440272E-2</v>
      </c>
      <c r="AC80">
        <f t="shared" si="9"/>
        <v>2.5197895178433599E-2</v>
      </c>
    </row>
    <row r="81" spans="1:29" x14ac:dyDescent="0.25">
      <c r="A81" s="55" t="s">
        <v>130</v>
      </c>
      <c r="B81" s="8" t="s">
        <v>131</v>
      </c>
      <c r="C81" s="24" t="s">
        <v>132</v>
      </c>
      <c r="D81" s="32">
        <v>8.7616822429906541E-4</v>
      </c>
      <c r="E81" s="32">
        <v>7.2753728628592216E-4</v>
      </c>
      <c r="F81" s="32">
        <v>2.0807324178110696E-4</v>
      </c>
      <c r="G81" s="32">
        <v>7.5665120820112277E-3</v>
      </c>
      <c r="H81" s="32">
        <v>4.7789725209080046E-4</v>
      </c>
      <c r="I81" s="32">
        <v>3.2696609877817932E-3</v>
      </c>
      <c r="J81" s="32">
        <v>4.1348600508905849E-3</v>
      </c>
      <c r="K81" s="32">
        <v>3.2760032760032761E-4</v>
      </c>
      <c r="L81" s="32">
        <v>1.3059092393078681E-3</v>
      </c>
      <c r="M81" s="32">
        <f t="shared" si="5"/>
        <v>2.0993576324498551E-3</v>
      </c>
      <c r="N81" s="32">
        <f t="shared" si="6"/>
        <v>8.2289728598298941E-4</v>
      </c>
      <c r="O81" s="32"/>
      <c r="P81" s="32">
        <v>4.743083003952569E-4</v>
      </c>
      <c r="Q81" s="32">
        <v>1.530115454166087E-3</v>
      </c>
      <c r="R81" s="32">
        <v>0</v>
      </c>
      <c r="S81" s="32">
        <v>1.6597510373443983E-3</v>
      </c>
      <c r="T81" s="32">
        <v>0</v>
      </c>
      <c r="U81" s="32">
        <v>5.7929036929761039E-3</v>
      </c>
      <c r="V81" s="32">
        <v>7.3919107391910736E-3</v>
      </c>
      <c r="W81" s="32">
        <v>8.690723597203855E-3</v>
      </c>
      <c r="X81" s="32">
        <v>4.7517819182193322E-3</v>
      </c>
      <c r="Y81" s="32">
        <v>1.8873859704309531E-3</v>
      </c>
      <c r="Z81" s="32">
        <f t="shared" si="7"/>
        <v>3.217888070992706E-3</v>
      </c>
      <c r="AA81" s="32">
        <f t="shared" si="8"/>
        <v>1.0090775226988928E-3</v>
      </c>
      <c r="AC81">
        <f t="shared" si="9"/>
        <v>0.40870359072682938</v>
      </c>
    </row>
    <row r="82" spans="1:29" x14ac:dyDescent="0.25">
      <c r="A82" s="56"/>
      <c r="B82" s="8" t="s">
        <v>133</v>
      </c>
      <c r="C82" s="24" t="s">
        <v>134</v>
      </c>
      <c r="D82" s="32">
        <v>1.197429906542056E-2</v>
      </c>
      <c r="E82" s="32">
        <v>4.0014550745725722E-3</v>
      </c>
      <c r="F82" s="32">
        <v>1.8726591760299626E-2</v>
      </c>
      <c r="G82" s="32">
        <v>1.1227727605565048E-2</v>
      </c>
      <c r="H82" s="32">
        <v>4.5400238948626048E-3</v>
      </c>
      <c r="I82" s="32">
        <v>2.925486146962657E-3</v>
      </c>
      <c r="J82" s="32">
        <v>4.1348600508905849E-3</v>
      </c>
      <c r="K82" s="32">
        <v>8.681408681408681E-3</v>
      </c>
      <c r="L82" s="32">
        <v>2.0241593209271956E-2</v>
      </c>
      <c r="M82" s="32">
        <f t="shared" si="5"/>
        <v>9.6059383876949209E-3</v>
      </c>
      <c r="N82" s="32">
        <f t="shared" si="6"/>
        <v>2.1635632335970574E-3</v>
      </c>
      <c r="O82" s="32"/>
      <c r="P82" s="32">
        <v>9.486166007905138E-4</v>
      </c>
      <c r="Q82" s="32">
        <v>1.2240923633328696E-2</v>
      </c>
      <c r="R82" s="32">
        <v>2.2471910112359553E-3</v>
      </c>
      <c r="S82" s="32">
        <v>9.9585062240663894E-3</v>
      </c>
      <c r="T82" s="32">
        <v>1.2794363063230113E-2</v>
      </c>
      <c r="U82" s="32">
        <v>1.0861694424330196E-2</v>
      </c>
      <c r="V82" s="32">
        <v>5.1603905160390517E-3</v>
      </c>
      <c r="W82" s="32">
        <v>3.778575477045154E-3</v>
      </c>
      <c r="X82" s="32">
        <v>8.7532824809303487E-3</v>
      </c>
      <c r="Y82" s="32">
        <v>1.1953444479396037E-2</v>
      </c>
      <c r="Z82" s="32">
        <f t="shared" si="7"/>
        <v>7.8696987910392459E-3</v>
      </c>
      <c r="AA82" s="32">
        <f t="shared" si="8"/>
        <v>1.4052456957145125E-3</v>
      </c>
      <c r="AC82">
        <f t="shared" si="9"/>
        <v>0.50152201365303961</v>
      </c>
    </row>
    <row r="83" spans="1:29" x14ac:dyDescent="0.25">
      <c r="A83" s="56"/>
      <c r="B83" s="8" t="s">
        <v>135</v>
      </c>
      <c r="C83" s="7"/>
      <c r="D83" s="32">
        <v>8.7616822429906534E-3</v>
      </c>
      <c r="E83" s="32">
        <v>1.8188432157148053E-3</v>
      </c>
      <c r="F83" s="32">
        <v>4.9937578027465668E-3</v>
      </c>
      <c r="G83" s="32">
        <v>8.2987551867219917E-3</v>
      </c>
      <c r="H83" s="32">
        <v>8.8410991636798091E-3</v>
      </c>
      <c r="I83" s="32">
        <v>5.3347100326966096E-3</v>
      </c>
      <c r="J83" s="32">
        <v>1.5903307888040711E-3</v>
      </c>
      <c r="K83" s="32">
        <v>3.1122031122031123E-3</v>
      </c>
      <c r="L83" s="32">
        <v>7.400152356077919E-3</v>
      </c>
      <c r="M83" s="32">
        <f t="shared" si="5"/>
        <v>5.572392655737282E-3</v>
      </c>
      <c r="N83" s="32">
        <f t="shared" si="6"/>
        <v>9.7196509498268175E-4</v>
      </c>
      <c r="O83" s="32"/>
      <c r="P83" s="32">
        <v>3.4782608695652175E-3</v>
      </c>
      <c r="Q83" s="32">
        <v>4.7294477674224506E-3</v>
      </c>
      <c r="R83" s="32">
        <v>0</v>
      </c>
      <c r="S83" s="32">
        <v>4.6680497925311202E-3</v>
      </c>
      <c r="T83" s="32">
        <v>2.0396810680511773E-3</v>
      </c>
      <c r="U83" s="32">
        <v>3.3309196234612599E-3</v>
      </c>
      <c r="V83" s="32">
        <v>1.6736401673640166E-3</v>
      </c>
      <c r="W83" s="32">
        <v>3.2117891554883809E-3</v>
      </c>
      <c r="X83" s="32">
        <v>4.2515943478804554E-3</v>
      </c>
      <c r="Y83" s="32">
        <v>4.4039005976722239E-3</v>
      </c>
      <c r="Z83" s="32">
        <f t="shared" si="7"/>
        <v>3.1787283389436301E-3</v>
      </c>
      <c r="AA83" s="32">
        <f t="shared" si="8"/>
        <v>4.8368843919064985E-4</v>
      </c>
      <c r="AC83">
        <f t="shared" si="9"/>
        <v>3.607891007712833E-2</v>
      </c>
    </row>
    <row r="84" spans="1:29" x14ac:dyDescent="0.25">
      <c r="A84" s="56"/>
      <c r="B84" s="8" t="s">
        <v>136</v>
      </c>
      <c r="C84" s="7"/>
      <c r="D84" s="32">
        <v>2.9205607476635512E-4</v>
      </c>
      <c r="E84" s="32">
        <v>0</v>
      </c>
      <c r="F84" s="32">
        <v>0</v>
      </c>
      <c r="G84" s="32">
        <v>0</v>
      </c>
      <c r="H84" s="32">
        <v>4.7789725209080046E-4</v>
      </c>
      <c r="I84" s="32">
        <v>6.8834968163827229E-4</v>
      </c>
      <c r="J84" s="32">
        <v>0</v>
      </c>
      <c r="K84" s="32">
        <v>3.2760032760032761E-4</v>
      </c>
      <c r="L84" s="32">
        <v>9.7943192948090111E-4</v>
      </c>
      <c r="M84" s="32">
        <f t="shared" si="5"/>
        <v>3.0725947395296189E-4</v>
      </c>
      <c r="N84" s="32">
        <f t="shared" si="6"/>
        <v>1.1811254277061143E-4</v>
      </c>
      <c r="O84" s="32"/>
      <c r="P84" s="32">
        <v>6.324110671936759E-4</v>
      </c>
      <c r="Q84" s="32">
        <v>0</v>
      </c>
      <c r="R84" s="32">
        <v>0</v>
      </c>
      <c r="S84" s="32">
        <v>3.1120331950207467E-4</v>
      </c>
      <c r="T84" s="32">
        <v>1.8542555164101615E-4</v>
      </c>
      <c r="U84" s="32">
        <v>0</v>
      </c>
      <c r="V84" s="32">
        <v>0</v>
      </c>
      <c r="W84" s="32">
        <v>0</v>
      </c>
      <c r="X84" s="32">
        <v>0</v>
      </c>
      <c r="Y84" s="32">
        <v>0</v>
      </c>
      <c r="Z84" s="32">
        <f t="shared" si="7"/>
        <v>1.1290399383367666E-4</v>
      </c>
      <c r="AA84" s="32">
        <f t="shared" si="8"/>
        <v>6.6974355037629517E-5</v>
      </c>
      <c r="AC84">
        <f t="shared" si="9"/>
        <v>0.15989471853645934</v>
      </c>
    </row>
    <row r="85" spans="1:29" x14ac:dyDescent="0.25">
      <c r="A85" s="56"/>
      <c r="B85" s="8" t="s">
        <v>137</v>
      </c>
      <c r="C85" s="7"/>
      <c r="D85" s="32">
        <v>1.080607476635514E-2</v>
      </c>
      <c r="E85" s="32">
        <v>4.7289923608584937E-3</v>
      </c>
      <c r="F85" s="32">
        <v>1.1027881814398668E-2</v>
      </c>
      <c r="G85" s="32">
        <v>1.22040517451794E-2</v>
      </c>
      <c r="H85" s="32">
        <v>4.3010752688172043E-3</v>
      </c>
      <c r="I85" s="32">
        <v>3.2696609877817932E-3</v>
      </c>
      <c r="J85" s="32">
        <v>6.3613231552162846E-3</v>
      </c>
      <c r="K85" s="32">
        <v>2.293202293202293E-3</v>
      </c>
      <c r="L85" s="32">
        <v>2.0241593209271956E-2</v>
      </c>
      <c r="M85" s="32">
        <f t="shared" si="5"/>
        <v>8.3593172890090248E-3</v>
      </c>
      <c r="N85" s="32">
        <f t="shared" si="6"/>
        <v>1.9200016030334981E-3</v>
      </c>
      <c r="O85" s="32"/>
      <c r="P85" s="32">
        <v>6.7984189723320158E-3</v>
      </c>
      <c r="Q85" s="32">
        <v>3.616636528028933E-3</v>
      </c>
      <c r="R85" s="32">
        <v>1.1235955056179776E-3</v>
      </c>
      <c r="S85" s="32">
        <v>3.6307053941908715E-3</v>
      </c>
      <c r="T85" s="32">
        <v>1.1125533098460968E-3</v>
      </c>
      <c r="U85" s="32">
        <v>5.5032585083272991E-3</v>
      </c>
      <c r="V85" s="32">
        <v>6.5550906555090658E-3</v>
      </c>
      <c r="W85" s="32">
        <v>5.1010768940109577E-3</v>
      </c>
      <c r="X85" s="32">
        <v>1.0003751406777542E-2</v>
      </c>
      <c r="Y85" s="32">
        <v>5.9767222396980187E-3</v>
      </c>
      <c r="Z85" s="32">
        <f t="shared" si="7"/>
        <v>4.942180941433877E-3</v>
      </c>
      <c r="AA85" s="32">
        <f t="shared" si="8"/>
        <v>8.5506077260658878E-4</v>
      </c>
      <c r="AC85">
        <f t="shared" si="9"/>
        <v>0.11027803269415087</v>
      </c>
    </row>
    <row r="86" spans="1:29" x14ac:dyDescent="0.25">
      <c r="A86" s="56"/>
      <c r="B86" s="8" t="s">
        <v>138</v>
      </c>
      <c r="C86" s="7"/>
      <c r="D86" s="32">
        <v>8.1775700934579431E-3</v>
      </c>
      <c r="E86" s="32">
        <v>7.6391415060021823E-3</v>
      </c>
      <c r="F86" s="32">
        <v>8.3229296712442787E-3</v>
      </c>
      <c r="G86" s="32">
        <v>8.5428362216255788E-3</v>
      </c>
      <c r="H86" s="32">
        <v>1.9115890083632018E-3</v>
      </c>
      <c r="I86" s="32">
        <v>9.6368955429358121E-3</v>
      </c>
      <c r="J86" s="32">
        <v>4.7709923664122139E-3</v>
      </c>
      <c r="K86" s="32">
        <v>6.0606060606060606E-3</v>
      </c>
      <c r="L86" s="32">
        <v>1.3276743932963325E-2</v>
      </c>
      <c r="M86" s="32">
        <f t="shared" si="5"/>
        <v>7.5932560448456234E-3</v>
      </c>
      <c r="N86" s="32">
        <f t="shared" si="6"/>
        <v>1.0596886336910361E-3</v>
      </c>
      <c r="O86" s="32"/>
      <c r="P86" s="32">
        <v>5.0592885375494072E-3</v>
      </c>
      <c r="Q86" s="32">
        <v>3.4775351231047433E-3</v>
      </c>
      <c r="R86" s="32">
        <v>2.2471910112359553E-3</v>
      </c>
      <c r="S86" s="32">
        <v>5.8091286307053944E-3</v>
      </c>
      <c r="T86" s="32">
        <v>2.9668088262562583E-3</v>
      </c>
      <c r="U86" s="32">
        <v>8.1100651701665454E-3</v>
      </c>
      <c r="V86" s="32">
        <v>1.00418410041841E-2</v>
      </c>
      <c r="W86" s="32">
        <v>8.312866049499339E-3</v>
      </c>
      <c r="X86" s="32">
        <v>1.1129173440040016E-2</v>
      </c>
      <c r="Y86" s="32">
        <v>8.965083359547028E-3</v>
      </c>
      <c r="Z86" s="32">
        <f t="shared" si="7"/>
        <v>6.6118981152288783E-3</v>
      </c>
      <c r="AA86" s="32">
        <f t="shared" si="8"/>
        <v>9.8917570933382227E-4</v>
      </c>
      <c r="AC86">
        <f t="shared" si="9"/>
        <v>0.5071526220140421</v>
      </c>
    </row>
    <row r="87" spans="1:29" x14ac:dyDescent="0.25">
      <c r="A87" s="57"/>
      <c r="B87" s="8" t="s">
        <v>139</v>
      </c>
      <c r="C87" s="7" t="s">
        <v>140</v>
      </c>
      <c r="D87" s="32">
        <v>2.6285046728971961E-3</v>
      </c>
      <c r="E87" s="32">
        <v>3.6376864314296108E-4</v>
      </c>
      <c r="F87" s="32">
        <v>8.7390761548064924E-3</v>
      </c>
      <c r="G87" s="32">
        <v>9.7632413961435197E-4</v>
      </c>
      <c r="H87" s="32">
        <v>2.6284348864994028E-3</v>
      </c>
      <c r="I87" s="32">
        <v>1.0325245224574084E-3</v>
      </c>
      <c r="J87" s="32">
        <v>1.5903307888040711E-3</v>
      </c>
      <c r="K87" s="32">
        <v>2.9484029484029483E-3</v>
      </c>
      <c r="L87" s="32">
        <v>1.4038524322559582E-2</v>
      </c>
      <c r="M87" s="32">
        <f t="shared" si="5"/>
        <v>3.882876786576046E-3</v>
      </c>
      <c r="N87" s="32">
        <f t="shared" si="6"/>
        <v>1.5136077670117936E-3</v>
      </c>
      <c r="O87" s="32"/>
      <c r="P87" s="32">
        <v>2.0553359683794467E-3</v>
      </c>
      <c r="Q87" s="32">
        <v>8.3460842954513842E-4</v>
      </c>
      <c r="R87" s="32">
        <v>0</v>
      </c>
      <c r="S87" s="32">
        <v>3.1120331950207467E-4</v>
      </c>
      <c r="T87" s="32">
        <v>2.9668088262562583E-3</v>
      </c>
      <c r="U87" s="32">
        <v>1.1585807385952208E-3</v>
      </c>
      <c r="V87" s="32">
        <v>2.9288702928870294E-3</v>
      </c>
      <c r="W87" s="32">
        <v>2.0782165123748348E-3</v>
      </c>
      <c r="X87" s="32">
        <v>2.8760785294485434E-3</v>
      </c>
      <c r="Y87" s="32">
        <v>2.0446681346335325E-3</v>
      </c>
      <c r="Z87" s="32">
        <f t="shared" si="7"/>
        <v>1.7254370751622079E-3</v>
      </c>
      <c r="AA87" s="32">
        <f t="shared" si="8"/>
        <v>3.4545490409680857E-4</v>
      </c>
      <c r="AC87">
        <f t="shared" si="9"/>
        <v>0.16236181142614037</v>
      </c>
    </row>
    <row r="88" spans="1:29" x14ac:dyDescent="0.25">
      <c r="A88" s="25"/>
      <c r="B88" s="12"/>
      <c r="C88" s="11"/>
      <c r="D88" s="32">
        <v>4.3516355140186917E-2</v>
      </c>
      <c r="E88" s="32">
        <v>1.9279738086576938E-2</v>
      </c>
      <c r="F88" s="32">
        <v>5.2018310445276737E-2</v>
      </c>
      <c r="G88" s="32">
        <v>4.8816206980717598E-2</v>
      </c>
      <c r="H88" s="32">
        <v>2.3178016726403822E-2</v>
      </c>
      <c r="I88" s="32">
        <v>2.6157287902254345E-2</v>
      </c>
      <c r="J88" s="32">
        <v>2.2582697201017812E-2</v>
      </c>
      <c r="K88" s="32">
        <v>2.375102375102375E-2</v>
      </c>
      <c r="L88" s="32">
        <v>7.7483948198933505E-2</v>
      </c>
      <c r="M88" s="32">
        <f t="shared" si="5"/>
        <v>3.7420398270265713E-2</v>
      </c>
      <c r="N88" s="32">
        <f t="shared" si="6"/>
        <v>6.5096168505527456E-3</v>
      </c>
      <c r="O88" s="32"/>
      <c r="P88" s="32">
        <v>1.9446640316205535E-2</v>
      </c>
      <c r="Q88" s="32">
        <v>2.6429266935596048E-2</v>
      </c>
      <c r="R88" s="32">
        <v>5.6179775280898875E-3</v>
      </c>
      <c r="S88" s="32">
        <v>2.6348547717842324E-2</v>
      </c>
      <c r="T88" s="32">
        <v>2.206564064528092E-2</v>
      </c>
      <c r="U88" s="32">
        <v>3.4757422157856627E-2</v>
      </c>
      <c r="V88" s="32">
        <v>3.3751743375174337E-2</v>
      </c>
      <c r="W88" s="32">
        <v>3.1173247685622522E-2</v>
      </c>
      <c r="X88" s="32">
        <v>4.1765662123296236E-2</v>
      </c>
      <c r="Y88" s="32">
        <v>3.5231204781377791E-2</v>
      </c>
      <c r="Z88" s="32">
        <f t="shared" si="7"/>
        <v>2.7658735326634227E-2</v>
      </c>
      <c r="AA88" s="32">
        <f t="shared" si="8"/>
        <v>3.2385867583493298E-3</v>
      </c>
      <c r="AC88">
        <f t="shared" si="9"/>
        <v>0.18368589304762692</v>
      </c>
    </row>
    <row r="89" spans="1:29" x14ac:dyDescent="0.25">
      <c r="A89" s="58" t="s">
        <v>141</v>
      </c>
      <c r="B89" s="8" t="s">
        <v>142</v>
      </c>
      <c r="C89" s="7" t="s">
        <v>143</v>
      </c>
      <c r="D89" s="32">
        <v>2.9205607476635512E-4</v>
      </c>
      <c r="E89" s="32">
        <v>3.6376864314296108E-4</v>
      </c>
      <c r="F89" s="32">
        <v>1.2484394506866417E-3</v>
      </c>
      <c r="G89" s="32">
        <v>2.4408103490358799E-4</v>
      </c>
      <c r="H89" s="32">
        <v>4.7789725209080046E-4</v>
      </c>
      <c r="I89" s="32">
        <v>8.6043710204784026E-4</v>
      </c>
      <c r="J89" s="32">
        <v>3.1806615776081427E-4</v>
      </c>
      <c r="K89" s="32">
        <v>1.6380016380016381E-3</v>
      </c>
      <c r="L89" s="32">
        <v>2.7206442485580586E-3</v>
      </c>
      <c r="M89" s="32">
        <f t="shared" si="5"/>
        <v>9.0704351132874417E-4</v>
      </c>
      <c r="N89" s="32">
        <f t="shared" si="6"/>
        <v>2.7854054091862806E-4</v>
      </c>
      <c r="O89" s="32"/>
      <c r="P89" s="32">
        <v>3.1620553359683795E-4</v>
      </c>
      <c r="Q89" s="32">
        <v>1.3910140492418973E-4</v>
      </c>
      <c r="R89" s="32">
        <v>0</v>
      </c>
      <c r="S89" s="32">
        <v>0</v>
      </c>
      <c r="T89" s="32">
        <v>0</v>
      </c>
      <c r="U89" s="32">
        <v>0</v>
      </c>
      <c r="V89" s="32">
        <v>4.1841004184100416E-4</v>
      </c>
      <c r="W89" s="32">
        <v>0</v>
      </c>
      <c r="X89" s="32">
        <v>5.0018757033887707E-4</v>
      </c>
      <c r="Y89" s="32">
        <v>3.1456432840515884E-4</v>
      </c>
      <c r="Z89" s="32">
        <f t="shared" si="7"/>
        <v>1.6884688791060678E-4</v>
      </c>
      <c r="AA89" s="32">
        <f t="shared" si="8"/>
        <v>6.3109051129159915E-5</v>
      </c>
      <c r="AC89">
        <f t="shared" si="9"/>
        <v>1.4647191029786028E-2</v>
      </c>
    </row>
    <row r="90" spans="1:29" x14ac:dyDescent="0.25">
      <c r="A90" s="59"/>
      <c r="B90" s="8" t="s">
        <v>144</v>
      </c>
      <c r="C90" s="7" t="s">
        <v>145</v>
      </c>
      <c r="D90" s="32">
        <v>4.9649532710280371E-3</v>
      </c>
      <c r="E90" s="32">
        <v>1.0913059294288831E-3</v>
      </c>
      <c r="F90" s="32">
        <v>1.4148980441115273E-2</v>
      </c>
      <c r="G90" s="32">
        <v>1.9526482792287039E-3</v>
      </c>
      <c r="H90" s="32">
        <v>0</v>
      </c>
      <c r="I90" s="32">
        <v>1.7208742040956805E-3</v>
      </c>
      <c r="J90" s="32">
        <v>2.5445292620865142E-3</v>
      </c>
      <c r="K90" s="32">
        <v>3.1122031122031123E-3</v>
      </c>
      <c r="L90" s="32">
        <v>1.4582653172271193E-2</v>
      </c>
      <c r="M90" s="32">
        <f t="shared" si="5"/>
        <v>4.902016407939711E-3</v>
      </c>
      <c r="N90" s="32">
        <f t="shared" si="6"/>
        <v>1.8460014130149843E-3</v>
      </c>
      <c r="O90" s="32"/>
      <c r="P90" s="32">
        <v>3.3201581027667982E-3</v>
      </c>
      <c r="Q90" s="32">
        <v>1.530115454166087E-3</v>
      </c>
      <c r="R90" s="32">
        <v>1.8726591760299626E-3</v>
      </c>
      <c r="S90" s="32">
        <v>4.1493775933609959E-3</v>
      </c>
      <c r="T90" s="32">
        <v>1.297978861487113E-3</v>
      </c>
      <c r="U90" s="32">
        <v>3.1860970311368576E-3</v>
      </c>
      <c r="V90" s="32">
        <v>5.1603905160390517E-3</v>
      </c>
      <c r="W90" s="32">
        <v>4.1564330247496695E-3</v>
      </c>
      <c r="X90" s="32">
        <v>3.3762660997874202E-3</v>
      </c>
      <c r="Y90" s="32">
        <v>2.2019502988361119E-3</v>
      </c>
      <c r="Z90" s="32">
        <f t="shared" si="7"/>
        <v>3.025142615836007E-3</v>
      </c>
      <c r="AA90" s="32">
        <f t="shared" si="8"/>
        <v>4.0226164163652939E-4</v>
      </c>
      <c r="AC90">
        <f t="shared" si="9"/>
        <v>0.31079752320449622</v>
      </c>
    </row>
    <row r="91" spans="1:29" x14ac:dyDescent="0.25">
      <c r="A91" s="59"/>
      <c r="B91" s="7" t="s">
        <v>146</v>
      </c>
      <c r="C91" s="7" t="s">
        <v>147</v>
      </c>
      <c r="D91" s="32">
        <v>4.0887850467289715E-3</v>
      </c>
      <c r="E91" s="32">
        <v>2.9101491451436886E-3</v>
      </c>
      <c r="F91" s="32">
        <v>1.5189346650020807E-2</v>
      </c>
      <c r="G91" s="32">
        <v>9.7632413961435197E-4</v>
      </c>
      <c r="H91" s="32">
        <v>1.1947431302270011E-3</v>
      </c>
      <c r="I91" s="32">
        <v>4.8184477714679061E-3</v>
      </c>
      <c r="J91" s="32">
        <v>0</v>
      </c>
      <c r="K91" s="32">
        <v>3.9312039312039311E-3</v>
      </c>
      <c r="L91" s="32">
        <v>1.1644357383828491E-2</v>
      </c>
      <c r="M91" s="32">
        <f t="shared" si="5"/>
        <v>4.9725952442483505E-3</v>
      </c>
      <c r="N91" s="32">
        <f t="shared" si="6"/>
        <v>1.707851695608803E-3</v>
      </c>
      <c r="O91" s="32"/>
      <c r="P91" s="32">
        <v>1.2648221343873518E-3</v>
      </c>
      <c r="Q91" s="32">
        <v>2.3647238837112253E-3</v>
      </c>
      <c r="R91" s="32">
        <v>4.1198501872659176E-3</v>
      </c>
      <c r="S91" s="32">
        <v>1.970954356846473E-3</v>
      </c>
      <c r="T91" s="32">
        <v>2.4105321713332097E-3</v>
      </c>
      <c r="U91" s="32">
        <v>3.0412744388124547E-3</v>
      </c>
      <c r="V91" s="32">
        <v>8.3682008368200832E-4</v>
      </c>
      <c r="W91" s="32">
        <v>3.7785754770451542E-4</v>
      </c>
      <c r="X91" s="32">
        <v>4.3766412404651744E-3</v>
      </c>
      <c r="Y91" s="32">
        <v>3.6174897766593269E-3</v>
      </c>
      <c r="Z91" s="32">
        <f t="shared" si="7"/>
        <v>2.4380965820867662E-3</v>
      </c>
      <c r="AA91" s="32">
        <f t="shared" si="8"/>
        <v>4.3141436457152089E-4</v>
      </c>
      <c r="AC91">
        <f t="shared" si="9"/>
        <v>0.1493151263997412</v>
      </c>
    </row>
    <row r="92" spans="1:29" x14ac:dyDescent="0.25">
      <c r="A92" s="59"/>
      <c r="B92" s="8" t="s">
        <v>148</v>
      </c>
      <c r="C92" s="7" t="s">
        <v>149</v>
      </c>
      <c r="D92" s="32">
        <v>0</v>
      </c>
      <c r="E92" s="32">
        <v>0</v>
      </c>
      <c r="F92" s="32">
        <v>0</v>
      </c>
      <c r="G92" s="32">
        <v>0</v>
      </c>
      <c r="H92" s="32">
        <v>0</v>
      </c>
      <c r="I92" s="32">
        <v>0</v>
      </c>
      <c r="J92" s="32">
        <v>0</v>
      </c>
      <c r="K92" s="32">
        <v>4.9140049140049139E-4</v>
      </c>
      <c r="L92" s="32">
        <v>5.4412884971161168E-4</v>
      </c>
      <c r="M92" s="32">
        <f t="shared" si="5"/>
        <v>1.1505881567912256E-4</v>
      </c>
      <c r="N92" s="32">
        <f t="shared" si="6"/>
        <v>7.6230996579820302E-5</v>
      </c>
      <c r="O92" s="32"/>
      <c r="P92" s="32">
        <v>0</v>
      </c>
      <c r="Q92" s="32">
        <v>0</v>
      </c>
      <c r="R92" s="32">
        <v>0</v>
      </c>
      <c r="S92" s="32">
        <v>0</v>
      </c>
      <c r="T92" s="32">
        <v>0</v>
      </c>
      <c r="U92" s="32">
        <v>0</v>
      </c>
      <c r="V92" s="32">
        <v>1.394700139470014E-4</v>
      </c>
      <c r="W92" s="32">
        <v>0</v>
      </c>
      <c r="X92" s="32">
        <v>0</v>
      </c>
      <c r="Y92" s="32">
        <v>0</v>
      </c>
      <c r="Z92" s="32">
        <f t="shared" si="7"/>
        <v>1.394700139470014E-5</v>
      </c>
      <c r="AA92" s="32">
        <f t="shared" si="8"/>
        <v>1.394700139470014E-5</v>
      </c>
      <c r="AC92">
        <f t="shared" si="9"/>
        <v>0.18720596708296527</v>
      </c>
    </row>
    <row r="93" spans="1:29" x14ac:dyDescent="0.25">
      <c r="A93" s="59"/>
      <c r="B93" s="8" t="s">
        <v>150</v>
      </c>
      <c r="C93" s="7" t="s">
        <v>149</v>
      </c>
      <c r="D93" s="32">
        <v>2.6285046728971961E-3</v>
      </c>
      <c r="E93" s="32">
        <v>7.2753728628592216E-4</v>
      </c>
      <c r="F93" s="32">
        <v>8.5310029130253855E-3</v>
      </c>
      <c r="G93" s="32">
        <v>0</v>
      </c>
      <c r="H93" s="32">
        <v>0</v>
      </c>
      <c r="I93" s="32">
        <v>2.2371364653243847E-3</v>
      </c>
      <c r="J93" s="32">
        <v>0</v>
      </c>
      <c r="K93" s="32">
        <v>9.8280098280098278E-4</v>
      </c>
      <c r="L93" s="32">
        <v>1.8500380890194798E-3</v>
      </c>
      <c r="M93" s="32">
        <f t="shared" si="5"/>
        <v>1.8841133788170389E-3</v>
      </c>
      <c r="N93" s="32">
        <f t="shared" si="6"/>
        <v>8.9489856089788487E-4</v>
      </c>
      <c r="O93" s="32"/>
      <c r="P93" s="32">
        <v>0</v>
      </c>
      <c r="Q93" s="32">
        <v>0</v>
      </c>
      <c r="R93" s="32">
        <v>0</v>
      </c>
      <c r="S93" s="32">
        <v>3.1120331950207467E-4</v>
      </c>
      <c r="T93" s="32">
        <v>2.0396810680511773E-3</v>
      </c>
      <c r="U93" s="32">
        <v>1.0137581462708182E-3</v>
      </c>
      <c r="V93" s="32">
        <v>9.7629009762900979E-4</v>
      </c>
      <c r="W93" s="32">
        <v>1.8892877385225771E-4</v>
      </c>
      <c r="X93" s="32">
        <v>5.0018757033887707E-4</v>
      </c>
      <c r="Y93" s="32">
        <v>0</v>
      </c>
      <c r="Z93" s="32">
        <f t="shared" si="7"/>
        <v>5.0300489756442148E-4</v>
      </c>
      <c r="AA93" s="32">
        <f t="shared" si="8"/>
        <v>2.1065339400877064E-4</v>
      </c>
      <c r="AC93">
        <f t="shared" si="9"/>
        <v>0.13290154338410315</v>
      </c>
    </row>
    <row r="94" spans="1:29" x14ac:dyDescent="0.25">
      <c r="A94" s="59"/>
      <c r="B94" s="8" t="s">
        <v>151</v>
      </c>
      <c r="C94" s="7" t="s">
        <v>149</v>
      </c>
      <c r="D94" s="32">
        <v>5.8411214953271024E-4</v>
      </c>
      <c r="E94" s="32">
        <v>0</v>
      </c>
      <c r="F94" s="32">
        <v>1.6645859342488557E-3</v>
      </c>
      <c r="G94" s="32">
        <v>0</v>
      </c>
      <c r="H94" s="32">
        <v>0</v>
      </c>
      <c r="I94" s="32">
        <v>8.6043710204784026E-4</v>
      </c>
      <c r="J94" s="32">
        <v>0</v>
      </c>
      <c r="K94" s="32">
        <v>0</v>
      </c>
      <c r="L94" s="32">
        <v>0</v>
      </c>
      <c r="M94" s="32">
        <f t="shared" si="5"/>
        <v>3.4545946509215619E-4</v>
      </c>
      <c r="N94" s="32">
        <f t="shared" si="6"/>
        <v>1.964371953674421E-4</v>
      </c>
      <c r="O94" s="32"/>
      <c r="P94" s="32">
        <v>0</v>
      </c>
      <c r="Q94" s="32">
        <v>0</v>
      </c>
      <c r="R94" s="32">
        <v>0</v>
      </c>
      <c r="S94" s="32">
        <v>0</v>
      </c>
      <c r="T94" s="32">
        <v>0</v>
      </c>
      <c r="U94" s="32">
        <v>0</v>
      </c>
      <c r="V94" s="32">
        <v>0</v>
      </c>
      <c r="W94" s="32">
        <v>0</v>
      </c>
      <c r="X94" s="32">
        <v>0</v>
      </c>
      <c r="Y94" s="32">
        <v>0</v>
      </c>
      <c r="Z94" s="32">
        <f t="shared" si="7"/>
        <v>0</v>
      </c>
      <c r="AA94" s="32">
        <f t="shared" si="8"/>
        <v>0</v>
      </c>
      <c r="AC94">
        <f t="shared" si="9"/>
        <v>8.0301297015631323E-2</v>
      </c>
    </row>
    <row r="95" spans="1:29" x14ac:dyDescent="0.25">
      <c r="A95" s="26"/>
      <c r="B95" s="12"/>
      <c r="C95" s="11"/>
      <c r="D95" s="32">
        <v>1.2558411214953271E-2</v>
      </c>
      <c r="E95" s="32">
        <v>5.0927610040014549E-3</v>
      </c>
      <c r="F95" s="32">
        <v>4.0782355389096962E-2</v>
      </c>
      <c r="G95" s="32">
        <v>3.1730534537466439E-3</v>
      </c>
      <c r="H95" s="32">
        <v>1.6726403823178017E-3</v>
      </c>
      <c r="I95" s="32">
        <v>1.0497332644983651E-2</v>
      </c>
      <c r="J95" s="32">
        <v>2.8625954198473282E-3</v>
      </c>
      <c r="K95" s="32">
        <v>1.0155610155610156E-2</v>
      </c>
      <c r="L95" s="32">
        <v>3.1341821743388835E-2</v>
      </c>
      <c r="M95" s="32">
        <f t="shared" si="5"/>
        <v>1.3126286823105123E-2</v>
      </c>
      <c r="N95" s="32">
        <f t="shared" si="6"/>
        <v>4.5838733215263858E-3</v>
      </c>
      <c r="O95" s="32"/>
      <c r="P95" s="32">
        <v>4.9011857707509879E-3</v>
      </c>
      <c r="Q95" s="32">
        <v>4.0339407428015023E-3</v>
      </c>
      <c r="R95" s="32">
        <v>5.9925093632958804E-3</v>
      </c>
      <c r="S95" s="32">
        <v>6.4315352697095433E-3</v>
      </c>
      <c r="T95" s="32">
        <v>5.7481921008715004E-3</v>
      </c>
      <c r="U95" s="32">
        <v>7.2411296162201303E-3</v>
      </c>
      <c r="V95" s="32">
        <v>7.5313807531380752E-3</v>
      </c>
      <c r="W95" s="32">
        <v>4.7232193463064426E-3</v>
      </c>
      <c r="X95" s="32">
        <v>8.7532824809303487E-3</v>
      </c>
      <c r="Y95" s="32">
        <v>6.1340044039005981E-3</v>
      </c>
      <c r="Z95" s="32">
        <f t="shared" si="7"/>
        <v>6.1490379847925014E-3</v>
      </c>
      <c r="AA95" s="32">
        <f t="shared" si="8"/>
        <v>4.4987115061315407E-4</v>
      </c>
      <c r="AC95">
        <f t="shared" si="9"/>
        <v>0.12798787781765342</v>
      </c>
    </row>
    <row r="96" spans="1:29" x14ac:dyDescent="0.25">
      <c r="A96" s="34" t="s">
        <v>152</v>
      </c>
      <c r="B96" s="27" t="s">
        <v>153</v>
      </c>
      <c r="C96" s="19" t="s">
        <v>154</v>
      </c>
      <c r="D96" s="32">
        <v>0</v>
      </c>
      <c r="E96" s="32">
        <v>0</v>
      </c>
      <c r="F96" s="32">
        <v>0</v>
      </c>
      <c r="G96" s="32">
        <v>0</v>
      </c>
      <c r="H96" s="32">
        <v>0</v>
      </c>
      <c r="I96" s="32">
        <v>0</v>
      </c>
      <c r="J96" s="32">
        <v>0</v>
      </c>
      <c r="K96" s="32">
        <v>0</v>
      </c>
      <c r="L96" s="32">
        <v>0</v>
      </c>
      <c r="M96" s="32">
        <f t="shared" si="5"/>
        <v>0</v>
      </c>
      <c r="N96" s="32">
        <f t="shared" si="6"/>
        <v>0</v>
      </c>
      <c r="O96" s="32"/>
      <c r="P96" s="32">
        <v>0</v>
      </c>
      <c r="Q96" s="32">
        <v>0</v>
      </c>
      <c r="R96" s="32">
        <v>0</v>
      </c>
      <c r="S96" s="32">
        <v>0</v>
      </c>
      <c r="T96" s="32">
        <v>0</v>
      </c>
      <c r="U96" s="32">
        <v>0</v>
      </c>
      <c r="V96" s="32">
        <v>0</v>
      </c>
      <c r="W96" s="32">
        <v>0</v>
      </c>
      <c r="X96" s="32">
        <v>0</v>
      </c>
      <c r="Y96" s="32">
        <v>0</v>
      </c>
      <c r="Z96" s="32">
        <f t="shared" si="7"/>
        <v>0</v>
      </c>
      <c r="AA96" s="32">
        <f t="shared" si="8"/>
        <v>0</v>
      </c>
      <c r="AC96" t="e">
        <f t="shared" si="9"/>
        <v>#DIV/0!</v>
      </c>
    </row>
    <row r="97" spans="1:29" x14ac:dyDescent="0.25">
      <c r="A97" s="35"/>
      <c r="B97" s="27" t="s">
        <v>155</v>
      </c>
      <c r="C97" s="19" t="s">
        <v>156</v>
      </c>
      <c r="D97" s="32">
        <v>0</v>
      </c>
      <c r="E97" s="32">
        <v>0</v>
      </c>
      <c r="F97" s="32">
        <v>6.2421972534332086E-4</v>
      </c>
      <c r="G97" s="32">
        <v>0</v>
      </c>
      <c r="H97" s="32">
        <v>0</v>
      </c>
      <c r="I97" s="32">
        <v>3.4417484081913615E-4</v>
      </c>
      <c r="J97" s="32">
        <v>0</v>
      </c>
      <c r="K97" s="32">
        <v>1.6380016380016381E-4</v>
      </c>
      <c r="L97" s="32">
        <v>0</v>
      </c>
      <c r="M97" s="32">
        <f t="shared" si="5"/>
        <v>1.257994144402912E-4</v>
      </c>
      <c r="N97" s="32">
        <f t="shared" si="6"/>
        <v>7.3834240603892182E-5</v>
      </c>
      <c r="O97" s="32"/>
      <c r="P97" s="32">
        <v>0</v>
      </c>
      <c r="Q97" s="32">
        <v>0</v>
      </c>
      <c r="R97" s="32">
        <v>0</v>
      </c>
      <c r="S97" s="32">
        <v>0</v>
      </c>
      <c r="T97" s="32">
        <v>0</v>
      </c>
      <c r="U97" s="32">
        <v>0</v>
      </c>
      <c r="V97" s="32">
        <v>2.7894002789400279E-4</v>
      </c>
      <c r="W97" s="32">
        <v>5.6678632155677307E-4</v>
      </c>
      <c r="X97" s="32">
        <v>0</v>
      </c>
      <c r="Y97" s="32">
        <v>0</v>
      </c>
      <c r="Z97" s="32">
        <f t="shared" si="7"/>
        <v>8.4572634945077584E-5</v>
      </c>
      <c r="AA97" s="32">
        <f t="shared" si="8"/>
        <v>6.0325871329511624E-5</v>
      </c>
      <c r="AC97">
        <f t="shared" si="9"/>
        <v>0.66833388499550739</v>
      </c>
    </row>
    <row r="98" spans="1:29" x14ac:dyDescent="0.25">
      <c r="A98" s="28"/>
      <c r="B98" s="29"/>
      <c r="C98" s="29"/>
      <c r="D98" s="32">
        <v>0</v>
      </c>
      <c r="E98" s="32">
        <v>0</v>
      </c>
      <c r="F98" s="32">
        <v>6.2421972534332086E-4</v>
      </c>
      <c r="G98" s="32">
        <v>0</v>
      </c>
      <c r="H98" s="32">
        <v>0</v>
      </c>
      <c r="I98" s="32">
        <v>3.4417484081913615E-4</v>
      </c>
      <c r="J98" s="32">
        <v>0</v>
      </c>
      <c r="K98" s="32">
        <v>1.6380016380016381E-4</v>
      </c>
      <c r="L98" s="32">
        <v>0</v>
      </c>
      <c r="M98" s="32">
        <f t="shared" si="5"/>
        <v>1.257994144402912E-4</v>
      </c>
      <c r="N98" s="32">
        <f t="shared" si="6"/>
        <v>7.3834240603892182E-5</v>
      </c>
      <c r="O98" s="32"/>
      <c r="P98" s="32">
        <v>0</v>
      </c>
      <c r="Q98" s="32">
        <v>0</v>
      </c>
      <c r="R98" s="32">
        <v>0</v>
      </c>
      <c r="S98" s="32">
        <v>0</v>
      </c>
      <c r="T98" s="32">
        <v>0</v>
      </c>
      <c r="U98" s="32">
        <v>0</v>
      </c>
      <c r="V98" s="32">
        <v>2.7894002789400279E-4</v>
      </c>
      <c r="W98" s="32">
        <v>5.6678632155677307E-4</v>
      </c>
      <c r="X98" s="32">
        <v>0</v>
      </c>
      <c r="Y98" s="32">
        <v>0</v>
      </c>
      <c r="Z98" s="32">
        <f t="shared" si="7"/>
        <v>8.4572634945077584E-5</v>
      </c>
      <c r="AA98" s="32">
        <f t="shared" si="8"/>
        <v>6.0325871329511624E-5</v>
      </c>
      <c r="AC98">
        <f t="shared" si="9"/>
        <v>0.66833388499550739</v>
      </c>
    </row>
  </sheetData>
  <mergeCells count="13">
    <mergeCell ref="P2:Y2"/>
    <mergeCell ref="A61:A73"/>
    <mergeCell ref="A75:A79"/>
    <mergeCell ref="A81:A87"/>
    <mergeCell ref="A89:A94"/>
    <mergeCell ref="A96:A97"/>
    <mergeCell ref="D2:L2"/>
    <mergeCell ref="A4:A19"/>
    <mergeCell ref="A21:A29"/>
    <mergeCell ref="A31:A37"/>
    <mergeCell ref="A39:A44"/>
    <mergeCell ref="A46:A51"/>
    <mergeCell ref="A53:A59"/>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2025-11-26T10:02:30Z</dcterms:modified>
</cp:coreProperties>
</file>