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 showInkAnnotation="0"/>
  <mc:AlternateContent xmlns:mc="http://schemas.openxmlformats.org/markup-compatibility/2006">
    <mc:Choice Requires="x15">
      <x15ac:absPath xmlns:x15ac="http://schemas.microsoft.com/office/spreadsheetml/2010/11/ac" url="/Users/loldeloohuis/Dropbox (UCLA Mednet)/shared_folders/PNC_Papers/Loes_PRS/"/>
    </mc:Choice>
  </mc:AlternateContent>
  <xr:revisionPtr revIDLastSave="0" documentId="13_ncr:1_{7598E5B9-624E-6040-BA7A-82BCCCCC776E}" xr6:coauthVersionLast="36" xr6:coauthVersionMax="36" xr10:uidLastSave="{00000000-0000-0000-0000-000000000000}"/>
  <bookViews>
    <workbookView xWindow="0" yWindow="2500" windowWidth="28800" windowHeight="167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8" i="1" l="1"/>
  <c r="O9" i="1"/>
  <c r="O14" i="1"/>
  <c r="O10" i="1"/>
  <c r="O11" i="1"/>
  <c r="O12" i="1"/>
  <c r="O13" i="1"/>
</calcChain>
</file>

<file path=xl/sharedStrings.xml><?xml version="1.0" encoding="utf-8"?>
<sst xmlns="http://schemas.openxmlformats.org/spreadsheetml/2006/main" count="124" uniqueCount="66">
  <si>
    <t>Filename</t>
  </si>
  <si>
    <t>Download_link</t>
  </si>
  <si>
    <t>Trait</t>
  </si>
  <si>
    <t>Consortium/first author/database</t>
  </si>
  <si>
    <t>Ethnic</t>
  </si>
  <si>
    <t>Sex</t>
  </si>
  <si>
    <t>Public</t>
  </si>
  <si>
    <t>Sample size</t>
  </si>
  <si>
    <t>N_SNP</t>
  </si>
  <si>
    <t>PMID</t>
  </si>
  <si>
    <t>Subcategory</t>
  </si>
  <si>
    <t>Publish year</t>
  </si>
  <si>
    <t>H2</t>
  </si>
  <si>
    <t>SE_h2</t>
  </si>
  <si>
    <t>Z_h2</t>
  </si>
  <si>
    <t>LambdaGC</t>
  </si>
  <si>
    <t>Chi2</t>
  </si>
  <si>
    <t>Intercept</t>
  </si>
  <si>
    <t>ENIGMA2_MeanCaudate_Combined_GenomeControlled_Jan23.tbl.gz.tab</t>
  </si>
  <si>
    <t>http://enigma.ini.usc.edu/</t>
  </si>
  <si>
    <t>Mean Caudate</t>
  </si>
  <si>
    <t>ENIGMA</t>
  </si>
  <si>
    <t>European</t>
  </si>
  <si>
    <t>Males and females</t>
  </si>
  <si>
    <t>brain_volume</t>
  </si>
  <si>
    <t>ENIGMA2_MeanPutamen_Combined_GenomeControlled_Jan23.tbl.gz.tab</t>
  </si>
  <si>
    <t>Mean Putamen</t>
  </si>
  <si>
    <t>Neuroticism_Full.txt.gz.tab</t>
  </si>
  <si>
    <t>http://www.thessgac.org/#!data/kuzq8</t>
  </si>
  <si>
    <t>Neuroticism</t>
  </si>
  <si>
    <t>SSGAC</t>
  </si>
  <si>
    <t>personality</t>
  </si>
  <si>
    <t>Depressive symptoms</t>
  </si>
  <si>
    <t>psychiatric</t>
  </si>
  <si>
    <t>https://www.med.unc.edu/pgc/results-and-downloads</t>
  </si>
  <si>
    <t>Bipolar disorder</t>
  </si>
  <si>
    <t>PGC</t>
  </si>
  <si>
    <t>pgc.cross.full.2013-03.txt.tab</t>
  </si>
  <si>
    <t>PGC cross-disorder analysis</t>
  </si>
  <si>
    <t>Major depressive disorder</t>
  </si>
  <si>
    <t>Autism spectrum disorder</t>
  </si>
  <si>
    <t>ckqny.scz2snpres.gz.tab</t>
  </si>
  <si>
    <t>Schizophrenia</t>
  </si>
  <si>
    <t>Mixed</t>
  </si>
  <si>
    <t>SWB_Full.txt.gz.tab</t>
  </si>
  <si>
    <t>Subjective well being</t>
  </si>
  <si>
    <t>converge.MDD.summary_stats.2Sep2015.tbl.gz</t>
  </si>
  <si>
    <t>Converge</t>
  </si>
  <si>
    <t>Asian</t>
  </si>
  <si>
    <t>ADHD</t>
  </si>
  <si>
    <t>MDD_23andme_sumstats.txt</t>
  </si>
  <si>
    <t>via correspondence</t>
  </si>
  <si>
    <t>Depression</t>
  </si>
  <si>
    <t>23andme</t>
  </si>
  <si>
    <t>Morningness_23andme_sumstats.txt</t>
  </si>
  <si>
    <t>Morningness</t>
  </si>
  <si>
    <t>daner_PGC_BIP32b_mds7a</t>
  </si>
  <si>
    <t>daner_AUT_meta14.hg19.Mar2016_info_0.60_maf_0.05_release_Jun2017.tar.gz</t>
  </si>
  <si>
    <t>MDD2018_ex23andMe.gz</t>
  </si>
  <si>
    <t>sleep</t>
  </si>
  <si>
    <t>Females</t>
  </si>
  <si>
    <t>correspondence</t>
  </si>
  <si>
    <t>adhd_jul2017</t>
  </si>
  <si>
    <t xml:space="preserve">Public </t>
  </si>
  <si>
    <t> 5238022</t>
  </si>
  <si>
    <t> 5896036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</si>
</sst>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3"/>
      <color theme="1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575757"/>
      <name val="Calibri"/>
      <family val="2"/>
      <scheme val="minor"/>
    </font>
    <font>
      <sz val="12"/>
      <color rgb="FF333333"/>
      <name val="Calibri"/>
      <family val="2"/>
      <scheme val="minor"/>
    </font>
    <font>
      <sz val="11"/>
      <color rgb="FF575757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">
    <xf numFmtId="0" fontId="0" fillId="0" borderId="0" xfId="0"/>
    <xf numFmtId="0" fontId="2" fillId="0" borderId="0" xfId="0" applyFont="1" applyBorder="1"/>
    <xf numFmtId="0" fontId="2" fillId="0" borderId="1" xfId="0" applyFont="1" applyFill="1" applyBorder="1"/>
    <xf numFmtId="0" fontId="0" fillId="0" borderId="0" xfId="0" applyFill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/>
    <xf numFmtId="3" fontId="5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Border="1"/>
    <xf numFmtId="0" fontId="6" fillId="0" borderId="1" xfId="0" applyFont="1" applyFill="1" applyBorder="1"/>
    <xf numFmtId="0" fontId="6" fillId="0" borderId="0" xfId="0" applyFont="1" applyFill="1" applyBorder="1"/>
    <xf numFmtId="0" fontId="7" fillId="0" borderId="0" xfId="0" applyFont="1"/>
    <xf numFmtId="0" fontId="6" fillId="0" borderId="0" xfId="1" applyFont="1" applyFill="1"/>
    <xf numFmtId="0" fontId="6" fillId="0" borderId="0" xfId="0" applyFont="1" applyFill="1"/>
    <xf numFmtId="3" fontId="6" fillId="0" borderId="0" xfId="0" applyNumberFormat="1" applyFont="1" applyFill="1"/>
    <xf numFmtId="2" fontId="6" fillId="0" borderId="0" xfId="0" applyNumberFormat="1" applyFont="1" applyFill="1" applyBorder="1"/>
    <xf numFmtId="2" fontId="0" fillId="0" borderId="0" xfId="0" applyNumberFormat="1" applyFont="1" applyFill="1" applyBorder="1"/>
    <xf numFmtId="2" fontId="8" fillId="0" borderId="0" xfId="0" applyNumberFormat="1" applyFont="1"/>
    <xf numFmtId="0" fontId="9" fillId="0" borderId="0" xfId="0" applyFont="1"/>
    <xf numFmtId="2" fontId="10" fillId="0" borderId="0" xfId="0" applyNumberFormat="1" applyFont="1"/>
    <xf numFmtId="2" fontId="0" fillId="0" borderId="0" xfId="0" applyNumberFormat="1" applyFont="1" applyFill="1"/>
    <xf numFmtId="0" fontId="10" fillId="0" borderId="0" xfId="0" applyFont="1"/>
    <xf numFmtId="0" fontId="6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1" applyFont="1" applyFill="1" applyAlignment="1">
      <alignment horizontal="right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"/>
  <sheetViews>
    <sheetView tabSelected="1" workbookViewId="0">
      <selection activeCell="S1" sqref="S1"/>
    </sheetView>
  </sheetViews>
  <sheetFormatPr baseColWidth="10" defaultRowHeight="16" x14ac:dyDescent="0.2"/>
  <cols>
    <col min="1" max="1" width="20.83203125" style="3" customWidth="1"/>
    <col min="2" max="16384" width="10.83203125" style="3"/>
  </cols>
  <sheetData>
    <row r="1" spans="1:19" ht="17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2"/>
    </row>
    <row r="2" spans="1:19" ht="17" thickTop="1" x14ac:dyDescent="0.2">
      <c r="A2" s="12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6</v>
      </c>
      <c r="H2" s="12">
        <v>30717</v>
      </c>
      <c r="I2" s="24">
        <v>7277001</v>
      </c>
      <c r="J2" s="12">
        <v>25607358</v>
      </c>
      <c r="K2" s="12" t="s">
        <v>24</v>
      </c>
      <c r="L2" s="12">
        <v>2015</v>
      </c>
      <c r="M2" s="17">
        <v>0.25</v>
      </c>
      <c r="N2" s="17">
        <v>3.8300000000000001E-2</v>
      </c>
      <c r="O2" s="17">
        <v>6.5274200000000002</v>
      </c>
      <c r="P2" s="17">
        <v>1.0285</v>
      </c>
      <c r="Q2" s="17">
        <v>1.0329999999999999</v>
      </c>
      <c r="R2" s="17">
        <v>0.96840000000000004</v>
      </c>
      <c r="S2" s="4"/>
    </row>
    <row r="3" spans="1:19" x14ac:dyDescent="0.2">
      <c r="A3" s="12" t="s">
        <v>25</v>
      </c>
      <c r="B3" s="12" t="s">
        <v>19</v>
      </c>
      <c r="C3" s="12" t="s">
        <v>26</v>
      </c>
      <c r="D3" s="12" t="s">
        <v>21</v>
      </c>
      <c r="E3" s="12" t="s">
        <v>22</v>
      </c>
      <c r="F3" s="12" t="s">
        <v>23</v>
      </c>
      <c r="G3" s="12" t="s">
        <v>6</v>
      </c>
      <c r="H3" s="12">
        <v>30717</v>
      </c>
      <c r="I3" s="24">
        <v>7282885</v>
      </c>
      <c r="J3" s="12">
        <v>25607358</v>
      </c>
      <c r="K3" s="12" t="s">
        <v>24</v>
      </c>
      <c r="L3" s="12">
        <v>2015</v>
      </c>
      <c r="M3" s="17">
        <v>0.29330000000000001</v>
      </c>
      <c r="N3" s="17">
        <v>4.3499999999999997E-2</v>
      </c>
      <c r="O3" s="17">
        <v>6.7425300000000004</v>
      </c>
      <c r="P3" s="17">
        <v>1.0135000000000001</v>
      </c>
      <c r="Q3" s="17">
        <v>1.0276000000000001</v>
      </c>
      <c r="R3" s="17">
        <v>0.95140000000000002</v>
      </c>
      <c r="S3" s="4"/>
    </row>
    <row r="4" spans="1:19" x14ac:dyDescent="0.2">
      <c r="A4" s="12" t="s">
        <v>27</v>
      </c>
      <c r="B4" s="12" t="s">
        <v>28</v>
      </c>
      <c r="C4" s="12" t="s">
        <v>29</v>
      </c>
      <c r="D4" s="12" t="s">
        <v>30</v>
      </c>
      <c r="E4" s="12" t="s">
        <v>22</v>
      </c>
      <c r="F4" s="12" t="s">
        <v>23</v>
      </c>
      <c r="G4" s="12" t="s">
        <v>6</v>
      </c>
      <c r="H4" s="12">
        <v>170911</v>
      </c>
      <c r="I4" s="24">
        <v>6524433</v>
      </c>
      <c r="J4" s="12">
        <v>27089181</v>
      </c>
      <c r="K4" s="12" t="s">
        <v>31</v>
      </c>
      <c r="L4" s="12">
        <v>2016</v>
      </c>
      <c r="M4" s="17">
        <v>8.8099999999999998E-2</v>
      </c>
      <c r="N4" s="17">
        <v>6.7999999999999996E-3</v>
      </c>
      <c r="O4" s="17">
        <v>12.9559</v>
      </c>
      <c r="P4" s="17">
        <v>1.2364999999999999</v>
      </c>
      <c r="Q4" s="17">
        <v>1.3073999999999999</v>
      </c>
      <c r="R4" s="17">
        <v>0.99339999999999995</v>
      </c>
      <c r="S4" s="4"/>
    </row>
    <row r="5" spans="1:19" x14ac:dyDescent="0.2">
      <c r="A5" s="12" t="s">
        <v>37</v>
      </c>
      <c r="B5" s="12" t="s">
        <v>34</v>
      </c>
      <c r="C5" s="12" t="s">
        <v>38</v>
      </c>
      <c r="D5" s="12" t="s">
        <v>36</v>
      </c>
      <c r="E5" s="12" t="s">
        <v>22</v>
      </c>
      <c r="F5" s="12" t="s">
        <v>23</v>
      </c>
      <c r="G5" s="12" t="s">
        <v>6</v>
      </c>
      <c r="H5" s="12">
        <v>61220</v>
      </c>
      <c r="I5" s="24">
        <v>1249700</v>
      </c>
      <c r="J5" s="12">
        <v>23453885</v>
      </c>
      <c r="K5" s="12" t="s">
        <v>33</v>
      </c>
      <c r="L5" s="12">
        <v>2013</v>
      </c>
      <c r="M5" s="17">
        <v>0.17180000000000001</v>
      </c>
      <c r="N5" s="17">
        <v>1.2699999999999999E-2</v>
      </c>
      <c r="O5" s="17">
        <v>13.5276</v>
      </c>
      <c r="P5" s="17">
        <v>1.2234</v>
      </c>
      <c r="Q5" s="17">
        <v>1.2454000000000001</v>
      </c>
      <c r="R5" s="17">
        <v>1.0142</v>
      </c>
      <c r="S5" s="4"/>
    </row>
    <row r="6" spans="1:19" x14ac:dyDescent="0.2">
      <c r="A6" s="10" t="s">
        <v>41</v>
      </c>
      <c r="B6" s="10" t="s">
        <v>34</v>
      </c>
      <c r="C6" s="10" t="s">
        <v>42</v>
      </c>
      <c r="D6" s="10" t="s">
        <v>36</v>
      </c>
      <c r="E6" s="10" t="s">
        <v>43</v>
      </c>
      <c r="F6" s="10" t="s">
        <v>23</v>
      </c>
      <c r="G6" s="10" t="s">
        <v>6</v>
      </c>
      <c r="H6" s="10">
        <v>77096</v>
      </c>
      <c r="I6" s="25">
        <v>1103378</v>
      </c>
      <c r="J6" s="10">
        <v>25056061</v>
      </c>
      <c r="K6" s="10" t="s">
        <v>33</v>
      </c>
      <c r="L6" s="10">
        <v>2014</v>
      </c>
      <c r="M6" s="18">
        <v>0.4541</v>
      </c>
      <c r="N6" s="18">
        <v>1.9599999999999999E-2</v>
      </c>
      <c r="O6" s="18">
        <v>23.168399999999998</v>
      </c>
      <c r="P6" s="18">
        <v>1.5994999999999999</v>
      </c>
      <c r="Q6" s="18">
        <v>1.8089</v>
      </c>
      <c r="R6" s="18">
        <v>1.0634999999999999</v>
      </c>
      <c r="S6" s="5"/>
    </row>
    <row r="7" spans="1:19" x14ac:dyDescent="0.2">
      <c r="A7" s="12" t="s">
        <v>44</v>
      </c>
      <c r="B7" s="12" t="s">
        <v>28</v>
      </c>
      <c r="C7" s="12" t="s">
        <v>45</v>
      </c>
      <c r="D7" s="12" t="s">
        <v>30</v>
      </c>
      <c r="E7" s="12" t="s">
        <v>22</v>
      </c>
      <c r="F7" s="12" t="s">
        <v>23</v>
      </c>
      <c r="G7" s="12" t="s">
        <v>6</v>
      </c>
      <c r="H7" s="12">
        <v>298420</v>
      </c>
      <c r="I7" s="24">
        <v>2268675</v>
      </c>
      <c r="J7" s="12">
        <v>27089181</v>
      </c>
      <c r="K7" s="12" t="s">
        <v>33</v>
      </c>
      <c r="L7" s="12">
        <v>2016</v>
      </c>
      <c r="M7" s="17">
        <v>2.5100000000000001E-2</v>
      </c>
      <c r="N7" s="17">
        <v>2.0999999999999999E-3</v>
      </c>
      <c r="O7" s="17">
        <v>11.952400000000001</v>
      </c>
      <c r="P7" s="17">
        <v>1.1301000000000001</v>
      </c>
      <c r="Q7" s="17">
        <v>1.1526000000000001</v>
      </c>
      <c r="R7" s="17">
        <v>1.0011000000000001</v>
      </c>
      <c r="S7" s="4"/>
    </row>
    <row r="8" spans="1:19" ht="17" x14ac:dyDescent="0.2">
      <c r="A8" s="9" t="s">
        <v>46</v>
      </c>
      <c r="B8" s="9" t="s">
        <v>34</v>
      </c>
      <c r="C8" s="9" t="s">
        <v>39</v>
      </c>
      <c r="D8" s="9" t="s">
        <v>47</v>
      </c>
      <c r="E8" s="9" t="s">
        <v>48</v>
      </c>
      <c r="F8" s="9" t="s">
        <v>60</v>
      </c>
      <c r="G8" s="9" t="s">
        <v>61</v>
      </c>
      <c r="H8" s="9">
        <v>10640</v>
      </c>
      <c r="I8" s="26">
        <v>4714876</v>
      </c>
      <c r="J8" s="9">
        <v>26176920</v>
      </c>
      <c r="K8" s="12" t="s">
        <v>33</v>
      </c>
      <c r="L8" s="9">
        <v>2015</v>
      </c>
      <c r="M8" s="18">
        <v>0.27179999999999999</v>
      </c>
      <c r="N8" s="23">
        <v>0.05</v>
      </c>
      <c r="O8" s="18">
        <f t="shared" ref="O8:O9" si="0">M8/N8</f>
        <v>5.4359999999999991</v>
      </c>
      <c r="P8" s="18">
        <v>1.0771999999999999</v>
      </c>
      <c r="Q8" s="18">
        <v>1.0861000000000001</v>
      </c>
      <c r="R8" s="18">
        <v>1.03</v>
      </c>
      <c r="S8" s="6"/>
    </row>
    <row r="9" spans="1:19" ht="17" x14ac:dyDescent="0.2">
      <c r="A9" s="15" t="s">
        <v>50</v>
      </c>
      <c r="B9" s="15" t="s">
        <v>51</v>
      </c>
      <c r="C9" s="15" t="s">
        <v>32</v>
      </c>
      <c r="D9" s="15" t="s">
        <v>53</v>
      </c>
      <c r="E9" s="15" t="s">
        <v>22</v>
      </c>
      <c r="F9" s="12" t="s">
        <v>23</v>
      </c>
      <c r="G9" s="9" t="s">
        <v>61</v>
      </c>
      <c r="H9" s="15">
        <v>307354</v>
      </c>
      <c r="I9" s="27">
        <v>8672314</v>
      </c>
      <c r="J9" s="15">
        <v>27479909</v>
      </c>
      <c r="K9" s="12" t="s">
        <v>33</v>
      </c>
      <c r="L9" s="15">
        <v>2016</v>
      </c>
      <c r="M9" s="18">
        <v>4.9000000000000002E-2</v>
      </c>
      <c r="N9" s="18">
        <v>2E-3</v>
      </c>
      <c r="O9" s="18">
        <f t="shared" si="0"/>
        <v>24.5</v>
      </c>
      <c r="P9" s="18">
        <v>1.26</v>
      </c>
      <c r="Q9" s="18">
        <v>1.31</v>
      </c>
      <c r="R9" s="18">
        <v>1.03</v>
      </c>
      <c r="S9" s="6"/>
    </row>
    <row r="10" spans="1:19" ht="17" x14ac:dyDescent="0.2">
      <c r="A10" s="15" t="s">
        <v>54</v>
      </c>
      <c r="B10" s="15" t="s">
        <v>51</v>
      </c>
      <c r="C10" s="15" t="s">
        <v>55</v>
      </c>
      <c r="D10" s="15" t="s">
        <v>53</v>
      </c>
      <c r="E10" s="15" t="s">
        <v>43</v>
      </c>
      <c r="F10" s="12" t="s">
        <v>23</v>
      </c>
      <c r="G10" s="9" t="s">
        <v>61</v>
      </c>
      <c r="H10" s="16">
        <v>89283</v>
      </c>
      <c r="I10" s="27">
        <v>6396177</v>
      </c>
      <c r="J10" s="15">
        <v>26835600</v>
      </c>
      <c r="K10" s="9" t="s">
        <v>59</v>
      </c>
      <c r="L10" s="15">
        <v>2016</v>
      </c>
      <c r="M10" s="21">
        <v>4.9000000000000002E-2</v>
      </c>
      <c r="N10" s="18">
        <v>2.8E-3</v>
      </c>
      <c r="O10" s="18">
        <f>M10/N10</f>
        <v>17.5</v>
      </c>
      <c r="P10" s="18">
        <v>1.2531000000000001</v>
      </c>
      <c r="Q10" s="18">
        <v>1.3017000000000001</v>
      </c>
      <c r="R10" s="18">
        <v>1.0102</v>
      </c>
      <c r="S10" s="6"/>
    </row>
    <row r="11" spans="1:19" ht="17" x14ac:dyDescent="0.2">
      <c r="A11" s="9" t="s">
        <v>56</v>
      </c>
      <c r="B11" s="15" t="s">
        <v>51</v>
      </c>
      <c r="C11" s="9" t="s">
        <v>35</v>
      </c>
      <c r="D11" s="9" t="s">
        <v>36</v>
      </c>
      <c r="E11" s="9" t="s">
        <v>22</v>
      </c>
      <c r="F11" s="12" t="s">
        <v>23</v>
      </c>
      <c r="G11" s="12" t="s">
        <v>6</v>
      </c>
      <c r="H11" s="9">
        <v>51710</v>
      </c>
      <c r="I11" s="27" t="s">
        <v>64</v>
      </c>
      <c r="J11" s="13">
        <v>31043756</v>
      </c>
      <c r="K11" s="12" t="s">
        <v>33</v>
      </c>
      <c r="L11" s="9">
        <v>2019</v>
      </c>
      <c r="M11" s="19">
        <v>0.23</v>
      </c>
      <c r="N11" s="19">
        <v>1.7299999999999999E-2</v>
      </c>
      <c r="O11" s="18">
        <f>M11/N11</f>
        <v>13.294797687861273</v>
      </c>
      <c r="P11" s="19">
        <v>1.3238000000000001</v>
      </c>
      <c r="Q11" s="19">
        <v>1.3869</v>
      </c>
      <c r="R11" s="19">
        <v>1.02</v>
      </c>
      <c r="S11" s="6"/>
    </row>
    <row r="12" spans="1:19" s="9" customFormat="1" ht="17" x14ac:dyDescent="0.2">
      <c r="A12" s="9" t="s">
        <v>57</v>
      </c>
      <c r="B12" s="9" t="s">
        <v>34</v>
      </c>
      <c r="C12" s="9" t="s">
        <v>40</v>
      </c>
      <c r="D12" s="9" t="s">
        <v>36</v>
      </c>
      <c r="E12" s="9" t="s">
        <v>22</v>
      </c>
      <c r="F12" s="12" t="s">
        <v>23</v>
      </c>
      <c r="G12" s="12" t="s">
        <v>6</v>
      </c>
      <c r="H12" s="9">
        <v>16000</v>
      </c>
      <c r="I12" s="26">
        <v>4363733</v>
      </c>
      <c r="J12" s="9">
        <v>28540026</v>
      </c>
      <c r="K12" s="12" t="s">
        <v>33</v>
      </c>
      <c r="L12" s="9">
        <v>2017</v>
      </c>
      <c r="M12" s="18">
        <v>0.15790000000000001</v>
      </c>
      <c r="N12" s="18">
        <v>2.0899999999999998E-2</v>
      </c>
      <c r="O12" s="18">
        <f t="shared" ref="O12:O14" si="1">M12/N12</f>
        <v>7.5550239234449776</v>
      </c>
      <c r="P12" s="18">
        <v>1.07</v>
      </c>
      <c r="Q12" s="18">
        <v>1.08</v>
      </c>
      <c r="R12" s="18">
        <v>0.98</v>
      </c>
      <c r="S12" s="6"/>
    </row>
    <row r="13" spans="1:19" ht="17" x14ac:dyDescent="0.2">
      <c r="A13" s="10" t="s">
        <v>58</v>
      </c>
      <c r="B13" s="12" t="s">
        <v>34</v>
      </c>
      <c r="C13" s="12" t="s">
        <v>52</v>
      </c>
      <c r="D13" s="12" t="s">
        <v>36</v>
      </c>
      <c r="E13" s="12" t="s">
        <v>22</v>
      </c>
      <c r="F13" s="12" t="s">
        <v>23</v>
      </c>
      <c r="G13" s="12" t="s">
        <v>6</v>
      </c>
      <c r="H13" s="10">
        <v>173000</v>
      </c>
      <c r="I13" s="27" t="s">
        <v>65</v>
      </c>
      <c r="J13" s="10">
        <v>29700475</v>
      </c>
      <c r="K13" s="12" t="s">
        <v>33</v>
      </c>
      <c r="L13" s="12">
        <v>2018</v>
      </c>
      <c r="M13" s="18">
        <v>0.1022</v>
      </c>
      <c r="N13" s="18">
        <v>6.3E-3</v>
      </c>
      <c r="O13" s="18">
        <f t="shared" si="1"/>
        <v>16.222222222222221</v>
      </c>
      <c r="P13" s="18">
        <v>1.2364999999999999</v>
      </c>
      <c r="Q13" s="18">
        <v>1.26</v>
      </c>
      <c r="R13" s="18">
        <v>1</v>
      </c>
      <c r="S13" s="6"/>
    </row>
    <row r="14" spans="1:19" x14ac:dyDescent="0.2">
      <c r="A14" s="10" t="s">
        <v>62</v>
      </c>
      <c r="B14" s="9" t="s">
        <v>34</v>
      </c>
      <c r="C14" s="12" t="s">
        <v>49</v>
      </c>
      <c r="D14" s="12" t="s">
        <v>36</v>
      </c>
      <c r="E14" s="12" t="s">
        <v>22</v>
      </c>
      <c r="F14" s="12" t="s">
        <v>23</v>
      </c>
      <c r="G14" s="12" t="s">
        <v>63</v>
      </c>
      <c r="H14" s="23">
        <v>55374</v>
      </c>
      <c r="I14" s="28">
        <v>8047421</v>
      </c>
      <c r="J14" s="13">
        <v>30478444</v>
      </c>
      <c r="K14" s="12" t="s">
        <v>33</v>
      </c>
      <c r="L14" s="12">
        <v>2019</v>
      </c>
      <c r="M14" s="22">
        <v>0.1918</v>
      </c>
      <c r="N14" s="22">
        <v>1.24E-2</v>
      </c>
      <c r="O14" s="18">
        <f t="shared" si="1"/>
        <v>15.467741935483872</v>
      </c>
      <c r="P14" s="9">
        <v>1.24</v>
      </c>
      <c r="Q14" s="9">
        <v>1.29</v>
      </c>
      <c r="R14" s="9">
        <v>1.03</v>
      </c>
    </row>
    <row r="15" spans="1:19" ht="1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7" x14ac:dyDescent="0.2">
      <c r="A16" s="14"/>
      <c r="B16" s="9"/>
      <c r="C16" s="14"/>
      <c r="D16" s="14"/>
      <c r="E16" s="14"/>
      <c r="F16" s="12"/>
      <c r="G16" s="12"/>
      <c r="H16" s="14"/>
      <c r="I16" s="14"/>
      <c r="J16" s="13"/>
      <c r="K16" s="12"/>
      <c r="L16" s="14"/>
      <c r="M16" s="18"/>
      <c r="N16" s="18"/>
      <c r="O16" s="18"/>
      <c r="P16" s="18"/>
      <c r="Q16" s="18"/>
      <c r="R16" s="18"/>
      <c r="S16" s="6"/>
    </row>
    <row r="17" spans="1:25" x14ac:dyDescent="0.2">
      <c r="A17" s="4"/>
      <c r="B17" s="4"/>
      <c r="C17" s="4"/>
      <c r="D17" s="4"/>
      <c r="E17" s="4"/>
      <c r="F17" s="4"/>
      <c r="G17" s="4"/>
      <c r="H17" s="4"/>
      <c r="I17" s="4"/>
      <c r="J17" s="20"/>
      <c r="K17" s="4"/>
      <c r="L17" s="4"/>
      <c r="M17" s="4"/>
      <c r="N17" s="4"/>
      <c r="O17" s="4"/>
      <c r="P17" s="4"/>
      <c r="Q17" s="4"/>
      <c r="R17" s="4"/>
      <c r="S17" s="4"/>
    </row>
    <row r="18" spans="1: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25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2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25" s="1" customFormat="1" x14ac:dyDescent="0.2"/>
    <row r="22" spans="1:2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25" ht="17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6"/>
      <c r="L23" s="6"/>
      <c r="M23" s="6"/>
      <c r="N23" s="6"/>
      <c r="O23" s="6"/>
      <c r="P23" s="6"/>
      <c r="Q23" s="6"/>
      <c r="R23" s="6"/>
      <c r="S23" s="6"/>
    </row>
    <row r="24" spans="1:25" ht="17" x14ac:dyDescent="0.2">
      <c r="A24" s="7"/>
      <c r="B24" s="7"/>
      <c r="C24" s="7"/>
      <c r="D24" s="7"/>
      <c r="E24" s="7"/>
      <c r="F24" s="8"/>
      <c r="G24" s="7"/>
      <c r="H24" s="7"/>
      <c r="I24" s="7"/>
      <c r="J24" s="7"/>
      <c r="K24" s="6"/>
      <c r="L24" s="6"/>
      <c r="M24" s="6"/>
      <c r="N24" s="6"/>
      <c r="O24" s="6"/>
      <c r="P24" s="6"/>
      <c r="Q24" s="6"/>
      <c r="R24" s="6"/>
      <c r="S24" s="6"/>
    </row>
    <row r="25" spans="1: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7" spans="1: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Y27" s="9"/>
    </row>
    <row r="28" spans="1: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25" ht="17" x14ac:dyDescent="0.2">
      <c r="F31" s="4"/>
      <c r="G31" s="4"/>
      <c r="M31" s="6"/>
      <c r="N31" s="6"/>
      <c r="O31" s="6"/>
      <c r="P31" s="6"/>
      <c r="Q31" s="6"/>
      <c r="R31" s="6"/>
      <c r="S3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Loes Olde Loohuis</dc:creator>
  <cp:lastModifiedBy>Loes Olde Loohuis</cp:lastModifiedBy>
  <dcterms:created xsi:type="dcterms:W3CDTF">2019-01-02T22:57:30Z</dcterms:created>
  <dcterms:modified xsi:type="dcterms:W3CDTF">2019-10-20T21:37:40Z</dcterms:modified>
</cp:coreProperties>
</file>