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mc:AlternateContent xmlns:mc="http://schemas.openxmlformats.org/markup-compatibility/2006">
    <mc:Choice Requires="x15">
      <x15ac:absPath xmlns:x15ac="http://schemas.microsoft.com/office/spreadsheetml/2010/11/ac" url="/Users/raphaelbourque/Desktop/submit/"/>
    </mc:Choice>
  </mc:AlternateContent>
  <xr:revisionPtr revIDLastSave="0" documentId="13_ncr:1_{6290E441-66CC-ED4C-8841-30F7C48682F3}" xr6:coauthVersionLast="47" xr6:coauthVersionMax="47" xr10:uidLastSave="{00000000-0000-0000-0000-000000000000}"/>
  <bookViews>
    <workbookView xWindow="2540" yWindow="500" windowWidth="30240" windowHeight="17480" xr2:uid="{00000000-000D-0000-FFFF-FFFF00000000}"/>
  </bookViews>
  <sheets>
    <sheet name="Index" sheetId="1" r:id="rId1"/>
    <sheet name="1. Complete Search" sheetId="2" r:id="rId2"/>
    <sheet name="2. Included studies" sheetId="3" r:id="rId3"/>
    <sheet name="3. Excluded at Full Text Review" sheetId="4" r:id="rId4"/>
    <sheet name="4. Sample Sizes" sheetId="5" r:id="rId5"/>
    <sheet name="5. Case Definition" sheetId="6" r:id="rId6"/>
    <sheet name="6. Quality Evaluation" sheetId="7" r:id="rId7"/>
    <sheet name="7. PCA graph of variables" sheetId="8" r:id="rId8"/>
    <sheet name="8. PCA sensitivity analysis" sheetId="9" r:id="rId9"/>
    <sheet name="9. Risk in relatives" sheetId="10" r:id="rId10"/>
    <sheet name="10. Publication overlap" sheetId="11" r:id="rId11"/>
  </sheets>
  <definedNames>
    <definedName name="bcecollab10" localSheetId="3">'3. Excluded at Full Text Review'!#REF!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v7bVXI2G6Xz5b3N9LvHGEv2N9Ef7dXyOiPilwmXGtNk="/>
    </ext>
  </extLst>
</workbook>
</file>

<file path=xl/calcChain.xml><?xml version="1.0" encoding="utf-8"?>
<calcChain xmlns="http://schemas.openxmlformats.org/spreadsheetml/2006/main">
  <c r="I33" i="7" l="1"/>
  <c r="I32" i="7"/>
  <c r="I31" i="7"/>
  <c r="M33" i="5"/>
  <c r="M30" i="5"/>
  <c r="M29" i="5"/>
  <c r="M28" i="5"/>
  <c r="M27" i="5"/>
  <c r="M32" i="5" s="1"/>
  <c r="M26" i="5"/>
  <c r="M25" i="5"/>
  <c r="M24" i="5"/>
  <c r="M23" i="5"/>
  <c r="M22" i="5"/>
  <c r="M21" i="5"/>
  <c r="M20" i="5"/>
  <c r="M19" i="5"/>
  <c r="M18" i="5"/>
  <c r="M17" i="5"/>
  <c r="M16" i="5"/>
  <c r="M15" i="5"/>
  <c r="M14" i="5"/>
  <c r="M13" i="5"/>
  <c r="M12" i="5"/>
  <c r="M11" i="5"/>
  <c r="M10" i="5"/>
  <c r="M9" i="5"/>
  <c r="M8" i="5"/>
  <c r="M7" i="5"/>
  <c r="M6" i="5"/>
  <c r="M5" i="5"/>
  <c r="M4" i="5"/>
  <c r="M3" i="5"/>
  <c r="M31" i="5" l="1"/>
</calcChain>
</file>

<file path=xl/sharedStrings.xml><?xml version="1.0" encoding="utf-8"?>
<sst xmlns="http://schemas.openxmlformats.org/spreadsheetml/2006/main" count="1231" uniqueCount="486">
  <si>
    <t>Genetic and phenotypic similarity among major psychiatric disorders: a systematic review and quantitative assessment</t>
  </si>
  <si>
    <t>SUPPLEMENTARY MATERIAL</t>
  </si>
  <si>
    <t>Complete Search Strategy</t>
  </si>
  <si>
    <t>Included Studies</t>
  </si>
  <si>
    <t>Studies Excluded at Full Text Review</t>
  </si>
  <si>
    <t>Sample-Sizes</t>
  </si>
  <si>
    <t>Case Definition</t>
  </si>
  <si>
    <t>Quality Evaluation</t>
  </si>
  <si>
    <t>Principal Component Analysis Graph of Variables</t>
  </si>
  <si>
    <t>Principal Component Analysis Sensitivity Analysis</t>
  </si>
  <si>
    <t>Risk in First-Degree Relatives</t>
  </si>
  <si>
    <t>Detailed methods for Publication Overlap</t>
  </si>
  <si>
    <t>PubMed</t>
  </si>
  <si>
    <t>(</t>
  </si>
  <si>
    <t>((Schizophrenia[MeSH Terms] OR schizophreni*[Title/Abstract]) AND (Bipolar Disorder[MeSH Terms] OR bipolar[Title/Abstract]) AND (Attention Deficit Disorder with Hyperactivity[MeSH Terms] OR attention deficit hyperactivity disorder[Title/Abstract] OR ADHD[Title/Abstract]) AND (Depression[MeSH Terms] OR Depressive Disorder, Major[MeSH Terms] OR depressi*[Title/Abstract])) </t>
  </si>
  <si>
    <t>OR </t>
  </si>
  <si>
    <t>((Autistic Disorder[MeSH Terms] OR autis*[Title/Abstract]) AND (Bipolar Disorder[MeSH Terms] OR bipolar[Title/Abstract]) AND (Attention Deficit Disorder with Hyperactivity[MeSH Terms] OR attention deficit hyperactivity disorder[Title/Abstract] OR ADHD[Title/Abstract]) AND (Depression[MeSH Terms] OR Depressive Disorder, Major[MeSH Terms] OR depressi*[Title/Abstract]))</t>
  </si>
  <si>
    <t>OR</t>
  </si>
  <si>
    <t>((Autistic Disorder[MeSH Terms] OR autis*[Title/Abstract]) AND (Schizophrenia[MeSH Terms] OR schizophreni*[Title/Abstract]) AND (Attention Deficit Disorder with Hyperactivity[MeSH Terms] OR attention deficit hyperactivity disorder[Title/Abstract] OR ADHD[Title/Abstract]) AND (Depression[MeSH Terms] OR Depressive Disorder, Major[MeSH Terms] OR depressi*[Title/Abstract]))</t>
  </si>
  <si>
    <t>((Autistic Disorder[MeSH Terms] OR autis*[Title/Abstract]) AND (Schizophrenia[MeSH Terms] OR schizophreni*[Title/Abstract]) AND (Bipolar Disorder[MeSH Terms] OR bipolar[Title/Abstract]) AND (Depression[MeSH Terms] OR Depressive Disorder, Major[MeSH Terms] OR depressi*[Title/Abstract]))</t>
  </si>
  <si>
    <t>((Autistic Disorder[MeSH Terms] OR autis*[Title/Abstract]) AND (Schizophrenia[MeSH Terms] OR schizophreni*[Title/Abstract]) AND (Bipolar Disorder[MeSH Terms] OR bipolar[Title/Abstract]) AND (Attention Deficit Disorder with Hyperactivity[MeSH Terms] OR attention deficit hyperactivity disorder[Title/Abstract] OR ADHD[Title/Abstract]))</t>
  </si>
  <si>
    <t>(cross-disorder[Title/Abstract])</t>
  </si>
  <si>
    <t>(major psychiatric disorders[Title/Abstract])</t>
  </si>
  <si>
    <t>((Genetic Pleiotropy[MeSH Terms] OR pleiotrop*[Title/Abstract]) AND (psychiatric[Title/Abstract] OR neuropsychiatric[Title/Abstract]))</t>
  </si>
  <si>
    <t>) </t>
  </si>
  <si>
    <t>AND </t>
  </si>
  <si>
    <t>("2009"[Date - Publication] : "3000"[Date - Publication])</t>
  </si>
  <si>
    <t>EMBASE</t>
  </si>
  <si>
    <t>1. (schizophrenia/ or schizophrenia.ti,ab,kw,kf.) and (bipolar disorder/ or bipolar.ti,ab,kw,kf.) and (attention deficit disorder/ or attention deficit hyperactivity disorder.ti,ab,kw,kf. or ADHD.ti,ab,kw,kf.) and (major depression/ or depressi*.ti,ab,kw,kf.)</t>
  </si>
  <si>
    <t>2. (autism/ or autis*.ti,ab,kw,kf.) and (bipolar disorder/ or bipolar.ti,ab,kw,kf.) and (attention deficit disorder/ or attention deficit hyperactivity disorder.ti,ab,kw,kf. or ADHD.ti,ab,kw,kf.) and (major depression/ or depressi*.ti,ab,kw,kf.)</t>
  </si>
  <si>
    <t>3. (autism/ or autis*.ti,ab,kw,kf.) and (schizophrenia/ or schizophrenia.ti,ab,kw,kf.) and (attention deficit disorder/ or attention deficit hyperactivity disorder.ti,ab,kw,kf. or ADHD.ti,ab,kw,kf.) and (major depression/ or depressi*.ti,ab,kw,kf.)</t>
  </si>
  <si>
    <t>4. (autism/ or autis*.ti,ab,kw,kf.) and (schizophrenia/ or schizophrenia.ti,ab,kw,kf.) and (bipolar disorder/ or bipolar.ti,ab,kw,kf.) and (major depression/ or depressi*.ti,ab,kw,kf.)</t>
  </si>
  <si>
    <t>5. (autism/ or autis*.ti,ab,kw,kf.) and (schizophrenia/ or schizophrenia.ti,ab,kw,kf.) and (bipolar disorder/ or bipolar.ti,ab,kw,kf.) and (attention deficit disorder/ or attention deficit hyperactivity disorder.ti,ab,kw,kf. or ADHD.ti,ab,kw,kf.) </t>
  </si>
  <si>
    <t>6. (cross-disorder.ti,ab,kw,kf.)</t>
  </si>
  <si>
    <t>7. (major psychiatric disorders.ti,ab,kw,kf.)</t>
  </si>
  <si>
    <t>8. (pleiotropy/ or pleiotrop*.ti,ab,kw,kf.) and (psychiatric or neuropsychiatric).ti,ab,kw,kf.</t>
  </si>
  <si>
    <t>9. 1 or 2 or 3 or 4 or 5 or 6 or 7 or 8</t>
  </si>
  <si>
    <t>10. limit 9 to yr="2009-current"</t>
  </si>
  <si>
    <t>11. limit 10 to article</t>
  </si>
  <si>
    <t>12. (meta-analysis or metaanalysis).ti,ab,kw,kf.</t>
  </si>
  <si>
    <t>13. 10 and 12</t>
  </si>
  <si>
    <t>14. 11 or 13</t>
  </si>
  <si>
    <t>Title</t>
  </si>
  <si>
    <t>Authors</t>
  </si>
  <si>
    <t>Year</t>
  </si>
  <si>
    <t>Journal</t>
  </si>
  <si>
    <t>Volume</t>
  </si>
  <si>
    <t>Issue</t>
  </si>
  <si>
    <t>Pages</t>
  </si>
  <si>
    <t>All included studies</t>
  </si>
  <si>
    <t>Studies included for comparison of correlation coefficients (Figure 2)</t>
  </si>
  <si>
    <t>Studies included in the similarity matrix (Figure 3)</t>
  </si>
  <si>
    <t>Brain functional connectivity mirrors genetic pleiotropy in psychiatric conditions.</t>
  </si>
  <si>
    <t>Moreau CA; Kumar K; Harvey A; Huguet G; Urchs S; Schultz LM; Sharmarke H; Jizi K; Martin CO; Younis N; Tamer P; Martineau JL; Orban P; Silva AI; Hall J; van den Bree MBM; Owen MJ; Linden DEJ; Lippé S; Bearden CE; Almasy L; Glahn DC; Thompson PM; Bourgeron T; Bellec P; Jacquemont S</t>
  </si>
  <si>
    <t>Brain</t>
  </si>
  <si>
    <t>Virtual Ontogeny of Cortical Growth Preceding Mental Illness.</t>
  </si>
  <si>
    <t>Patel Y; Shin J; Abé C; Agartz I; Alloza C; Alnæs D; Ambrogi S; Antonucci LA; Arango C; Arolt V; Auzias G; Ayesa-Arriola R; Banaj N; Banaschewski T; Bandeira C; Başgöze Z; Cupertino RB; Bau CHD; Bauer J; Baumeister S; Bernardoni F; Bertolino A; Bonnin CDM; Brandeis D; Brem S; Bruggemann J; Bülow R; Bustillo JR; Calderoni S; Calvo R; Canales-Rodríguez EJ; Cannon DM; Carmona S; Carr VJ; Catts SV; Chenji S; Chew QH; Coghill D; Connolly CG; Conzelmann A; Craven AR; Crespo-Facorro B; Cullen K; Dahl A; Dannlowski U; Davey CG; Deruelle C; Díaz-Caneja CM; Dohm K; Ehrlich S; Epstein J; Erwin-Grabner T; Eyler LT; Fedor J; Fitzgerald J; Foran W; Ford JM; Fortea L; Fuentes-Claramonte P; Fullerton J; Furlong L; Gallagher L; Gao B; Gao S; Goikolea JM; Gotlib I; Goya-Maldonado R; Grabe HJ; Green M; Grevet EH; Groenewold NA; Grotegerd D; Gruber O; Haavik J; Hahn T; Harrison BJ; Heindel W; Henskens F; Heslenfeld DJ; Hilland E; Hoekstra PJ; Hohmann S; Holz N; Howells FM; Ipser JC; Jahanshad N; Jakobi B; Jansen A; Janssen J; Jonassen R; Kaiser A; Kaleda V; Karantonis J; King JA; Kircher T; Kochunov P; Koopowitz SM; Landén M; Landrø NI; Lawrie S; Lebedeva I; Luna B; Lundervold AJ; MacMaster FP; Maglanoc LA; Mathalon DH; McDonald C; McIntosh A; Meinert S; Michie PT; Mitchell P; Moreno-Alcázar A; Mowry B; Muratori F; Nabulsi L; Nenadić I; O'Gorman Tuura R; Oosterlaan J; Overs B; Pantelis C; Parellada M; Pariente JC; Pauli P; Pergola G; Piarulli FM; Picon F; Piras F; Pomarol-Clotet E; Pretus C; Quidé Y; Radua J; Ramos-Quiroga JA; Rasser PE; Reif A; Retico A; Roberts G; Rossell S; Rovaris DL; Rubia K; Sacchet M; Salavert J; Salvador R; Sarró S; Sawa A; Schall U; Scott R; Selvaggi P; Silk T; Sim K; Skoch A; Spalletta G; Spaniel F; Stein DJ; Steinsträter O; Stolicyn A; Takayanagi Y; Tamm L; Tavares M; Teumer A; Thiel K; Thomopoulos SI; Tomecek D; Tomyshev AS; Tordesillas-Gutiérrez D; Tosetti M; Uhlmann A; Van Rheenen T; Vazquez-Bourgón J; Vernooij MW; Vieta E; Vilarroya O; Weickert C; Weickert T; Westlye LT; Whalley H; Willinger D; Winter A; Wittfeld K; Yang TT; Yoncheva Y; Zijlmans JL; Hoogman M; Franke B; van Rooij D; Buitelaar J; Ching CRK; Andreassen OA; Pozzi E; Veltman D; Schmaal L; van Erp TGM; Turner J; Castellanos FX; Pausova Z; Thompson P; Paus T</t>
  </si>
  <si>
    <t>Biol Psychiatry</t>
  </si>
  <si>
    <t>4</t>
  </si>
  <si>
    <t>299-313</t>
  </si>
  <si>
    <t>Cross-Disorder Analysis of Shared Genetic Components Between Cortical Structures and Major Psychiatric Disorders.</t>
  </si>
  <si>
    <t>Li Z; Li D; He Y; Wang K; Ma X; Chen X</t>
  </si>
  <si>
    <t>Schizophr Bull</t>
  </si>
  <si>
    <t>5</t>
  </si>
  <si>
    <t>1145-1154</t>
  </si>
  <si>
    <t>Genetic architecture of 11 major psychiatric disorders at biobehavioral, functional genomic and molecular genetic levels of analysis.</t>
  </si>
  <si>
    <t>Grotzinger AD; Mallard TT; Akingbuwa WA; Ip HF; Adams MJ; Lewis CM; McIntosh AM; Grove J; Dalsgaard S; Lesch KP; Strom N; Meier SM; Mattheisen M; Børglum AD; Mors O; Breen G; Lee PH; Kendler KS; Smoller JW; Tucker-Drob EM; Nivard MG</t>
  </si>
  <si>
    <t>Nat Genet</t>
  </si>
  <si>
    <t>548-559</t>
  </si>
  <si>
    <t>Brain transcriptomic profiling reveals common alterations across neurodegenerative and psychiatric disorders</t>
  </si>
  <si>
    <t xml:space="preserve">Sadeghi I.; Gispert J.D.; Palumbo E.; Munoz-Aguirre M.; Wucher V.; D'Argenio V.; Santpere G.; Navarro A.; Guigo R.; Vilor-Tejedor N. </t>
  </si>
  <si>
    <t>Computational and Structural Biotechnology Journal</t>
  </si>
  <si>
    <t>4549-4561</t>
  </si>
  <si>
    <t>Charting the Landscape of Genetic Overlap Between Mental Disorders and Related Traits Beyond Genetic Correlation.</t>
  </si>
  <si>
    <t>Hindley G; Frei O; Shadrin AA; Cheng W; O'Connell KS; Icick R; Parker N; Bahrami S; Karadag N; Roelfs D; Holen B; Lin A; Fan CC; Djurovic S; Dale AM; Smeland OB; Andreassen OA</t>
  </si>
  <si>
    <t>Am J Psychiatry</t>
  </si>
  <si>
    <t>appiajp21101051</t>
  </si>
  <si>
    <t>An analysis of genetically regulated gene expression and the role of co-expression networks across 16 psychiatric and substance use phenotypes</t>
  </si>
  <si>
    <t xml:space="preserve">Gerring Z.F.; Thorp J.G.; Gamazon E.R.; Derks E.M. </t>
  </si>
  <si>
    <t>European Journal of Human Genetics</t>
  </si>
  <si>
    <t>560-566</t>
  </si>
  <si>
    <t>Genetic correlations between subcortical brain volumes and psychiatric disorders</t>
  </si>
  <si>
    <t xml:space="preserve">Shimada, Takamitsu; Kataoka, Yuzuru; Yasuyama, Toshiki; Kawasaki, Yasuhiro; Ohi, Kazutaka; Shioiri, Toshiki; Thompson, Paul M. </t>
  </si>
  <si>
    <t>British Journal of Psychiatry</t>
  </si>
  <si>
    <t>280-283</t>
  </si>
  <si>
    <t>Multi-trait analysis for genome-wide association study of five psychiatric disorders.</t>
  </si>
  <si>
    <t>Wu Y; Cao H; Baranova A; Huang H; Li S; Cai L; Rao S; Dai M; Xie M; Dou Y; Hao Q; Zhu L; Zhang X; Yao Y; Zhang F; Xu M; Wang Q</t>
  </si>
  <si>
    <t>Transl Psychiatry</t>
  </si>
  <si>
    <t>1</t>
  </si>
  <si>
    <t>209</t>
  </si>
  <si>
    <t>A polygenic p factor for major psychiatric disorders.</t>
  </si>
  <si>
    <t>Selzam S; Coleman JRI; Caspi A; Moffitt TE; Plomin R</t>
  </si>
  <si>
    <t>205</t>
  </si>
  <si>
    <t>An atlas of genetic correlations across human diseases and traits</t>
  </si>
  <si>
    <t xml:space="preserve">Patterson, Nick; Bulik-Sullivan, Brendan; Anttila, Verneri; Duncan, Laramie; Robinson, Elise B.; Daly, Mark J.; Neale, Benjamin M.; Finucane, Hilary K.; Loh, Po-Ru; Gusev, Alexander; Price, Alkes L.; Day, Felix R.; Perry, John R.B. </t>
  </si>
  <si>
    <t>Nature Genetics</t>
  </si>
  <si>
    <t>11</t>
  </si>
  <si>
    <t>1236-1241</t>
  </si>
  <si>
    <t>Classification of common human diseases derived from shared genetic and environmental determinants</t>
  </si>
  <si>
    <t xml:space="preserve">Wang, Kanix; Gaitsch, Hallie; Poon, Hoifung; Cox, Nancy J; Rzhetsky, Andrey </t>
  </si>
  <si>
    <t>9</t>
  </si>
  <si>
    <t>1319-1325</t>
  </si>
  <si>
    <t>Analysis of shared heritability in common disorders of the brain</t>
  </si>
  <si>
    <t xml:space="preserve">Anttila, Verneri; Bulik-Sullivan, Brendan; Walters, Raymond K.; Turley, Patrick; Churchhouse, Claire; Daly, Mark; Neale, Benjamin M.; Finucane, Hilary K.; Robinson, Elise; Price, Alkes; Bras, Jose; Guerreiro, Rita; Duncan, Laramie; Williams, Nigel; Holmans, Peter; Escott-Price, Valentina; Williams, Julie; Gormley, Padhraig; Yu, Dongmei; Lee, Phil H.; Cuenca-Leon, Ester; Gerber, Gloria; Weatherall, Sarah; Petryshen, Tracey; Smoller, Jordan W.; Falcone, Guido J.; Hyman, Bradley T.; Jenike, Michael; Rosand, Jonathan; Malik, Rainer; Patsopoulos, Nikolaos A.; Ripke, Stephan; Wei, Zhi; Grenier-Boley, Benjamin; Chouraki, Vincent; Amouyel, Philippe; Kamatani, Yoichiro; Berr, Claudine; Letenneur, Luc; Hannequin, Didier; Boland, Anne; Deleuze, Jean-Francois; Duron, Emmanuelle; Vardarajan, Badri N.; Reitz, Christiane; Goate, Alison M.; Huentelman, Matthew J.; Ilyas Kamboh, M.; Yesim Demirci, F.; Larson, Eric B.; Rogaeva, Ekaterina; George-Hyslop, Peter St; Hakonarson, Hakon; Kukull, Walter A.; Farrer, Lindsay A.; Barnes, Lisa L.; Beach, Thomas G.; Head, Elizabeth; Van Eldik, Linda J.; Hulette, Christine M.; Jicha, Gregory A.; Kauwe, John S.K.; Kaye, Jeffrey A.; Leverenz, James B.; Levey, Allan I.; Lieberman, Andrew P.; Pankratz, Vernon S.; Poon, Wayne W.; Quinn, Joseph F.; Saykin, Andrew J.; Schneider, Lon S.; Smith, Amanda G.; Sonnen, Joshua A.; Stern, Robert A.; Van Deerlin, Vivianna M.; Harold, Denise; Russo, Giancarlo; Rubinsztein, David C.; Bayer, Anthony; Tsolaki, Magda; Proitsi, Petra; Fox, Nick C.; Hampel, Harald; Craddock, Nick; Owen, Michael J.; Walters, James; Mead, Simon; Passmore, Peter; Morgan, Kevin; Nothen, Markus M.; Maaser, Anna; Rossor, Martin; Gordon, Scott D.; Martin, Nicholas G.; Medland, Sarah E.; Derks, Eske M.; Lupton, Michelle K.; Hoffmann, Per; Herms, Stefan; Kornhuber, Johannes; Lawlor, Brian; McQuillin, Andrew; Bramon, Elvira; Al-Chalabi, Ammar; Bis, Joshua C.; Boada, Merce; Alegret, Montserrat; Ruiz, Agustin; Seshadri, Sudha; Beiser, Alexa; Rice, Kenneth; Van Der Lee, Sven J.; De Jager, Philip L.; Geschwind, Daniel H.; Riemenschneider, Matthias; Riedel-Heller, Steffi; Rotter, Jerome I.; Ransmayr, Gerhard; Kourkoulis, Christina; Doyle, Alysa E.; Greenberg, Erica; Illmann, Cornelia; Cruchaga, Carlos; Pergadia, Michele; Winsvold, Bendik; Kaunisto, Mari; Kurki, Mitja I.; Hamalainen, Eija; Palotie, Aarno; Palta, Priit; Metspalu, Andres; Farh, Kai-How; Furlotte, Nicholas; Eriksson, Nicholas; Kurth, Tobias; Ligthart, Lannie; Terwindt, Gisela M.; Ferrari, Michel D.; Freilinger, Tobias; Lerche, Holger; Ran, Caroline; Belin, Andrea C.; Borck, Guntram; Adams, Hieab H.H.; Lehtimaki, Terho; Wedenoja, Juho; Kaprio, Jaakko; Buring, Julie E.; Schurks, Markus; Hrafnsdottir, Maria; Palmason, Haukur; Hottenga, Jouke-Jan; Penninx, Brenda; Jansen, Rick; Artto, Ville; Vepsalainen, Salli; Montgomery, Grant W.; Huang, Hailiang; Huang, Jie; Sandor, Cynthia; Webber, Caleb; Dichgans, Martin; Muller-Myhsok, Bertram; Schreiber, Stefan; Salomaa, Veikko; Loehrer, Elizabeth; Gobel, Hartmut; Macaya, Alfons; Pozo-Rosich, Patricia; Olesen, Jes; Hansen, Thomas; Werge, Thomas; Kubisch, Christian; Van Den Maagdenberg, Arn M. J. M.; Zwart, John-Anker; Boomsma, Dorret; Chasman, Daniel I.; Nyholt, Dale R.; Avbersek, Andreja; Baum, Larry; Berkovic, Samuel; Bradfield, Jonathan; Buono, Russell; Catarino, Claudia B.; Cossette, Patrick; De Jonghe, Peter; Depondt, Chantal; Dlugos, Dennis; Ferraro, Thomas N.; French, Jacqueline; Hjalgrim, Helle; Jamnadas-Khoda, Jennifer; Kalviainen, Reetta; Kunz, Wolfram S.; Leu, Costin; Lindhout, Dick; Lo, Warren; Lowenstein, Daniel; Whelan, Christopher D.; Waddington, John; McCormack, Mark; Moller, Rikke S.; Molloy, Anne; Ng, Ping-Wing; Oliver, Karen; Privitera, Michael; Radtke, Rodney; Ruppert, Ann-Kathrin; Sander, Thomas; Schachter, Steven; Schankin, Christoph; Scheffer, Ingrid; Schoch, Susanne; Morris, Huw R.; Ryten, Mina; Sisodiya, Sanjay M.; Smith, Philip; Sperling, Michael; Striano, Pasquale; Surges, Rainer; Neil Thomas, G.; Visscher, Frank; Zara, Federico; Heinzen, Erin L.; Marson, Anthony; Becker, Felicitas; Stroink, Hans; Zimprich, Fritz; Stogmann, Elisabeth; Gasser, Thomas; Heutink, Peter; Gibbs, Raphael; Martinez, Maria; Sharma, Manu; Mok, Kin Y.; Pulit, Sara; Bevan, Steve; Holliday, Elizabeth; Schall, Ulrich; Attia, John; Battey, Thomas; Boncoraglio, Giorgio; Thijs, Vincent; Chen, Wei-Min; Mitchell, Braxton; Rothwell, Peter; Sharma, Pankaj; Sudlow, Cathie; Vicente, Astrid; Markus, Hugh; Pera, Joana; Raffeld, Miriam; Silliman, Scott; Perica, Vesna Boraska; Thornton, Laura M.; Baker, Jessica H.; Yilmaz, Zeynep; Szatkiewicz, Jin Peng; Cheng, Wei; Huckins, Laura M.; Reichenberg, Abraham; Roussos, Panos; Sklar, Pamela; William Rayner, N.; Lewis, Cathryn M.; Gratacos, Monica; Rybakowski, Filip; Keski-Rahkonen, Anna; Raevuori, Anu; Hudson, James I.; Reichborn-Kjennerud, Ted; Monteleone, Palmiero; Karwautz, Andreas; Mannik, Katrin; O'Toole, Julie K.; Trace, Sara E.; Crowley, James; Davis, Oliver S. P.; Helder, Sietske G.; Ehrlich, Stefan; Herpertz-Dahlmann, Beate; Danner, Unna N.; Van Elburg, Annemarie A.; Clementi, Maurizio; Forzan, Monica; Docampo, Elisa; Lissowska, Jolanta; Hauser, Joanna; Tortorella, Alfonso; Maj, Mario; Gonidakis, Fragiskos; Tziouvas, Konstantinos; Papezova, Hana; Wagner, Gudrun; Cohen-Woods, Sarah; Julia, Antonio; Rabionet, Raquel; Dick, Danielle M.; Ripatti, Samuli; Stahl, Eli; Andreassen, Ole A.; Espeseth, Thomas; Lundervold, Astri J.; Steen, Vidar M.; Drapeau, Elodie; Pinto, Dalila; Scherer, Stephen W.; Aschauer, Harald; Schosser, Alexandra; Alfredsson, Lars; Padyukov, Leonid; Halmi, Katherine A.; Mitchell, James; Strober, Michael; Bergen, Andrew W.; Kaye, Walter; Cormand, Bru; Ramos-Quiroga, Josep Antoni; Sanchez-Mora, Cristina; Ribases, Marta; Casas, Miguel; Hervas, Amaia; Arranz, Maria Jesus; Zayats, Tetyana; Haavik, Jan; Johansson, Stefan; Dempfle, Astrid; Rothenberger, Aribert; Kuntsi, Jonna; Oades, Robert D.; Banaschewski, Tobias; Franke, Barbara; Buitelaar, Jan K.; Vasquez, Alejandro Arias; Reif, Andreas; Lesch, Klaus-Peter; Rivero, Olga; Freitag, Christine; Romanos, Marcel; Langley, Kate; Rietschel, Marcella; Witt, Stephanie H.; Streit, Fabian; Dalsgaard, Soeren; Borglum, Anders D.; Waldman, Irwin; Wilmot, Beth; Molly, Nikolas; Bau, Claiton H.D.; Crosbie, Jennifer; Schachar, Russell; Burton, Christie; Loo, Sandra K.; McGough, James J.; Piacentini, John; Grevet, Eugenio H.; Weiss, Lauren A.; Bal, Vanessa; Hirschtritt, Matthew E.; Reus, Victor; Bacchelli, Elena; Maestrini, Elena; Bailey, Anthony; Battaglia, Agatino; Betancur, Catalina; Bolton, Patrick; Cantor, Rita; Celestino-Soper, Patricia; Dawson, Geraldine; Duque, Frederico; De Rubeis, Silvia; Green, Andrew; Klauck, Sabine M.; Leboyer, Marion; Jamain, Stephane; Levitt, Pat; Mane, Shrikant; Pakstis, Andrew; Moreno-De-Luca, Daniel; Nicol Ferrier, I.; Parr, Jeremy; Regan, Regina; Sandin, Sven; Bergen, Sarah E.; Viktorin, Alexander; Vorstman, Jacob; Wassink, Thomas; Wijsman, Ellen; Cook, Edwin; Santangelo, Susan; Delorme, Richard; Roge, Bernadette; Magalhaes, Tiago; Arking, Dan; Potash, James B.; Grados, Marco; Nestadt, Gerald; Samuels, Jack F.; Goes, Fernando S.; Nestadt, Paul S.; Schulze, Thomas G.; Thompson, Robert C.; Hanna, Gregory L.; Strohmaier, Jana; Matthews, Keith; Melle, Ingrid; Morris, Derek; Blackwood, Douglas; McIntosh, Andrew; Schalling, Martin; Fullerton, Janice M.; Schofield, Peter R.; Guzman-Parra, Jose; Mayoral, Fermin; Fischer, Sascha B.; Reinbold, Celine S.; Cichon, Sven; Muhleisen, Thomas W.; Degenhardt, Franziska; Schumacher, Johannes; Bauer, Michael; Mitchell, Philip B.; Gershon, Elliot S.; Rice, John; Zandi, Peter P.; Maher, Brion; Alda, Martin; Rouleau, Guy A.; Turecki, Gustavo; Anjorin, Adebayo; Freimer, Nelson; Ophoff, Roel; Pato, Carlos; Pato, Michele; Leber, Markus; Czerski, Piotr M.; Cruceanu, Cristiana; Jones, Ian R.; Posthuma, Danielle; Andlauer, Till F.M.; Forstner, Andreas J.; Baune, Bernhard T.; Air, Tracy; Wray, Naomi R.; Sinnamon, Grant; MacIntyre, Donald J.; Porteous, David; Homuth, Georg; Rivera, Margarita; Grove, Jakob; Middeldorp, Christel M.; Hickie, Ian; Mehta, Divya; Dunn, Erin; De Geus, Eco; Smit, Johannes H.; Li, Qingqin S.; Nauck, Matthias; Schoevers, Robert A.; Beekman, Aartjan TF; Knowles, James A.; Arnold, Paul; Barr, Cathy L.; Bedoya-Berrio, Gabriel; Joseph Bienvenu, O.; Riddle, Mark A.; Brentani, Helena; Cappi, Carolina; Camarena, Beatriz; Cath, Danielle; Cavallini, Maria; Cusi, Daniele; Darrow, Sabrina; Leventhal, Bennett; Fernandez, Thomas; Figee, Martijn; Denys, Damiaan; Dietrich, Andrea; Hoekstra, Pieter J.; Hartmann, Andreas; Huang, Alden; Huyser, Chaim; Kuperman, Samuel; Lochner, Christine; Lyon, Gholson J.; Macciardi, Fabio; Malaty, Irene A.; Madruga-Garrido, Marcos; Maras, Athanasios; McGrath, Lauren; Miguel, Euripedes C.; Mir, Pablo; Nicolini, Humberto; Lanzagorta, Nuria; Okun, Michael S.; Pittenger, Christopher; Paschou, Peristera; Plessen, Kerstin; Ramensky, Vasily; Ramos, Eliana M.; Richter, Margaret A.; Zai, Gwyneth; Robertson, Mary M.; Roessner, Veit; Rosario, Maria; Sandor, Paul; Stein, Dan J.; Tsetsos, Fotis; Van Nieuwerburgh, Filip; Wendland, Jens R.; Wolanczyk, Tomasz; Worbe, Yulia; McLaughlin, Nicole; Grabe, Hans-Jorgen; Depienne, Christel; Konkashbaev, Anuar; Valencia-Duarte, Ana; Buccola, Nancy; Cahn, Wiepke; Cairns, Murray; Chong, Siow A.; Cohen, David; Crespo-Facorro, Benedicto; Davidson, Michael; DeLisi, Lynn; Dinan, Timothy; Donohoe, Gary; Duan, Jubao; Haan, Lieuwe; Hougaard, David; Karachanak-Yankova, Sena; Toncheva, Draga; Khrunin, Andrey; Klovins, Janis; Kucinskas, Vaidutis; Keong, Jimmy Lee Chee; Limborska, Svetlana; Loughland, Carmel; Lonnqvist, Jouko; Mattheisen, Manuel; McDonald, Colm; Murphy, Kieran C.; Nenadic, Igor; Van Os, Jim; Pantelis, Christos; Quested, Digby; Sanders, Alan R.; Gejman, Pablo V.; Schwab, Sibylle G.; Sim, Kang; Subramaniam, Mythily; So, Hon-Cheong; Weiser, Mark; Cloninger, Robert; Wood, Nicholas W.; Curtis, David; Henskens, Frans; Mattingsdal, Morten; Oh, Sang-Yun; Scott, Rodney; Webb, Bradley; Breen, Gerome; Bulik, Cynthia M.; Faraone, Stephen V.; Kendler, Kenneth S.; Koeleman, Bobby; Mathews, Carol A.; Scharf, Jeremiah; Cotsapas, Chris; Sullivan, Patrick; Corvin, Aiden </t>
  </si>
  <si>
    <t>Science</t>
  </si>
  <si>
    <t>6395</t>
  </si>
  <si>
    <t>8757</t>
  </si>
  <si>
    <t>A computational tool (H-MAGMA) for improved prediction of brain-disorder risk genes by incorporating brain chromatin interaction profiles</t>
  </si>
  <si>
    <t xml:space="preserve">Sey, Nancy Y. A.; Fauni, Harper; Hu, Benxia; Mah, Won; McAfee, Jessica Caitlin; Won, Hyejung; Rajarajan, Prashanth; Brennand, Kristen J.; Akbarian, Schahram </t>
  </si>
  <si>
    <t>Nature Neuroscience</t>
  </si>
  <si>
    <t>583-593</t>
  </si>
  <si>
    <t>Testing structural models of psychopathology at the genomic level</t>
  </si>
  <si>
    <t xml:space="preserve">Waldman, Irwin D.; Poore, Holly E.; Luningham, Justin M.; Yang, Jingjing </t>
  </si>
  <si>
    <t>World Psychiatry</t>
  </si>
  <si>
    <t>3</t>
  </si>
  <si>
    <t>350-359</t>
  </si>
  <si>
    <t>Identifying loci with different allele frequencies among cases of eight psychiatric disorders using CC-GWAS</t>
  </si>
  <si>
    <t xml:space="preserve">Peyrot, Wouter J.; Price, Alkes L. </t>
  </si>
  <si>
    <t>445-454</t>
  </si>
  <si>
    <t>Common brain disorders are associated with heritable patterns of apparent aging of the brain.</t>
  </si>
  <si>
    <t>Kaufmann T; van der Meer D; Doan NT; Schwarz E; Lund MJ; Agartz I; Alnæs D; Barch DM; Baur-Streubel R; Bertolino A; Bettella F; Beyer MK; Bøen E; Borgwardt S; Brandt CL; Buitelaar J; Celius EG; Cervenka S; Conzelmann A; Córdova-Palomera A; Dale AM; de Quervain DJF; Di Carlo P; Djurovic S; Dørum ES; Eisenacher S; Elvsåshagen T; Espeseth T; Fatouros-Bergman H; Flyckt L; Franke B; Frei O; Haatveit B; Håberg AK; Harbo HF; Hartman CA; Heslenfeld D; Hoekstra PJ; Høgestøl EA; Jernigan TL; Jonassen R; Jönsson EG; Kirsch P; Kłoszewska I; Kolskår KK; Landrø NI; Le Hellard S; Lesch KP; Lovestone S; Lundervold A; Lundervold AJ; Maglanoc LA; Malt UF; Mecocci P; Melle I; Meyer-Lindenberg A; Moberget T; Norbom LB; Nordvik JE; Nyberg L; Oosterlaan J; Papalino M; Papassotiropoulos A; Pauli P; Pergola G; Persson K; Richard G; Rokicki J; Sanders AM; Selbæk G; Shadrin AA; Smeland OB; Soininen H; Sowa P; Steen VM; Tsolaki M; Ulrichsen KM; Vellas B; Wang L; Westman E; Ziegler GC; Zink M; Andreassen OA; Westlye LT</t>
  </si>
  <si>
    <t>Nat Neurosci</t>
  </si>
  <si>
    <t>10</t>
  </si>
  <si>
    <t>1617-1623</t>
  </si>
  <si>
    <t>A genome-wide association study of shared risk across psychiatric disorders implicates gene regulation during fetal neurodevelopment.</t>
  </si>
  <si>
    <t>Schork AJ; Won H; Appadurai V; Nudel R; Gandal M; Delaneau O; Revsbech Christiansen M; Hougaard DM; Bækved-Hansen M; Bybjerg-Grauholm J; Giørtz Pedersen M; Agerbo E; Bøcker Pedersen C; Neale BM; Daly MJ; Wray NR; Nordentoft M; Mors O; Børglum AD; Bo Mortensen P; Buil A; Thompson WK; Geschwind DH; Werge T</t>
  </si>
  <si>
    <t>353-361</t>
  </si>
  <si>
    <t>Structural brain imaging studies offer clues about the effects of the shared genetic etiology among neuropsychiatric disorders.</t>
  </si>
  <si>
    <t>Radonjić NV; Hess JL; Rovira P; Andreassen O; Buitelaar JK; Ching CRK; Franke B; Hoogman M; Jahanshad N; McDonald C; Schmaal L; Sisodiya SM; Stein DJ; van den Heuvel OA; van Erp TGM; van Rooij D; Veltman DJ; Thompson P; Faraone SV</t>
  </si>
  <si>
    <t>Mol Psychiatry</t>
  </si>
  <si>
    <t>Classifying major mental disorders genetically.</t>
  </si>
  <si>
    <t>Cao H; Wang J; Baranova A; Zhang F</t>
  </si>
  <si>
    <t>Prog Neuropsychopharmacol Biol Psychiatry</t>
  </si>
  <si>
    <t>110410</t>
  </si>
  <si>
    <t>eQTLs Weighted Genetic Correlation Analysis Detected Brain Region Differences in Genetic Correlations for Complex Psychiatric Disorders.</t>
  </si>
  <si>
    <t>Wen Y; Zhang F; Ma X; Fan Q; Wang W; Xu J; Zhu F; Hao J; He A; Liu L; Liang X; Du Y; Li P; Wu C; Wang S; Wang X; Ning Y; Guo X</t>
  </si>
  <si>
    <t>709-715</t>
  </si>
  <si>
    <t>Synaptic and brain-expressed gene sets relate to the shared genetic risk across five psychiatric disorders.</t>
  </si>
  <si>
    <t>Hammerschlag AR; de Leeuw CA; Middeldorp CM; Polderman TJC</t>
  </si>
  <si>
    <t>Psychol Med</t>
  </si>
  <si>
    <t>1695-1705</t>
  </si>
  <si>
    <t>Conditional GWAS analysis to identify disorder-specific SNPs for psychiatric disorders.</t>
  </si>
  <si>
    <t>Byrne EM; Zhu Z; Qi T; Skene NG; Bryois J; Pardinas AF; Stahl E; Smoller JW; Rietschel M; Owen MJ; Walters JTR; O'Donovan MC; McGrath JG; Hjerling-Leffler J; Sullivan PF; Goddard ME; Visscher PM; Yang J; Wray NR</t>
  </si>
  <si>
    <t>Cross-Disorder Analysis of Brain Structural Abnormalities in Six Major Psychiatric Disorders: A Secondary Analysis of Mega- and Meta-analytical Findings From the ENIGMA Consortium.</t>
  </si>
  <si>
    <t>Opel N; Goltermann J; Hermesdorf M; Berger K; Baune BT; Dannlowski U</t>
  </si>
  <si>
    <t>678-686</t>
  </si>
  <si>
    <t>Genetic relationship between five psychiatric disorders estimated from genome-wide SNPs.</t>
  </si>
  <si>
    <t>Lee SH; Ripke S; Neale BM; Faraone SV; Purcell SM; Perlis RH; Mowry BJ; Thapar A; Goddard ME; Witte JS; Absher D; Agartz I; Akil H; Amin F; Andreassen OA; Anjorin A; Anney R; Anttila V; Arking DE; Asherson P; Azevedo MH; Backlund L; Badner JA; Bailey AJ; Banaschewski T; Barchas JD; Barnes MR; Barrett TB; Bass N; Battaglia A; Bauer M; Bayés M; Bellivier F; Bergen SE; Berrettini W; Betancur C; Bettecken T; Biederman J; Binder EB; Black DW; Blackwood DH; Bloss CS; Boehnke M; Boomsma DI; Breen G; Breuer R; Bruggeman R; Cormican P; Buccola NG; Buitelaar JK; Bunney WE; Buxbaum JD; Byerley WF; Byrne EM; Caesar S; Cahn W; Cantor RM; Casas M; Chakravarti A; Chambert K; Choudhury K; Cichon S; Cloninger CR; Collier DA; Cook EH; Coon H; Cormand B; Corvin A; Coryell WH; Craig DW; Craig IW; Crosbie J; Cuccaro ML; Curtis D; Czamara D; Datta S; Dawson G; Day R; De Geus EJ; Degenhardt F; Djurovic S; Donohoe GJ; Doyle AE; Duan J; Dudbridge F; Duketis E; Ebstein RP; Edenberg HJ; Elia J; Ennis S; Etain B; Fanous A; Farmer AE; Ferrier IN; Flickinger M; Fombonne E; Foroud T; Frank J; Franke B; Fraser C; Freedman R; Freimer NB; Freitag CM; Friedl M; Frisén L; Gallagher L; Gejman PV; Georgieva L; Gershon ES; Geschwind DH; Giegling I; Gill M; Gordon SD; Gordon-Smith K; Green EK; Greenwood TA; Grice DE; Gross M; Grozeva D; Guan W; Gurling H; De Haan L; Haines JL; Hakonarson H; Hallmayer J; Hamilton SP; Hamshere ML; Hansen TF; Hartmann AM; Hautzinger M; Heath AC; Henders AK; Herms S; Hickie IB; Hipolito M; Hoefels S; Holmans PA; Holsboer F; Hoogendijk WJ; Hottenga JJ; Hultman CM; Hus V; Ingason A; Ising M; Jamain S; Jones EG; Jones I; Jones L; Tzeng JY; Kähler AK; Kahn RS; Kandaswamy R; Keller MC; Kennedy JL; Kenny E; Kent L; Kim Y; Kirov GK; Klauck SM; Klei L; Knowles JA; Kohli MA; Koller DL; Konte B; Korszun A; Krabbendam L; Krasucki R; Kuntsi J; Kwan P; Landén M; Långström N; Lathrop M; Lawrence J; Lawson WB; Leboyer M; Ledbetter DH; Lee PH; Lencz T; Lesch KP; Levinson DF; Lewis CM; Li J; Lichtenstein P; Lieberman JA; Lin DY; Linszen DH; Liu C; Lohoff FW; Loo SK; Lord C; Lowe JK; Lucae S; MacIntyre DJ; Madden PA; Maestrini E; Magnusson PK; Mahon PB; Maier W; Malhotra AK; Mane SM; Martin CL; Martin NG; Mattheisen M; Matthews K; Mattingsdal M; McCarroll SA; McGhee KA; McGough JJ; McGrath PJ; McGuffin P; McInnis MG; McIntosh A; McKinney R; McLean AW; McMahon FJ; McMahon WM; McQuillin A; Medeiros H; Medland SE; Meier S; Melle I; Meng F; Meyer J; Middeldorp CM; Middleton L; Milanova V; Miranda A; Monaco AP; Montgomery GW; Moran JL; Moreno-De-Luca D; Morken G; Morris DW; Morrow EM; Moskvina V; Muglia P; Mühleisen TW; Muir WJ; Müller-Myhsok B; Murtha M; Myers RM; Myin-Germeys I; Neale MC; Nelson SF; Nievergelt CM; Nikolov I; Nimgaonkar V; Nolen WA; Nöthen MM; Nurnberger JI; Nwulia EA; Nyholt DR; O'Dushlaine C; Oades RD; Olincy A; Oliveira G; Olsen L; Ophoff RA; Osby U; Owen MJ; Palotie A; Parr JR; Paterson AD; Pato CN; Pato MT; Penninx BW; Pergadia ML; Pericak-Vance MA; Pickard BS; Pimm J; Piven J; Posthuma D; Potash JB; Poustka F; Propping P; Puri V; Quested DJ; Quinn EM; Ramos-Quiroga JA; Rasmussen HB; Raychaudhuri S; Rehnström K; Reif A; Ribasés M; Rice JP; Rietschel M; Roeder K; Roeyers H; Rossin L; Rothenberger A; Rouleau G; Ruderfer D; Rujescu D; Sanders AR; Sanders SJ; Santangelo SL; Sergeant JA; Schachar R; Schalling M; Schatzberg AF; Scheftner WA; Schellenberg GD; Scherer SW; Schork NJ; Schulze TG; Schumacher J; Schwarz M; Scolnick E; Scott LJ; Shi J; Shilling PD; Shyn SI; Silverman JM; Slager SL; Smalley SL; Smit JH; Smith EN; Sonuga-Barke EJ; St Clair D; State M; Steffens M; Steinhausen HC; Strauss JS; Strohmaier J; Stroup TS; Sutcliffe JS; Szatmari P; Szelinger S; Thirumalai S; Thompson RC; Todorov AA; Tozzi F; Treutlein J; Uhr M; van den Oord EJ; Van Grootheest G; Van Os J; Vicente AM; Vieland VJ; Vincent JB; Visscher PM; Walsh CA; Wassink TH; Watson SJ; Weissman MM; Werge T; Wienker TF; Wijsman EM; Willemsen G; Williams N; Willsey AJ; Witt SH; Xu W; Young AH; Yu TW; Zammit S; Zandi PP; Zhang P; Zitman FG; Zöllner S; Devlin B; Kelsoe JR; Sklar P; Daly MJ; O'Donovan MC; Craddock N; Sullivan PF; Smoller JW; Kendler KS; Wray NR</t>
  </si>
  <si>
    <t>984-94</t>
  </si>
  <si>
    <t>Shared molecular neuropathology across major psychiatric disorders parallels polygenic overlap.</t>
  </si>
  <si>
    <t>Gandal MJ; Haney JR; Parikshak NN; Leppa V; Ramaswami G; Hartl C; Schork AJ; Appadurai V; Buil A; Werge TM; Liu C; White KP; Horvath S; Geschwind DH</t>
  </si>
  <si>
    <t>6376</t>
  </si>
  <si>
    <t>693-697</t>
  </si>
  <si>
    <t>Virtual Histology of Cortical Thickness and Shared Neurobiology in 6 Psychiatric Disorders.</t>
  </si>
  <si>
    <t>Patel Y; Parker N; Shin J; Howard D; French L; Thomopoulos SI; Pozzi E; Abe Y; Abé C; Anticevic A; Alda M; Aleman A; Alloza C; Alonso-Lana S; Ameis SH; Anagnostou E; McIntosh AA; Arango C; Arnold PD; Asherson P; Assogna F; Auzias G; Ayesa-Arriola R; Bakker G; Banaj N; Banaschewski T; Bandeira CE; Baranov A; Bargalló N; Bau CHD; Baumeister S; Baune BT; Bellgrove MA; Benedetti F; Bertolino A; Boedhoe PSW; Boks M; Bollettini I; Del Mar Bonnin C; Borgers T; Borgwardt S; Brandeis D; Brennan BP; Bruggemann JM; Bülow R; Busatto GF; Calderoni S; Calhoun VD; Calvo R; Canales-Rodríguez EJ; Cannon DM; Carr VJ; Cascella N; Cercignani M; Chaim-Avancini TM; Christakou A; Coghill D; Conzelmann A; Crespo-Facorro B; Cubillo AI; Cullen KR; Cupertino RB; Daly E; Dannlowski U; Davey CG; Denys D; Deruelle C; Di Giorgio A; Dickie EW; Dima D; Dohm K; Ehrlich S; Ely BA; Erwin-Grabner T; Ethofer T; Fair DA; Fallgatter AJ; Faraone SV; Fatjó-Vilas M; Fedor JM; Fitzgerald KD; Ford JM; Frodl T; Fu CHY; Fullerton JM; Gabel MC; Glahn DC; Roberts G; Gogberashvili T; Goikolea JM; Gotlib IH; Goya-Maldonado R; Grabe HJ; Green MJ; Grevet EH; Groenewold NA; Grotegerd D; Gruber O; Gruner P; Guerrero-Pedraza A; Gur RE; Gur RC; Haar S; Haarman BCM; Haavik J; Hahn T; Hajek T; Harrison BJ; Harrison NA; Hartman CA; Whalley HC; Heslenfeld DJ; Hibar DP; Hilland E; Hirano Y; Ho TC; Hoekstra PJ; Hoekstra L; Hohmann S; Hong LE; Höschl C; Høvik MF; Howells FM; Nenadic I; Jalbrzikowski M; James AC; Janssen J; Jaspers-Fayer F; Xu J; Jonassen R; Karkashadze G; King JA; Kircher T; Kirschner M; Koch K; Kochunov P; Kohls G; Konrad K; Krämer B; Krug A; Kuntsi J; Kwon JS; Landén M; Landrø NI; Lazaro L; Lebedeva IS; Leehr EJ; Lera-Miguel S; Lesch KP; Lochner C; Louza MR; Luna B; Lundervold AJ; MacMaster FP; Maglanoc LA; Malpas CB; Portella MJ; Marsh R; Martyn FM; Mataix-Cols D; Mathalon DH; McCarthy H; McDonald C; McPhilemy G; Meinert S; Menchón JM; Minuzzi L; Mitchell PB; Moreno C; Morgado P; Muratori F; Murphy CM; Murphy D; Mwangi B; Nabulsi L; Nakagawa A; Nakamae T; Namazova L; Narayanaswamy J; Jahanshad N; Nguyen DD; Nicolau R; O'Gorman Tuura RL; O'Hearn K; Oosterlaan J; Opel N; Ophoff RA; Oranje B; García de la Foz VO; Overs BJ; Paloyelis Y; Pantelis C; Parellada M; Pauli P; Picó-Pérez M; Picon FA; Piras F; Plessen KJ; Pomarol-Clotet E; Preda A; Puig O; Quidé Y; Radua J; Ramos-Quiroga JA; Rasser PE; Rauer L; Reddy J; Redlich R; Reif A; Reneman L; Repple J; Retico A; Richarte V; Richter A; Rosa PGP; Rubia KK; Hashimoto R; Sacchet MD; Salvador R; Santonja J; Sarink K; Sarró S; Satterthwaite TD; Sawa A; Schall U; Schofield PR; Schrantee A; Seitz J; Serpa MH; Setién-Suero E; Shaw P; Shook D; Silk TJ; Sim K; Simon S; Simpson HB; Singh A; Skoch A; Skokauskas N; Soares JC; Soreni N; Soriano-Mas C; Spalletta G; Spaniel F; Lawrie SM; Stern ER; Stewart SE; Takayanagi Y; Temmingh HS; Tolin DF; Tomecek D; Tordesillas-Gutiérrez D; Tosetti M; Uhlmann A; van Amelsvoort T; van der Wee NJA; van der Werff SJA; van Haren NEM; van Wingen GA; Vance A; Vázquez-Bourgon J; Vecchio D; Venkatasubramanian G; Vieta E; Vilarroya O; Vives-Gilabert Y; Voineskos AN; Völzke H; von Polier GG; Walton E; Weickert TW; Weickert CS; Weideman AS; Wittfeld K; Wolf DH; Wu MJ; Yang TT; Yang K; Yoncheva Y; Yun JY; Cheng Y; Zanetti MV; Ziegler GC; Franke B; Hoogman M; Buitelaar JK; van Rooij D; Andreassen OA; Ching CRK; Veltman DJ; Schmaal L; Stein DJ; van den Heuvel OA; Turner JA; van Erp TGM; Pausova Z; Thompson PM; Paus T</t>
  </si>
  <si>
    <t>JAMA Psychiatry</t>
  </si>
  <si>
    <t>47-63</t>
  </si>
  <si>
    <t>Genomic Relationships, Novel Loci, and Pleiotropic Mechanisms across Eight Psychiatric Disorders.</t>
  </si>
  <si>
    <t>Cell</t>
  </si>
  <si>
    <t>7</t>
  </si>
  <si>
    <t>1469-1482.e11</t>
  </si>
  <si>
    <t>Total studies</t>
  </si>
  <si>
    <t>Exclusion Reason</t>
  </si>
  <si>
    <t>A comprehensive gene-centric pleiotropic association analysis for 14 psychiatric disorders with GWAS summary statistics.</t>
  </si>
  <si>
    <t>Lu H; Qiao J; Shao Z; Wang T; Huang S; Zeng P</t>
  </si>
  <si>
    <t>BMC Med</t>
  </si>
  <si>
    <t>314</t>
  </si>
  <si>
    <t xml:space="preserve">Outcome measure is dependent on sample sizes; </t>
  </si>
  <si>
    <t>Global, regional, and national burden of 12 mental disorders in 204 countries and territories, 1990-2019: a systematic analysis for the Global Burden of Disease Study 2019.</t>
  </si>
  <si>
    <t>Lancet Psychiatry</t>
  </si>
  <si>
    <t>2</t>
  </si>
  <si>
    <t>137-150</t>
  </si>
  <si>
    <t xml:space="preserve">Does not present pairwise genetic/phenotypic overlap/similarity for all group pairs; </t>
  </si>
  <si>
    <t>Local molecular and global connectomic contributions to cross-disorder cortical abnormalities.</t>
  </si>
  <si>
    <t>Hansen JY; Shafiei G; Vogel JW; Smart K; Bearden CE; Hoogman M; Franke B; van Rooij D; Buitelaar J; McDonald CR; Sisodiya SM; Schmaal L; Veltman DJ; van den Heuvel OA; Stein DJ; van Erp TGM; Ching CRK; Andreassen OA; Hajek T; Opel N; Modinos G; Aleman A; van der Werf Y; Jahanshad N; Thomopoulos SI; Thompson PM; Carson RE; Dagher A; Misic B</t>
  </si>
  <si>
    <t>Nat Commun</t>
  </si>
  <si>
    <t>4682</t>
  </si>
  <si>
    <t>Risk and protective factors for mental disorders beyond genetics: an evidence-based atlas</t>
  </si>
  <si>
    <t xml:space="preserve">Arango C.; Dragioti E.; Solmi M.; Cortese S.; Domschke K.; Murray R.M.; Jones P.B.; Uher R.; Carvalho A.F.; Reichenberg A.; Shin J.I.I.; Andreassen O.A.; Correll C.U.; Fusar-Poli P. </t>
  </si>
  <si>
    <t>417-436</t>
  </si>
  <si>
    <t>Exploring the genetic overlap between 12 psychiatric disorders</t>
  </si>
  <si>
    <t xml:space="preserve">Romero C.; Werme J.; Jansen P.R.; Gelernter J.; Stein M.B.; Levey D.; Polimanti R.; de Leeuw C.; Posthuma D.; Nagel M.; van der Sluis S. </t>
  </si>
  <si>
    <t>medRxiv</t>
  </si>
  <si>
    <t xml:space="preserve">Not peer-reviewed; </t>
  </si>
  <si>
    <t>Age at onset of mental disorders worldwide: large-scale meta-analysis of 192 epidemiological studies.</t>
  </si>
  <si>
    <t>Solmi M; Radua J; Olivola M; Croce E; Soardo L; Salazar de Pablo G; Il Shin J; Kirkbride JB; Jones P; Kim JH; Kim JY; Carvalho AF; Seeman MV; Correll CU; Fusar-Poli P</t>
  </si>
  <si>
    <t>281-295</t>
  </si>
  <si>
    <t xml:space="preserve">Duplicate study; </t>
  </si>
  <si>
    <t>Comparing Copy Number Variations in a Danish Case Cohort of Individuals With Psychiatric Disorders.</t>
  </si>
  <si>
    <t>Calle Sánchez X; Helenius D; Bybjerg-Grauholm J; Pedersen C; Hougaard DM; Børglum AD; Nordentoft M; Mors O; Mortensen PB; Geschwind DH; Montalbano S; Raznahan A; Thompson WK; Ingason A; Werge T</t>
  </si>
  <si>
    <t>59-69</t>
  </si>
  <si>
    <t>Mapping Research Domain Criteria using a transdiagnostic mini-RDoC assessment in mental disorders: a confirmatory factor analysis.</t>
  </si>
  <si>
    <t>Förstner BR; Tschorn M; Reinoso-Schiller N; Maričić LM; Röcher E; Kalman JL; Stroth S; Mayer AV; Schwarz K; Kaiser A; Pfennig A; Manook A; Ising M; Heinig I; Pittig A; Heinz A; Mathiak K; Schulze TG; Schneider F; Kamp-Becker I; Meyer-Lindenberg A; Padberg F; Banaschewski T; Bauer M; Rupprecht R; Wittchen HU; Rapp MA</t>
  </si>
  <si>
    <t>Eur Arch Psychiatry Clin Neurosci</t>
  </si>
  <si>
    <t>Shared mechanisms across the major psychiatric and neurodegenerative diseases.</t>
  </si>
  <si>
    <t>Wingo TS; Liu Y; Gerasimov ES; Vattathil SM; Wynne ME; Liu J; Lori A; Faundez V; Bennett DA; Seyfried NT; Levey AI; Wingo AP</t>
  </si>
  <si>
    <t>4314</t>
  </si>
  <si>
    <t xml:space="preserve">Does not include at least 4 out of 5 pre-specified diagnoses; </t>
  </si>
  <si>
    <t>Association of accelerometer-derived sleep measures with lifetime psychiatric diagnoses: A cross-sectional study of 89,205 participants from the UK Biobank</t>
  </si>
  <si>
    <t xml:space="preserve">Wainberg M.; Jones S.E.; Beaupre L.M.; Hill S.L.; Felsky D.; Rivas M.A.; Lim A.S.P.; Ollila H.M.; Tripathy S.J. </t>
  </si>
  <si>
    <t>PLoS Medicine</t>
  </si>
  <si>
    <t>e1003782</t>
  </si>
  <si>
    <t>Neuroimaging studies within Cognitive Genetics Collaborative Research Organization aiming to replicate and extend works of ENIGMA.</t>
  </si>
  <si>
    <t>Koshiyama D; Miura K; Nemoto K; Okada N; Matsumoto J; Fukunaga M; Hashimoto R</t>
  </si>
  <si>
    <t>Hum Brain Mapp</t>
  </si>
  <si>
    <t>182-193</t>
  </si>
  <si>
    <t>A cross-disorder dosage sensitivity map of the human genome.</t>
  </si>
  <si>
    <t>Collins RL; Glessner JT; Porcu E; Lepamets M; Brandon R; Lauricella C; Han L; Morley T; Niestroj LM; Ulirsch J; Everett S; Howrigan DP; Boone PM; Fu J; Karczewski KJ; Kellaris G; Lowther C; Lucente D; Mohajeri K; Nõukas M; Nuttle X; Samocha KE; Trinh M; Ullah F; Võsa U; Hurles ME; Aradhya S; Davis EE; Finucane H; Gusella JF; Janze A; Katsanis N; Matyakhina L; Neale BM; Sanders D; Warren S; Hodge JC; Lal D; Ruderfer DM; Meck J; Mägi R; Esko T; Reymond A; Kutalik Z; Hakonarson H; Sunyaev S; Brand H; Talkowski ME</t>
  </si>
  <si>
    <t>16</t>
  </si>
  <si>
    <t>3041-3055.e25</t>
  </si>
  <si>
    <t>Neuroinformatic analyses of common and distinct genetic components associated with major neuropsychiatric disorders.</t>
  </si>
  <si>
    <t>Lotan A; Fenckova M; Bralten J; Alttoa A; Dixson L; Williams RW; van der Voet M</t>
  </si>
  <si>
    <t>Front Neurosci</t>
  </si>
  <si>
    <t>331</t>
  </si>
  <si>
    <t>GWAS SNPs Impact Shared Regulatory Pathways Amongst Multimorbid Psychiatric Disorders and Cognitive Functioning.</t>
  </si>
  <si>
    <t>Golovina E; Vickers MH; Erb CD; O'Sullivan JM</t>
  </si>
  <si>
    <t>Front Psychiatry</t>
  </si>
  <si>
    <t>560751</t>
  </si>
  <si>
    <t>The patterns of family genetic risk scores for eleven major psychiatric and substance use disorders in a Swedish national sample.</t>
  </si>
  <si>
    <t>Kendler KS; Ohlsson H; Sundquist J; Sundquist K</t>
  </si>
  <si>
    <t>326</t>
  </si>
  <si>
    <t xml:space="preserve">Outcome measure is only valid in one direction from one disorder to another; </t>
  </si>
  <si>
    <t>Common psychiatric disorders share the same genetic origin: a multivariate sibling study of the Swedish population.</t>
  </si>
  <si>
    <t>Pettersson E; Larsson H; Lichtenstein P</t>
  </si>
  <si>
    <t>717-21</t>
  </si>
  <si>
    <t>Identifying 5 Common Psychiatric Disorders Associated Chemicals Through Integrative Analysis of Genome-Wide Association Study and Chemical-Gene Interaction Datasets.</t>
  </si>
  <si>
    <t>Cheng S; Wen Y; Ma M; Zhang L; Liu L; Qi X; Cheng B; Liang C; Li P; Kafle OP; Zhang F</t>
  </si>
  <si>
    <t>1182-90</t>
  </si>
  <si>
    <t>Prevalence of behavioral health disorders and associated chronic disease burden in a commercially insured health system: Findings of a case-control study</t>
  </si>
  <si>
    <t xml:space="preserve">Young, John Q.; Kline-Simon, Andrea H.; Mordecai, Donald J.; Weisner, Constance </t>
  </si>
  <si>
    <t>General Hospital Psychiatry</t>
  </si>
  <si>
    <t>101-108</t>
  </si>
  <si>
    <t>Register-based metrics of years lived with disability associated with mental and substance use disorders: a register-based cohort study in Denmark.</t>
  </si>
  <si>
    <t>Weye N; Santomauro DF; Agerbo E; Christensen MK; Iburg KM; Momen NC; Mortensen PB; Pedersen CB; Whiteford HA; McGrath JJ; Plana-Ripoll O</t>
  </si>
  <si>
    <t>310-319</t>
  </si>
  <si>
    <t>6</t>
  </si>
  <si>
    <t>2070-2081</t>
  </si>
  <si>
    <t>Shared molecular neuropathology across major psychiatric disorders parallels polygenic overlap</t>
  </si>
  <si>
    <t xml:space="preserve">Gandal, Michael J.; Haney, Jillian R.; Parikshak, Neelroop N.; Leppa, Virpi; Ramaswami, Gokul; Hartl, Chris; Schork, Andrew J.; Appadurai, Vivek; Buil, Alfonso; Werge, Thomas M.; Liu, Chunyu; White, Kevin P.; Horvath, Steve; Geschwind, Daniel H. </t>
  </si>
  <si>
    <t>Focus (United States)</t>
  </si>
  <si>
    <t>66-72</t>
  </si>
  <si>
    <t>Global, regional, and national disability-adjusted life-years (DALYs) for 333 diseases and injuries and healthy life expectancy (HALE) for 195 countries and territories, 1990-2016: A systematic analysis for the Global Burden of Disease Study 2016</t>
  </si>
  <si>
    <t xml:space="preserve">Hay, Simon I.; Afshin, Ashkan; Aiyar, Sneha; Alam, Tahiya; Allen, Christine; Arora, Megha; Bannick, Marlena S.; Bennett, James R.; Bienhof, Kelly; Biryukov, Stan; Briant, Paul S.; Bumgarner, Blair; Carter, Austin; Casey, Daniel; Castle, Chris D.; Colombara, Danny; Cromwell, Elizabeth A.; Deiparine, Selina; Dicker, Daniel; Echko, Michelle; Estep, Kara; Farag, Tamer; Flaxman, Abraham D.; Frostad, Joseph J.; Fullman, Nancy; Gakidou, Emmanuela; Godwin, William W.; Goldberg, Ellen M.; Graetz, Nicholas; Harvey, James; Henry, Nathaniel J.; Huynh, Chantal; Ikeda, Chad; Irvine, Caleb Mackay Salpeter; Johnson, Catherine O.; Johnson, Sarah Charlotte; Kassebaum, Nicholas J.; Kemmer, Laura; Khalil, Ibrahim A.; Krohn, Kristopher J.; Kyu, Hmwe H.; Lim, Stephen S.; Liu, Angela; Liu, Patrick Y.; Maddison, Emilie R.; Manguerra, Helena; Manhertz, Treh; Marczak, Laurie B.; Martopullo, Ira; McGaughey, Madeline; Millear, Anoushka; Minnig, Shawn; Misganaw, Awoke; Mokdad, Ali H.; Mollenkopf, Sarah K.; Moses, Mark; Mountjoy-Venning, Clif; Muller, Kate; Naghavi, Mohsen; Nguyen, Grant; Nguyen, Minh; Nichols, Emma; Ong, Kanyin; Osgood-Zimmerman, Aaron; Paulson, Katherine; Phipps, Geofrey; Pigott, David M.; Pinho, Christine; Pletcher, Martin A.; Purcell, Carrie; Rankin, Zane; Rao, Puja C.; Ray, Sarah E.; Reiner, Robert C.; Reinig, Nikolas; Reitsma, Marissa; Roth, Gregory A.; Salama, Joseph; Schelonka, Kathryn; Shields, Chloe; Shirude, Shreya; Slepak, Erica Leigh; Smith, David L.; Smith, Mari; Sorensen, Reed J. D.; Srinivasan, Vinay; Stanaway, Jefrey D.; Steiner, Caitlyn; Strub, Bryan; Subart, Michelle; Sur, Patrick J.; Sylte, Dillon; Thamsuwan, Ornwipa; Theis, Andrew M.; Thomas, Katie E.; Thompson, Robert; Troeger, Christopher; Tsoi, Derrick; Tymeson, Hayley; Updike, Rachel; Vos, Theo; Woodbrook, Rachel; Yadgir, Simon; Zipkin, Ben; Zoeckler, Leo; Murray, Christopher J. L.; Ebel, Beth E.; Kotsakis, Georgios A.; Futran, Neal D.; Jensen, Paul N.; Morrison, Shane D.; Perez, Krystle Marie; Battle, Katherine E.; Cameron, Ewan; Gething, Peter W.; Lucas, Timothy C. D.; Weiss, Daniel J.; Bennett, Derrick A.; Bisanzio, Donal; Rahimi, Kazem; Abajobir, Amanuel Alemu; Leung, Janni; Veerman, Lennert J.; Lalloo, Ratilal; Ahmed, Muktar Beshir; Abate, Kalkidan Hassen; Gebrehiwot, Tsegaye Tewelde; Mengistie, Mubarek Abera; Wakayo, Tolassa; Abbafati, Cristiana; Abbas, Kaja M.; Abd-Allah, Foad; Abdulle, Abdishakur M.; Abebo, Teshome Abuka; Tesfaye, Dawit Jember; Gebregergs, Gebremedhin Berhe; Meles, Kidanu Gebremariam; Tafere, Getachew Redae; Mengistu, Desalegn Tadese; Mohammed, Kedir Endris; Asgedom, Solomon W.; Atey, Tesfay Mehari; Betsu, Balem Demtsu; Kahsay, Amaha; Mezgebe, Haftay Berhane; Zenebe, Zerihun Menlkalew; Abera, Semaw Ferede; Aboyans, Victor; Abu-Raddad, Laith J.; Ackerman, Ilana N.; Thrift, Amanda G.; De Courten, Barbora; Adetokunboh, Olatunji; Seedat, Soraya; Adedji, I.A.; Aggarwal, Rakesh; Agrawal, Sutapa; Dandona, Lalit; Dandona, Rakhi; Dhillon, Preet K.; Goenka, Shifalika; Kumar, G. Anil; Lal, Dharmesh Kumar; Zodpey, Sanjay; Agrawal, Anurag; Kiadaliri, Aliasghar Ahmad; Norrving, Bo; Woolf, Anthony D.; Aichour, Amani Nidhal; Aichour, Ibtihel; Aichour, Miloud Taki Eddine; Akinyemiju, Tomi F.; Schwebel, David C.; Singh, Jasvinder A.; Akseer, Nadia; Popova, Svetlana; Al Lami, Faris Hasan; Alahdab, Fares; Al-Aly, Ziyad; Patton, George C.; Lopez, Alan D.; Szoeke, Cassandra E. I.; Taylor, Hugh R.; Driscoll, Tim R.; Alam, Khurshid; Blyth, Fiona M.; Cross, Marita; Leigh, James; March, Lyn M.; Alam, Noore; Alasfoor, Deena; Eshetie, Setegn; Tesssema, Belay; Alene, Kefyalew Addis; Alizadeh-Navaei, Reza; Hedayati, Mohammad T.; Wiysonge, Charles Shey; Alkaabi, Juma M.; Al-Maskari, Fatma; Alsowaidi, Shirina; Alkerwi, Ala'a; Alla, Francois; Allebeck, Peter; Rabiee, Rynaz H. S.; Fereshtehnejad, Seyed-Mohammad; Carrero, Juan Jesus; Havmoeller, Rasmus; Almazroa, Mohammad Abdulaziz; Al-Raddadi, Rajaa; Alsharif, Ubai; Althouse, Benjamin M.; Altirkawi, Khalid A.; Alvis-Guzman, Nelson; Baune, Bernhard T.; Ciobanu, Liliana G.; Williams, Hywel C.; Amare, Azmeraw T.; Esteghamati, Alireza; Hafezi-Nejad, Nima; Amini, Erfan; Farzadfar, Farshad; Ghajar, Alireza; Hassanvand, Mohammad Sadegh; Heydarpour, Pouria; Sahraian, Mohammad Ali; Kasaeian, Amir; Malekzadeh, Reza; Sepanlou, Sadaf G.; Parsaeian, Mahboubeh; Rahimi-Movaghar, Afarin; Rahimi-Movaghar, Vafa; Saadat, Soheil; Safdarian, Mahdi; Shamsipour, Mansour; Shirkoohi, Reza; Rokni, Mohammad Bagher; Ammar, Walid; Bou-Orm, Ibrahim R.; Harb, Hilda L.; Amoako, Yaw Ampem; Ansha, Mustafa Geleto; Antonio, Carl Abelardo T.; Anwari, Palwasha; Arnlov, Johan; Artaman, Al; Aryal, Krishna Kumar; Mohammed, Muktar Sano Kedir; Yimam, Hassen Hamid; Atnafu, Niguse Tadele; Avila-Burgos, Leticia; Barquera, Simon; Cahuana-Hurtado, Lucero; Heredia-Pi, Ileana Beatriz; Lozano, Rafael; Montanez Hernandez, Julio Cesar; Servan-Mori, Edson E.; Zuhlke, Liesl Joanna; Arthur Avokpaho, Euripide Frinel G.; Awasthi, Ashish; Awasthi, Shally; Rahman, Muhammad Aziz; Quintanilla, Beatriz Paulina Ayala; Azarpazhooh, Mahmoud Reza; Sposato, Luciano A.; Azzopardi, Peter; Babalola, Tesleem Kayode; Wijeratne, Tissa; Bacha, Umar; Badawi, Alaa; Balakrishnan, Kalpana; Santric Milicevic, Milena M.; Barac, Aleksandra; Murdoch, M.E.; Barker-Collo, Suzanne L.; Feigl, Andrea B.; Salomon, Joshua A.; Campos-Nonato, Ismael Ricardo; Zhang, Xueying; Barnighausen, Till; Barrero, Lope H.; Basu, Sanjay; Battista, Robert; Fazeli, Mir Sohail; Bazargan-Hejazi, Shahrzad; Beardsley, Justin; Bedi, Neeraj; Bejot, Yannick; Bekele, Bayu Begashaw; Bell, Michelle L.; Huang, John J.; Santos, Itamar S.; Bensenor, Isabela M.; Lotufo, Paulo A.; Berhane, Adugnaw; Mruts, Kalayu Birhane; Berhe, Derbew Fikadu; Van Boven, Job F. M.; Wolfe, Charles D. A.; Bernabe, Eduardo; Davitoiu, Dragos V.; Hostiuc, Sorin; Negoi, Ruxandra Irina; Beuran, Mircea; Negoi, Ionut; Beyene, Addisu Shunu; Mengesha, Melkamu Merid; Roba, Hirbo Shore; Bulto, Lemma Negesa Bulto; Negasa, Dumessa Edessa; Shiferaw, Mekonnen Sisay; Bhansali, Anil; Bhatt, Samir; Majeed, Azeem; Soljak, Michael; Foreman, Kyle J.; Rawaf, Salman; Saxena, Sonia; Shoman, Haitham; Bhutta, Zulfqar A.; Biadgilign, Sibhatu; Bikbov, Boris; Cortinovis, Monica; Perico, Norberto; Birungi, Charles; Mathur, Manu Raj; Boneya, Dube Jara; Bizuayehu, Habtamu Mellie; Kassa, Getachew Mullu; Leshargie, Cheru Tesema; Tegegne, Teketo Kassaw; Bose, Dipan; Bourne, Rupert R. A.; Brainin, Michael; Bryane, C.E.G.; Brazinova, Alexandra; Breitborde, Nicholas J. K.; Britton, Gabrielle; Brugha, Traolach S.; Buchbinder, Rachelle; Butt, Zahid A.; Carabin, Helene; Cardenas, Rosario; Carpenter, David O.; Carvalho, Felix; Das Neves, Jose; Silva, Joao Pedro; Zaki, Maysaa El Sayed; Castaneda-Orjuela, Carlos A.; Rivas, Jacqueline Castillo; Tabares-Seisdedos, Rafael; Catala-Lopez, Ferran; Chang, Jung-Chen; Charlson, Fiona J.; Erskine, Holly E.; Ferrari, Alize J.; Santomauro, Damian; Whiteford, Harvey A.; Chaturvedi, Pankaj; Chen, Honglei; Chibalabala, Mirriam; Chibueze, Chioma Ezinne; Mapoma, Chabila C.; Chisumpa, Vesper Hichilombwe; Chitheer, Abdulaal A.; Chowdhury, Rajiv; Christopher, Devasahayam Jesudas; Cirillo, Massimo; Cooper, Leslie Trumbull; Cooper, Cyrus; Zaidi, Zoubida; Cortesi, Paolo Angelo; Jassal, Simerjot K.; Criqui, Michael H.; Crump, John A.; Poulton, Richie G.; Dadi, Abel Fekadu; Gesesew, Hailay Abrha; Pesudovs, Konrad; Varughese, Santosh; Dalal, Koustuv; Damasceno, Albertino; Davletov, Kairat; De Leo, Diego; De Steur, Hans; Workicho, Abdulhalik; Degenhardt, Louisa; Resnikof, Serge; Mitchell, Philip B.; Dellavalle, Robert P.; Deribe, Kebede; Hareri, Habtamu Abera; Kassaw, Nigussie Assefa; Woldeyes, Belete Getahun; Yihdego, Mahari Gidey; Deribew, Amare; Das Jarlais, Don C.; Vishnu, Abhishek; Dharmaratne, Samath D.; Djalalinia, Shirin; Do, Huyen Phuc; Nguyen, Cuong Tat; Nguyen, Quyen Le; Nguyen, Trang Huyen; Nong, Vuong Minh; Dokova, Klara; Doku, David Teye; Dorsey, E. Ray; Dos Santos, Kadine Priscila Bender; Dubey, Manisha; Kastor, Anshul; Kumar, Pushpendra; Panda, Basant Kumar; Rahman, Mohammad Hifz Ur; Ram, Usha; Schmidt, Maria Ines; Duncan, Bruce Bartholow; El-Khatib, Ziad Ziad; Enayati, Ahmadali; Endries, Aman Yesuf; Temam Shifa, Girma; Ermakov, Sergey Petrovich; Eshrati, Babak; Fanuel, Fanuel Belayneh Bekele; Wadilo, Fiseha; Farinha, Carla Sofa E Sa; Faro, Andre; Feigin, Valery L.; Theadom, Alice M.; Fernandes, Joao C.; Feyissa, Tesfaye Regassa; Filip, Irina; Fischer, Florian; Fitzmaurice, Christina; Foigt, Nataliya; Franklin, Richard C.; Furst, Thomas; Furtado, Joao M.; Garcia-Basteiro, Alberto L.; Gebre, Teshome; Geleijnse, Johanna M.; Geleto, Ayele; Tekelab, Tesfalidet; Gemechu, Bikila Lencha; Gibney, Katherine B.; Gillum, Richard F.; Ginawi, Ibrahim Abdelmageem Mohamed; Gishu, Melkamu Dedefo; Giussani, Giorgia; Goel, Kashish; Gona, Philimon N.; Goodridge, Amador; Gopalani, Sameer Vali; Gosselin, Richard A.; Gotay, Carolyn C.; Kissoon, Niranjan; Kopec, Jacek A.; Murthy, Srinivas; Pourmalek, Farshad; Goto, Atsushi; Goulart, Alessandra Carvalho; Gugnani, Harish Chander; Gupta, Rajeev; Gupta, Prakash C.; Gupta, Tanush; Hosgood, H. Dean; Gupta, Vipin; Gupta, Rahul; Gutierrez, Reyna A.; Hachinski, Vladimir; Hailu, Alemayehu Desalegne; Norheim, Ole F.; Hailu, Gessessew Bugssa; Hamadeh, Randah Ribhi; Hamidi, Samer; Hammami, Mouhanad; Handal, Alexis J.; Hankey, Graeme J.; Hao, Yuantao; Zheng, Yingfeng; Weintraub, Robert G.; Haro, Josep Maria; Harun, Kimani M.; Hay, Roderick J.; Hendrie, Delia; Hoek, Hans W.; Hofman, Howard J.; Mensah, George A.; Yu, Chuanhua; Horino, Masako; Horita, Nobuyuki; Hotez, Peter J.; Hoy, Damian G.; Htet, Aung Soe; Hu, Guoqing; Iburg, Kim Moesgaard; Igumbor, Ehimario Uche; Jacobsen, Kathryn H.; Jahanmehr, Nader; Jakovljevic, Mihajlo B.; James, Peter; Javanbakht, Mehdi; Jayaraman, Sudha P.; Jeemon, Panniyammakal; Prabhakaran, Dorairaj; Jha, Vivekanand; Jiang, Guohong; John, Denny; Jonas, Jost B.; Jurisson, Mikk; Kabir, Zubair; Kadel, Rajendra; Kamal, Ritul; Kesavachandran, Chandrasekharan Nair; Kar, Chittaranjan; Karam, Nadim E.; Karch, Andre; Karema, Corine Kakizi; Karimi, Seyed M.; Karimkhani, Chante; Katikireddi, Srinivasa Vittal; Kaul, Anil; Kawakami, Norito; Shibuya, Kenji; Keiyoro, Peter Njenga; Kengne, Andre Pascal; Keren, Andre; Khader, Yousef Saleh; Khan, Ejaz Ahmad; Khang, Young-Ho; Khosravi, Ardeshir; Khoja, Abdullah T.; Khubchandani, Jagdish; Kieling, Christian; Kim, Yun Jin; Kim, Daniel; Kimokoti, Ruth W.; Kinfu, Yohannes; Kisa, Adnan; Kissimova-Skarbek, Katarzyna A.; Kivimaki, Mika; Lallukka, Tea; Shiri, Rahman; Knudsen, Ann Kristin; Vollset, Stein Emil; Skirbekk, Vegard; Kokubo, Yoshihiro; Kolte, Dhaval; Kosen, Soewarta; Koul, Parvaiz A.; Younis, Mustafa Z.; Koyanagi, Ai; Kravchenko, Michael; Piradov, Michael A.; Defo, Barthelemy Kuate; Yotebieng, Marcel; Bicer, Burcu Kucuk; Lager, Anton Carl Jonas; Lambert, Nkurunziza; Lan, Qing; Lansingh, Van C.; Larsson, Anders; Leasher, Janet L.; Lee, Paul H.; Leung, Ricky; Levi, Miriam; Liu, Shiwei; Ye, Pengpeng; Zhou, Maigeng; Liang, Xiaofeng; Li, Yichong; Li, Yongmei; Liben, Misgan Legesse; Linn, Shai; Liu, Yang; Lodha, Rakesh; Malhotra, Rajesh; Roy, Ambuj; Sagar, Rajesh; Tandon, Nikhil; Logroscino, Giancarlo; Looker, Katharine J.; Lorkowski, Stefan; Lunevicius, Raimundas; Lyons, Ronan A.; Macarayan, Erlyn Rachelle King; Magdy Abd El Razek, Hassan; Magdy Abd El Razek, Mohammed; Magis-Rodriguez, Carlos; Mahdavi, Mahdi; Majdan, Marek; Majdzadeh, Reza; Malta, Deborah Carvalho; Martins, Paulo Henrique Viegas; Mamun, Abdullah A.; Mantovani, Lorenzo G.; Martinez-Raga, Jose; Martins-Melo, Francisco Rogerlandio; Marz, Winfried; Mazidi, Mohsen; McAlinden, Colm; McGrath, John J.; McKee, Martin; Pearce, Neil; Mehata, Suresh; Yoon, Seok-Jun; Meier, Toni; Memiah, Peter; Memish, Ziad A.; Mendoza, Walter; Meretoja, Atte; Meretoja, Tuomo J.; Yonemoto, Naohiro; Micha, Renata; Shi, Peilin; Miller, Ted R.; Mirarefn, Mojde; Mirrakhimov, Erkin M.; Mishra, Shiva Raj; Mohammad, Karzan Abdulmuhsin; Mohammadi, Alireza; Mohammed, Shafu; Sufyan, Muawiyyah Babale; Mohan, Murali B. V.; Monasta, Lorenzo; Montico, Marcella; Ronfani, Luca; Tehrani-Banihashemi, Arash; Moradi-Lakeh, Maziar; Moraga, Paula; Morawska, Lidia; Pacella, Rosana E.; Mori, Rintaro; Tobe-Gai, Ruoyan; Werdecker, Andrea; Mueller, Ulrich O.; Westerman, Ronny; Murthy, Gudlavalleti Venkata Satyanarayana; Musa, Kamarul Imran; Nachega, Jean B.; Yip, Paul; Naheed, Aliya; Sartorius, Benn; Yakob, Bereket; Naidoo, Kovin S.; Zegeye, Elias Asfaw; Nangia, Vinay; Nasher, Jamal T.; Natarajan, Gopalakrishnan; Newton, Charles R.; Ngunjiri, Josephine Wanjiku; Ningrum, Dina Nur Anggraini; Noubiap, Jean Jacques N.; Nyandwi, Alypio; Obermeyer, Carla Makhlouf; Sibai, Abla Mehio; O'Donnell, Martin J.; Ogbo, Felix Akpojene; Renzaho, Andre M. N.; Oh, In-Hwan; Okoro, Anselm; Yano, Yuichiro; Oladimeji, Olanrewaju; Olagunju, Andrew Toyin; Olagunju, Tinuke Oluwasefunmi; Olusanya, Bolajoko Olubukunola; Olusanya, Jacob Olusegun; Opio, John Nelson; Oren, Eyal; Ortiz, Alberto; Osborne, Richard H.; Osman, Majdi; Ota, Erika; Owolabi, Mayowa O.; Pa, Mahesh; Pandian, Jeyaraj D.; Papachristou, Christina; Park, Eun-Kee; Parry, Charles D.; Patil, Snehal T.; Patten, Scott B.; Tonelli, Marcello; Paudel, Deepak; Pereira, David M.; Peterson, Carrie Beth; Petri, William Arthur; Petzold, Max; Phillips, Michael Robert; Pillay, Julian David; Plass, Dietrich; Tobollik, Myriam; Prasad, Narayan; Purwar, Manorama; Qorbani, Mostafa; Radfar, Amir; Rafay, Anwar; Rahman, Mahfuzar; Rai, Rajesh Kumar; Rajsic, Sasa; Ranabhat, Chhabi Lal; Rangaswamy, Thara; Rao, Paturi Vishnupriya; Remuzzi, Giuseppe; Rezaei, Satar; Ribeiro, Antonio L.; Robinson, Stephen R.; Yan, Lijing L.; Rojas-Rueda, David; Nagel, Gabriele; Roshandel, Gholamreza; Rothenbacher, Dietrich; Rubagotti, Enrico; Ruhago, George Mugambage; Sunguya, Bruno F.; Safri, Saeid; Sahathevan, Ramesh; Saleh, Muhammad Muhammad; Salvi, Sundeep Santosh; Samy, Abdallah M.; Sawhney, Monika; Yaghoubi, Mohsen; Sanabria, Juan Ramon; Sanchez-Nino, Maria Dolores; Santos, Joao Vasco; Satpathy, Maheswar; Schneider, Ione J. C.; Schottker, Ben; Xu, Gelin; Schutte, Aletta E.; Schwendicke, Falk; Shaheen, Amira; Shaikh, Masood Ali; Shariful Islam, Sheikh Mohammed; Sharma, Rajesh; Sharma, Jayendra; She, Jun; Shigematsu, Mika; Shishani, Kawkab; Siabani, Soraya; Sigfusdottir, Inga Dora; Silva, Diego Augusto Santos; Silveira, Dayane Gabriele Alves; Silberberg, Donald H.; Singh, Virendra; Singh, Om Prakash; Singh, Narinder Pal; Sinha, Dhirendra Narain; Skiadaresi, Eirini; Sobaih, Badr H. A.; Sobngwi, Eugene; Sousa, Tatiane Cristina Moraes; Sreeramareddy, Chandrashekhar T.; Stathopoulou, Vasiliki; Steel, Nicholas; Stein, Dan J.; Steinke, Sabine; Stokes, Mark Andrew; Stovner, Lars Jacob; Abdulkader, Rizwan Suliankatchi; Swaminathan, Soumya; Sykes, Bryan L.; Tadakamadla, Santosh Kumar; Takala, Jukka S.; Tanne, David; Tarekegn, Yihunie L.; Tavakkoli, Mohammad; Taveira, Nuno; Terkawi, Abdullah Sulieman; Tuzcu, Emin Murat; Thakur, J.S.; Thomas, Nihal; Topor-Madry, Roman; Tortajada, Miguel; Xavier, Denis; Touvier, Mathilde; Traebert, Jeferson; Truelsen, Thomas; Tran, Bach Xuan; Tyrovolas, Stefanos; Ukwaja, Kingsley Nnanna; Undurraga, Eduardo A.; Uneke, Chigozie Jesse; Uthman, Olalekan A.; Uzochukwu, Benjamin S. Chudi; Vasankari, Tommi; Venkatesh, S.; Venketasubramanian, Narayanaswamy; Vidavalur, Ramesh; Vijayakumar, Lakshmi; Violante, Francesco S.; Vladimirov, Sergey K.; Vlassov, Vasiliy Victorovich; Wallin, Mitchell T.; Wang, Yuan-Pang; Weichenthal, Scott; Weiderpass, Elisabete; Adedeji, Isaac A.; Ali, Raghib; Benson, Jennifer; Brayne, Carol E. G.; Dey, Subhojit; Mudoch, Michele E.; Olsen, Helen E. </t>
  </si>
  <si>
    <t>The Lancet</t>
  </si>
  <si>
    <t>10100</t>
  </si>
  <si>
    <t>1260-1344</t>
  </si>
  <si>
    <t>Cis-effects on gene expression in the human prenatal brain associated with genetic risk for neuropsychiatric disorders.</t>
  </si>
  <si>
    <t>Hall LS; Pain O; O'Brien HE; Anney R; Walters JTR; Owen MJ; O'Donovan MC; Bray NJ</t>
  </si>
  <si>
    <t>2082-2088</t>
  </si>
  <si>
    <t>Genome-wide analysis identifies loci with shared effects on five major psychiatric disorders</t>
  </si>
  <si>
    <t xml:space="preserve">Smoller, Jordan W. </t>
  </si>
  <si>
    <t>Neuropsychopharmacology</t>
  </si>
  <si>
    <t>SUPPL. 1</t>
  </si>
  <si>
    <t>S17-S18</t>
  </si>
  <si>
    <t>DSM-5 field trials in the United States and Canada, part II: Test-retest reliability of selected categorical diagnoses</t>
  </si>
  <si>
    <t xml:space="preserve">Regier, Darrel A.; Narrow, William E.; Clarke, Diana E.; Kraemer, Helena C.; Kuramoto, S. Janet; Kuhl, Emily A.; Kupfer, David J. </t>
  </si>
  <si>
    <t>American Journal of Psychiatry</t>
  </si>
  <si>
    <t>59-70</t>
  </si>
  <si>
    <t>Genome-wide transcriptome analyses reveal shared and distinct molecular pathways among major neuropsychiatric illnesses</t>
  </si>
  <si>
    <t xml:space="preserve">Gandal, Michael; Parikshak, Neelroop; Stein, Jason; Geschwind, Dan </t>
  </si>
  <si>
    <t>S405</t>
  </si>
  <si>
    <t>GENETIC SHARING OF COPY NUMBER VARIATIONS ACROSS PSYCHIATRIC DISEASES</t>
  </si>
  <si>
    <t xml:space="preserve">Glessner, Joseph; Li, Jin; Khan, Munir; Chang, Xiao; Liu, Yichaun; Sleiman, Patrick; Hakonarson, Hakon </t>
  </si>
  <si>
    <t>European Neuropsychopharmacology</t>
  </si>
  <si>
    <t>Supplement 4</t>
  </si>
  <si>
    <t>S1052-S1053</t>
  </si>
  <si>
    <t>P.216 Cross-disorder analysis of morphometric abnormalities in six major psychiatric disorders - a secondary analysis of findings from the ENIGMA Consortium</t>
  </si>
  <si>
    <t xml:space="preserve">Opel, N.; Goltermann, J.; Baune, B.T.; Dannlowski, U. </t>
  </si>
  <si>
    <t>Supplement 1</t>
  </si>
  <si>
    <t>S122-S123</t>
  </si>
  <si>
    <t>The genetic architecture of human brainstem structures and their involvement in common brain disorders</t>
  </si>
  <si>
    <t xml:space="preserve">Bahrami, Shahram; Alnaes, Dag; Frei, Oleksandr; Lagerberg, Trine Vik; Connell, Kevin S. O'; Elvsashagen, Torbjorn; Celius, Elisabeth Gulowsen; Harbo, Hanne Flinstad; Hogestol, Einar A.; Malt, Ulrik F.; Melle, Ingrid; Shadrin, Alexey A.; Andreassen, Ole A.; Kaufmann, Tobias; van der Meer, Dennis; Cervenka, Simon; Fatouros-Bergman, Helena; Flyckt, Lena; Jonsson, Erik G.; Farde, L.; Flyckt, L.; Fatouros-Bergman, H.; Cervenka, S.; Collste, K.; Victorsson, P.; Agartz, Ingrid; Agartz, I.; Barch, Deanna M.; Baur-Streubel, Ramona; Pauli, Paul; Gelao, Barbara; Bertolino, Alessandro; Blasi, Giuseppe; Di Carlo, Pasquale; Papalino, Marco; Pergola, Giulio; Beyer, Mona K.; Sowa, Piotr; Schmidt, Andre; Borgwardt, Stefan; Boen, Erlend; Boye, Birgitte; van Rooij, Daan; Buitelaar, Jan; Conzelmann, Annette; Coynel, David; Djurovic, Srdjan; Le Hellard, Stephanie; Meyer-Lindenberg, Andreas; Schwarz, Emanuel; Eisenacher, Sarah; Landro, Nils Inge; Maglanoc, Luigi A.; Moberget, Torgeir; Rokicki, Jaroslav; Westlye, Lars T.; Espeseth, Thomas; Franke, Barbara; Hartman, Catharina A.; Haberg, Asta; Heslenfeld, Dirk; Hoekstra, Pieter J.; Jonassen, Rune; Kirsch, Peter; Kloszewska, Iwona; Ziegler, Georg C.; Lesch, Klaus-Peter; Mecocci, Patrizia; Nordvik, Jan Egil; Nyberg, Lars; Oosterlaan, Jaap; de Quervain, Dominique; Papassotiropoulos, Andreas; Persson, Karin; Selbaek, Geir; Reif, Andreas; Soininen, Hilkka; Steen, Vidar M.; Tsolaki, Magda; Vellas, Bruno; Wang, Lei; Westman, Eric; Zink, Mathias; Engberg, G.; Erhardt S, S.; Schwieler, L.; Malmqvist, A.; Hedberg, M.; Orhan, F.; Sellgren, C.M.; Piehl, F. </t>
  </si>
  <si>
    <t>Nature Communications</t>
  </si>
  <si>
    <t>4016</t>
  </si>
  <si>
    <t>Polygenic Risk of Psychiatric Disorders Exhibits Cross-trait Associations in Electronic Health Record Data From European Ancestry Individuals</t>
  </si>
  <si>
    <t xml:space="preserve">Verma, Shefali S.; Verma, Anurag; Bucan, Maja; Judy, Renae; Ritchie, Marylyn D.; Rader, Daniel J.; Damrauer, Scott M.; Kember, Rachel L.; Merikangas, Alison K.; Abecasis, Goncalo; Baras, Aris; Cantor, Michael; Coppola, Giovanni; Economides, Aris; Lotta, Luca; Overton, John D.; Reid, Jeffrey G.; Shuldiner, Alan; Beechert, Christina; Forsythe, Caitlin; Fuller, Erin D.; Gu, Zhenhua; Lattari, Michael; Lopez, Alexander; Schleicher, Thomas D.; Padilla, Maria Sotiropoulos; Toledo, Karina; Widom, Louis; Wolf, Sarah E.; Pradhan, Manasi; Manoochehri, Kia; Ulloa, Ricardo H.; Bai, Xiaodong; Balasubramanian, Suganthi; Barnard, Leland; Blumenfeld, Andrew; Eom, Gisu; Habegger, Lukas; Hahn, Young; Hawes, Alicia; Khalid, Shareef; Maxwell, Evan K.; Salerno, William; Staples, Jeffrey C.; Yadav, Ashish; Jones, Marcus B.; Mitnaul, Lyndon J. </t>
  </si>
  <si>
    <t>Biological Psychiatry</t>
  </si>
  <si>
    <t>236-245</t>
  </si>
  <si>
    <t>Assessment of Neurobiological Mechanisms of Cortical Thinning during Childhood and Adolescence and Their Implications for Psychiatric Disorders</t>
  </si>
  <si>
    <t xml:space="preserve">Parker, Nadine; Patel, Yash; Jackowski, Andrea P.; Pan, Pedro M.; Salum, Giovanni Abrahao; Pausova, Zdenka; Paus, Tomas </t>
  </si>
  <si>
    <t>1127-1136</t>
  </si>
  <si>
    <t>Global, regional, and national incidence, prevalence, and years lived with disability for 328 diseases and injuries for 195 countries, 1990-2016: A systematic analysis for the Global Burden of Disease Study 2016</t>
  </si>
  <si>
    <t xml:space="preserve">Vos, Theo; Afshin, Ashkan; Aiyar, Sneha; Alam, Tahiya; Allen, Christine; Bannick, Marlena S.; Barber, Ryan M.; Benson, Jennifer; Bienhoff, Kelly; Biryukov, Stan; Bumgarner, Blair R.; Carter, Austin; Casey, Daniel C.; Castle, Chris D.; Colombara, Danny; Deiparine, Selina; Dicker, Daniel; Douwes-Schultz, Dirk; Estep, Kara; Flaxman, Abraham D.; Foreman, Kyle J.; Fullman, Nancy; Gakidou, Emmanuela; Godwin, William W.; Gold, Audra L.; Goldberg, Ellen M.; Griswold, Max; Harvey, James; Hawley, Caitlin; Hay, Simon I.; Henry, Nathaniel J.; Huynh, Chantal; Ikeda, Chad; Irvine, Caleb Mackay Salpeter; Johnson, Catherine O.; Johnson, Sarah Charlotte; Khalil, Ibrahim A.; Kim, Pauline; Krohn, Kristopher J.; Kyu, Hmwe H.; Li Kappe, Darya; Lim, Stephen S.; Liu, Angela; Liu, Patrick Y.; Manguerra, Helena; Manhertz, Treh; Marczak, Laurie B.; Martopullo, Ira; McGaughey, Madeline; McNellan, Claire; Millear, Anoushka; Misganaw, Awoke; Mokdad, Ali H.; Mollenkopf, Sarah K.; Morozoff, Chloe; Moses, Mark; Mountjoy-Venning, Cliff; Muller, Kate; Naghavi, Mohsen; Nguyen, Grant; Nguyen, Minh; Nichols, Emma; Olsen, Helen E.; Ong, Kanyin; Osgood-Zimmerman, Aaron; Paulson, Katherine; Pigott, David M.; Pinho, Christine; Pletcher, Martin A.; Purcell, Carrie; Rankin, Zane; Rao, Puja C.; Ray, Sarah E.; Reiner, Robert C.; Reinig, Nikolas; Reitsma, Marissa B.; Roth, Gregory A.; Sadat, Nafis; Salama, Joseph; Shackelford, Katya Anne; Shields, Chloe; Shirude, Shreya; Slepak, Erica Leigh; Sligar, Amber; Smith, David L.; Smith, Mari; Sorensen, Reed J.D.; Srinivasan, Vinay; Stanaway, Jeffrey D.; Steiner, Caitlyn; Strub, Bryan; Subart, Michelle; Sur, Patrick J.; Sylte, Dillon O.; Thamsuwan, Ornwipa; Thomas, Katie E.; Troeger, Christopher; Tsoi, Derrick; Updike, Rachel; Weaver, Marcia; Woodbrook, Rachel; Wulf Hanson, Sarah; Yadgir, Simon; Zipkin, Ben; Murray, Christopher J.L.; Futran, Neal D.; Jensen, Paul N.; Morrison, Shane D.; Abajobir, Amanuel Alemu; Ellerstrand, Jerisha; Leung, Janni; Mantilla, Ana; Lalloo, Ratilal; Abbafati, Cristiana; Abbas, Kaja M.; Abd-Allah, Foad; Abdulle, Abdishakur M.; Abebo, Teshome Abuka; Tesfaye, Dawit Jember; Mengistu, Desalegn Tadese; Mohammed, Kedir Endris; Taffere, Getachew Redae; Asgedom, Solomon W.; Atey, Tesfay Mehari; Betsu, Balem Demtsu; Kahsay, Amaha; Mezgebe, Haftay Berhane; Tuem, Kald Beshir; Zenebe, Zerihun Menlkalew; Abera, Semaw Ferede; Aboyans, Victor; Abu-Raddad, Laith J.; Ackerman, Ilana N.; Thrift, Amanda G.; De Courten, Barbora; Adamu, Abdu Abdullahi; Adetokunboh, Olatunji; Seedat, Soraya; Agarwal, Sanjay Kumar; Lodha, Rakesh; Malhotra, Rajesh; Roy, Ambuj; Sagar, Rajesh; Tandon, Nikhil; Aggarwal, Rakesh; Agrawal, Anurag; Dey, Subhojit; Agrawal, Sutapa; Dandona, Lalit; Dandona, Rakhi; Dhillon, Preet Kaur; Kumar, G. Anil; Lal, Dharmesh Kumar; Zodpey, Sanjay; Ahmad Kiadaliri, Aliasghar; Norrving, Bo; Jahanmehr, Nader; Safi, Sare; Ahmadieh, Hamid; Ahmed, Muktar Beshir; Gebrehiwot, Tsegaye Tewelde; Mengistie, Mubarek Abera; Wakayo, Tolassa; Aichour, Amani Nidhal; Aichour, Ibtihel; Aichour, Miloud Taki Eddine; Akinyemi, Rufus Olusola; Akseer, Nadia; Popova, Svetlana; Al Lami, Faris Hasan; Alahdab, Fares; Al-Aly, Ziyad; Lopez, Alan D.; Patton, George C.; Taylor, Hugh R.; Driscoll, Tim R.; Alam, Khurshid; Leigh, James; Alam, Noore; Alasfoor, Deena; Tesssema, Belay; Alene, Kefyalew Addis; Battle, Katherine E.; Cameron, Ewan; Lucas, Timothy C.D.; Bennett, Derrick A.; Bisanzio, Donal; Gething, Peter W.; Ali, Raghib; Rahimi, Kazem; Alizadeh-Navaei, Reza; Alkerwi, Ala'a; Alla, Francois; Al-Maskari, Fatma; Alsowaidi, Shirina; Al-Raddadi, Rajaa; Alsharif, Ubai; Altirkawi, Khalid A.; Baune, Bernhard T.; Ciobanu, Liliana G.; Amare, Azmeraw T.; Setegn, Tesfaye; Amini, Erfan; Farzadfar, Farshad; Afarideh, Mohsen; Esteghamati, Alireza; Hafezi-Nejad, Nima; Ghajar, Alireza; Hassanvand, Mohammad Sadegh; Heydarpour, Pouria; Kasaeian, Amir; Malekzadeh, Reza; Sepanlou, Sadaf G.; Parsaeian, Mahboubeh; Rahimi-Movaghar, Afarin; Rahimi-Movaghar, Vafa; Saadat, Soheil; Safdarian, Mahdi; Shamsipour, Mansour; Shirkoohi, Reza; Ganji, Morsaleh; Ammar, Walid; Harb, Hilda L.; Amoako, Yaw Ampem; Andersen, Hjalte H.; Peterson, Carrie Beth; Antonio, Carl Abelardo T.; Anwari, Palwasha; Fereshtehnejad, Seyed-Mohammad; Carrero, Juan Jesus; Allebeck, Peter; Rabiee, Rynaz H.S.; Havmoeller, Rasmus; Arnlov, Johan; Artaman, Al; Aryal, Krishna Kumar; Asayesh, Hamid; Assadi, Reza; Atnafu, Niguse Tadele; Yimam, Hassen Hamid; Atre, Sachin R.; Avila-Burgos, Leticia; Barquera, Simon; Cahuana-Hurtado, Lucero; Heredia-Pi, Ileana Beatriz; Lozano, Rafael; Hernandez, Julio Montanez; Servan-Mori, Edson E.; Avokpaho, Euripide Frinel G. Arthur; Awasthi, Ashish; Ayala Quintanilla, Beatriz Paulina; Ba Saleem, Huda Omer; Bacha, Umar; Badawi, Alaa; Balakrishnan, Kalpana; Banerjee, Amitava; Birungi, Charles; Mathur, Manu Raj; Barac, Aleksandra; Santric Milicevic, Milena M.; Barker-Collo, Suzanne L.; Ding, Eric L.; Salomon, Joshua A.; Barnighausen, Till; Barregard, Lars; Barrero, Lope H.; Basu, Sanjay; Battista, Bob; Fazeli, Mir Sohail; Bazargan-Hejazi, Shahrzad; Beardsley, Justin; Bedi, Neeraj; Beghi, Ettore; Giussani, Giorgia; Bejot, Yannick; Bekele, Bayu Begashaw; Bell, Michelle L.; Santos, Itamar S.; Bensenor, Isabela M.; Lotufo, Paulo A.; Berhane, Adugnaw; Mruts, Kalayu Birhane; Berhe, Derbew Fikadu; Van Boven, Job F.M.; Bernabe, Eduardo; Davitoiu, Dragos V.; Hostiuc, Sorin; Negoi, Ruxandra Irina; Beuran, Mircea; Negoi, Ionut; Beyene, Addisu Shunu; Bulto, Lemma Negesa Bulto; Negasa, Dumessa Edessa; Bhala, Neeraj; Bhansali, Anil; Bhatt, Samir; Majeed, Azeem; Rawaf, Salman; Saxena, Sonia; Bhutta, Zulfiqar A.; Biadgilign, Sibhatu; Bikbov, Boris; Perico, Norberto; Boneya, Dube Jara; Bizuayehu, Habtamu Mellie; Kassa, Getachew Mullu; Leshargie, Cheru Tesema; Tiruye, Tenaw Yimer; Boufous, Soufiane; Degenhardt, Louisa; Resnikoff, Serge; Mitchell, Philip B.; Bourne, Rupert R.A.; Brazinova, Alexandra; Brugha, Traolach S.; Buchbinder, Rachelle; Butt, Zahid A.; Car, Mate; Carabin, Helene; Carapetis, Jonathan R.; Cardenas, Rosario; Carpenter, David O.; Carvalho, Felix; Das Neves, Jose; Silva, Joao Pedro; Caso, Valeria; Castaneda-Orjuela, Carlos A.; Tabares-Seisdedos, Rafael; Catala-Lopez, Ferran; Chang, Hsing-Yi; Chang, Jung-Chen; Charlson, Fiona J.; Erskine, Holly E.; Ferrari, Alize J.; Santomauro, Damian; Whiteford, Harvey A.; Chen, Honglei; Chibalabala, Mirriam; Chibueze, Chioma Ezinne; Mapoma, Chabila C.; Chisumpa, Vesper Hichilombwe; Chitheer, Abdulaal A.; Christopher, Devasahayam Jesudas; Varughese, Santosh; Cirillo, Massimo; Cooper, Cyrus; Cortesi, Paolo Angelo; Jassal, Simerjot K.; Criqui, Michael H.; Stein, Murray B.; Crump, John A.; Poulton, Richie G.; Dadi, Abel Fekadu; Gesesew, Hailay Abrha; Pesudovs, Konrad; Dalal, Koustuv; De Leo, Diego; Dellavalle, Robert P.; Deribe, Kebede; Giref, Ababi Zergay; Hareri, Habtamu Abera; Kassaw, Nigussie Assefa; Des Jarlais, Don C.; Dharmaratne, Samath D.; Djalalinia, Shirin; Do, Huyen Phuc; Nguyen, Cuong Tat; Nguyen, Quyen Le; Nguyen, Trang Huyen; Nong, Vuong Minh; Dorsey, E. Ray; Dos Santos, Kadine Priscila Bender; Doyle, Kerrie E.; Dubey, Manisha; Kastor, Anshul; Kumar, Pushpendra; Mohanty, Sanjay K.; Panda, Basant Kumar; Rahman, Mohammad Hifz Ur; Ram, Usha; Schmidt, Maria Ines; Duncan, Bruce Bartholow; El-Khatib, Ziad Ziad; Enayati, Ahmadali; Endries, Aman Yesuf; Temam Shifa, Girma; Ermakov, Sergey Petrovich; Eshrati, Babak; Eskandarieh, Sharareh; Fanuel, Fanuel Belayneh Bekele; Wadilo, Fiseha; Farinha, Carla Sofia E. Sa; Faro, Andre; Feigin, Valery L.; Fernandes, Joao C.; Feyissa, Tesfaye Regassa; Filip, Irina; Fischer, Florian; Fitzmaurice, Christina; Flor, Luisa Sorio; Foigt, Nataliya; Franklin, Richard C.; Furst, Thomas; Furtado, Joao M.; Garcia-Basteiro, Alberto L.; Gebre, Teshome; Geleto, Ayele; Tekelab, Tesfalidet; Gemechu, Bikila Lencha; Gibney, Katherine B.; Gill, Paramjit Singh; Gillum, Richard F.; Ginawi, Ibrahim Abdelmageem Mohamed; Gishu, Melkamu Dedefo; Gona, Philimon N.; Goodridge, Amador; Gopalani, Sameer Vali; Goto, Atsushi; Goulart, Alessandra Carvalho; Gugnani, Harish Chander; Gupta, Rahul; Gupta, Rajeev; Gupta, Tanush; Hosgood, H. Dean; Gupta, Vipin; Hailu, Alemayehu Desalegne; Hailu, Gessessew Bugssa; Hamadeh, Randah Ribhi; Hamidi, Samer; Handal, Alexis J.; Hankey, Graeme J.; Hao, Yuantao; Haro, Josep Maria; Hay, Roderick J.; Hoek, Hans W.; Hoffman, Howard J.; Mensah, George A.; Horita, Nobuyuki; Hotez, Peter J.; Hoy, Damian G.; Htet, Aung Soe; Hu, Guoqing; Huang, Hsiang; McGrath, John J.; Iburg, Kim Moesgaard; Igumbor, Ehimario Uche; Jacobsen, Kathryn H.; Jakovljevic, Mihajlo B.; Javanbakht, Mehdi; Jayaraman, Sudha P.; Jeemon, Panniyammakal; Prabhakaran, Dorairaj; Jha, Vivekanand; Jiang, Guohong; John, Denny; Jonas, Jost B.; Jurisson, Mikk; Kabir, Zubair; Kadel, Rajendra; Kamal, Ritul; She, Jun; Kan, Haidong; Karam, Nadim E.; Karch, Andre; Karema, Corine Kakizi; Kassebaum, Nicholas J.; Katikireddi, Srinivasa Vittal; Kaul, Anil; Kawakami, Norito; Keiyoro, Peter Njenga; Keren, Andre; Khader, Yousef Saleh; Khan, Ejaz Ahmad; Khang, Young-Ho; Khosravi, Ardeshir; Khubchandani, Jagdish; Kieling, Christian; Kim, Daniel; Kim, Yun Jin; Kimokoti, Ruth W.; Kinfu, Yohannes; Kisa, Adnan; Kissimova-Skarbek, Katarzyna A.; Kivimaki, Mika; Shiri, Rahman; Knudsen, Ann Kristin; Vollset, Stein Emil; Skirbekk, Vegard; Kokubo, Yoshihiro; Kolte, Dhaval; Kopec, Jacek A.; Pourmalek, Farshad; Kosen, Soewarta; Koul, Parvaiz A.; Koyanagi, Ai; Kravchenko, Michael; Krishnaswami, Sanjay; Kuate Defo, Barthelemy; Kucuk Bicer, Burcu; Kumar, Sanjiv; Lambert, Nkurunziza; Lan, Qing; Larsson, Anders; Lavados, Pablo M.; Leasher, Janet L.; Yoon, Seok-Jun; Lee, Jong-Tae; Lee, Paul H.; Leung, Ricky; Levi, Miriam; Li, Yichong; Liu, Shiwei; Ye, Pengpeng; Zhou, Maigeng; Liang, Xiaofeng; Li, Yongmei; Liben, Misgan Legesse; Linn, Shai; Liu, Yang; Logroscino, Giancarlo; London, Stephanie J.; Looker, Katharine J.; Lorkowski, Stefan; Low, Nicola; Macarayan, Erlyn Rachelle King; Magdy Abd El Razek, Hassan; Magdy Abd El Razek, Mohammed; Mahdavi, Mahdi; Majdan, Marek; Majdzadeh, Reza; Malta, Deborah Carvalho; Mamun, Abdullah A.; Mantovani, Lorenzo G.; Martinez-Raga, Jose; Martins-Melo, Francisco Rogerlandio; Marz, Winfried; Mazidi, Mohsen; McAlinden, Colm; McKee, Martin; Murthy, Gudlavalleti Venkata Satyanarayana; Pearce, Neil; Mehata, Suresh; Mehndiratta, Man Mohan; Mekonnen, Tefera Chane; Memiah, Peter; Memish, Ziad A.; Mendoza, Walter; Meretoja, Atte; Meretoja, Tuomo J.; Micha, Renata; Shi, Peilin; Miller, Ted R.; Mills, Edward J.; Mirarefin, Mojde; Mirrakhimov, Erkin M.; Mishra, Shiva Raj; Mohammad, Karzan Abdulmuhsin; Mohammadi, Alireza; Mohammed, Shafiu; Sufiyan, Muawiyyah Babale; Monasta, Lorenzo; Montico, Marcella; Ronfani, Luca; Moradi-Lakeh, Maziar; Tehrani-Banihashemi, Arash; Moraga, Paula; Mori, Rintaro; Werdecker, Andrea; Mueller, Ulrich O.; Murdoch, Michele E.; Musa, Kamarul Imran; Nachega, Jean B.; Nagel, Gabriele; Naheed, Aliya; Sartorius, Benn; Yakob, Bereket; Naidoo, Kovin S.; Naldi, Luigi; Nangia, Vinay; Natarajan, Gopalakrishnan; Newton, Charles R.; Ngunjiri, Josephine Wanjiku; Ningrum, Dina Nur Anggraini; Nolte, Sandra; Stokes, Mark Andrew; Noubiap, Jean Jacques N.; O'Donnell, Martin J.; Ogbo, Felix Akpojene; Renzaho, Andre M.N.; Oh, In-Hwan; Okoro, Anselm; Oladimeji, Olanrewaju; Olagunju, Andrew Toyin; Sposato, Luciano A.; Olagunju, Tinuke Oluwasefunmi; Olusanya, Bolajoko Olubukunola; Olusanya, Jacob Olusegun; Opio, John Nelson; Oren, Eyal; Ortiz, Alberto; Owolabi, Mayowa O.; Pa, Mahesh; Pacella, Rosana E.; Pana, Adrian; Papachristou, Christina; Park, Eun-Kee; Parry, Charles D.; Kengne, Andre Pascal; Patten, Scott B.; Tonelli, Marcello; Pereira, David M.; Petzold, Max; Phillips, Michael Robert; Pillay, Julian David; Plass, Dietrich; Prasad, Narayan; Prasad, Noela M.; Qorbani, Mostafa; Quansah, Reginald; Radfar, Amir; Rafay, Anwar; Rahman, Mahfuzar; Rai, Rajesh Kumar; Rajsic, Sasa; Ranabhat, Chhabi Lal; Rao, Paturi Vishnupriya; Remuzzi, Giuseppe; Rezaei, Satar; Ribeiro, Antonio L.; Roshandel, Gholamreza; Rubagotti, Enrico; Ruhago, George Mugambage; Sunguya, Bruno F.; Safiri, Saeid; Sahathevan, Ramesh; Salvi, Sundeep Santosh; Samy, Abdallah M.; Sawhney, Monika; Sanabria, Juan R.; Santos, Joao Vasco; Satpathy, Maheswar; Schneider, Ione J.C.; Schottker, Ben; Schwebel, David C.; Singh, Jasvinder A.; Schwendicke, Falk; Shaheen, Amira; Shaikh, Masood Ali; Shariful Islam, Sheikh Mohammed; Sharma, Jayendra; Sharma, Rajesh; Shigematsu, Mika; Shinohara, Yukito; Shishani, Kawkab; Osman, Majdi; Shrime, Mark G.; Sibai, Abla Mehio; Sigfusdottir, Inga Dora; Silva, Diego Augusto Santos; Silveira, Dayane Gabriele Alves; Singh, Narinder Pal; Sinha, Dhirendra Narain; Skiadaresi, Eirini; Sobaih, Badr H.A.; Sobngwi, Eugene; Sousa, Tatiane Cristina Moraes; Sreeramareddy, Chandrashekhar T.; Stathopoulou, Vasiliki; Steel, Nicholas; Stein, Dan J.; Steiner, Timothy J.; Steinke, Sabine; Stovner, Lars Jacob; Suliankatchi Abdulkader, Rizwan; Swaminathan, Soumya; Sykes, Bryan L.; Takala, Jukka S.; Tavakkoli, Mohammad; Taveira, Nuno; Terkawi, Abdullah Sulieman; Tuzcu, Emin Murat; Tobe-Gai, Ruoyan; Tollanes, Mette C.; Topor-Madry, Roman; Tortajada, Miguel; Touvier, Mathilde; Tran, Bach Xuan; Truelsen, Thomas; Tyrovolas, Stefanos; Ukwaja, Kingsley N.; Undurraga, Eduardo A.; Uneke, Chigozie Jesse; Uthman, Olalekan A.; Uzochukwu, Benjamin S. Chudi; Vasankari, Tommi; Venkatesh, S.; Venketasubramanian, Narayanaswamy; Vidavalur, Ramesh; Violante, Francesco S.; Vladimirov, Sergey K.; Vlassov, Vasiliy Victorovich; Wang, Yuan-Pang; Weichenthal, Scott; Weiderpass, Elisabete; Weintraub, Robert G.; Westerman, Ronny; Wijeratne, Tissa; Wiysonge, Charles Shey; Wolfe, Charles D.A.; Woolf, Anthony D.; Workicho, Abdulhalik; Xavier, Denis; Xu, Gelin; Yaghoubi, Mohsen; Yan, Lijing L.; Yano, Yuichiro; Yip, Paul; Yonemoto, Naohiro; Yotebieng, Marcel; Younis, Mustafa Z.; Zaidi, Zoubida; Zaki, Maysaa El Sayed; Zegeye, Elias Asfaw; Zhang, Xueying; Zuhlke, Liesl Joanna; Abate, Kalkidan Hassen; Tripathi, Suryakant </t>
  </si>
  <si>
    <t>1211-1259</t>
  </si>
  <si>
    <t>Risk of miscarriage in women with psychiatric disorders</t>
  </si>
  <si>
    <t xml:space="preserve">Magnus, Maria C.; Havdahl, Alexandra; Morken, Nils-Halvdan; Wensaas, Knut-Arne; Wilcox, Allen J.; Haberg, Siri E. </t>
  </si>
  <si>
    <t>501-506</t>
  </si>
  <si>
    <t>Comorbidity of physical and mental disorders in the neurodevelopmental genomics cohort study.</t>
  </si>
  <si>
    <t>Merikangas KR; Calkins ME; Burstein M; He JP; Chiavacci R; Lateef T; Ruparel K; Gur RC; Lehner T; Hakonarson H; Gur RE</t>
  </si>
  <si>
    <t>Pediatrics</t>
  </si>
  <si>
    <t>e927-38</t>
  </si>
  <si>
    <t>Identification of transdiagnostic psychiatric disorder subtypes using unsupervised learning.</t>
  </si>
  <si>
    <t>Pelin H; Ising M; Stein F; Meinert S; Meller T; Brosch K; Winter NR; Krug A; Leenings R; Lemke H; Nenadić I; Heilmann-Heimbach S; Forstner AJ; Nöthen MM; Opel N; Repple J; Pfarr J; Ringwald K; Schmitt S; Thiel K; Waltemate L; Winter A; Streit F; Witt S; Rietschel M; Dannlowski U; Kircher T; Hahn T; Müller-Myhsok B; Andlauer TFM</t>
  </si>
  <si>
    <t>1895-1905</t>
  </si>
  <si>
    <t>The iPSYCH2012 case-cohort sample: new directions for unravelling genetic and environmental architectures of severe mental disorders.</t>
  </si>
  <si>
    <t>Pedersen CB; Bybjerg-Grauholm J; Pedersen MG; Grove J; Agerbo E; Bækvad-Hansen M; Poulsen JB; Hansen CS; McGrath JJ; Als TD; Goldstein JI; Neale BM; Daly MJ; Hougaard DM; Mors O; Nordentoft M; Børglum AD; Werge T; Mortensen PB</t>
  </si>
  <si>
    <t>6-14</t>
  </si>
  <si>
    <t>Association of Genetic Risk Factors for Psychiatric Disorders and Traits of These Disorders in a Swedish Population Twin Sample.</t>
  </si>
  <si>
    <t>Taylor MJ; Martin J; Lu Y; Brikell I; Lundström S; Larsson H; Lichtenstein P</t>
  </si>
  <si>
    <t>280-289</t>
  </si>
  <si>
    <t>Clustering of Multiple Psychiatric Disorders Using Functional Connectivity in the Data-Driven Brain Subnetwork.</t>
  </si>
  <si>
    <t>Tokuda T; Yamashita O; Sakai Y; Yoshimoto J</t>
  </si>
  <si>
    <t>683280</t>
  </si>
  <si>
    <t>A method to decipher pleiotropy by detecting underlying heterogeneity driven by hidden subgroups applied to autoimmune and neuropsychiatric diseases.</t>
  </si>
  <si>
    <t>Han B; Pouget JG; Slowikowski K; Stahl E; Lee CH; Diogo D; Hu X; Park YR; Kim E; Gregersen PK; Dahlqvist SR; Worthington J; Martin J; Eyre S; Klareskog L; Huizinga T; Chen WM; Onengut-Gumuscu S; Rich SS; Wray NR; Raychaudhuri S</t>
  </si>
  <si>
    <t>803-10</t>
  </si>
  <si>
    <t>Anomalous brain gyrification patterns in major psychiatric disorders: a systematic review and transdiagnostic integration.</t>
  </si>
  <si>
    <t>Sasabayashi D; Takahashi T; Takayanagi Y; Suzuki M</t>
  </si>
  <si>
    <t>176</t>
  </si>
  <si>
    <t xml:space="preserve">No original research; </t>
  </si>
  <si>
    <t>Identification of pleiotropy at the gene level between psychiatric disorders and related traits.</t>
  </si>
  <si>
    <t>Polushina T; Banerjee N; Giddaluru S; Bettella F; Espeseth T; Lundervold AJ; Djurovic S; Cichon S; Hoffmann P; Nöthen MM; Steen VM; Andreassen OA; Le Hellard S</t>
  </si>
  <si>
    <t>410</t>
  </si>
  <si>
    <t>Overlap in genetic risk for cross-disorder vulnerability to mental disorders and genetic risk for altered subcortical brain volumes.</t>
  </si>
  <si>
    <t>Campbell M; Jahanshad N; Mufford M; Choi KW; Lee P; Ramesar R; Smoller JW; Thompson P; Stein DJ; Dalvie S</t>
  </si>
  <si>
    <t>J Affect Disord</t>
  </si>
  <si>
    <t>740-756</t>
  </si>
  <si>
    <t>Multivariate analysis of genome-wide data to identify potential pleiotropic genes for five major psychiatric disorders using MetaCCA.</t>
  </si>
  <si>
    <t>Jia X; Yang Y; Chen Y; Cheng Z; Du Y; Xia Z; Zhang W; Xu C; Zhang Q; Xia X; Deng H; Shi X</t>
  </si>
  <si>
    <t>234-243</t>
  </si>
  <si>
    <t>Integrative analysis of genome-wide association studies identifies novel loci associated with neuropsychiatric disorders.</t>
  </si>
  <si>
    <t>Yao X; Glessner JT; Li J; Qi X; Hou X; Zhu C; Li X; March ME; Yang L; Mentch FD; Hain HS; Meng X; Xia Q; Hakonarson H</t>
  </si>
  <si>
    <t>69</t>
  </si>
  <si>
    <t>Genetic variants in miRNAs differentially expressed during brain development and their relevance to psychiatric disorders susceptibility.</t>
  </si>
  <si>
    <t>Brum CB; Paixão-Côrtes VR; Carvalho AM; Martins-Silva T; Carpena MX; Ulguim KF; Luquez KYS; Salatino-Oliveira A; Tovo-Rodrigues L</t>
  </si>
  <si>
    <t>World J Biol Psychiatry</t>
  </si>
  <si>
    <t>456-467</t>
  </si>
  <si>
    <t>Affective responses across psychiatric disorders-A dimensional approach.</t>
  </si>
  <si>
    <t>Hägele C; Friedel E; Schlagenhauf F; Sterzer P; Beck A; Bermpohl F; Stoy M; Held-Poschardt D; Wittmann A; Ströhle A; Heinz A</t>
  </si>
  <si>
    <t>Neurosci Lett</t>
  </si>
  <si>
    <t>71-8</t>
  </si>
  <si>
    <t>NeuroMark: An automated and adaptive ICA based pipeline to identify reproducible fMRI markers of brain disorders.</t>
  </si>
  <si>
    <t>Du Y; Fu Z; Sui J; Gao S; Xing Y; Lin D; Salman M; Abrol A; Rahaman MA; Chen J; Hong LE; Kochunov P; Osuch EA; Calhoun VD</t>
  </si>
  <si>
    <t>Neuroimage Clin</t>
  </si>
  <si>
    <t>102375</t>
  </si>
  <si>
    <t>The role of protein intrinsic disorder in major psychiatric disorders.</t>
  </si>
  <si>
    <t>Tovo-Rodrigues L; Recamonde-Mendoza M; Paixão-Côrtes VR; Bruxel EM; Schuch JB; Friedrich DC; Rohde LA; Hutz MH</t>
  </si>
  <si>
    <t>Am J Med Genet B Neuropsychiatr Genet</t>
  </si>
  <si>
    <t>848-60</t>
  </si>
  <si>
    <t>Characterization of genome-wide association study data reveals spatiotemporal heterogeneity of mental disorders.</t>
  </si>
  <si>
    <t>Dai Y; O'Brien TD; Pei G; Zhao Z; Jia P</t>
  </si>
  <si>
    <t>BMC Med Genomics</t>
  </si>
  <si>
    <t>Suppl 11</t>
  </si>
  <si>
    <t>192</t>
  </si>
  <si>
    <t>Assessing the Causal Effects of Human Serum Metabolites on 5 Major Psychiatric Disorders.</t>
  </si>
  <si>
    <t>Yang J; Yan B; Zhao B; Fan Y; He X; Yang L; Ma Q; Zheng J; Wang W; Bai L; Zhu F; Ma X</t>
  </si>
  <si>
    <t>804-813</t>
  </si>
  <si>
    <t>Copy number variation meta-analysis reveals a novel duplication at 9p24 associated with multiple neurodevelopmental disorders.</t>
  </si>
  <si>
    <t>Glessner JT; Li J; Wang D; March M; Lima L; Desai A; Hadley D; Kao C; Gur RE; Cohen N; Sleiman PMA; Li Q; Hakonarson H</t>
  </si>
  <si>
    <t>Genome Med</t>
  </si>
  <si>
    <t>106</t>
  </si>
  <si>
    <t>Inflammation-related biomarkers in major psychiatric disorders: a cross-disorder assessment of reproducibility and specificity in 43 meta-analyses.</t>
  </si>
  <si>
    <t>Yuan N; Chen Y; Xia Y; Dai J; Liu C</t>
  </si>
  <si>
    <t>233</t>
  </si>
  <si>
    <t>White matter microstructural alterations across four major psychiatric disorders: mega-analysis study in 2937 individuals.</t>
  </si>
  <si>
    <t>Koshiyama D; Fukunaga M; Okada N; Morita K; Nemoto K; Usui K; Yamamori H; Yasuda Y; Fujimoto M; Kudo N; Azechi H; Watanabe Y; Hashimoto N; Narita H; Kusumi I; Ohi K; Shimada T; Kataoka Y; Yamamoto M; Ozaki N; Okada G; Okamoto Y; Harada K; Matsuo K; Yamasue H; Abe O; Hashimoto R; Takahashi T; Hori T; Nakataki M; Onitsuka T; Holleran L; Jahanshad N; van Erp TGM; Turner J; Donohoe G; Thompson PM; Kasai K</t>
  </si>
  <si>
    <t>883-895</t>
  </si>
  <si>
    <t>GPA: a statistical approach to prioritizing GWAS results by integrating pleiotropy and annotation.</t>
  </si>
  <si>
    <t>Chung D; Yang C; Li C; Gelernter J; Zhao H</t>
  </si>
  <si>
    <t>PLoS Genet</t>
  </si>
  <si>
    <t>e1004787</t>
  </si>
  <si>
    <t>Does not present effect-sizes</t>
  </si>
  <si>
    <t>Gene-based analyses reveal novel genetic overlap and allelic heterogeneity across five major psychiatric disorders.</t>
  </si>
  <si>
    <t>Zhao H; Nyholt DR</t>
  </si>
  <si>
    <t>Hum Genet</t>
  </si>
  <si>
    <t>263-274</t>
  </si>
  <si>
    <t>Identifying common genome-wide risk genes for major psychiatric traits.</t>
  </si>
  <si>
    <t>Liu S; Rao S; Xu Y; Li J; Huang H; Zhang X; Fu H; Wang Q; Cao H; Baranova A; Jin C; Zhang F</t>
  </si>
  <si>
    <t>185-198</t>
  </si>
  <si>
    <t>Sample Sizes</t>
  </si>
  <si>
    <t>study</t>
  </si>
  <si>
    <t>Schizophrenia</t>
  </si>
  <si>
    <t>Bipolar disorder</t>
  </si>
  <si>
    <t>Major depressive disorder</t>
  </si>
  <si>
    <t>Autism spectrum disorder</t>
  </si>
  <si>
    <t>ADHD</t>
  </si>
  <si>
    <t>Anorexia nervosa</t>
  </si>
  <si>
    <t>Anxiety disorders</t>
  </si>
  <si>
    <t>OCD</t>
  </si>
  <si>
    <t>Tourette syndrome</t>
  </si>
  <si>
    <t>PTSD</t>
  </si>
  <si>
    <t>Alzheimer's disease</t>
  </si>
  <si>
    <t>Total for the five pre-specified disorders</t>
  </si>
  <si>
    <t>Anttila et al. 2018</t>
  </si>
  <si>
    <t>Lee et al. 2019</t>
  </si>
  <si>
    <t>NA</t>
  </si>
  <si>
    <t>Lee et al. 2013</t>
  </si>
  <si>
    <t>Schork et al. 2019</t>
  </si>
  <si>
    <t>Sey et al. 2020</t>
  </si>
  <si>
    <t>Selzam et al. 2018</t>
  </si>
  <si>
    <t>Wang et al. 2017</t>
  </si>
  <si>
    <t>Gandal et al. 2018</t>
  </si>
  <si>
    <t>Radonjic et al. 2021</t>
  </si>
  <si>
    <t>Opel et al. 2020</t>
  </si>
  <si>
    <t>Patel et al. 2021</t>
  </si>
  <si>
    <t>Kaufmann et al. 2019</t>
  </si>
  <si>
    <t>Moreau et al. 2022</t>
  </si>
  <si>
    <t>Bulick-Sullivan et al. 2015</t>
  </si>
  <si>
    <t>Byrne et al. 2020</t>
  </si>
  <si>
    <t>Waldman et al. 2020</t>
  </si>
  <si>
    <t>Wu et al. 2020</t>
  </si>
  <si>
    <t>Hammerschlag et al. 2018</t>
  </si>
  <si>
    <t>Cao et al. 2022</t>
  </si>
  <si>
    <t>Peyrot et al. 2021</t>
  </si>
  <si>
    <t>Wen et al. 2019</t>
  </si>
  <si>
    <t>Ohi et al. 2020</t>
  </si>
  <si>
    <t>Gerring et al. 2022</t>
  </si>
  <si>
    <t>Grotzinger 2022</t>
  </si>
  <si>
    <t>Hindley 2022</t>
  </si>
  <si>
    <t>Li 2022</t>
  </si>
  <si>
    <t>Patel 2022</t>
  </si>
  <si>
    <t>Sadeghi 2022</t>
  </si>
  <si>
    <t>Minimum</t>
  </si>
  <si>
    <t>Maximum</t>
  </si>
  <si>
    <t>Median</t>
  </si>
  <si>
    <t>Major Depressive Disorder</t>
  </si>
  <si>
    <t>Autism Spectrum Disorder</t>
  </si>
  <si>
    <t>Tourette's Disorder</t>
  </si>
  <si>
    <t>Alzheimer's Disease</t>
  </si>
  <si>
    <t xml:space="preserve">Attention-Deficit/Hyperactivity Disorder </t>
  </si>
  <si>
    <t>Anxiety disorders (DSM-IV)</t>
  </si>
  <si>
    <t>Obsessive-Compulsive Disorder</t>
  </si>
  <si>
    <t xml:space="preserve">Tourette syndrome </t>
  </si>
  <si>
    <t>Posttraumatic Stress Disorder</t>
  </si>
  <si>
    <t>Alzheimer’s Disease</t>
  </si>
  <si>
    <t>Major Depression</t>
  </si>
  <si>
    <t xml:space="preserve">F20 </t>
  </si>
  <si>
    <t xml:space="preserve">F30/31 </t>
  </si>
  <si>
    <t>F32/F33/F34/F38/F39</t>
  </si>
  <si>
    <t>F84.0/F84.1/F84.5/F84.8/F84.9</t>
  </si>
  <si>
    <t xml:space="preserve">F90.0 </t>
  </si>
  <si>
    <t xml:space="preserve">F50.0/F50.1 </t>
  </si>
  <si>
    <t>F20</t>
  </si>
  <si>
    <t xml:space="preserve">F30/F31 </t>
  </si>
  <si>
    <t>F90</t>
  </si>
  <si>
    <t>F40/F41/F42/F44/F45/F48</t>
  </si>
  <si>
    <t>295/298.0/298.1/298.8/298.9</t>
  </si>
  <si>
    <t>296.0/296.1/296.4/296.5/296.6/296.7/296.8</t>
  </si>
  <si>
    <t>296.2/296.3/311</t>
  </si>
  <si>
    <t>300.0/300.2/313</t>
  </si>
  <si>
    <t>Depression</t>
  </si>
  <si>
    <t>Autism</t>
  </si>
  <si>
    <t>Patel et al. 2020</t>
  </si>
  <si>
    <t xml:space="preserve">Dementia including Alzheimer’s disease </t>
  </si>
  <si>
    <t>Neuroticism continuous trait</t>
  </si>
  <si>
    <t>Grotzinger et al. 2022</t>
  </si>
  <si>
    <t>Hindley et al. 2022</t>
  </si>
  <si>
    <t>Li et al. 2022</t>
  </si>
  <si>
    <t>Patel et al. 2022</t>
  </si>
  <si>
    <t>Sadeghi et al. 2022</t>
  </si>
  <si>
    <t>SELECTION</t>
  </si>
  <si>
    <t>COMPARABILITY</t>
  </si>
  <si>
    <t>EXPOSURE</t>
  </si>
  <si>
    <t>TOTAL</t>
  </si>
  <si>
    <t>1) Is the Case Definition Adequate?</t>
  </si>
  <si>
    <t>2) Representativeness of the Cases</t>
  </si>
  <si>
    <t>3) Selection of Controls</t>
  </si>
  <si>
    <t>4) Definition of Controls</t>
  </si>
  <si>
    <t>1) Comparability of Cases and Controls on the Basis of the Design or Analysis</t>
  </si>
  <si>
    <t>1) Ascertainment of Exposure</t>
  </si>
  <si>
    <t>2) Non-Response Rate</t>
  </si>
  <si>
    <t>Hammerschlag 2018</t>
  </si>
  <si>
    <t>Sensitivity analysis on the principal component analysis</t>
  </si>
  <si>
    <t>Source of data for observed risk ratios</t>
  </si>
  <si>
    <t>diagnosis_1</t>
  </si>
  <si>
    <t>diagnosis_2</t>
  </si>
  <si>
    <t>type</t>
  </si>
  <si>
    <t>First author</t>
  </si>
  <si>
    <t>risk in first-degree relatives</t>
  </si>
  <si>
    <t xml:space="preserve">Co-aggregation of major psychiatric disorders in individuals with first-degree relatives with schizophrenia: a nationwide </t>
  </si>
  <si>
    <t>Cheng CM, Chang WH, Chen MH, Tsai CF, Su TP, Li CT, Tsai SJ, Hsu JW, Huang KL, Lin WC, Chen TJ</t>
  </si>
  <si>
    <t>Molecular Psychiatry</t>
  </si>
  <si>
    <t>1756-63</t>
  </si>
  <si>
    <t>Risk and coaggregation of major psychiatric disorders among first-degree relatives of patients with bipolar disorder: a nationwide population-based study</t>
  </si>
  <si>
    <t>Chen MH, Hsu JW, Huang KL, Su TP, Li CT, Lin WC, Tsai SJ, Cheng CM, Chang WH, Pan TL, Chen TJ</t>
  </si>
  <si>
    <t>Psychological Medicine</t>
  </si>
  <si>
    <t>2397-404</t>
  </si>
  <si>
    <t>Familial coaggregation of major psychiatric disorders in first-degree relatives of individuals with autism spectrum disorder: a nationwide population-based study</t>
  </si>
  <si>
    <t>Wang HE, Cheng CM, Bai YM, Hsu JW, Huang KL, Su TP, Tsai SJ, Li CT, Chen TJ, Leventhal BL, Chen MH</t>
  </si>
  <si>
    <t>1437-47</t>
  </si>
  <si>
    <t>Coaggregation of major psychiatric disorders in first-degree relatives of individuals with attention-deficit/hyperactivity disorder: A nationwide population-based study</t>
  </si>
  <si>
    <t>Chen MH, Pan TL, Huang KL, Hsu JW, Bai YM, Su TP, Li CT, Tsai SJ, Cheng CM, Chen TJ</t>
  </si>
  <si>
    <t>The Journal of clinical psychiatry</t>
  </si>
  <si>
    <t>Methods for measuring the overlap in publications.  </t>
  </si>
  <si>
    <t>Next, we compared the overlap found on PubMed in the most recent year (2021) by linear regression with that from our systematic review principal component analysis. Outliers, representing disorder pairs under- or over-represented in research as compared with our principal component analysis, were detected by computing the studentized residuals for each diagnosis pair.</t>
  </si>
  <si>
    <t>On January 25, 2024, we searched PubMed title or abstract field with all possible pairs of following 5 terms, all of them combined with both "AND", "OR" : "schizophrenia", "bipolar disorder", "major depression OR major depressive disorder", "pervasive developmental disorder OR infantile autism OR autistic disorder OR Asperger disorder OR childhood disintegrative disorder OR autism spectrum disorder", "attention deficit disorder OR ADHD". The search strategy thus covered all terms used since DSM-III, except Rett's disorder. For each of the 20 PubMed searches, we downloaded from PubMed the total number of references for all available publication years. To assess the overlap between studies while accounting for differences in total number of references between disorders, we computed Jaccard indices, that is the total number of references union ("OR") divided by the intersect ("AND"), for each diagnosis pair and for each publication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</si>
</sst>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scheme val="minor"/>
    </font>
    <font>
      <sz val="12"/>
      <color theme="1"/>
      <name val="Calibri"/>
      <family val="2"/>
    </font>
    <font>
      <sz val="12"/>
      <color theme="1"/>
      <name val="Calibri"/>
      <family val="2"/>
      <scheme val="minor"/>
    </font>
    <font>
      <sz val="12"/>
      <color rgb="FF000000"/>
      <name val="Calibri"/>
      <family val="2"/>
    </font>
    <font>
      <sz val="12"/>
      <color rgb="FF222222"/>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457200</xdr:colOff>
      <xdr:row>2</xdr:row>
      <xdr:rowOff>47625</xdr:rowOff>
    </xdr:from>
    <xdr:ext cx="8029575" cy="7200900"/>
    <xdr:pic>
      <xdr:nvPicPr>
        <xdr:cNvPr id="2" name="image2.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38100</xdr:colOff>
      <xdr:row>3</xdr:row>
      <xdr:rowOff>9525</xdr:rowOff>
    </xdr:from>
    <xdr:ext cx="6419850" cy="57721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heetViews>
  <sheetFormatPr baseColWidth="10" defaultColWidth="11.1640625" defaultRowHeight="15" customHeight="1" x14ac:dyDescent="0.2"/>
  <cols>
    <col min="1" max="26" width="10.5" customWidth="1"/>
  </cols>
  <sheetData>
    <row r="1" spans="1:2" ht="15.75" customHeight="1" x14ac:dyDescent="0.2">
      <c r="A1" s="1" t="s">
        <v>0</v>
      </c>
    </row>
    <row r="2" spans="1:2" ht="15.75" customHeight="1" x14ac:dyDescent="0.2"/>
    <row r="3" spans="1:2" ht="15.75" customHeight="1" x14ac:dyDescent="0.2">
      <c r="A3" s="1" t="s">
        <v>1</v>
      </c>
    </row>
    <row r="4" spans="1:2" ht="15.75" customHeight="1" x14ac:dyDescent="0.2"/>
    <row r="5" spans="1:2" ht="15.75" customHeight="1" x14ac:dyDescent="0.2">
      <c r="A5" s="2">
        <v>1</v>
      </c>
      <c r="B5" s="1" t="s">
        <v>2</v>
      </c>
    </row>
    <row r="6" spans="1:2" ht="15.75" customHeight="1" x14ac:dyDescent="0.2">
      <c r="A6" s="2">
        <v>2</v>
      </c>
      <c r="B6" s="1" t="s">
        <v>3</v>
      </c>
    </row>
    <row r="7" spans="1:2" ht="15.75" customHeight="1" x14ac:dyDescent="0.2">
      <c r="A7" s="2">
        <v>3</v>
      </c>
      <c r="B7" s="1" t="s">
        <v>4</v>
      </c>
    </row>
    <row r="8" spans="1:2" ht="15.75" customHeight="1" x14ac:dyDescent="0.2">
      <c r="A8" s="2">
        <v>4</v>
      </c>
      <c r="B8" s="1" t="s">
        <v>5</v>
      </c>
    </row>
    <row r="9" spans="1:2" ht="15.75" customHeight="1" x14ac:dyDescent="0.2">
      <c r="A9" s="2">
        <v>5</v>
      </c>
      <c r="B9" s="1" t="s">
        <v>6</v>
      </c>
    </row>
    <row r="10" spans="1:2" ht="15.75" customHeight="1" x14ac:dyDescent="0.2">
      <c r="A10" s="2">
        <v>6</v>
      </c>
      <c r="B10" s="1" t="s">
        <v>7</v>
      </c>
    </row>
    <row r="11" spans="1:2" ht="15.75" customHeight="1" x14ac:dyDescent="0.2">
      <c r="A11" s="2">
        <v>7</v>
      </c>
      <c r="B11" s="1" t="s">
        <v>8</v>
      </c>
    </row>
    <row r="12" spans="1:2" ht="15.75" customHeight="1" x14ac:dyDescent="0.2">
      <c r="A12" s="2">
        <v>8</v>
      </c>
      <c r="B12" s="1" t="s">
        <v>9</v>
      </c>
    </row>
    <row r="13" spans="1:2" ht="15.75" customHeight="1" x14ac:dyDescent="0.2">
      <c r="A13" s="2">
        <v>9</v>
      </c>
      <c r="B13" s="1" t="s">
        <v>10</v>
      </c>
    </row>
    <row r="14" spans="1:2" ht="15.75" customHeight="1" x14ac:dyDescent="0.2">
      <c r="A14" s="2">
        <v>10</v>
      </c>
      <c r="B14" s="1" t="s">
        <v>11</v>
      </c>
    </row>
    <row r="15" spans="1:2" ht="15.75" customHeight="1" x14ac:dyDescent="0.2"/>
    <row r="16" spans="1:2"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987"/>
  <sheetViews>
    <sheetView workbookViewId="0"/>
  </sheetViews>
  <sheetFormatPr baseColWidth="10" defaultColWidth="11.1640625" defaultRowHeight="15" customHeight="1" x14ac:dyDescent="0.2"/>
  <cols>
    <col min="1" max="26" width="10.5" customWidth="1"/>
  </cols>
  <sheetData>
    <row r="1" spans="1:13" ht="15.75" customHeight="1" x14ac:dyDescent="0.2">
      <c r="A1" s="1" t="s">
        <v>10</v>
      </c>
      <c r="B1" s="1"/>
      <c r="C1" s="1"/>
      <c r="D1" s="1"/>
      <c r="E1" s="1"/>
      <c r="F1" s="1"/>
      <c r="G1" s="1"/>
      <c r="H1" s="1"/>
      <c r="I1" s="1"/>
      <c r="J1" s="1"/>
    </row>
    <row r="2" spans="1:13" ht="15.75" customHeight="1" x14ac:dyDescent="0.2">
      <c r="A2" s="1"/>
      <c r="B2" s="1"/>
      <c r="C2" s="1"/>
      <c r="D2" s="1"/>
      <c r="E2" s="1"/>
      <c r="F2" s="1"/>
      <c r="G2" s="1"/>
      <c r="H2" s="1"/>
      <c r="I2" s="1"/>
      <c r="J2" s="1"/>
    </row>
    <row r="3" spans="1:13" ht="15.75" customHeight="1" x14ac:dyDescent="0.2">
      <c r="A3" s="1" t="s">
        <v>463</v>
      </c>
      <c r="B3" s="1"/>
      <c r="C3" s="1"/>
      <c r="D3" s="1"/>
      <c r="E3" s="1"/>
      <c r="F3" s="1"/>
      <c r="G3" s="1"/>
      <c r="H3" s="1"/>
      <c r="I3" s="1"/>
      <c r="J3" s="1"/>
    </row>
    <row r="4" spans="1:13" ht="15.75" customHeight="1" x14ac:dyDescent="0.2">
      <c r="A4" s="1"/>
      <c r="B4" s="1"/>
      <c r="C4" s="1"/>
      <c r="D4" s="1"/>
      <c r="E4" s="1"/>
      <c r="F4" s="1"/>
      <c r="G4" s="1"/>
      <c r="H4" s="1"/>
      <c r="I4" s="1"/>
      <c r="J4" s="1"/>
    </row>
    <row r="5" spans="1:13" ht="15.75" customHeight="1" x14ac:dyDescent="0.2">
      <c r="A5" s="1" t="s">
        <v>464</v>
      </c>
      <c r="B5" s="1" t="s">
        <v>465</v>
      </c>
      <c r="C5" s="1" t="s">
        <v>466</v>
      </c>
      <c r="D5" s="1" t="s">
        <v>42</v>
      </c>
      <c r="E5" s="1" t="s">
        <v>467</v>
      </c>
      <c r="F5" s="1" t="s">
        <v>44</v>
      </c>
      <c r="G5" s="1" t="s">
        <v>45</v>
      </c>
      <c r="H5" s="1" t="s">
        <v>46</v>
      </c>
      <c r="I5" s="1" t="s">
        <v>47</v>
      </c>
      <c r="J5" s="1" t="s">
        <v>48</v>
      </c>
      <c r="K5" s="1"/>
    </row>
    <row r="6" spans="1:13" ht="15.75" customHeight="1" x14ac:dyDescent="0.2">
      <c r="A6" s="1" t="s">
        <v>371</v>
      </c>
      <c r="B6" s="1" t="s">
        <v>372</v>
      </c>
      <c r="C6" s="1" t="s">
        <v>468</v>
      </c>
      <c r="D6" s="1" t="s">
        <v>469</v>
      </c>
      <c r="E6" s="4" t="s">
        <v>470</v>
      </c>
      <c r="F6" s="1">
        <v>2018</v>
      </c>
      <c r="G6" s="4" t="s">
        <v>471</v>
      </c>
      <c r="H6" s="1">
        <v>23</v>
      </c>
      <c r="I6" s="1">
        <v>8</v>
      </c>
      <c r="J6" s="4" t="s">
        <v>472</v>
      </c>
      <c r="K6" s="1"/>
    </row>
    <row r="7" spans="1:13" ht="15.75" customHeight="1" x14ac:dyDescent="0.2">
      <c r="A7" s="1" t="s">
        <v>371</v>
      </c>
      <c r="B7" s="1" t="s">
        <v>373</v>
      </c>
      <c r="C7" s="1" t="s">
        <v>468</v>
      </c>
      <c r="D7" s="1" t="s">
        <v>469</v>
      </c>
      <c r="E7" s="4" t="s">
        <v>470</v>
      </c>
      <c r="F7" s="1">
        <v>2018</v>
      </c>
      <c r="G7" s="4" t="s">
        <v>471</v>
      </c>
      <c r="H7" s="1">
        <v>23</v>
      </c>
      <c r="I7" s="1">
        <v>8</v>
      </c>
      <c r="J7" s="4" t="s">
        <v>472</v>
      </c>
    </row>
    <row r="8" spans="1:13" ht="15.75" customHeight="1" x14ac:dyDescent="0.2">
      <c r="A8" s="1" t="s">
        <v>371</v>
      </c>
      <c r="B8" s="1" t="s">
        <v>374</v>
      </c>
      <c r="C8" s="1" t="s">
        <v>468</v>
      </c>
      <c r="D8" s="1" t="s">
        <v>469</v>
      </c>
      <c r="E8" s="4" t="s">
        <v>470</v>
      </c>
      <c r="F8" s="1">
        <v>2018</v>
      </c>
      <c r="G8" s="4" t="s">
        <v>471</v>
      </c>
      <c r="H8" s="1">
        <v>23</v>
      </c>
      <c r="I8" s="1">
        <v>8</v>
      </c>
      <c r="J8" s="4" t="s">
        <v>472</v>
      </c>
      <c r="K8" s="1"/>
      <c r="L8" s="1"/>
      <c r="M8" s="1"/>
    </row>
    <row r="9" spans="1:13" ht="15.75" customHeight="1" x14ac:dyDescent="0.2">
      <c r="A9" s="1" t="s">
        <v>372</v>
      </c>
      <c r="B9" s="1" t="s">
        <v>373</v>
      </c>
      <c r="C9" s="1" t="s">
        <v>468</v>
      </c>
      <c r="D9" s="4" t="s">
        <v>473</v>
      </c>
      <c r="E9" s="4" t="s">
        <v>474</v>
      </c>
      <c r="F9" s="1">
        <v>2019</v>
      </c>
      <c r="G9" s="4" t="s">
        <v>475</v>
      </c>
      <c r="H9" s="1">
        <v>49</v>
      </c>
      <c r="I9" s="1">
        <v>14</v>
      </c>
      <c r="J9" s="4" t="s">
        <v>476</v>
      </c>
      <c r="K9" s="1"/>
      <c r="L9" s="1"/>
      <c r="M9" s="1"/>
    </row>
    <row r="10" spans="1:13" ht="15.75" customHeight="1" x14ac:dyDescent="0.2">
      <c r="A10" s="1" t="s">
        <v>372</v>
      </c>
      <c r="B10" s="1" t="s">
        <v>374</v>
      </c>
      <c r="C10" s="1" t="s">
        <v>468</v>
      </c>
      <c r="D10" s="4" t="s">
        <v>473</v>
      </c>
      <c r="E10" s="4" t="s">
        <v>474</v>
      </c>
      <c r="F10" s="1">
        <v>2019</v>
      </c>
      <c r="G10" s="4" t="s">
        <v>475</v>
      </c>
      <c r="H10" s="1">
        <v>49</v>
      </c>
      <c r="I10" s="1">
        <v>14</v>
      </c>
      <c r="J10" s="4" t="s">
        <v>476</v>
      </c>
      <c r="K10" s="1"/>
      <c r="L10" s="1"/>
      <c r="M10" s="1"/>
    </row>
    <row r="11" spans="1:13" ht="15.75" customHeight="1" x14ac:dyDescent="0.2">
      <c r="A11" s="1" t="s">
        <v>374</v>
      </c>
      <c r="B11" s="1" t="s">
        <v>373</v>
      </c>
      <c r="C11" s="1" t="s">
        <v>468</v>
      </c>
      <c r="D11" s="4" t="s">
        <v>477</v>
      </c>
      <c r="E11" s="4" t="s">
        <v>478</v>
      </c>
      <c r="F11" s="1">
        <v>2022</v>
      </c>
      <c r="G11" s="4" t="s">
        <v>475</v>
      </c>
      <c r="H11" s="1">
        <v>52</v>
      </c>
      <c r="I11" s="1">
        <v>8</v>
      </c>
      <c r="J11" s="4" t="s">
        <v>479</v>
      </c>
      <c r="K11" s="1"/>
      <c r="L11" s="1"/>
      <c r="M11" s="1"/>
    </row>
    <row r="12" spans="1:13" ht="15.75" customHeight="1" x14ac:dyDescent="0.2">
      <c r="A12" s="1" t="s">
        <v>371</v>
      </c>
      <c r="B12" s="1" t="s">
        <v>375</v>
      </c>
      <c r="C12" s="1" t="s">
        <v>468</v>
      </c>
      <c r="D12" s="1" t="s">
        <v>469</v>
      </c>
      <c r="E12" s="4" t="s">
        <v>470</v>
      </c>
      <c r="F12" s="1">
        <v>2018</v>
      </c>
      <c r="G12" s="4" t="s">
        <v>471</v>
      </c>
      <c r="H12" s="1">
        <v>23</v>
      </c>
      <c r="I12" s="1">
        <v>8</v>
      </c>
      <c r="J12" s="4" t="s">
        <v>472</v>
      </c>
      <c r="K12" s="1"/>
      <c r="L12" s="1"/>
      <c r="M12" s="1"/>
    </row>
    <row r="13" spans="1:13" ht="15.75" customHeight="1" x14ac:dyDescent="0.2">
      <c r="A13" s="1" t="s">
        <v>375</v>
      </c>
      <c r="B13" s="1" t="s">
        <v>372</v>
      </c>
      <c r="C13" s="1" t="s">
        <v>468</v>
      </c>
      <c r="D13" s="4" t="s">
        <v>480</v>
      </c>
      <c r="E13" s="4" t="s">
        <v>481</v>
      </c>
      <c r="F13" s="1">
        <v>2019</v>
      </c>
      <c r="G13" s="4" t="s">
        <v>482</v>
      </c>
      <c r="H13" s="1">
        <v>80</v>
      </c>
      <c r="I13" s="1">
        <v>3</v>
      </c>
      <c r="J13" s="4">
        <v>11619</v>
      </c>
      <c r="K13" s="1"/>
      <c r="L13" s="1"/>
      <c r="M13" s="1"/>
    </row>
    <row r="14" spans="1:13" ht="15.75" customHeight="1" x14ac:dyDescent="0.2">
      <c r="A14" s="1" t="s">
        <v>375</v>
      </c>
      <c r="B14" s="1" t="s">
        <v>373</v>
      </c>
      <c r="C14" s="1" t="s">
        <v>468</v>
      </c>
      <c r="D14" s="4" t="s">
        <v>480</v>
      </c>
      <c r="E14" s="4" t="s">
        <v>481</v>
      </c>
      <c r="F14" s="1">
        <v>2019</v>
      </c>
      <c r="G14" s="4" t="s">
        <v>482</v>
      </c>
      <c r="H14" s="1">
        <v>80</v>
      </c>
      <c r="I14" s="1">
        <v>3</v>
      </c>
      <c r="J14" s="4">
        <v>11619</v>
      </c>
      <c r="K14" s="1"/>
      <c r="L14" s="1"/>
      <c r="M14" s="1"/>
    </row>
    <row r="15" spans="1:13" ht="15.75" customHeight="1" x14ac:dyDescent="0.2">
      <c r="A15" s="1" t="s">
        <v>375</v>
      </c>
      <c r="B15" s="1" t="s">
        <v>374</v>
      </c>
      <c r="C15" s="1" t="s">
        <v>468</v>
      </c>
      <c r="D15" s="4" t="s">
        <v>480</v>
      </c>
      <c r="E15" s="4" t="s">
        <v>481</v>
      </c>
      <c r="F15" s="1">
        <v>2019</v>
      </c>
      <c r="G15" s="4" t="s">
        <v>482</v>
      </c>
      <c r="H15" s="1">
        <v>80</v>
      </c>
      <c r="I15" s="1">
        <v>3</v>
      </c>
      <c r="J15" s="4">
        <v>11619</v>
      </c>
      <c r="K15" s="1"/>
      <c r="L15" s="1"/>
      <c r="M15" s="1"/>
    </row>
    <row r="16" spans="1:13" ht="15.75" customHeight="1" x14ac:dyDescent="0.2">
      <c r="A16" s="1" t="s">
        <v>372</v>
      </c>
      <c r="B16" s="1" t="s">
        <v>371</v>
      </c>
      <c r="C16" s="1" t="s">
        <v>468</v>
      </c>
      <c r="D16" s="4" t="s">
        <v>473</v>
      </c>
      <c r="E16" s="4" t="s">
        <v>474</v>
      </c>
      <c r="F16" s="1">
        <v>2019</v>
      </c>
      <c r="G16" s="4" t="s">
        <v>475</v>
      </c>
      <c r="H16" s="1">
        <v>49</v>
      </c>
      <c r="I16" s="1">
        <v>14</v>
      </c>
      <c r="J16" s="4" t="s">
        <v>476</v>
      </c>
      <c r="K16" s="1"/>
      <c r="L16" s="1"/>
      <c r="M16" s="1"/>
    </row>
    <row r="17" spans="1:13" ht="15.75" customHeight="1" x14ac:dyDescent="0.2">
      <c r="A17" s="1" t="s">
        <v>374</v>
      </c>
      <c r="B17" s="1" t="s">
        <v>371</v>
      </c>
      <c r="C17" s="1" t="s">
        <v>468</v>
      </c>
      <c r="D17" s="4" t="s">
        <v>477</v>
      </c>
      <c r="E17" s="4" t="s">
        <v>478</v>
      </c>
      <c r="F17" s="1">
        <v>2022</v>
      </c>
      <c r="G17" s="4" t="s">
        <v>475</v>
      </c>
      <c r="H17" s="1">
        <v>52</v>
      </c>
      <c r="I17" s="1">
        <v>8</v>
      </c>
      <c r="J17" s="4" t="s">
        <v>479</v>
      </c>
      <c r="K17" s="1"/>
      <c r="L17" s="1"/>
      <c r="M17" s="1"/>
    </row>
    <row r="18" spans="1:13" ht="15.75" customHeight="1" x14ac:dyDescent="0.2">
      <c r="A18" s="1" t="s">
        <v>374</v>
      </c>
      <c r="B18" s="1" t="s">
        <v>372</v>
      </c>
      <c r="C18" s="1" t="s">
        <v>468</v>
      </c>
      <c r="D18" s="4" t="s">
        <v>477</v>
      </c>
      <c r="E18" s="4" t="s">
        <v>478</v>
      </c>
      <c r="F18" s="1">
        <v>2022</v>
      </c>
      <c r="G18" s="4" t="s">
        <v>475</v>
      </c>
      <c r="H18" s="1">
        <v>52</v>
      </c>
      <c r="I18" s="1">
        <v>8</v>
      </c>
      <c r="J18" s="4" t="s">
        <v>479</v>
      </c>
    </row>
    <row r="19" spans="1:13" ht="15.75" customHeight="1" x14ac:dyDescent="0.2">
      <c r="A19" s="1" t="s">
        <v>375</v>
      </c>
      <c r="B19" s="1" t="s">
        <v>371</v>
      </c>
      <c r="C19" s="1" t="s">
        <v>468</v>
      </c>
      <c r="D19" s="4" t="s">
        <v>480</v>
      </c>
      <c r="E19" s="4" t="s">
        <v>481</v>
      </c>
      <c r="F19" s="1">
        <v>2019</v>
      </c>
      <c r="G19" s="4" t="s">
        <v>482</v>
      </c>
      <c r="H19" s="1">
        <v>80</v>
      </c>
      <c r="I19" s="1">
        <v>3</v>
      </c>
      <c r="J19" s="4">
        <v>11619</v>
      </c>
    </row>
    <row r="20" spans="1:13" ht="15.75" customHeight="1" x14ac:dyDescent="0.2">
      <c r="A20" s="1" t="s">
        <v>372</v>
      </c>
      <c r="B20" s="1" t="s">
        <v>375</v>
      </c>
      <c r="C20" s="1" t="s">
        <v>468</v>
      </c>
      <c r="D20" s="4" t="s">
        <v>473</v>
      </c>
      <c r="E20" s="4" t="s">
        <v>474</v>
      </c>
      <c r="F20" s="1">
        <v>2019</v>
      </c>
      <c r="G20" s="4" t="s">
        <v>475</v>
      </c>
      <c r="H20" s="1">
        <v>49</v>
      </c>
      <c r="I20" s="1">
        <v>14</v>
      </c>
      <c r="J20" s="4" t="s">
        <v>476</v>
      </c>
    </row>
    <row r="21" spans="1:13" ht="15.75" customHeight="1" x14ac:dyDescent="0.2">
      <c r="A21" s="1" t="s">
        <v>374</v>
      </c>
      <c r="B21" s="1" t="s">
        <v>375</v>
      </c>
      <c r="C21" s="1" t="s">
        <v>468</v>
      </c>
      <c r="D21" s="4" t="s">
        <v>477</v>
      </c>
      <c r="E21" s="4" t="s">
        <v>478</v>
      </c>
      <c r="F21" s="1">
        <v>2022</v>
      </c>
      <c r="G21" s="4" t="s">
        <v>475</v>
      </c>
      <c r="H21" s="1">
        <v>52</v>
      </c>
      <c r="I21" s="1">
        <v>8</v>
      </c>
      <c r="J21" s="4" t="s">
        <v>479</v>
      </c>
      <c r="K21" s="1"/>
      <c r="L21" s="1"/>
      <c r="M21" s="1"/>
    </row>
    <row r="22" spans="1:13" ht="15.75" customHeight="1" x14ac:dyDescent="0.2">
      <c r="A22" s="1"/>
      <c r="B22" s="1"/>
      <c r="C22" s="1"/>
      <c r="D22" s="1"/>
      <c r="E22" s="1"/>
      <c r="F22" s="1"/>
      <c r="G22" s="1"/>
      <c r="I22" s="1"/>
      <c r="J22" s="1"/>
      <c r="K22" s="1"/>
      <c r="L22" s="1"/>
      <c r="M22" s="1"/>
    </row>
    <row r="23" spans="1:13" ht="15.75" customHeight="1" x14ac:dyDescent="0.2"/>
    <row r="24" spans="1:13" ht="15.75" customHeight="1" x14ac:dyDescent="0.2"/>
    <row r="25" spans="1:13" ht="15.75" customHeight="1" x14ac:dyDescent="0.2"/>
    <row r="26" spans="1:13" ht="15.75" customHeight="1" x14ac:dyDescent="0.2"/>
    <row r="27" spans="1:13" ht="15.75" customHeight="1" x14ac:dyDescent="0.2"/>
    <row r="28" spans="1:13" ht="15.75" customHeight="1" x14ac:dyDescent="0.2"/>
    <row r="29" spans="1:13" ht="15.75" customHeight="1" x14ac:dyDescent="0.2"/>
    <row r="30" spans="1:13" ht="15.75" customHeight="1" x14ac:dyDescent="0.2"/>
    <row r="31" spans="1:13" ht="15.75" customHeight="1" x14ac:dyDescent="0.2"/>
    <row r="32" spans="1: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000"/>
  <sheetViews>
    <sheetView workbookViewId="0">
      <selection activeCell="E18" sqref="E18"/>
    </sheetView>
  </sheetViews>
  <sheetFormatPr baseColWidth="10" defaultColWidth="11.1640625" defaultRowHeight="15" customHeight="1" x14ac:dyDescent="0.2"/>
  <cols>
    <col min="1" max="26" width="10.5" customWidth="1"/>
  </cols>
  <sheetData>
    <row r="1" spans="1:1" ht="15.75" customHeight="1" x14ac:dyDescent="0.2">
      <c r="A1" s="3" t="s">
        <v>483</v>
      </c>
    </row>
    <row r="2" spans="1:1" ht="15.75" customHeight="1" x14ac:dyDescent="0.2"/>
    <row r="3" spans="1:1" ht="15.75" customHeight="1" x14ac:dyDescent="0.2">
      <c r="A3" s="5" t="s">
        <v>485</v>
      </c>
    </row>
    <row r="4" spans="1:1" ht="15.75" customHeight="1" x14ac:dyDescent="0.2"/>
    <row r="5" spans="1:1" ht="15.75" customHeight="1" x14ac:dyDescent="0.2">
      <c r="A5" s="3" t="s">
        <v>484</v>
      </c>
    </row>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1.1640625" defaultRowHeight="15" customHeight="1" x14ac:dyDescent="0.2"/>
  <cols>
    <col min="1" max="26" width="10.5" customWidth="1"/>
  </cols>
  <sheetData>
    <row r="1" spans="1:1" ht="15.75" customHeight="1" x14ac:dyDescent="0.2">
      <c r="A1" s="3" t="s">
        <v>2</v>
      </c>
    </row>
    <row r="2" spans="1:1" ht="15.75" customHeight="1" x14ac:dyDescent="0.2"/>
    <row r="3" spans="1:1" ht="15.75" customHeight="1" x14ac:dyDescent="0.2">
      <c r="A3" s="3" t="s">
        <v>12</v>
      </c>
    </row>
    <row r="4" spans="1:1" ht="15.75" customHeight="1" x14ac:dyDescent="0.2"/>
    <row r="5" spans="1:1" ht="15.75" customHeight="1" x14ac:dyDescent="0.2">
      <c r="A5" s="3" t="s">
        <v>13</v>
      </c>
    </row>
    <row r="6" spans="1:1" ht="15.75" customHeight="1" x14ac:dyDescent="0.2">
      <c r="A6" s="3" t="s">
        <v>14</v>
      </c>
    </row>
    <row r="7" spans="1:1" ht="15.75" customHeight="1" x14ac:dyDescent="0.2"/>
    <row r="8" spans="1:1" ht="15.75" customHeight="1" x14ac:dyDescent="0.2">
      <c r="A8" s="3" t="s">
        <v>15</v>
      </c>
    </row>
    <row r="9" spans="1:1" ht="15.75" customHeight="1" x14ac:dyDescent="0.2"/>
    <row r="10" spans="1:1" ht="15.75" customHeight="1" x14ac:dyDescent="0.2">
      <c r="A10" s="3" t="s">
        <v>16</v>
      </c>
    </row>
    <row r="11" spans="1:1" ht="15.75" customHeight="1" x14ac:dyDescent="0.2"/>
    <row r="12" spans="1:1" ht="15.75" customHeight="1" x14ac:dyDescent="0.2">
      <c r="A12" s="3" t="s">
        <v>17</v>
      </c>
    </row>
    <row r="13" spans="1:1" ht="15.75" customHeight="1" x14ac:dyDescent="0.2"/>
    <row r="14" spans="1:1" ht="15.75" customHeight="1" x14ac:dyDescent="0.2">
      <c r="A14" s="3" t="s">
        <v>18</v>
      </c>
    </row>
    <row r="15" spans="1:1" ht="15.75" customHeight="1" x14ac:dyDescent="0.2"/>
    <row r="16" spans="1:1" ht="15.75" customHeight="1" x14ac:dyDescent="0.2">
      <c r="A16" s="3" t="s">
        <v>17</v>
      </c>
    </row>
    <row r="17" spans="1:1" ht="15.75" customHeight="1" x14ac:dyDescent="0.2"/>
    <row r="18" spans="1:1" ht="15.75" customHeight="1" x14ac:dyDescent="0.2">
      <c r="A18" s="3" t="s">
        <v>19</v>
      </c>
    </row>
    <row r="19" spans="1:1" ht="15.75" customHeight="1" x14ac:dyDescent="0.2"/>
    <row r="20" spans="1:1" ht="15.75" customHeight="1" x14ac:dyDescent="0.2">
      <c r="A20" s="3" t="s">
        <v>17</v>
      </c>
    </row>
    <row r="21" spans="1:1" ht="15.75" customHeight="1" x14ac:dyDescent="0.2"/>
    <row r="22" spans="1:1" ht="15.75" customHeight="1" x14ac:dyDescent="0.2">
      <c r="A22" s="3" t="s">
        <v>20</v>
      </c>
    </row>
    <row r="23" spans="1:1" ht="15.75" customHeight="1" x14ac:dyDescent="0.2"/>
    <row r="24" spans="1:1" ht="15.75" customHeight="1" x14ac:dyDescent="0.2">
      <c r="A24" s="3" t="s">
        <v>17</v>
      </c>
    </row>
    <row r="25" spans="1:1" ht="15.75" customHeight="1" x14ac:dyDescent="0.2"/>
    <row r="26" spans="1:1" ht="15.75" customHeight="1" x14ac:dyDescent="0.2">
      <c r="A26" s="3" t="s">
        <v>21</v>
      </c>
    </row>
    <row r="27" spans="1:1" ht="15.75" customHeight="1" x14ac:dyDescent="0.2"/>
    <row r="28" spans="1:1" ht="15.75" customHeight="1" x14ac:dyDescent="0.2">
      <c r="A28" s="3" t="s">
        <v>17</v>
      </c>
    </row>
    <row r="29" spans="1:1" ht="15.75" customHeight="1" x14ac:dyDescent="0.2"/>
    <row r="30" spans="1:1" ht="15.75" customHeight="1" x14ac:dyDescent="0.2">
      <c r="A30" s="3" t="s">
        <v>22</v>
      </c>
    </row>
    <row r="31" spans="1:1" ht="15.75" customHeight="1" x14ac:dyDescent="0.2"/>
    <row r="32" spans="1:1" ht="15.75" customHeight="1" x14ac:dyDescent="0.2">
      <c r="A32" s="3" t="s">
        <v>17</v>
      </c>
    </row>
    <row r="33" spans="1:1" ht="15.75" customHeight="1" x14ac:dyDescent="0.2"/>
    <row r="34" spans="1:1" ht="15.75" customHeight="1" x14ac:dyDescent="0.2">
      <c r="A34" s="3" t="s">
        <v>23</v>
      </c>
    </row>
    <row r="35" spans="1:1" ht="15.75" customHeight="1" x14ac:dyDescent="0.2">
      <c r="A35" s="3" t="s">
        <v>24</v>
      </c>
    </row>
    <row r="36" spans="1:1" ht="15.75" customHeight="1" x14ac:dyDescent="0.2"/>
    <row r="37" spans="1:1" ht="15.75" customHeight="1" x14ac:dyDescent="0.2">
      <c r="A37" s="3" t="s">
        <v>25</v>
      </c>
    </row>
    <row r="38" spans="1:1" ht="15.75" customHeight="1" x14ac:dyDescent="0.2"/>
    <row r="39" spans="1:1" ht="15.75" customHeight="1" x14ac:dyDescent="0.2">
      <c r="A39" s="3" t="s">
        <v>26</v>
      </c>
    </row>
    <row r="40" spans="1:1" ht="15.75" customHeight="1" x14ac:dyDescent="0.2"/>
    <row r="41" spans="1:1" ht="15.75" customHeight="1" x14ac:dyDescent="0.2"/>
    <row r="42" spans="1:1" ht="15.75" customHeight="1" x14ac:dyDescent="0.2">
      <c r="A42" s="3" t="s">
        <v>27</v>
      </c>
    </row>
    <row r="43" spans="1:1" ht="15.75" customHeight="1" x14ac:dyDescent="0.2"/>
    <row r="44" spans="1:1" ht="15.75" customHeight="1" x14ac:dyDescent="0.2">
      <c r="A44" s="3" t="s">
        <v>28</v>
      </c>
    </row>
    <row r="45" spans="1:1" ht="15.75" customHeight="1" x14ac:dyDescent="0.2"/>
    <row r="46" spans="1:1" ht="15.75" customHeight="1" x14ac:dyDescent="0.2">
      <c r="A46" s="3" t="s">
        <v>29</v>
      </c>
    </row>
    <row r="47" spans="1:1" ht="15.75" customHeight="1" x14ac:dyDescent="0.2"/>
    <row r="48" spans="1:1" ht="15.75" customHeight="1" x14ac:dyDescent="0.2">
      <c r="A48" s="3" t="s">
        <v>30</v>
      </c>
    </row>
    <row r="49" spans="1:1" ht="15.75" customHeight="1" x14ac:dyDescent="0.2"/>
    <row r="50" spans="1:1" ht="15.75" customHeight="1" x14ac:dyDescent="0.2">
      <c r="A50" s="3" t="s">
        <v>31</v>
      </c>
    </row>
    <row r="51" spans="1:1" ht="15.75" customHeight="1" x14ac:dyDescent="0.2"/>
    <row r="52" spans="1:1" ht="15.75" customHeight="1" x14ac:dyDescent="0.2">
      <c r="A52" s="3" t="s">
        <v>32</v>
      </c>
    </row>
    <row r="53" spans="1:1" ht="15.75" customHeight="1" x14ac:dyDescent="0.2"/>
    <row r="54" spans="1:1" ht="15.75" customHeight="1" x14ac:dyDescent="0.2">
      <c r="A54" s="3" t="s">
        <v>33</v>
      </c>
    </row>
    <row r="55" spans="1:1" ht="15.75" customHeight="1" x14ac:dyDescent="0.2"/>
    <row r="56" spans="1:1" ht="15.75" customHeight="1" x14ac:dyDescent="0.2">
      <c r="A56" s="3" t="s">
        <v>34</v>
      </c>
    </row>
    <row r="57" spans="1:1" ht="15.75" customHeight="1" x14ac:dyDescent="0.2"/>
    <row r="58" spans="1:1" ht="15.75" customHeight="1" x14ac:dyDescent="0.2">
      <c r="A58" s="3" t="s">
        <v>35</v>
      </c>
    </row>
    <row r="59" spans="1:1" ht="15.75" customHeight="1" x14ac:dyDescent="0.2"/>
    <row r="60" spans="1:1" ht="15.75" customHeight="1" x14ac:dyDescent="0.2">
      <c r="A60" s="3" t="s">
        <v>36</v>
      </c>
    </row>
    <row r="61" spans="1:1" ht="15.75" customHeight="1" x14ac:dyDescent="0.2"/>
    <row r="62" spans="1:1" ht="15.75" customHeight="1" x14ac:dyDescent="0.2">
      <c r="A62" s="3" t="s">
        <v>37</v>
      </c>
    </row>
    <row r="63" spans="1:1" ht="15.75" customHeight="1" x14ac:dyDescent="0.2"/>
    <row r="64" spans="1:1" ht="15.75" customHeight="1" x14ac:dyDescent="0.2">
      <c r="A64" s="3" t="s">
        <v>38</v>
      </c>
    </row>
    <row r="65" spans="1:1" ht="15.75" customHeight="1" x14ac:dyDescent="0.2"/>
    <row r="66" spans="1:1" ht="15.75" customHeight="1" x14ac:dyDescent="0.2">
      <c r="A66" s="3" t="s">
        <v>39</v>
      </c>
    </row>
    <row r="67" spans="1:1" ht="15.75" customHeight="1" x14ac:dyDescent="0.2"/>
    <row r="68" spans="1:1" ht="15.75" customHeight="1" x14ac:dyDescent="0.2">
      <c r="A68" s="3" t="s">
        <v>40</v>
      </c>
    </row>
    <row r="69" spans="1:1" ht="15.75" customHeight="1" x14ac:dyDescent="0.2"/>
    <row r="70" spans="1:1" ht="15.75" customHeight="1" x14ac:dyDescent="0.2">
      <c r="A70" s="3" t="s">
        <v>41</v>
      </c>
    </row>
    <row r="71" spans="1:1" ht="15.75" customHeight="1" x14ac:dyDescent="0.2"/>
    <row r="72" spans="1:1" ht="15.75" customHeight="1" x14ac:dyDescent="0.2"/>
    <row r="73" spans="1:1" ht="15.75" customHeight="1" x14ac:dyDescent="0.2"/>
    <row r="74" spans="1:1" ht="15.75" customHeight="1" x14ac:dyDescent="0.2"/>
    <row r="75" spans="1:1" ht="15.75" customHeight="1" x14ac:dyDescent="0.2"/>
    <row r="76" spans="1:1" ht="15.75" customHeight="1" x14ac:dyDescent="0.2"/>
    <row r="77" spans="1:1" ht="15.75" customHeight="1" x14ac:dyDescent="0.2"/>
    <row r="78" spans="1:1" ht="15.75" customHeight="1" x14ac:dyDescent="0.2"/>
    <row r="79" spans="1:1" ht="15.75" customHeight="1" x14ac:dyDescent="0.2"/>
    <row r="80" spans="1:1"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96"/>
  <sheetViews>
    <sheetView workbookViewId="0"/>
  </sheetViews>
  <sheetFormatPr baseColWidth="10" defaultColWidth="11.1640625" defaultRowHeight="15" customHeight="1" x14ac:dyDescent="0.2"/>
  <cols>
    <col min="1" max="26" width="10.5" customWidth="1"/>
  </cols>
  <sheetData>
    <row r="1" spans="1:10" ht="15.75" customHeight="1" x14ac:dyDescent="0.2">
      <c r="A1" s="1" t="s">
        <v>3</v>
      </c>
    </row>
    <row r="2" spans="1:10" ht="15.75" customHeight="1" x14ac:dyDescent="0.2">
      <c r="A2" s="1" t="s">
        <v>42</v>
      </c>
      <c r="B2" s="1" t="s">
        <v>43</v>
      </c>
      <c r="C2" s="1" t="s">
        <v>44</v>
      </c>
      <c r="D2" s="1" t="s">
        <v>45</v>
      </c>
      <c r="E2" s="1" t="s">
        <v>46</v>
      </c>
      <c r="F2" s="1" t="s">
        <v>47</v>
      </c>
      <c r="G2" s="1" t="s">
        <v>48</v>
      </c>
      <c r="H2" s="2" t="s">
        <v>49</v>
      </c>
      <c r="I2" s="2" t="s">
        <v>50</v>
      </c>
      <c r="J2" s="2" t="s">
        <v>51</v>
      </c>
    </row>
    <row r="3" spans="1:10" ht="15.75" customHeight="1" x14ac:dyDescent="0.2">
      <c r="A3" s="1" t="s">
        <v>52</v>
      </c>
      <c r="B3" s="1" t="s">
        <v>53</v>
      </c>
      <c r="C3" s="1">
        <v>2022</v>
      </c>
      <c r="D3" s="1" t="s">
        <v>54</v>
      </c>
      <c r="H3" s="2">
        <v>1</v>
      </c>
      <c r="I3" s="2">
        <v>1</v>
      </c>
      <c r="J3" s="2">
        <v>1</v>
      </c>
    </row>
    <row r="4" spans="1:10" ht="15.75" customHeight="1" x14ac:dyDescent="0.2">
      <c r="A4" s="1" t="s">
        <v>55</v>
      </c>
      <c r="B4" s="1" t="s">
        <v>56</v>
      </c>
      <c r="C4" s="1">
        <v>2022</v>
      </c>
      <c r="D4" s="1" t="s">
        <v>57</v>
      </c>
      <c r="E4" s="1">
        <v>92</v>
      </c>
      <c r="F4" s="1" t="s">
        <v>58</v>
      </c>
      <c r="G4" s="1" t="s">
        <v>59</v>
      </c>
      <c r="H4" s="2">
        <v>1</v>
      </c>
      <c r="I4" s="2">
        <v>1</v>
      </c>
      <c r="J4" s="2">
        <v>1</v>
      </c>
    </row>
    <row r="5" spans="1:10" ht="15.75" customHeight="1" x14ac:dyDescent="0.2">
      <c r="A5" s="1" t="s">
        <v>60</v>
      </c>
      <c r="B5" s="1" t="s">
        <v>61</v>
      </c>
      <c r="C5" s="1">
        <v>2022</v>
      </c>
      <c r="D5" s="1" t="s">
        <v>62</v>
      </c>
      <c r="E5" s="1">
        <v>48</v>
      </c>
      <c r="F5" s="1" t="s">
        <v>63</v>
      </c>
      <c r="G5" s="1" t="s">
        <v>64</v>
      </c>
      <c r="H5" s="2">
        <v>1</v>
      </c>
      <c r="I5" s="2">
        <v>1</v>
      </c>
      <c r="J5" s="2">
        <v>1</v>
      </c>
    </row>
    <row r="6" spans="1:10" ht="15.75" customHeight="1" x14ac:dyDescent="0.2">
      <c r="A6" s="1" t="s">
        <v>65</v>
      </c>
      <c r="B6" s="1" t="s">
        <v>66</v>
      </c>
      <c r="C6" s="1">
        <v>2022</v>
      </c>
      <c r="D6" s="1" t="s">
        <v>67</v>
      </c>
      <c r="E6" s="1">
        <v>54</v>
      </c>
      <c r="F6" s="1" t="s">
        <v>63</v>
      </c>
      <c r="G6" s="1" t="s">
        <v>68</v>
      </c>
      <c r="H6" s="2">
        <v>1</v>
      </c>
      <c r="I6" s="2">
        <v>1</v>
      </c>
      <c r="J6" s="2">
        <v>1</v>
      </c>
    </row>
    <row r="7" spans="1:10" ht="15.75" customHeight="1" x14ac:dyDescent="0.2">
      <c r="A7" s="1" t="s">
        <v>69</v>
      </c>
      <c r="B7" s="1" t="s">
        <v>70</v>
      </c>
      <c r="C7" s="1">
        <v>2022</v>
      </c>
      <c r="D7" s="1" t="s">
        <v>71</v>
      </c>
      <c r="E7" s="1">
        <v>20</v>
      </c>
      <c r="G7" s="1" t="s">
        <v>72</v>
      </c>
      <c r="H7" s="2">
        <v>1</v>
      </c>
      <c r="I7" s="2">
        <v>1</v>
      </c>
      <c r="J7" s="2">
        <v>1</v>
      </c>
    </row>
    <row r="8" spans="1:10" ht="15.75" customHeight="1" x14ac:dyDescent="0.2">
      <c r="A8" s="1" t="s">
        <v>73</v>
      </c>
      <c r="B8" s="1" t="s">
        <v>74</v>
      </c>
      <c r="C8" s="1">
        <v>2022</v>
      </c>
      <c r="D8" s="1" t="s">
        <v>75</v>
      </c>
      <c r="G8" s="1" t="s">
        <v>76</v>
      </c>
      <c r="H8" s="2">
        <v>1</v>
      </c>
      <c r="I8" s="2">
        <v>0</v>
      </c>
      <c r="J8" s="2">
        <v>0</v>
      </c>
    </row>
    <row r="9" spans="1:10" ht="15.75" customHeight="1" x14ac:dyDescent="0.2">
      <c r="A9" s="1" t="s">
        <v>77</v>
      </c>
      <c r="B9" s="1" t="s">
        <v>78</v>
      </c>
      <c r="C9" s="1">
        <v>2022</v>
      </c>
      <c r="D9" s="1" t="s">
        <v>79</v>
      </c>
      <c r="E9" s="1">
        <v>30</v>
      </c>
      <c r="F9" s="1" t="s">
        <v>63</v>
      </c>
      <c r="G9" s="1" t="s">
        <v>80</v>
      </c>
      <c r="H9" s="2">
        <v>1</v>
      </c>
      <c r="I9" s="2">
        <v>1</v>
      </c>
      <c r="J9" s="2">
        <v>1</v>
      </c>
    </row>
    <row r="10" spans="1:10" ht="15.75" customHeight="1" x14ac:dyDescent="0.2">
      <c r="A10" s="1" t="s">
        <v>81</v>
      </c>
      <c r="B10" s="1" t="s">
        <v>82</v>
      </c>
      <c r="C10" s="1">
        <v>2020</v>
      </c>
      <c r="D10" s="1" t="s">
        <v>83</v>
      </c>
      <c r="E10" s="1">
        <v>216</v>
      </c>
      <c r="F10" s="1" t="s">
        <v>63</v>
      </c>
      <c r="G10" s="1" t="s">
        <v>84</v>
      </c>
      <c r="H10" s="2">
        <v>1</v>
      </c>
      <c r="I10" s="2">
        <v>0</v>
      </c>
      <c r="J10" s="2">
        <v>0</v>
      </c>
    </row>
    <row r="11" spans="1:10" ht="15.75" customHeight="1" x14ac:dyDescent="0.2">
      <c r="A11" s="1" t="s">
        <v>85</v>
      </c>
      <c r="B11" s="1" t="s">
        <v>86</v>
      </c>
      <c r="C11" s="1">
        <v>2020</v>
      </c>
      <c r="D11" s="1" t="s">
        <v>87</v>
      </c>
      <c r="E11" s="1">
        <v>10</v>
      </c>
      <c r="F11" s="1" t="s">
        <v>88</v>
      </c>
      <c r="G11" s="1" t="s">
        <v>89</v>
      </c>
      <c r="H11" s="2">
        <v>1</v>
      </c>
      <c r="I11" s="2">
        <v>0</v>
      </c>
      <c r="J11" s="2">
        <v>0</v>
      </c>
    </row>
    <row r="12" spans="1:10" ht="15.75" customHeight="1" x14ac:dyDescent="0.2">
      <c r="A12" s="1" t="s">
        <v>90</v>
      </c>
      <c r="B12" s="1" t="s">
        <v>91</v>
      </c>
      <c r="C12" s="1">
        <v>2018</v>
      </c>
      <c r="D12" s="1" t="s">
        <v>87</v>
      </c>
      <c r="E12" s="1">
        <v>8</v>
      </c>
      <c r="F12" s="1" t="s">
        <v>88</v>
      </c>
      <c r="G12" s="1" t="s">
        <v>92</v>
      </c>
      <c r="H12" s="2">
        <v>1</v>
      </c>
      <c r="I12" s="2">
        <v>1</v>
      </c>
      <c r="J12" s="2">
        <v>1</v>
      </c>
    </row>
    <row r="13" spans="1:10" ht="15.75" customHeight="1" x14ac:dyDescent="0.2">
      <c r="A13" s="1" t="s">
        <v>93</v>
      </c>
      <c r="B13" s="1" t="s">
        <v>94</v>
      </c>
      <c r="C13" s="1">
        <v>2015</v>
      </c>
      <c r="D13" s="1" t="s">
        <v>95</v>
      </c>
      <c r="E13" s="1">
        <v>47</v>
      </c>
      <c r="F13" s="1" t="s">
        <v>96</v>
      </c>
      <c r="G13" s="1" t="s">
        <v>97</v>
      </c>
      <c r="H13" s="2">
        <v>1</v>
      </c>
      <c r="I13" s="2">
        <v>0</v>
      </c>
      <c r="J13" s="2">
        <v>0</v>
      </c>
    </row>
    <row r="14" spans="1:10" ht="15.75" customHeight="1" x14ac:dyDescent="0.2">
      <c r="A14" s="1" t="s">
        <v>98</v>
      </c>
      <c r="B14" s="1" t="s">
        <v>99</v>
      </c>
      <c r="C14" s="1">
        <v>2017</v>
      </c>
      <c r="D14" s="1" t="s">
        <v>95</v>
      </c>
      <c r="E14" s="1">
        <v>49</v>
      </c>
      <c r="F14" s="1" t="s">
        <v>100</v>
      </c>
      <c r="G14" s="1" t="s">
        <v>101</v>
      </c>
      <c r="H14" s="2">
        <v>1</v>
      </c>
      <c r="I14" s="2">
        <v>1</v>
      </c>
      <c r="J14" s="2">
        <v>1</v>
      </c>
    </row>
    <row r="15" spans="1:10" ht="15.75" customHeight="1" x14ac:dyDescent="0.2">
      <c r="A15" s="1" t="s">
        <v>102</v>
      </c>
      <c r="B15" s="1" t="s">
        <v>103</v>
      </c>
      <c r="C15" s="1">
        <v>2018</v>
      </c>
      <c r="D15" s="1" t="s">
        <v>104</v>
      </c>
      <c r="E15" s="1">
        <v>360</v>
      </c>
      <c r="F15" s="1" t="s">
        <v>105</v>
      </c>
      <c r="G15" s="1" t="s">
        <v>106</v>
      </c>
      <c r="H15" s="2">
        <v>1</v>
      </c>
      <c r="I15" s="2">
        <v>1</v>
      </c>
      <c r="J15" s="2">
        <v>1</v>
      </c>
    </row>
    <row r="16" spans="1:10" ht="15.75" customHeight="1" x14ac:dyDescent="0.2">
      <c r="A16" s="1" t="s">
        <v>107</v>
      </c>
      <c r="B16" s="1" t="s">
        <v>108</v>
      </c>
      <c r="C16" s="1">
        <v>2020</v>
      </c>
      <c r="D16" s="1" t="s">
        <v>109</v>
      </c>
      <c r="E16" s="1">
        <v>23</v>
      </c>
      <c r="F16" s="1" t="s">
        <v>58</v>
      </c>
      <c r="G16" s="1" t="s">
        <v>110</v>
      </c>
      <c r="H16" s="2">
        <v>1</v>
      </c>
      <c r="I16" s="2">
        <v>0</v>
      </c>
      <c r="J16" s="2">
        <v>1</v>
      </c>
    </row>
    <row r="17" spans="1:10" ht="15.75" customHeight="1" x14ac:dyDescent="0.2">
      <c r="A17" s="1" t="s">
        <v>111</v>
      </c>
      <c r="B17" s="1" t="s">
        <v>112</v>
      </c>
      <c r="C17" s="1">
        <v>2020</v>
      </c>
      <c r="D17" s="1" t="s">
        <v>113</v>
      </c>
      <c r="E17" s="1">
        <v>19</v>
      </c>
      <c r="F17" s="1" t="s">
        <v>114</v>
      </c>
      <c r="G17" s="1" t="s">
        <v>115</v>
      </c>
      <c r="H17" s="2">
        <v>1</v>
      </c>
      <c r="I17" s="2">
        <v>0</v>
      </c>
      <c r="J17" s="2">
        <v>0</v>
      </c>
    </row>
    <row r="18" spans="1:10" ht="15.75" customHeight="1" x14ac:dyDescent="0.2">
      <c r="A18" s="1" t="s">
        <v>116</v>
      </c>
      <c r="B18" s="1" t="s">
        <v>117</v>
      </c>
      <c r="C18" s="1">
        <v>2021</v>
      </c>
      <c r="D18" s="1" t="s">
        <v>95</v>
      </c>
      <c r="E18" s="1">
        <v>53</v>
      </c>
      <c r="F18" s="1" t="s">
        <v>58</v>
      </c>
      <c r="G18" s="1" t="s">
        <v>118</v>
      </c>
      <c r="H18" s="2">
        <v>1</v>
      </c>
      <c r="I18" s="2">
        <v>0</v>
      </c>
      <c r="J18" s="2">
        <v>0</v>
      </c>
    </row>
    <row r="19" spans="1:10" ht="15.75" customHeight="1" x14ac:dyDescent="0.2">
      <c r="A19" s="1" t="s">
        <v>119</v>
      </c>
      <c r="B19" s="1" t="s">
        <v>120</v>
      </c>
      <c r="C19" s="1">
        <v>2019</v>
      </c>
      <c r="D19" s="1" t="s">
        <v>121</v>
      </c>
      <c r="E19" s="1">
        <v>22</v>
      </c>
      <c r="F19" s="1" t="s">
        <v>122</v>
      </c>
      <c r="G19" s="1" t="s">
        <v>123</v>
      </c>
      <c r="H19" s="2">
        <v>1</v>
      </c>
      <c r="I19" s="2">
        <v>1</v>
      </c>
      <c r="J19" s="2">
        <v>1</v>
      </c>
    </row>
    <row r="20" spans="1:10" ht="15.75" customHeight="1" x14ac:dyDescent="0.2">
      <c r="A20" s="1" t="s">
        <v>124</v>
      </c>
      <c r="B20" s="1" t="s">
        <v>125</v>
      </c>
      <c r="C20" s="1">
        <v>2019</v>
      </c>
      <c r="D20" s="1" t="s">
        <v>121</v>
      </c>
      <c r="E20" s="1">
        <v>22</v>
      </c>
      <c r="F20" s="1" t="s">
        <v>114</v>
      </c>
      <c r="G20" s="1" t="s">
        <v>126</v>
      </c>
      <c r="H20" s="2">
        <v>1</v>
      </c>
      <c r="I20" s="2">
        <v>1</v>
      </c>
      <c r="J20" s="2">
        <v>1</v>
      </c>
    </row>
    <row r="21" spans="1:10" ht="15.75" customHeight="1" x14ac:dyDescent="0.2">
      <c r="A21" s="1" t="s">
        <v>127</v>
      </c>
      <c r="B21" s="1" t="s">
        <v>128</v>
      </c>
      <c r="C21" s="1">
        <v>2021</v>
      </c>
      <c r="D21" s="1" t="s">
        <v>129</v>
      </c>
      <c r="H21" s="2">
        <v>1</v>
      </c>
      <c r="I21" s="2">
        <v>1</v>
      </c>
      <c r="J21" s="2">
        <v>1</v>
      </c>
    </row>
    <row r="22" spans="1:10" ht="15.75" customHeight="1" x14ac:dyDescent="0.2">
      <c r="A22" s="1" t="s">
        <v>130</v>
      </c>
      <c r="B22" s="1" t="s">
        <v>131</v>
      </c>
      <c r="C22" s="1">
        <v>2021</v>
      </c>
      <c r="D22" s="1" t="s">
        <v>132</v>
      </c>
      <c r="E22" s="1">
        <v>112</v>
      </c>
      <c r="G22" s="1" t="s">
        <v>133</v>
      </c>
      <c r="H22" s="2">
        <v>1</v>
      </c>
      <c r="I22" s="2">
        <v>0</v>
      </c>
      <c r="J22" s="2">
        <v>0</v>
      </c>
    </row>
    <row r="23" spans="1:10" ht="15.75" customHeight="1" x14ac:dyDescent="0.2">
      <c r="A23" s="1" t="s">
        <v>134</v>
      </c>
      <c r="B23" s="1" t="s">
        <v>135</v>
      </c>
      <c r="C23" s="1">
        <v>2019</v>
      </c>
      <c r="D23" s="1" t="s">
        <v>62</v>
      </c>
      <c r="E23" s="1">
        <v>45</v>
      </c>
      <c r="F23" s="1" t="s">
        <v>114</v>
      </c>
      <c r="G23" s="1" t="s">
        <v>136</v>
      </c>
      <c r="H23" s="2">
        <v>1</v>
      </c>
      <c r="I23" s="2">
        <v>0</v>
      </c>
      <c r="J23" s="2">
        <v>0</v>
      </c>
    </row>
    <row r="24" spans="1:10" ht="15.75" customHeight="1" x14ac:dyDescent="0.2">
      <c r="A24" s="1" t="s">
        <v>137</v>
      </c>
      <c r="B24" s="1" t="s">
        <v>138</v>
      </c>
      <c r="C24" s="1">
        <v>2020</v>
      </c>
      <c r="D24" s="1" t="s">
        <v>139</v>
      </c>
      <c r="E24" s="1">
        <v>50</v>
      </c>
      <c r="F24" s="1" t="s">
        <v>122</v>
      </c>
      <c r="G24" s="1" t="s">
        <v>140</v>
      </c>
      <c r="H24" s="2">
        <v>1</v>
      </c>
      <c r="I24" s="2">
        <v>0</v>
      </c>
      <c r="J24" s="2">
        <v>0</v>
      </c>
    </row>
    <row r="25" spans="1:10" ht="15.75" customHeight="1" x14ac:dyDescent="0.2">
      <c r="A25" s="1" t="s">
        <v>141</v>
      </c>
      <c r="B25" s="1" t="s">
        <v>142</v>
      </c>
      <c r="C25" s="1">
        <v>2020</v>
      </c>
      <c r="D25" s="1" t="s">
        <v>129</v>
      </c>
      <c r="H25" s="2">
        <v>1</v>
      </c>
      <c r="I25" s="2">
        <v>0</v>
      </c>
      <c r="J25" s="2">
        <v>0</v>
      </c>
    </row>
    <row r="26" spans="1:10" ht="15.75" customHeight="1" x14ac:dyDescent="0.2">
      <c r="A26" s="1" t="s">
        <v>143</v>
      </c>
      <c r="B26" s="1" t="s">
        <v>144</v>
      </c>
      <c r="C26" s="1">
        <v>2020</v>
      </c>
      <c r="D26" s="1" t="s">
        <v>57</v>
      </c>
      <c r="E26" s="1">
        <v>88</v>
      </c>
      <c r="F26" s="1" t="s">
        <v>100</v>
      </c>
      <c r="G26" s="1" t="s">
        <v>145</v>
      </c>
      <c r="H26" s="2">
        <v>1</v>
      </c>
      <c r="I26" s="2">
        <v>1</v>
      </c>
      <c r="J26" s="2">
        <v>1</v>
      </c>
    </row>
    <row r="27" spans="1:10" ht="15.75" customHeight="1" x14ac:dyDescent="0.2">
      <c r="A27" s="1" t="s">
        <v>146</v>
      </c>
      <c r="B27" s="1" t="s">
        <v>147</v>
      </c>
      <c r="C27" s="1">
        <v>2013</v>
      </c>
      <c r="D27" s="1" t="s">
        <v>67</v>
      </c>
      <c r="E27" s="1">
        <v>45</v>
      </c>
      <c r="F27" s="1" t="s">
        <v>100</v>
      </c>
      <c r="G27" s="1" t="s">
        <v>148</v>
      </c>
      <c r="H27" s="2">
        <v>1</v>
      </c>
      <c r="I27" s="2">
        <v>1</v>
      </c>
      <c r="J27" s="2">
        <v>1</v>
      </c>
    </row>
    <row r="28" spans="1:10" ht="15.75" customHeight="1" x14ac:dyDescent="0.2">
      <c r="A28" s="1" t="s">
        <v>149</v>
      </c>
      <c r="B28" s="1" t="s">
        <v>150</v>
      </c>
      <c r="C28" s="1">
        <v>2018</v>
      </c>
      <c r="D28" s="1" t="s">
        <v>104</v>
      </c>
      <c r="E28" s="1">
        <v>359</v>
      </c>
      <c r="F28" s="1" t="s">
        <v>151</v>
      </c>
      <c r="G28" s="1" t="s">
        <v>152</v>
      </c>
      <c r="H28" s="2">
        <v>1</v>
      </c>
      <c r="I28" s="2">
        <v>1</v>
      </c>
      <c r="J28" s="2">
        <v>1</v>
      </c>
    </row>
    <row r="29" spans="1:10" ht="15.75" customHeight="1" x14ac:dyDescent="0.2">
      <c r="A29" s="1" t="s">
        <v>153</v>
      </c>
      <c r="B29" s="1" t="s">
        <v>154</v>
      </c>
      <c r="C29" s="1">
        <v>2021</v>
      </c>
      <c r="D29" s="1" t="s">
        <v>155</v>
      </c>
      <c r="E29" s="1">
        <v>78</v>
      </c>
      <c r="F29" s="1" t="s">
        <v>88</v>
      </c>
      <c r="G29" s="1" t="s">
        <v>156</v>
      </c>
      <c r="H29" s="2">
        <v>1</v>
      </c>
      <c r="I29" s="2">
        <v>1</v>
      </c>
      <c r="J29" s="2">
        <v>1</v>
      </c>
    </row>
    <row r="30" spans="1:10" ht="15.75" customHeight="1" x14ac:dyDescent="0.2">
      <c r="A30" s="1" t="s">
        <v>157</v>
      </c>
      <c r="C30" s="1">
        <v>2019</v>
      </c>
      <c r="D30" s="1" t="s">
        <v>158</v>
      </c>
      <c r="E30" s="1">
        <v>179</v>
      </c>
      <c r="F30" s="1" t="s">
        <v>159</v>
      </c>
      <c r="G30" s="1" t="s">
        <v>160</v>
      </c>
      <c r="H30" s="2">
        <v>1</v>
      </c>
      <c r="I30" s="2">
        <v>1</v>
      </c>
      <c r="J30" s="2">
        <v>1</v>
      </c>
    </row>
    <row r="31" spans="1:10" ht="15.75" customHeight="1" x14ac:dyDescent="0.2">
      <c r="G31" s="1" t="s">
        <v>161</v>
      </c>
      <c r="H31" s="2">
        <v>28</v>
      </c>
      <c r="I31" s="2">
        <v>17</v>
      </c>
      <c r="J31" s="2">
        <v>18</v>
      </c>
    </row>
    <row r="32" spans="1:10"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00"/>
  <sheetViews>
    <sheetView topLeftCell="A41" workbookViewId="0"/>
  </sheetViews>
  <sheetFormatPr baseColWidth="10" defaultColWidth="11.1640625" defaultRowHeight="15" customHeight="1" x14ac:dyDescent="0.2"/>
  <cols>
    <col min="1" max="26" width="10.5" customWidth="1"/>
  </cols>
  <sheetData>
    <row r="1" spans="1:8" ht="15.75" customHeight="1" x14ac:dyDescent="0.2">
      <c r="A1" s="1" t="s">
        <v>4</v>
      </c>
    </row>
    <row r="2" spans="1:8" ht="15.75" customHeight="1" x14ac:dyDescent="0.2">
      <c r="A2" s="1" t="s">
        <v>42</v>
      </c>
      <c r="B2" s="1" t="s">
        <v>43</v>
      </c>
      <c r="C2" s="1" t="s">
        <v>44</v>
      </c>
      <c r="D2" s="1" t="s">
        <v>45</v>
      </c>
      <c r="E2" s="1" t="s">
        <v>46</v>
      </c>
      <c r="F2" s="1" t="s">
        <v>47</v>
      </c>
      <c r="G2" s="1" t="s">
        <v>48</v>
      </c>
      <c r="H2" s="1" t="s">
        <v>162</v>
      </c>
    </row>
    <row r="3" spans="1:8" ht="15.75" customHeight="1" x14ac:dyDescent="0.2">
      <c r="A3" s="1" t="s">
        <v>163</v>
      </c>
      <c r="B3" s="1" t="s">
        <v>164</v>
      </c>
      <c r="C3" s="1">
        <v>2021</v>
      </c>
      <c r="D3" s="1" t="s">
        <v>165</v>
      </c>
      <c r="E3" s="1">
        <v>19</v>
      </c>
      <c r="F3" s="1" t="s">
        <v>88</v>
      </c>
      <c r="G3" s="1" t="s">
        <v>166</v>
      </c>
      <c r="H3" s="1" t="s">
        <v>167</v>
      </c>
    </row>
    <row r="4" spans="1:8" ht="15.75" customHeight="1" x14ac:dyDescent="0.2">
      <c r="A4" s="1" t="s">
        <v>168</v>
      </c>
      <c r="C4" s="1">
        <v>2022</v>
      </c>
      <c r="D4" s="1" t="s">
        <v>169</v>
      </c>
      <c r="E4" s="1">
        <v>9</v>
      </c>
      <c r="F4" s="1" t="s">
        <v>170</v>
      </c>
      <c r="G4" s="1" t="s">
        <v>171</v>
      </c>
      <c r="H4" s="1" t="s">
        <v>172</v>
      </c>
    </row>
    <row r="5" spans="1:8" ht="15.75" customHeight="1" x14ac:dyDescent="0.2">
      <c r="A5" s="1" t="s">
        <v>173</v>
      </c>
      <c r="B5" s="1" t="s">
        <v>174</v>
      </c>
      <c r="C5" s="1">
        <v>2022</v>
      </c>
      <c r="D5" s="1" t="s">
        <v>175</v>
      </c>
      <c r="E5" s="1">
        <v>13</v>
      </c>
      <c r="F5" s="1" t="s">
        <v>88</v>
      </c>
      <c r="G5" s="1" t="s">
        <v>176</v>
      </c>
      <c r="H5" s="1" t="s">
        <v>172</v>
      </c>
    </row>
    <row r="6" spans="1:8" ht="15.75" customHeight="1" x14ac:dyDescent="0.2">
      <c r="A6" s="1" t="s">
        <v>177</v>
      </c>
      <c r="B6" s="1" t="s">
        <v>178</v>
      </c>
      <c r="C6" s="1">
        <v>2021</v>
      </c>
      <c r="D6" s="1" t="s">
        <v>113</v>
      </c>
      <c r="E6" s="1">
        <v>20</v>
      </c>
      <c r="F6" s="1" t="s">
        <v>114</v>
      </c>
      <c r="G6" s="1" t="s">
        <v>179</v>
      </c>
      <c r="H6" s="1" t="s">
        <v>172</v>
      </c>
    </row>
    <row r="7" spans="1:8" ht="15.75" customHeight="1" x14ac:dyDescent="0.2">
      <c r="A7" s="1" t="s">
        <v>180</v>
      </c>
      <c r="B7" s="1" t="s">
        <v>181</v>
      </c>
      <c r="C7" s="1">
        <v>2022</v>
      </c>
      <c r="D7" s="1" t="s">
        <v>182</v>
      </c>
      <c r="H7" s="1" t="s">
        <v>183</v>
      </c>
    </row>
    <row r="8" spans="1:8" ht="15.75" customHeight="1" x14ac:dyDescent="0.2">
      <c r="A8" s="1" t="s">
        <v>184</v>
      </c>
      <c r="B8" s="1" t="s">
        <v>185</v>
      </c>
      <c r="C8" s="1">
        <v>2022</v>
      </c>
      <c r="D8" s="1" t="s">
        <v>129</v>
      </c>
      <c r="E8" s="1">
        <v>27</v>
      </c>
      <c r="F8" s="1" t="s">
        <v>88</v>
      </c>
      <c r="G8" s="1" t="s">
        <v>186</v>
      </c>
      <c r="H8" s="1" t="s">
        <v>187</v>
      </c>
    </row>
    <row r="9" spans="1:8" ht="15.75" customHeight="1" x14ac:dyDescent="0.2">
      <c r="A9" s="1" t="s">
        <v>188</v>
      </c>
      <c r="B9" s="1" t="s">
        <v>189</v>
      </c>
      <c r="C9" s="1">
        <v>2022</v>
      </c>
      <c r="D9" s="1" t="s">
        <v>155</v>
      </c>
      <c r="E9" s="1">
        <v>79</v>
      </c>
      <c r="F9" s="1" t="s">
        <v>88</v>
      </c>
      <c r="G9" s="1" t="s">
        <v>190</v>
      </c>
      <c r="H9" s="1" t="s">
        <v>172</v>
      </c>
    </row>
    <row r="10" spans="1:8" ht="15.75" customHeight="1" x14ac:dyDescent="0.2">
      <c r="A10" s="1" t="s">
        <v>191</v>
      </c>
      <c r="B10" s="1" t="s">
        <v>192</v>
      </c>
      <c r="C10" s="1">
        <v>2022</v>
      </c>
      <c r="D10" s="1" t="s">
        <v>193</v>
      </c>
      <c r="H10" s="1" t="s">
        <v>172</v>
      </c>
    </row>
    <row r="11" spans="1:8" ht="15.75" customHeight="1" x14ac:dyDescent="0.2">
      <c r="A11" s="1" t="s">
        <v>194</v>
      </c>
      <c r="B11" s="1" t="s">
        <v>195</v>
      </c>
      <c r="C11" s="1">
        <v>2022</v>
      </c>
      <c r="D11" s="1" t="s">
        <v>175</v>
      </c>
      <c r="E11" s="1">
        <v>13</v>
      </c>
      <c r="F11" s="1" t="s">
        <v>88</v>
      </c>
      <c r="G11" s="1" t="s">
        <v>196</v>
      </c>
      <c r="H11" s="1" t="s">
        <v>197</v>
      </c>
    </row>
    <row r="12" spans="1:8" ht="15.75" customHeight="1" x14ac:dyDescent="0.2">
      <c r="A12" s="1" t="s">
        <v>198</v>
      </c>
      <c r="B12" s="1" t="s">
        <v>199</v>
      </c>
      <c r="C12" s="1">
        <v>2021</v>
      </c>
      <c r="D12" s="1" t="s">
        <v>200</v>
      </c>
      <c r="E12" s="1">
        <v>18</v>
      </c>
      <c r="F12" s="1" t="s">
        <v>122</v>
      </c>
      <c r="G12" s="1" t="s">
        <v>201</v>
      </c>
      <c r="H12" s="1" t="s">
        <v>172</v>
      </c>
    </row>
    <row r="13" spans="1:8" ht="15.75" customHeight="1" x14ac:dyDescent="0.2">
      <c r="A13" s="1" t="s">
        <v>202</v>
      </c>
      <c r="B13" s="1" t="s">
        <v>203</v>
      </c>
      <c r="C13" s="1">
        <v>2022</v>
      </c>
      <c r="D13" s="1" t="s">
        <v>204</v>
      </c>
      <c r="E13" s="1">
        <v>43</v>
      </c>
      <c r="F13" s="1" t="s">
        <v>88</v>
      </c>
      <c r="G13" s="1" t="s">
        <v>205</v>
      </c>
      <c r="H13" s="1" t="s">
        <v>172</v>
      </c>
    </row>
    <row r="14" spans="1:8" ht="15.75" customHeight="1" x14ac:dyDescent="0.2">
      <c r="A14" s="1" t="s">
        <v>130</v>
      </c>
      <c r="B14" s="1" t="s">
        <v>131</v>
      </c>
      <c r="C14" s="1">
        <v>2022</v>
      </c>
      <c r="D14" s="1" t="s">
        <v>132</v>
      </c>
      <c r="E14" s="1">
        <v>112</v>
      </c>
      <c r="G14" s="1" t="s">
        <v>133</v>
      </c>
      <c r="H14" s="1" t="s">
        <v>187</v>
      </c>
    </row>
    <row r="15" spans="1:8" ht="15.75" customHeight="1" x14ac:dyDescent="0.2">
      <c r="A15" s="1" t="s">
        <v>206</v>
      </c>
      <c r="B15" s="1" t="s">
        <v>207</v>
      </c>
      <c r="C15" s="1">
        <v>2022</v>
      </c>
      <c r="D15" s="1" t="s">
        <v>158</v>
      </c>
      <c r="E15" s="1">
        <v>185</v>
      </c>
      <c r="F15" s="1" t="s">
        <v>208</v>
      </c>
      <c r="G15" s="1" t="s">
        <v>209</v>
      </c>
      <c r="H15" s="1" t="s">
        <v>172</v>
      </c>
    </row>
    <row r="16" spans="1:8" ht="15.75" customHeight="1" x14ac:dyDescent="0.2">
      <c r="A16" s="1" t="s">
        <v>210</v>
      </c>
      <c r="B16" s="1" t="s">
        <v>211</v>
      </c>
      <c r="C16" s="1">
        <v>2014</v>
      </c>
      <c r="D16" s="1" t="s">
        <v>212</v>
      </c>
      <c r="E16" s="1">
        <v>8</v>
      </c>
      <c r="G16" s="1" t="s">
        <v>213</v>
      </c>
      <c r="H16" s="1" t="s">
        <v>167</v>
      </c>
    </row>
    <row r="17" spans="1:8" ht="15.75" customHeight="1" x14ac:dyDescent="0.2">
      <c r="A17" s="1" t="s">
        <v>214</v>
      </c>
      <c r="B17" s="1" t="s">
        <v>215</v>
      </c>
      <c r="C17" s="1">
        <v>2020</v>
      </c>
      <c r="D17" s="1" t="s">
        <v>216</v>
      </c>
      <c r="E17" s="1">
        <v>11</v>
      </c>
      <c r="G17" s="1" t="s">
        <v>217</v>
      </c>
      <c r="H17" s="1" t="s">
        <v>167</v>
      </c>
    </row>
    <row r="18" spans="1:8" ht="15.75" customHeight="1" x14ac:dyDescent="0.2">
      <c r="A18" s="1" t="s">
        <v>218</v>
      </c>
      <c r="B18" s="1" t="s">
        <v>219</v>
      </c>
      <c r="C18" s="1">
        <v>2021</v>
      </c>
      <c r="D18" s="1" t="s">
        <v>87</v>
      </c>
      <c r="E18" s="1">
        <v>11</v>
      </c>
      <c r="F18" s="1" t="s">
        <v>88</v>
      </c>
      <c r="G18" s="1" t="s">
        <v>220</v>
      </c>
      <c r="H18" s="1" t="s">
        <v>221</v>
      </c>
    </row>
    <row r="19" spans="1:8" ht="15.75" customHeight="1" x14ac:dyDescent="0.2">
      <c r="A19" s="1" t="s">
        <v>222</v>
      </c>
      <c r="B19" s="1" t="s">
        <v>223</v>
      </c>
      <c r="C19" s="1">
        <v>2016</v>
      </c>
      <c r="D19" s="1" t="s">
        <v>129</v>
      </c>
      <c r="E19" s="1">
        <v>21</v>
      </c>
      <c r="F19" s="1" t="s">
        <v>63</v>
      </c>
      <c r="G19" s="1" t="s">
        <v>224</v>
      </c>
      <c r="H19" s="1" t="s">
        <v>221</v>
      </c>
    </row>
    <row r="20" spans="1:8" ht="15.75" customHeight="1" x14ac:dyDescent="0.2">
      <c r="A20" s="1" t="s">
        <v>225</v>
      </c>
      <c r="B20" s="1" t="s">
        <v>226</v>
      </c>
      <c r="C20" s="1">
        <v>2020</v>
      </c>
      <c r="D20" s="1" t="s">
        <v>62</v>
      </c>
      <c r="E20" s="1">
        <v>46</v>
      </c>
      <c r="F20" s="1" t="s">
        <v>63</v>
      </c>
      <c r="G20" s="1" t="s">
        <v>227</v>
      </c>
      <c r="H20" s="1" t="s">
        <v>167</v>
      </c>
    </row>
    <row r="21" spans="1:8" ht="15.75" customHeight="1" x14ac:dyDescent="0.2">
      <c r="A21" s="1" t="s">
        <v>228</v>
      </c>
      <c r="B21" s="1" t="s">
        <v>229</v>
      </c>
      <c r="C21" s="1">
        <v>2015</v>
      </c>
      <c r="D21" s="1" t="s">
        <v>230</v>
      </c>
      <c r="E21" s="1">
        <v>37</v>
      </c>
      <c r="F21" s="1" t="s">
        <v>170</v>
      </c>
      <c r="G21" s="1" t="s">
        <v>231</v>
      </c>
      <c r="H21" s="1" t="s">
        <v>197</v>
      </c>
    </row>
    <row r="22" spans="1:8" ht="15.75" customHeight="1" x14ac:dyDescent="0.2">
      <c r="A22" s="1" t="s">
        <v>232</v>
      </c>
      <c r="B22" s="1" t="s">
        <v>233</v>
      </c>
      <c r="C22" s="1">
        <v>2021</v>
      </c>
      <c r="D22" s="1" t="s">
        <v>169</v>
      </c>
      <c r="E22" s="1">
        <v>8</v>
      </c>
      <c r="F22" s="1" t="s">
        <v>58</v>
      </c>
      <c r="G22" s="1" t="s">
        <v>234</v>
      </c>
      <c r="H22" s="1" t="s">
        <v>172</v>
      </c>
    </row>
    <row r="23" spans="1:8" ht="15.75" customHeight="1" x14ac:dyDescent="0.2">
      <c r="A23" s="1" t="s">
        <v>141</v>
      </c>
      <c r="B23" s="1" t="s">
        <v>142</v>
      </c>
      <c r="C23" s="1">
        <v>2021</v>
      </c>
      <c r="D23" s="1" t="s">
        <v>129</v>
      </c>
      <c r="E23" s="1">
        <v>26</v>
      </c>
      <c r="F23" s="1" t="s">
        <v>235</v>
      </c>
      <c r="G23" s="1" t="s">
        <v>236</v>
      </c>
      <c r="H23" s="1" t="s">
        <v>187</v>
      </c>
    </row>
    <row r="24" spans="1:8" ht="15.75" customHeight="1" x14ac:dyDescent="0.2">
      <c r="A24" s="1" t="s">
        <v>237</v>
      </c>
      <c r="B24" s="1" t="s">
        <v>238</v>
      </c>
      <c r="C24" s="1">
        <v>2019</v>
      </c>
      <c r="D24" s="1" t="s">
        <v>239</v>
      </c>
      <c r="E24" s="1">
        <v>17</v>
      </c>
      <c r="F24" s="1" t="s">
        <v>88</v>
      </c>
      <c r="G24" s="1" t="s">
        <v>240</v>
      </c>
      <c r="H24" s="1" t="s">
        <v>187</v>
      </c>
    </row>
    <row r="25" spans="1:8" ht="15.75" customHeight="1" x14ac:dyDescent="0.2">
      <c r="A25" s="1" t="s">
        <v>241</v>
      </c>
      <c r="B25" s="1" t="s">
        <v>242</v>
      </c>
      <c r="C25" s="1">
        <v>2017</v>
      </c>
      <c r="D25" s="1" t="s">
        <v>243</v>
      </c>
      <c r="E25" s="1">
        <v>390</v>
      </c>
      <c r="F25" s="1" t="s">
        <v>244</v>
      </c>
      <c r="G25" s="1" t="s">
        <v>245</v>
      </c>
      <c r="H25" s="1" t="s">
        <v>172</v>
      </c>
    </row>
    <row r="26" spans="1:8" ht="15.75" customHeight="1" x14ac:dyDescent="0.2">
      <c r="A26" s="1" t="s">
        <v>246</v>
      </c>
      <c r="B26" s="1" t="s">
        <v>247</v>
      </c>
      <c r="C26" s="1">
        <v>2021</v>
      </c>
      <c r="D26" s="1" t="s">
        <v>129</v>
      </c>
      <c r="E26" s="1">
        <v>26</v>
      </c>
      <c r="F26" s="1" t="s">
        <v>235</v>
      </c>
      <c r="G26" s="1" t="s">
        <v>248</v>
      </c>
      <c r="H26" s="1" t="s">
        <v>172</v>
      </c>
    </row>
    <row r="27" spans="1:8" ht="15.75" customHeight="1" x14ac:dyDescent="0.2">
      <c r="A27" s="1" t="s">
        <v>249</v>
      </c>
      <c r="B27" s="1" t="s">
        <v>250</v>
      </c>
      <c r="C27" s="1">
        <v>2012</v>
      </c>
      <c r="D27" s="1" t="s">
        <v>251</v>
      </c>
      <c r="E27" s="1">
        <v>38</v>
      </c>
      <c r="F27" s="1" t="s">
        <v>252</v>
      </c>
      <c r="G27" s="1" t="s">
        <v>253</v>
      </c>
      <c r="H27" s="1" t="s">
        <v>187</v>
      </c>
    </row>
    <row r="28" spans="1:8" ht="15.75" customHeight="1" x14ac:dyDescent="0.2">
      <c r="A28" s="1" t="s">
        <v>254</v>
      </c>
      <c r="B28" s="1" t="s">
        <v>255</v>
      </c>
      <c r="C28" s="1">
        <v>2013</v>
      </c>
      <c r="D28" s="1" t="s">
        <v>256</v>
      </c>
      <c r="E28" s="1">
        <v>170</v>
      </c>
      <c r="F28" s="1" t="s">
        <v>88</v>
      </c>
      <c r="G28" s="1" t="s">
        <v>257</v>
      </c>
      <c r="H28" s="1" t="s">
        <v>172</v>
      </c>
    </row>
    <row r="29" spans="1:8" ht="15.75" customHeight="1" x14ac:dyDescent="0.2">
      <c r="A29" s="1" t="s">
        <v>258</v>
      </c>
      <c r="B29" s="1" t="s">
        <v>259</v>
      </c>
      <c r="C29" s="1">
        <v>2014</v>
      </c>
      <c r="D29" s="1" t="s">
        <v>251</v>
      </c>
      <c r="E29" s="1">
        <v>39</v>
      </c>
      <c r="F29" s="1" t="s">
        <v>252</v>
      </c>
      <c r="G29" s="1" t="s">
        <v>260</v>
      </c>
      <c r="H29" s="1" t="s">
        <v>187</v>
      </c>
    </row>
    <row r="30" spans="1:8" ht="15.75" customHeight="1" x14ac:dyDescent="0.2">
      <c r="A30" s="1" t="s">
        <v>261</v>
      </c>
      <c r="B30" s="1" t="s">
        <v>262</v>
      </c>
      <c r="C30" s="1">
        <v>2019</v>
      </c>
      <c r="D30" s="1" t="s">
        <v>263</v>
      </c>
      <c r="E30" s="1">
        <v>29</v>
      </c>
      <c r="F30" s="1" t="s">
        <v>264</v>
      </c>
      <c r="G30" s="1" t="s">
        <v>265</v>
      </c>
      <c r="H30" s="1" t="s">
        <v>187</v>
      </c>
    </row>
    <row r="31" spans="1:8" ht="15.75" customHeight="1" x14ac:dyDescent="0.2">
      <c r="A31" s="1" t="s">
        <v>266</v>
      </c>
      <c r="B31" s="1" t="s">
        <v>267</v>
      </c>
      <c r="C31" s="1">
        <v>2020</v>
      </c>
      <c r="D31" s="1" t="s">
        <v>263</v>
      </c>
      <c r="E31" s="1">
        <v>40</v>
      </c>
      <c r="F31" s="1" t="s">
        <v>268</v>
      </c>
      <c r="G31" s="1" t="s">
        <v>269</v>
      </c>
      <c r="H31" s="1" t="s">
        <v>187</v>
      </c>
    </row>
    <row r="32" spans="1:8" ht="15.75" customHeight="1" x14ac:dyDescent="0.2">
      <c r="A32" s="1" t="s">
        <v>270</v>
      </c>
      <c r="B32" s="1" t="s">
        <v>271</v>
      </c>
      <c r="C32" s="1">
        <v>2020</v>
      </c>
      <c r="D32" s="1" t="s">
        <v>272</v>
      </c>
      <c r="E32" s="1">
        <v>11</v>
      </c>
      <c r="F32" s="1" t="s">
        <v>88</v>
      </c>
      <c r="G32" s="1" t="s">
        <v>273</v>
      </c>
      <c r="H32" s="1" t="s">
        <v>172</v>
      </c>
    </row>
    <row r="33" spans="1:8" ht="15.75" customHeight="1" x14ac:dyDescent="0.2">
      <c r="A33" s="1" t="s">
        <v>274</v>
      </c>
      <c r="B33" s="1" t="s">
        <v>275</v>
      </c>
      <c r="C33" s="1">
        <v>2021</v>
      </c>
      <c r="D33" s="1" t="s">
        <v>276</v>
      </c>
      <c r="E33" s="1">
        <v>89</v>
      </c>
      <c r="F33" s="1" t="s">
        <v>114</v>
      </c>
      <c r="G33" s="1" t="s">
        <v>277</v>
      </c>
      <c r="H33" s="1" t="s">
        <v>172</v>
      </c>
    </row>
    <row r="34" spans="1:8" ht="15.75" customHeight="1" x14ac:dyDescent="0.2">
      <c r="A34" s="1" t="s">
        <v>278</v>
      </c>
      <c r="B34" s="1" t="s">
        <v>279</v>
      </c>
      <c r="C34" s="1">
        <v>2020</v>
      </c>
      <c r="D34" s="1" t="s">
        <v>155</v>
      </c>
      <c r="E34" s="1">
        <v>77</v>
      </c>
      <c r="F34" s="1" t="s">
        <v>96</v>
      </c>
      <c r="G34" s="1" t="s">
        <v>280</v>
      </c>
      <c r="H34" s="1" t="s">
        <v>172</v>
      </c>
    </row>
    <row r="35" spans="1:8" ht="15.75" customHeight="1" x14ac:dyDescent="0.2">
      <c r="A35" s="1" t="s">
        <v>281</v>
      </c>
      <c r="B35" s="1" t="s">
        <v>282</v>
      </c>
      <c r="C35" s="1">
        <v>2017</v>
      </c>
      <c r="D35" s="1" t="s">
        <v>243</v>
      </c>
      <c r="E35" s="1">
        <v>390</v>
      </c>
      <c r="F35" s="1" t="s">
        <v>244</v>
      </c>
      <c r="G35" s="1" t="s">
        <v>283</v>
      </c>
      <c r="H35" s="1" t="s">
        <v>172</v>
      </c>
    </row>
    <row r="36" spans="1:8" ht="15.75" customHeight="1" x14ac:dyDescent="0.2">
      <c r="A36" s="1" t="s">
        <v>284</v>
      </c>
      <c r="B36" s="1" t="s">
        <v>285</v>
      </c>
      <c r="C36" s="1">
        <v>2021</v>
      </c>
      <c r="D36" s="1" t="s">
        <v>83</v>
      </c>
      <c r="E36" s="1">
        <v>219</v>
      </c>
      <c r="F36" s="1" t="s">
        <v>114</v>
      </c>
      <c r="G36" s="1" t="s">
        <v>286</v>
      </c>
      <c r="H36" s="1" t="s">
        <v>172</v>
      </c>
    </row>
    <row r="37" spans="1:8" ht="15.75" customHeight="1" x14ac:dyDescent="0.2">
      <c r="A37" s="1" t="s">
        <v>287</v>
      </c>
      <c r="B37" s="1" t="s">
        <v>288</v>
      </c>
      <c r="C37" s="1">
        <v>2015</v>
      </c>
      <c r="D37" s="1" t="s">
        <v>289</v>
      </c>
      <c r="E37" s="1">
        <v>135</v>
      </c>
      <c r="F37" s="1" t="s">
        <v>58</v>
      </c>
      <c r="G37" s="1" t="s">
        <v>290</v>
      </c>
      <c r="H37" s="1" t="s">
        <v>197</v>
      </c>
    </row>
    <row r="38" spans="1:8" ht="15.75" customHeight="1" x14ac:dyDescent="0.2">
      <c r="A38" s="1" t="s">
        <v>291</v>
      </c>
      <c r="B38" s="1" t="s">
        <v>292</v>
      </c>
      <c r="C38" s="1">
        <v>2021</v>
      </c>
      <c r="D38" s="1" t="s">
        <v>251</v>
      </c>
      <c r="E38" s="1">
        <v>46</v>
      </c>
      <c r="F38" s="1" t="s">
        <v>96</v>
      </c>
      <c r="G38" s="1" t="s">
        <v>293</v>
      </c>
      <c r="H38" s="1" t="s">
        <v>172</v>
      </c>
    </row>
    <row r="39" spans="1:8" ht="15.75" customHeight="1" x14ac:dyDescent="0.2">
      <c r="A39" s="1" t="s">
        <v>294</v>
      </c>
      <c r="B39" s="1" t="s">
        <v>295</v>
      </c>
      <c r="C39" s="1">
        <v>2018</v>
      </c>
      <c r="D39" s="1" t="s">
        <v>129</v>
      </c>
      <c r="E39" s="1">
        <v>23</v>
      </c>
      <c r="F39" s="1" t="s">
        <v>88</v>
      </c>
      <c r="G39" s="1" t="s">
        <v>296</v>
      </c>
      <c r="H39" s="1" t="s">
        <v>172</v>
      </c>
    </row>
    <row r="40" spans="1:8" ht="15.75" customHeight="1" x14ac:dyDescent="0.2">
      <c r="A40" s="1" t="s">
        <v>297</v>
      </c>
      <c r="B40" s="1" t="s">
        <v>298</v>
      </c>
      <c r="C40" s="1">
        <v>2019</v>
      </c>
      <c r="D40" s="1" t="s">
        <v>155</v>
      </c>
      <c r="E40" s="1">
        <v>76</v>
      </c>
      <c r="F40" s="1" t="s">
        <v>114</v>
      </c>
      <c r="G40" s="1" t="s">
        <v>299</v>
      </c>
      <c r="H40" s="1" t="s">
        <v>172</v>
      </c>
    </row>
    <row r="41" spans="1:8" ht="15.75" customHeight="1" x14ac:dyDescent="0.2">
      <c r="A41" s="1" t="s">
        <v>300</v>
      </c>
      <c r="B41" s="1" t="s">
        <v>301</v>
      </c>
      <c r="C41" s="1">
        <v>2021</v>
      </c>
      <c r="D41" s="1" t="s">
        <v>216</v>
      </c>
      <c r="E41" s="1">
        <v>12</v>
      </c>
      <c r="G41" s="1" t="s">
        <v>302</v>
      </c>
      <c r="H41" s="1" t="s">
        <v>172</v>
      </c>
    </row>
    <row r="42" spans="1:8" ht="15.75" customHeight="1" x14ac:dyDescent="0.2">
      <c r="A42" s="1" t="s">
        <v>303</v>
      </c>
      <c r="B42" s="1" t="s">
        <v>304</v>
      </c>
      <c r="C42" s="1">
        <v>2016</v>
      </c>
      <c r="D42" s="1" t="s">
        <v>67</v>
      </c>
      <c r="E42" s="1">
        <v>48</v>
      </c>
      <c r="F42" s="1" t="s">
        <v>159</v>
      </c>
      <c r="G42" s="1" t="s">
        <v>305</v>
      </c>
      <c r="H42" s="1" t="s">
        <v>172</v>
      </c>
    </row>
    <row r="43" spans="1:8" ht="15.75" customHeight="1" x14ac:dyDescent="0.2">
      <c r="A43" s="1" t="s">
        <v>306</v>
      </c>
      <c r="B43" s="1" t="s">
        <v>307</v>
      </c>
      <c r="C43" s="1">
        <v>2021</v>
      </c>
      <c r="D43" s="1" t="s">
        <v>87</v>
      </c>
      <c r="E43" s="1">
        <v>11</v>
      </c>
      <c r="F43" s="1" t="s">
        <v>88</v>
      </c>
      <c r="G43" s="1" t="s">
        <v>308</v>
      </c>
      <c r="H43" s="1" t="s">
        <v>309</v>
      </c>
    </row>
    <row r="44" spans="1:8" ht="15.75" customHeight="1" x14ac:dyDescent="0.2">
      <c r="A44" s="1" t="s">
        <v>310</v>
      </c>
      <c r="B44" s="1" t="s">
        <v>311</v>
      </c>
      <c r="C44" s="1">
        <v>2021</v>
      </c>
      <c r="D44" s="1" t="s">
        <v>87</v>
      </c>
      <c r="E44" s="1">
        <v>11</v>
      </c>
      <c r="F44" s="1" t="s">
        <v>88</v>
      </c>
      <c r="G44" s="1" t="s">
        <v>312</v>
      </c>
      <c r="H44" s="1" t="s">
        <v>172</v>
      </c>
    </row>
    <row r="45" spans="1:8" ht="15.75" customHeight="1" x14ac:dyDescent="0.2">
      <c r="A45" s="1" t="s">
        <v>313</v>
      </c>
      <c r="B45" s="1" t="s">
        <v>314</v>
      </c>
      <c r="C45" s="1">
        <v>2021</v>
      </c>
      <c r="D45" s="1" t="s">
        <v>315</v>
      </c>
      <c r="E45" s="1">
        <v>282</v>
      </c>
      <c r="G45" s="1" t="s">
        <v>316</v>
      </c>
      <c r="H45" s="1" t="s">
        <v>172</v>
      </c>
    </row>
    <row r="46" spans="1:8" ht="15.75" customHeight="1" x14ac:dyDescent="0.2">
      <c r="A46" s="1" t="s">
        <v>317</v>
      </c>
      <c r="B46" s="1" t="s">
        <v>318</v>
      </c>
      <c r="C46" s="1">
        <v>2019</v>
      </c>
      <c r="D46" s="1" t="s">
        <v>315</v>
      </c>
      <c r="E46" s="1">
        <v>242</v>
      </c>
      <c r="G46" s="1" t="s">
        <v>319</v>
      </c>
      <c r="H46" s="1" t="s">
        <v>172</v>
      </c>
    </row>
    <row r="47" spans="1:8" ht="15.75" customHeight="1" x14ac:dyDescent="0.2">
      <c r="A47" s="1" t="s">
        <v>320</v>
      </c>
      <c r="B47" s="1" t="s">
        <v>321</v>
      </c>
      <c r="C47" s="1">
        <v>2021</v>
      </c>
      <c r="D47" s="1" t="s">
        <v>87</v>
      </c>
      <c r="E47" s="1">
        <v>11</v>
      </c>
      <c r="F47" s="1" t="s">
        <v>88</v>
      </c>
      <c r="G47" s="1" t="s">
        <v>322</v>
      </c>
      <c r="H47" s="1" t="s">
        <v>172</v>
      </c>
    </row>
    <row r="48" spans="1:8" ht="15.75" customHeight="1" x14ac:dyDescent="0.2">
      <c r="A48" s="1" t="s">
        <v>323</v>
      </c>
      <c r="B48" s="1" t="s">
        <v>324</v>
      </c>
      <c r="C48" s="1">
        <v>2021</v>
      </c>
      <c r="D48" s="1" t="s">
        <v>325</v>
      </c>
      <c r="E48" s="1">
        <v>22</v>
      </c>
      <c r="F48" s="1" t="s">
        <v>235</v>
      </c>
      <c r="G48" s="1" t="s">
        <v>326</v>
      </c>
      <c r="H48" s="1" t="s">
        <v>172</v>
      </c>
    </row>
    <row r="49" spans="1:10" ht="15.75" customHeight="1" x14ac:dyDescent="0.2">
      <c r="A49" s="1" t="s">
        <v>327</v>
      </c>
      <c r="B49" s="1" t="s">
        <v>328</v>
      </c>
      <c r="C49" s="1">
        <v>2016</v>
      </c>
      <c r="D49" s="1" t="s">
        <v>329</v>
      </c>
      <c r="E49" s="1">
        <v>623</v>
      </c>
      <c r="G49" s="1" t="s">
        <v>330</v>
      </c>
      <c r="H49" s="1" t="s">
        <v>172</v>
      </c>
    </row>
    <row r="50" spans="1:10" ht="15.75" customHeight="1" x14ac:dyDescent="0.2">
      <c r="A50" s="1" t="s">
        <v>331</v>
      </c>
      <c r="B50" s="1" t="s">
        <v>332</v>
      </c>
      <c r="C50" s="1">
        <v>2020</v>
      </c>
      <c r="D50" s="1" t="s">
        <v>333</v>
      </c>
      <c r="E50" s="1">
        <v>28</v>
      </c>
      <c r="G50" s="1" t="s">
        <v>334</v>
      </c>
      <c r="H50" s="1" t="s">
        <v>172</v>
      </c>
    </row>
    <row r="51" spans="1:10" ht="15.75" customHeight="1" x14ac:dyDescent="0.2">
      <c r="A51" s="1" t="s">
        <v>335</v>
      </c>
      <c r="B51" s="1" t="s">
        <v>336</v>
      </c>
      <c r="C51" s="1">
        <v>2016</v>
      </c>
      <c r="D51" s="1" t="s">
        <v>337</v>
      </c>
      <c r="E51" s="1">
        <v>171</v>
      </c>
      <c r="F51" s="1" t="s">
        <v>235</v>
      </c>
      <c r="G51" s="1" t="s">
        <v>338</v>
      </c>
      <c r="H51" s="1" t="s">
        <v>172</v>
      </c>
    </row>
    <row r="52" spans="1:10" ht="15.75" customHeight="1" x14ac:dyDescent="0.2">
      <c r="A52" s="1" t="s">
        <v>339</v>
      </c>
      <c r="B52" s="1" t="s">
        <v>340</v>
      </c>
      <c r="C52" s="1">
        <v>2020</v>
      </c>
      <c r="D52" s="1" t="s">
        <v>341</v>
      </c>
      <c r="E52" s="1">
        <v>13</v>
      </c>
      <c r="F52" s="1" t="s">
        <v>342</v>
      </c>
      <c r="G52" s="1" t="s">
        <v>343</v>
      </c>
      <c r="H52" s="1" t="s">
        <v>172</v>
      </c>
    </row>
    <row r="53" spans="1:10" ht="15.75" customHeight="1" x14ac:dyDescent="0.2">
      <c r="A53" s="1" t="s">
        <v>246</v>
      </c>
      <c r="B53" s="1" t="s">
        <v>247</v>
      </c>
      <c r="C53" s="1">
        <v>2020</v>
      </c>
      <c r="D53" s="1" t="s">
        <v>129</v>
      </c>
      <c r="H53" s="1" t="s">
        <v>172</v>
      </c>
    </row>
    <row r="54" spans="1:10" ht="15.75" customHeight="1" x14ac:dyDescent="0.2">
      <c r="A54" s="1" t="s">
        <v>344</v>
      </c>
      <c r="B54" s="1" t="s">
        <v>345</v>
      </c>
      <c r="C54" s="1">
        <v>2020</v>
      </c>
      <c r="D54" s="1" t="s">
        <v>62</v>
      </c>
      <c r="E54" s="1">
        <v>46</v>
      </c>
      <c r="F54" s="1" t="s">
        <v>58</v>
      </c>
      <c r="G54" s="1" t="s">
        <v>346</v>
      </c>
      <c r="H54" s="1" t="s">
        <v>172</v>
      </c>
    </row>
    <row r="55" spans="1:10" ht="15.75" customHeight="1" x14ac:dyDescent="0.2">
      <c r="A55" s="1" t="s">
        <v>347</v>
      </c>
      <c r="B55" s="1" t="s">
        <v>348</v>
      </c>
      <c r="C55" s="1">
        <v>2017</v>
      </c>
      <c r="D55" s="1" t="s">
        <v>349</v>
      </c>
      <c r="E55" s="1">
        <v>9</v>
      </c>
      <c r="F55" s="1" t="s">
        <v>88</v>
      </c>
      <c r="G55" s="1" t="s">
        <v>350</v>
      </c>
      <c r="H55" s="1" t="s">
        <v>172</v>
      </c>
    </row>
    <row r="56" spans="1:10" ht="15.75" customHeight="1" x14ac:dyDescent="0.2">
      <c r="A56" s="1" t="s">
        <v>351</v>
      </c>
      <c r="B56" s="1" t="s">
        <v>352</v>
      </c>
      <c r="C56" s="1">
        <v>2019</v>
      </c>
      <c r="D56" s="1" t="s">
        <v>87</v>
      </c>
      <c r="E56" s="1">
        <v>9</v>
      </c>
      <c r="F56" s="1" t="s">
        <v>88</v>
      </c>
      <c r="G56" s="1" t="s">
        <v>353</v>
      </c>
      <c r="H56" s="1" t="s">
        <v>172</v>
      </c>
    </row>
    <row r="57" spans="1:10" ht="15.75" customHeight="1" x14ac:dyDescent="0.2">
      <c r="A57" s="1" t="s">
        <v>354</v>
      </c>
      <c r="B57" s="1" t="s">
        <v>355</v>
      </c>
      <c r="C57" s="1">
        <v>2020</v>
      </c>
      <c r="D57" s="1" t="s">
        <v>129</v>
      </c>
      <c r="E57" s="1">
        <v>25</v>
      </c>
      <c r="F57" s="1" t="s">
        <v>58</v>
      </c>
      <c r="G57" s="1" t="s">
        <v>356</v>
      </c>
      <c r="H57" s="1" t="s">
        <v>172</v>
      </c>
    </row>
    <row r="58" spans="1:10" ht="15.75" customHeight="1" x14ac:dyDescent="0.2">
      <c r="A58" s="1" t="s">
        <v>357</v>
      </c>
      <c r="B58" s="1" t="s">
        <v>358</v>
      </c>
      <c r="C58" s="1">
        <v>2014</v>
      </c>
      <c r="D58" s="1" t="s">
        <v>359</v>
      </c>
      <c r="E58" s="1">
        <v>10</v>
      </c>
      <c r="F58" s="1" t="s">
        <v>96</v>
      </c>
      <c r="G58" s="1" t="s">
        <v>360</v>
      </c>
      <c r="H58" s="1" t="s">
        <v>361</v>
      </c>
    </row>
    <row r="59" spans="1:10" ht="15.75" customHeight="1" x14ac:dyDescent="0.2">
      <c r="A59" s="1" t="s">
        <v>362</v>
      </c>
      <c r="B59" s="1" t="s">
        <v>363</v>
      </c>
      <c r="C59" s="1">
        <v>2017</v>
      </c>
      <c r="D59" s="1" t="s">
        <v>364</v>
      </c>
      <c r="E59" s="1">
        <v>136</v>
      </c>
      <c r="F59" s="1" t="s">
        <v>170</v>
      </c>
      <c r="G59" s="1" t="s">
        <v>365</v>
      </c>
      <c r="H59" s="1" t="s">
        <v>361</v>
      </c>
    </row>
    <row r="60" spans="1:10" ht="15.75" customHeight="1" x14ac:dyDescent="0.2">
      <c r="A60" s="1" t="s">
        <v>184</v>
      </c>
      <c r="B60" s="1" t="s">
        <v>185</v>
      </c>
      <c r="C60" s="1">
        <v>2021</v>
      </c>
      <c r="D60" s="1" t="s">
        <v>129</v>
      </c>
      <c r="H60" s="1" t="s">
        <v>361</v>
      </c>
    </row>
    <row r="61" spans="1:10" ht="15.75" customHeight="1" x14ac:dyDescent="0.2">
      <c r="A61" s="1" t="s">
        <v>366</v>
      </c>
      <c r="B61" s="1" t="s">
        <v>367</v>
      </c>
      <c r="C61" s="1">
        <v>2020</v>
      </c>
      <c r="D61" s="1" t="s">
        <v>364</v>
      </c>
      <c r="E61" s="1">
        <v>139</v>
      </c>
      <c r="F61" s="1" t="s">
        <v>170</v>
      </c>
      <c r="G61" s="1" t="s">
        <v>368</v>
      </c>
      <c r="H61" s="1" t="s">
        <v>361</v>
      </c>
      <c r="I61" s="1"/>
      <c r="J61" s="1"/>
    </row>
    <row r="62" spans="1:10" ht="15.75" customHeight="1" x14ac:dyDescent="0.2"/>
    <row r="63" spans="1:10" ht="15.75" customHeight="1" x14ac:dyDescent="0.2"/>
    <row r="64" spans="1:1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96"/>
  <sheetViews>
    <sheetView workbookViewId="0"/>
  </sheetViews>
  <sheetFormatPr baseColWidth="10" defaultColWidth="11.1640625" defaultRowHeight="15" customHeight="1" x14ac:dyDescent="0.2"/>
  <cols>
    <col min="1" max="26" width="10.5" customWidth="1"/>
  </cols>
  <sheetData>
    <row r="1" spans="1:13" ht="15.75" customHeight="1" x14ac:dyDescent="0.2">
      <c r="A1" s="1" t="s">
        <v>369</v>
      </c>
    </row>
    <row r="2" spans="1:13" ht="15.75" customHeight="1" x14ac:dyDescent="0.2">
      <c r="A2" s="1" t="s">
        <v>370</v>
      </c>
      <c r="B2" s="1" t="s">
        <v>371</v>
      </c>
      <c r="C2" s="1" t="s">
        <v>372</v>
      </c>
      <c r="D2" s="1" t="s">
        <v>373</v>
      </c>
      <c r="E2" s="1" t="s">
        <v>374</v>
      </c>
      <c r="F2" s="1" t="s">
        <v>375</v>
      </c>
      <c r="G2" s="1" t="s">
        <v>376</v>
      </c>
      <c r="H2" s="1" t="s">
        <v>377</v>
      </c>
      <c r="I2" s="1" t="s">
        <v>378</v>
      </c>
      <c r="J2" s="1" t="s">
        <v>379</v>
      </c>
      <c r="K2" s="1" t="s">
        <v>380</v>
      </c>
      <c r="L2" s="1" t="s">
        <v>381</v>
      </c>
      <c r="M2" s="1" t="s">
        <v>382</v>
      </c>
    </row>
    <row r="3" spans="1:13" ht="15.75" customHeight="1" x14ac:dyDescent="0.2">
      <c r="A3" s="1" t="s">
        <v>383</v>
      </c>
      <c r="B3" s="1">
        <v>33640</v>
      </c>
      <c r="C3" s="1">
        <v>20352</v>
      </c>
      <c r="D3" s="1">
        <v>66358</v>
      </c>
      <c r="E3" s="1">
        <v>6197</v>
      </c>
      <c r="F3" s="1">
        <v>12645</v>
      </c>
      <c r="G3" s="1">
        <v>3495</v>
      </c>
      <c r="H3" s="1">
        <v>5761</v>
      </c>
      <c r="I3" s="1">
        <v>2936</v>
      </c>
      <c r="J3" s="1">
        <v>4220</v>
      </c>
      <c r="K3" s="1">
        <v>2424</v>
      </c>
      <c r="L3" s="1">
        <v>17008</v>
      </c>
      <c r="M3" s="1">
        <f t="shared" ref="M3:M30" si="0">SUM(B3:F3)</f>
        <v>139192</v>
      </c>
    </row>
    <row r="4" spans="1:13" ht="15.75" customHeight="1" x14ac:dyDescent="0.2">
      <c r="A4" s="1" t="s">
        <v>384</v>
      </c>
      <c r="B4" s="1">
        <v>33640</v>
      </c>
      <c r="C4" s="1">
        <v>20352</v>
      </c>
      <c r="D4" s="1">
        <v>130664</v>
      </c>
      <c r="E4" s="1">
        <v>18381</v>
      </c>
      <c r="F4" s="1">
        <v>19099</v>
      </c>
      <c r="G4" s="1">
        <v>3495</v>
      </c>
      <c r="H4" s="1" t="s">
        <v>385</v>
      </c>
      <c r="I4" s="1">
        <v>7037</v>
      </c>
      <c r="J4" s="1">
        <v>8695</v>
      </c>
      <c r="K4" s="1" t="s">
        <v>385</v>
      </c>
      <c r="L4" s="1" t="s">
        <v>385</v>
      </c>
      <c r="M4" s="1">
        <f t="shared" si="0"/>
        <v>222136</v>
      </c>
    </row>
    <row r="5" spans="1:13" ht="15.75" customHeight="1" x14ac:dyDescent="0.2">
      <c r="A5" s="1" t="s">
        <v>386</v>
      </c>
      <c r="B5" s="1">
        <v>9087</v>
      </c>
      <c r="C5" s="1">
        <v>6704</v>
      </c>
      <c r="D5" s="1">
        <v>9041</v>
      </c>
      <c r="E5" s="1">
        <v>3303</v>
      </c>
      <c r="F5" s="1">
        <v>4163</v>
      </c>
      <c r="G5" s="1" t="s">
        <v>385</v>
      </c>
      <c r="H5" s="1" t="s">
        <v>385</v>
      </c>
      <c r="I5" s="1" t="s">
        <v>385</v>
      </c>
      <c r="J5" s="1" t="s">
        <v>385</v>
      </c>
      <c r="K5" s="1" t="s">
        <v>385</v>
      </c>
      <c r="L5" s="1" t="s">
        <v>385</v>
      </c>
      <c r="M5" s="1">
        <f t="shared" si="0"/>
        <v>32298</v>
      </c>
    </row>
    <row r="6" spans="1:13" ht="15.75" customHeight="1" x14ac:dyDescent="0.2">
      <c r="A6" s="1" t="s">
        <v>387</v>
      </c>
      <c r="B6" s="1">
        <v>2429</v>
      </c>
      <c r="C6" s="1">
        <v>1404</v>
      </c>
      <c r="D6" s="1">
        <v>18597</v>
      </c>
      <c r="E6" s="1">
        <v>12371</v>
      </c>
      <c r="F6" s="1">
        <v>14500</v>
      </c>
      <c r="G6" s="1">
        <v>3236</v>
      </c>
      <c r="H6" s="1" t="s">
        <v>385</v>
      </c>
      <c r="I6" s="1" t="s">
        <v>385</v>
      </c>
      <c r="J6" s="1" t="s">
        <v>385</v>
      </c>
      <c r="K6" s="1" t="s">
        <v>385</v>
      </c>
      <c r="L6" s="1" t="s">
        <v>385</v>
      </c>
      <c r="M6" s="1">
        <f t="shared" si="0"/>
        <v>49301</v>
      </c>
    </row>
    <row r="7" spans="1:13" ht="15.75" customHeight="1" x14ac:dyDescent="0.2">
      <c r="A7" s="1" t="s">
        <v>388</v>
      </c>
      <c r="B7" s="1">
        <v>1126</v>
      </c>
      <c r="C7" s="1">
        <v>20352</v>
      </c>
      <c r="D7" s="1">
        <v>246363</v>
      </c>
      <c r="E7" s="1">
        <v>18381</v>
      </c>
      <c r="F7" s="1">
        <v>20183</v>
      </c>
      <c r="G7" s="1" t="s">
        <v>385</v>
      </c>
      <c r="H7" s="1" t="s">
        <v>385</v>
      </c>
      <c r="I7" s="1" t="s">
        <v>385</v>
      </c>
      <c r="J7" s="1" t="s">
        <v>385</v>
      </c>
      <c r="K7" s="1" t="s">
        <v>385</v>
      </c>
      <c r="L7" s="1" t="s">
        <v>385</v>
      </c>
      <c r="M7" s="1">
        <f t="shared" si="0"/>
        <v>306405</v>
      </c>
    </row>
    <row r="8" spans="1:13" ht="15.75" customHeight="1" x14ac:dyDescent="0.2">
      <c r="A8" s="1" t="s">
        <v>389</v>
      </c>
      <c r="B8" s="1">
        <v>11428</v>
      </c>
      <c r="C8" s="1">
        <v>16630</v>
      </c>
      <c r="D8" s="1">
        <v>76635</v>
      </c>
      <c r="E8" s="1" t="s">
        <v>385</v>
      </c>
      <c r="F8" s="1">
        <v>9419</v>
      </c>
      <c r="G8" s="1" t="s">
        <v>385</v>
      </c>
      <c r="H8" s="1">
        <v>105131</v>
      </c>
      <c r="I8" s="1" t="s">
        <v>385</v>
      </c>
      <c r="J8" s="1" t="s">
        <v>385</v>
      </c>
      <c r="K8" s="1" t="s">
        <v>385</v>
      </c>
      <c r="L8" s="1" t="s">
        <v>385</v>
      </c>
      <c r="M8" s="1">
        <f t="shared" si="0"/>
        <v>114112</v>
      </c>
    </row>
    <row r="9" spans="1:13" ht="15.75" customHeight="1" x14ac:dyDescent="0.2">
      <c r="A9" s="1" t="s">
        <v>390</v>
      </c>
      <c r="B9" s="1">
        <v>6476</v>
      </c>
      <c r="C9" s="1">
        <v>12215</v>
      </c>
      <c r="D9" s="1">
        <v>49650</v>
      </c>
      <c r="E9" s="1">
        <v>1263</v>
      </c>
      <c r="F9" s="1">
        <v>25141</v>
      </c>
      <c r="G9" s="1">
        <v>2708</v>
      </c>
      <c r="H9" s="1">
        <v>68428</v>
      </c>
      <c r="I9" s="1">
        <v>3679</v>
      </c>
      <c r="J9" s="1" t="s">
        <v>385</v>
      </c>
      <c r="K9" s="1">
        <v>3594</v>
      </c>
      <c r="L9" s="1">
        <v>481</v>
      </c>
      <c r="M9" s="1">
        <f t="shared" si="0"/>
        <v>94745</v>
      </c>
    </row>
    <row r="10" spans="1:13" ht="15.75" customHeight="1" x14ac:dyDescent="0.2">
      <c r="A10" s="1" t="s">
        <v>391</v>
      </c>
      <c r="B10" s="1">
        <v>159</v>
      </c>
      <c r="C10" s="1">
        <v>94</v>
      </c>
      <c r="D10" s="1">
        <v>87</v>
      </c>
      <c r="E10" s="1">
        <v>50</v>
      </c>
      <c r="F10" s="1" t="s">
        <v>385</v>
      </c>
      <c r="G10" s="1" t="s">
        <v>385</v>
      </c>
      <c r="H10" s="1" t="s">
        <v>385</v>
      </c>
      <c r="I10" s="1" t="s">
        <v>385</v>
      </c>
      <c r="J10" s="1" t="s">
        <v>385</v>
      </c>
      <c r="K10" s="1" t="s">
        <v>385</v>
      </c>
      <c r="L10" s="1" t="s">
        <v>385</v>
      </c>
      <c r="M10" s="1">
        <f t="shared" si="0"/>
        <v>390</v>
      </c>
    </row>
    <row r="11" spans="1:13" ht="15.75" customHeight="1" x14ac:dyDescent="0.2">
      <c r="A11" s="1" t="s">
        <v>392</v>
      </c>
      <c r="B11" s="1">
        <v>4474</v>
      </c>
      <c r="C11" s="1">
        <v>1837</v>
      </c>
      <c r="D11" s="1">
        <v>1911</v>
      </c>
      <c r="E11" s="1">
        <v>1571</v>
      </c>
      <c r="F11" s="1">
        <v>2246</v>
      </c>
      <c r="G11" s="1" t="s">
        <v>385</v>
      </c>
      <c r="H11" s="1" t="s">
        <v>385</v>
      </c>
      <c r="I11" s="1">
        <v>1498</v>
      </c>
      <c r="J11" s="1" t="s">
        <v>385</v>
      </c>
      <c r="K11" s="1" t="s">
        <v>385</v>
      </c>
      <c r="L11" s="1" t="s">
        <v>385</v>
      </c>
      <c r="M11" s="1">
        <f t="shared" si="0"/>
        <v>12039</v>
      </c>
    </row>
    <row r="12" spans="1:13" ht="15.75" customHeight="1" x14ac:dyDescent="0.2">
      <c r="A12" s="1" t="s">
        <v>393</v>
      </c>
      <c r="B12" s="1">
        <v>4474</v>
      </c>
      <c r="C12" s="1">
        <v>1837</v>
      </c>
      <c r="D12" s="1">
        <v>1902</v>
      </c>
      <c r="E12" s="1">
        <v>1658</v>
      </c>
      <c r="F12" s="1">
        <v>733</v>
      </c>
      <c r="G12" s="1" t="s">
        <v>385</v>
      </c>
      <c r="H12" s="1" t="s">
        <v>385</v>
      </c>
      <c r="I12" s="1" t="s">
        <v>385</v>
      </c>
      <c r="J12" s="1" t="s">
        <v>385</v>
      </c>
      <c r="K12" s="1" t="s">
        <v>385</v>
      </c>
      <c r="L12" s="1" t="s">
        <v>385</v>
      </c>
      <c r="M12" s="1">
        <f t="shared" si="0"/>
        <v>10604</v>
      </c>
    </row>
    <row r="13" spans="1:13" ht="15.75" customHeight="1" x14ac:dyDescent="0.2">
      <c r="A13" s="1" t="s">
        <v>394</v>
      </c>
      <c r="B13" s="1">
        <v>2688</v>
      </c>
      <c r="C13" s="1">
        <v>1547</v>
      </c>
      <c r="D13" s="1">
        <v>2658</v>
      </c>
      <c r="E13" s="1">
        <v>1748</v>
      </c>
      <c r="F13" s="1" t="s">
        <v>385</v>
      </c>
      <c r="G13" s="1" t="s">
        <v>385</v>
      </c>
      <c r="H13" s="1" t="s">
        <v>385</v>
      </c>
      <c r="I13" s="1">
        <v>2266</v>
      </c>
      <c r="J13" s="1" t="s">
        <v>385</v>
      </c>
      <c r="K13" s="1" t="s">
        <v>385</v>
      </c>
      <c r="L13" s="1" t="s">
        <v>385</v>
      </c>
      <c r="M13" s="1">
        <f t="shared" si="0"/>
        <v>8641</v>
      </c>
    </row>
    <row r="14" spans="1:13" ht="15.75" customHeight="1" x14ac:dyDescent="0.2">
      <c r="A14" s="1" t="s">
        <v>395</v>
      </c>
      <c r="B14" s="1">
        <v>1110</v>
      </c>
      <c r="C14" s="1">
        <v>459</v>
      </c>
      <c r="D14" s="1">
        <v>208</v>
      </c>
      <c r="E14" s="1">
        <v>925</v>
      </c>
      <c r="F14" s="1">
        <v>725</v>
      </c>
      <c r="G14" s="1" t="s">
        <v>385</v>
      </c>
      <c r="H14" s="1" t="s">
        <v>385</v>
      </c>
      <c r="I14" s="1" t="s">
        <v>385</v>
      </c>
      <c r="J14" s="1" t="s">
        <v>385</v>
      </c>
      <c r="K14" s="1" t="s">
        <v>385</v>
      </c>
      <c r="L14" s="1">
        <v>739</v>
      </c>
      <c r="M14" s="1">
        <f t="shared" si="0"/>
        <v>3427</v>
      </c>
    </row>
    <row r="15" spans="1:13" ht="15.75" customHeight="1" x14ac:dyDescent="0.2">
      <c r="A15" s="1" t="s">
        <v>396</v>
      </c>
      <c r="B15" s="1">
        <v>283</v>
      </c>
      <c r="C15" s="1">
        <v>44</v>
      </c>
      <c r="D15" s="1" t="s">
        <v>385</v>
      </c>
      <c r="E15" s="1">
        <v>472</v>
      </c>
      <c r="F15" s="1">
        <v>223</v>
      </c>
      <c r="G15" s="1" t="s">
        <v>385</v>
      </c>
      <c r="H15" s="1" t="s">
        <v>385</v>
      </c>
      <c r="I15" s="1" t="s">
        <v>385</v>
      </c>
      <c r="J15" s="1" t="s">
        <v>385</v>
      </c>
      <c r="K15" s="1" t="s">
        <v>385</v>
      </c>
      <c r="L15" s="1" t="s">
        <v>385</v>
      </c>
      <c r="M15" s="1">
        <f t="shared" si="0"/>
        <v>1022</v>
      </c>
    </row>
    <row r="16" spans="1:13" ht="15.75" customHeight="1" x14ac:dyDescent="0.2">
      <c r="A16" s="1" t="s">
        <v>397</v>
      </c>
      <c r="B16" s="1">
        <v>70100</v>
      </c>
      <c r="C16" s="1">
        <v>16731</v>
      </c>
      <c r="D16" s="1">
        <v>18759</v>
      </c>
      <c r="E16" s="1">
        <v>10263</v>
      </c>
      <c r="F16" s="1" t="s">
        <v>385</v>
      </c>
      <c r="G16" s="1">
        <v>17767</v>
      </c>
      <c r="H16" s="1" t="s">
        <v>385</v>
      </c>
      <c r="I16" s="1" t="s">
        <v>385</v>
      </c>
      <c r="J16" s="1" t="s">
        <v>385</v>
      </c>
      <c r="K16" s="1" t="s">
        <v>385</v>
      </c>
      <c r="L16" s="1">
        <v>54162</v>
      </c>
      <c r="M16" s="1">
        <f t="shared" si="0"/>
        <v>115853</v>
      </c>
    </row>
    <row r="17" spans="1:13" ht="15.75" customHeight="1" x14ac:dyDescent="0.2">
      <c r="A17" s="1" t="s">
        <v>398</v>
      </c>
      <c r="B17" s="1">
        <v>40675</v>
      </c>
      <c r="C17" s="1">
        <v>20352</v>
      </c>
      <c r="D17" s="1">
        <v>135458</v>
      </c>
      <c r="E17" s="1">
        <v>18381</v>
      </c>
      <c r="F17" s="1">
        <v>19099</v>
      </c>
      <c r="G17" s="1" t="s">
        <v>385</v>
      </c>
      <c r="H17" s="1" t="s">
        <v>385</v>
      </c>
      <c r="I17" s="1" t="s">
        <v>385</v>
      </c>
      <c r="J17" s="1" t="s">
        <v>385</v>
      </c>
      <c r="K17" s="1" t="s">
        <v>385</v>
      </c>
      <c r="L17" s="1" t="s">
        <v>385</v>
      </c>
      <c r="M17" s="1">
        <f t="shared" si="0"/>
        <v>233965</v>
      </c>
    </row>
    <row r="18" spans="1:13" ht="15.75" customHeight="1" x14ac:dyDescent="0.2">
      <c r="A18" s="1" t="s">
        <v>399</v>
      </c>
      <c r="B18" s="1">
        <v>36989</v>
      </c>
      <c r="C18" s="1">
        <v>20352</v>
      </c>
      <c r="D18" s="1">
        <v>59851</v>
      </c>
      <c r="E18" s="1">
        <v>18382</v>
      </c>
      <c r="F18" s="1">
        <v>20183</v>
      </c>
      <c r="G18" s="1">
        <v>3495</v>
      </c>
      <c r="H18" s="1">
        <v>7016</v>
      </c>
      <c r="I18" s="1">
        <v>2688</v>
      </c>
      <c r="J18" s="1" t="s">
        <v>385</v>
      </c>
      <c r="K18" s="1">
        <v>2424</v>
      </c>
      <c r="L18" s="1" t="s">
        <v>385</v>
      </c>
      <c r="M18" s="1">
        <f t="shared" si="0"/>
        <v>155757</v>
      </c>
    </row>
    <row r="19" spans="1:13" ht="15.75" customHeight="1" x14ac:dyDescent="0.2">
      <c r="A19" s="1" t="s">
        <v>400</v>
      </c>
      <c r="B19" s="1">
        <v>65967</v>
      </c>
      <c r="C19" s="1">
        <v>41653</v>
      </c>
      <c r="D19" s="1" t="s">
        <v>385</v>
      </c>
      <c r="E19" s="1">
        <v>46350</v>
      </c>
      <c r="F19" s="1">
        <v>55374</v>
      </c>
      <c r="G19" s="1" t="s">
        <v>385</v>
      </c>
      <c r="H19" s="1" t="s">
        <v>385</v>
      </c>
      <c r="I19" s="1" t="s">
        <v>385</v>
      </c>
      <c r="J19" s="1" t="s">
        <v>385</v>
      </c>
      <c r="K19" s="1" t="s">
        <v>385</v>
      </c>
      <c r="L19" s="1" t="s">
        <v>385</v>
      </c>
      <c r="M19" s="1">
        <f t="shared" si="0"/>
        <v>209344</v>
      </c>
    </row>
    <row r="20" spans="1:13" ht="15.75" customHeight="1" x14ac:dyDescent="0.2">
      <c r="A20" s="1" t="s">
        <v>401</v>
      </c>
      <c r="B20" s="1">
        <v>40675</v>
      </c>
      <c r="C20" s="1">
        <v>20129</v>
      </c>
      <c r="D20" s="1">
        <v>59851</v>
      </c>
      <c r="E20" s="1">
        <v>18381</v>
      </c>
      <c r="F20" s="1">
        <v>20183</v>
      </c>
      <c r="G20" s="1" t="s">
        <v>385</v>
      </c>
      <c r="H20" s="1" t="s">
        <v>385</v>
      </c>
      <c r="I20" s="1" t="s">
        <v>385</v>
      </c>
      <c r="J20" s="1" t="s">
        <v>385</v>
      </c>
      <c r="K20" s="1" t="s">
        <v>385</v>
      </c>
      <c r="L20" s="1" t="s">
        <v>385</v>
      </c>
      <c r="M20" s="1">
        <f t="shared" si="0"/>
        <v>159219</v>
      </c>
    </row>
    <row r="21" spans="1:13" ht="15.75" customHeight="1" x14ac:dyDescent="0.2">
      <c r="A21" s="1" t="s">
        <v>402</v>
      </c>
      <c r="B21" s="1">
        <v>33426</v>
      </c>
      <c r="C21" s="1">
        <v>20129</v>
      </c>
      <c r="D21" s="1" t="s">
        <v>385</v>
      </c>
      <c r="E21" s="1">
        <v>18382</v>
      </c>
      <c r="F21" s="1">
        <v>20183</v>
      </c>
      <c r="G21" s="1">
        <v>3495</v>
      </c>
      <c r="H21" s="1">
        <v>7016</v>
      </c>
      <c r="I21" s="1">
        <v>2688</v>
      </c>
      <c r="J21" s="1">
        <v>4819</v>
      </c>
      <c r="K21" s="1">
        <v>2424</v>
      </c>
      <c r="L21" s="1" t="s">
        <v>385</v>
      </c>
      <c r="M21" s="1">
        <f t="shared" si="0"/>
        <v>92120</v>
      </c>
    </row>
    <row r="22" spans="1:13" ht="15.75" customHeight="1" x14ac:dyDescent="0.2">
      <c r="A22" s="1" t="s">
        <v>403</v>
      </c>
      <c r="B22" s="1">
        <v>40675</v>
      </c>
      <c r="C22" s="1">
        <v>20352</v>
      </c>
      <c r="D22" s="1">
        <v>170756</v>
      </c>
      <c r="E22" s="1">
        <v>18381</v>
      </c>
      <c r="F22" s="1">
        <v>19099</v>
      </c>
      <c r="G22" s="1">
        <v>16992</v>
      </c>
      <c r="H22" s="1" t="s">
        <v>385</v>
      </c>
      <c r="I22" s="1">
        <v>2688</v>
      </c>
      <c r="J22" s="1">
        <v>4819</v>
      </c>
      <c r="K22" s="1" t="s">
        <v>385</v>
      </c>
      <c r="L22" s="1" t="s">
        <v>385</v>
      </c>
      <c r="M22" s="1">
        <f t="shared" si="0"/>
        <v>269263</v>
      </c>
    </row>
    <row r="23" spans="1:13" ht="15.75" customHeight="1" x14ac:dyDescent="0.2">
      <c r="A23" s="1" t="s">
        <v>404</v>
      </c>
      <c r="B23" s="1">
        <v>36989</v>
      </c>
      <c r="C23" s="1">
        <v>7481</v>
      </c>
      <c r="D23" s="1" t="s">
        <v>385</v>
      </c>
      <c r="E23" s="1">
        <v>7387</v>
      </c>
      <c r="F23" s="1">
        <v>20183</v>
      </c>
      <c r="G23" s="1" t="s">
        <v>385</v>
      </c>
      <c r="H23" s="1" t="s">
        <v>385</v>
      </c>
      <c r="I23" s="1" t="s">
        <v>385</v>
      </c>
      <c r="J23" s="1" t="s">
        <v>385</v>
      </c>
      <c r="K23" s="1" t="s">
        <v>385</v>
      </c>
      <c r="L23" s="1" t="s">
        <v>385</v>
      </c>
      <c r="M23" s="1">
        <f t="shared" si="0"/>
        <v>72040</v>
      </c>
    </row>
    <row r="24" spans="1:13" ht="15.75" customHeight="1" x14ac:dyDescent="0.2">
      <c r="A24" s="1" t="s">
        <v>405</v>
      </c>
      <c r="B24" s="1">
        <v>35476</v>
      </c>
      <c r="C24" s="1">
        <v>7481</v>
      </c>
      <c r="D24" s="1">
        <v>59851</v>
      </c>
      <c r="E24" s="1">
        <v>18381</v>
      </c>
      <c r="F24" s="1">
        <v>20183</v>
      </c>
      <c r="G24" s="1" t="s">
        <v>385</v>
      </c>
      <c r="H24" s="1" t="s">
        <v>385</v>
      </c>
      <c r="I24" s="1" t="s">
        <v>385</v>
      </c>
      <c r="J24" s="1" t="s">
        <v>385</v>
      </c>
      <c r="K24" s="1" t="s">
        <v>385</v>
      </c>
      <c r="L24" s="1" t="s">
        <v>385</v>
      </c>
      <c r="M24" s="1">
        <f t="shared" si="0"/>
        <v>141372</v>
      </c>
    </row>
    <row r="25" spans="1:13" ht="15.75" customHeight="1" x14ac:dyDescent="0.2">
      <c r="A25" s="1" t="s">
        <v>406</v>
      </c>
      <c r="B25" s="1">
        <v>40675</v>
      </c>
      <c r="C25" s="1">
        <v>20352</v>
      </c>
      <c r="D25" s="1">
        <v>246363</v>
      </c>
      <c r="E25" s="1">
        <v>18382</v>
      </c>
      <c r="F25" s="1">
        <v>19099</v>
      </c>
      <c r="G25" s="1">
        <v>16992</v>
      </c>
      <c r="H25" s="1">
        <v>31977</v>
      </c>
      <c r="I25" s="1">
        <v>2688</v>
      </c>
      <c r="J25" s="1">
        <v>4819</v>
      </c>
      <c r="K25" s="1">
        <v>23212</v>
      </c>
      <c r="L25" s="1" t="s">
        <v>385</v>
      </c>
      <c r="M25" s="1">
        <f t="shared" si="0"/>
        <v>344871</v>
      </c>
    </row>
    <row r="26" spans="1:13" ht="15.75" customHeight="1" x14ac:dyDescent="0.2">
      <c r="A26" s="1" t="s">
        <v>407</v>
      </c>
      <c r="B26" s="1">
        <v>53386</v>
      </c>
      <c r="C26" s="1">
        <v>20352</v>
      </c>
      <c r="D26" s="1">
        <v>306214</v>
      </c>
      <c r="E26" s="1">
        <v>18381</v>
      </c>
      <c r="F26" s="1">
        <v>39282</v>
      </c>
      <c r="G26" s="1">
        <v>16992</v>
      </c>
      <c r="H26" s="1">
        <v>30993</v>
      </c>
      <c r="I26" s="1">
        <v>2688</v>
      </c>
      <c r="J26" s="1">
        <v>4819</v>
      </c>
      <c r="K26" s="1">
        <v>12255</v>
      </c>
      <c r="L26" s="1" t="s">
        <v>385</v>
      </c>
      <c r="M26" s="1">
        <f t="shared" si="0"/>
        <v>437615</v>
      </c>
    </row>
    <row r="27" spans="1:13" ht="15.75" customHeight="1" x14ac:dyDescent="0.2">
      <c r="A27" s="1" t="s">
        <v>408</v>
      </c>
      <c r="B27" s="1">
        <v>53386</v>
      </c>
      <c r="C27" s="1">
        <v>41917</v>
      </c>
      <c r="D27" s="1">
        <v>135458</v>
      </c>
      <c r="E27" s="1" t="s">
        <v>385</v>
      </c>
      <c r="F27" s="1">
        <v>19099</v>
      </c>
      <c r="G27" s="1" t="s">
        <v>385</v>
      </c>
      <c r="H27" s="1" t="s">
        <v>385</v>
      </c>
      <c r="I27" s="1" t="s">
        <v>385</v>
      </c>
      <c r="J27" s="1" t="s">
        <v>385</v>
      </c>
      <c r="K27" s="1" t="s">
        <v>385</v>
      </c>
      <c r="L27" s="1" t="s">
        <v>385</v>
      </c>
      <c r="M27" s="1">
        <f t="shared" si="0"/>
        <v>249860</v>
      </c>
    </row>
    <row r="28" spans="1:13" ht="15.75" customHeight="1" x14ac:dyDescent="0.2">
      <c r="A28" s="1" t="s">
        <v>409</v>
      </c>
      <c r="B28" s="1">
        <v>69369</v>
      </c>
      <c r="C28" s="1">
        <v>41917</v>
      </c>
      <c r="D28" s="1">
        <v>170756</v>
      </c>
      <c r="E28" s="1">
        <v>18381</v>
      </c>
      <c r="F28" s="1">
        <v>20183</v>
      </c>
      <c r="G28" s="1" t="s">
        <v>385</v>
      </c>
      <c r="H28" s="1" t="s">
        <v>385</v>
      </c>
      <c r="I28" s="1" t="s">
        <v>385</v>
      </c>
      <c r="J28" s="1" t="s">
        <v>385</v>
      </c>
      <c r="K28" s="1" t="s">
        <v>385</v>
      </c>
      <c r="L28" s="1" t="s">
        <v>385</v>
      </c>
      <c r="M28" s="1">
        <f t="shared" si="0"/>
        <v>320606</v>
      </c>
    </row>
    <row r="29" spans="1:13" ht="15.75" customHeight="1" x14ac:dyDescent="0.2">
      <c r="A29" s="1" t="s">
        <v>410</v>
      </c>
      <c r="B29" s="1">
        <v>2127</v>
      </c>
      <c r="C29" s="1">
        <v>972</v>
      </c>
      <c r="D29" s="1">
        <v>2767</v>
      </c>
      <c r="E29" s="1">
        <v>1344</v>
      </c>
      <c r="F29" s="1">
        <v>1116</v>
      </c>
      <c r="G29" s="1" t="s">
        <v>385</v>
      </c>
      <c r="H29" s="1" t="s">
        <v>385</v>
      </c>
      <c r="I29" s="1" t="s">
        <v>385</v>
      </c>
      <c r="J29" s="1" t="s">
        <v>385</v>
      </c>
      <c r="K29" s="1" t="s">
        <v>385</v>
      </c>
      <c r="L29" s="1" t="s">
        <v>385</v>
      </c>
      <c r="M29" s="1">
        <f t="shared" si="0"/>
        <v>8326</v>
      </c>
    </row>
    <row r="30" spans="1:13" ht="15.75" customHeight="1" x14ac:dyDescent="0.2">
      <c r="A30" s="1" t="s">
        <v>411</v>
      </c>
      <c r="B30" s="1">
        <v>535</v>
      </c>
      <c r="C30" s="1">
        <v>510</v>
      </c>
      <c r="D30" s="1">
        <v>240</v>
      </c>
      <c r="E30" s="1">
        <v>187</v>
      </c>
      <c r="F30" s="1" t="s">
        <v>385</v>
      </c>
      <c r="G30" s="1" t="s">
        <v>385</v>
      </c>
      <c r="H30" s="1" t="s">
        <v>385</v>
      </c>
      <c r="I30" s="1" t="s">
        <v>385</v>
      </c>
      <c r="J30" s="1" t="s">
        <v>385</v>
      </c>
      <c r="K30" s="1" t="s">
        <v>385</v>
      </c>
      <c r="L30" s="1">
        <v>906</v>
      </c>
      <c r="M30" s="1">
        <f t="shared" si="0"/>
        <v>1472</v>
      </c>
    </row>
    <row r="31" spans="1:13" ht="15.75" customHeight="1" x14ac:dyDescent="0.2">
      <c r="L31" s="1" t="s">
        <v>412</v>
      </c>
      <c r="M31" s="1">
        <f>MIN(M3:M30)</f>
        <v>390</v>
      </c>
    </row>
    <row r="32" spans="1:13" ht="15.75" customHeight="1" x14ac:dyDescent="0.2">
      <c r="L32" s="1" t="s">
        <v>413</v>
      </c>
      <c r="M32" s="1">
        <f>MAX(M3:M30)</f>
        <v>437615</v>
      </c>
    </row>
    <row r="33" spans="12:13" ht="15.75" customHeight="1" x14ac:dyDescent="0.2">
      <c r="L33" s="1" t="s">
        <v>414</v>
      </c>
      <c r="M33" s="1">
        <f>MEDIAN(M3:M30)</f>
        <v>114982.5</v>
      </c>
    </row>
    <row r="34" spans="12:13" ht="15.75" customHeight="1" x14ac:dyDescent="0.2"/>
    <row r="35" spans="12:13" ht="15.75" customHeight="1" x14ac:dyDescent="0.2"/>
    <row r="36" spans="12:13" ht="15.75" customHeight="1" x14ac:dyDescent="0.2"/>
    <row r="37" spans="12:13" ht="15.75" customHeight="1" x14ac:dyDescent="0.2"/>
    <row r="38" spans="12:13" ht="15.75" customHeight="1" x14ac:dyDescent="0.2"/>
    <row r="39" spans="12:13" ht="15.75" customHeight="1" x14ac:dyDescent="0.2"/>
    <row r="40" spans="12:13" ht="15.75" customHeight="1" x14ac:dyDescent="0.2"/>
    <row r="41" spans="12:13" ht="15.75" customHeight="1" x14ac:dyDescent="0.2"/>
    <row r="42" spans="12:13" ht="15.75" customHeight="1" x14ac:dyDescent="0.2"/>
    <row r="43" spans="12:13" ht="15.75" customHeight="1" x14ac:dyDescent="0.2"/>
    <row r="44" spans="12:13" ht="15.75" customHeight="1" x14ac:dyDescent="0.2"/>
    <row r="45" spans="12:13" ht="15.75" customHeight="1" x14ac:dyDescent="0.2"/>
    <row r="46" spans="12:13" ht="15.75" customHeight="1" x14ac:dyDescent="0.2"/>
    <row r="47" spans="12:13" ht="15.75" customHeight="1" x14ac:dyDescent="0.2"/>
    <row r="48" spans="12:13"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996"/>
  <sheetViews>
    <sheetView workbookViewId="0"/>
  </sheetViews>
  <sheetFormatPr baseColWidth="10" defaultColWidth="11.1640625" defaultRowHeight="15" customHeight="1" x14ac:dyDescent="0.2"/>
  <cols>
    <col min="1" max="26" width="10.5" customWidth="1"/>
  </cols>
  <sheetData>
    <row r="1" spans="1:12" ht="15.75" customHeight="1" x14ac:dyDescent="0.2">
      <c r="A1" s="1" t="s">
        <v>6</v>
      </c>
    </row>
    <row r="2" spans="1:12" ht="15.75" customHeight="1" x14ac:dyDescent="0.2">
      <c r="A2" s="1" t="s">
        <v>370</v>
      </c>
      <c r="B2" s="1" t="s">
        <v>371</v>
      </c>
      <c r="C2" s="1" t="s">
        <v>372</v>
      </c>
      <c r="D2" s="1" t="s">
        <v>415</v>
      </c>
      <c r="E2" s="1" t="s">
        <v>416</v>
      </c>
      <c r="F2" s="1" t="s">
        <v>375</v>
      </c>
      <c r="G2" s="1" t="s">
        <v>376</v>
      </c>
      <c r="H2" s="1" t="s">
        <v>377</v>
      </c>
      <c r="I2" s="1" t="s">
        <v>378</v>
      </c>
      <c r="J2" s="1" t="s">
        <v>417</v>
      </c>
      <c r="K2" s="1" t="s">
        <v>380</v>
      </c>
      <c r="L2" s="1" t="s">
        <v>418</v>
      </c>
    </row>
    <row r="3" spans="1:12" ht="15.75" customHeight="1" x14ac:dyDescent="0.2">
      <c r="A3" s="1" t="s">
        <v>383</v>
      </c>
      <c r="B3" s="1" t="s">
        <v>371</v>
      </c>
      <c r="C3" s="1" t="s">
        <v>372</v>
      </c>
      <c r="D3" s="1" t="s">
        <v>415</v>
      </c>
      <c r="E3" s="1" t="s">
        <v>416</v>
      </c>
      <c r="F3" s="1" t="s">
        <v>419</v>
      </c>
      <c r="G3" s="1" t="s">
        <v>376</v>
      </c>
      <c r="H3" s="1" t="s">
        <v>420</v>
      </c>
      <c r="I3" s="1" t="s">
        <v>421</v>
      </c>
      <c r="J3" s="1" t="s">
        <v>422</v>
      </c>
      <c r="K3" s="1" t="s">
        <v>423</v>
      </c>
      <c r="L3" s="1" t="s">
        <v>424</v>
      </c>
    </row>
    <row r="4" spans="1:12" ht="15.75" customHeight="1" x14ac:dyDescent="0.2">
      <c r="A4" s="1" t="s">
        <v>384</v>
      </c>
      <c r="B4" s="1" t="s">
        <v>371</v>
      </c>
      <c r="C4" s="1" t="s">
        <v>372</v>
      </c>
      <c r="D4" s="1" t="s">
        <v>425</v>
      </c>
      <c r="E4" s="1" t="s">
        <v>416</v>
      </c>
      <c r="F4" s="1" t="s">
        <v>419</v>
      </c>
      <c r="G4" s="1" t="s">
        <v>376</v>
      </c>
      <c r="H4" s="1" t="s">
        <v>385</v>
      </c>
      <c r="I4" s="1" t="s">
        <v>421</v>
      </c>
      <c r="J4" s="1" t="s">
        <v>422</v>
      </c>
      <c r="K4" s="1" t="s">
        <v>385</v>
      </c>
      <c r="L4" s="1" t="s">
        <v>385</v>
      </c>
    </row>
    <row r="5" spans="1:12" ht="15.75" customHeight="1" x14ac:dyDescent="0.2">
      <c r="A5" s="1" t="s">
        <v>386</v>
      </c>
      <c r="B5" s="1" t="s">
        <v>371</v>
      </c>
      <c r="C5" s="1" t="s">
        <v>372</v>
      </c>
      <c r="D5" s="1" t="s">
        <v>415</v>
      </c>
      <c r="E5" s="1" t="s">
        <v>416</v>
      </c>
      <c r="F5" s="1" t="s">
        <v>419</v>
      </c>
      <c r="G5" s="1" t="s">
        <v>385</v>
      </c>
      <c r="H5" s="1" t="s">
        <v>385</v>
      </c>
      <c r="I5" s="1" t="s">
        <v>385</v>
      </c>
      <c r="J5" s="1" t="s">
        <v>385</v>
      </c>
      <c r="K5" s="1" t="s">
        <v>385</v>
      </c>
      <c r="L5" s="1" t="s">
        <v>385</v>
      </c>
    </row>
    <row r="6" spans="1:12" ht="15.75" customHeight="1" x14ac:dyDescent="0.2">
      <c r="A6" s="1" t="s">
        <v>397</v>
      </c>
      <c r="B6" s="1" t="s">
        <v>371</v>
      </c>
      <c r="C6" s="1" t="s">
        <v>372</v>
      </c>
      <c r="D6" s="1" t="s">
        <v>415</v>
      </c>
      <c r="E6" s="1" t="s">
        <v>416</v>
      </c>
      <c r="F6" s="1" t="s">
        <v>385</v>
      </c>
      <c r="G6" s="1" t="s">
        <v>376</v>
      </c>
      <c r="H6" s="1" t="s">
        <v>385</v>
      </c>
      <c r="I6" s="1" t="s">
        <v>385</v>
      </c>
      <c r="J6" s="1" t="s">
        <v>385</v>
      </c>
      <c r="K6" s="1" t="s">
        <v>385</v>
      </c>
      <c r="L6" s="1" t="s">
        <v>424</v>
      </c>
    </row>
    <row r="7" spans="1:12" ht="15.75" customHeight="1" x14ac:dyDescent="0.2">
      <c r="A7" s="1" t="s">
        <v>398</v>
      </c>
      <c r="B7" s="1" t="s">
        <v>371</v>
      </c>
      <c r="C7" s="1" t="s">
        <v>372</v>
      </c>
      <c r="D7" s="1" t="s">
        <v>415</v>
      </c>
      <c r="E7" s="1" t="s">
        <v>416</v>
      </c>
      <c r="F7" s="1" t="s">
        <v>419</v>
      </c>
      <c r="G7" s="1" t="s">
        <v>385</v>
      </c>
      <c r="H7" s="1" t="s">
        <v>385</v>
      </c>
      <c r="I7" s="1" t="s">
        <v>385</v>
      </c>
      <c r="J7" s="1" t="s">
        <v>385</v>
      </c>
      <c r="K7" s="1" t="s">
        <v>385</v>
      </c>
      <c r="L7" s="1" t="s">
        <v>385</v>
      </c>
    </row>
    <row r="8" spans="1:12" ht="15.75" customHeight="1" x14ac:dyDescent="0.2">
      <c r="A8" s="1" t="s">
        <v>399</v>
      </c>
      <c r="B8" s="1" t="s">
        <v>371</v>
      </c>
      <c r="C8" s="1" t="s">
        <v>372</v>
      </c>
      <c r="D8" s="1" t="s">
        <v>415</v>
      </c>
      <c r="E8" s="1" t="s">
        <v>416</v>
      </c>
      <c r="F8" s="1" t="s">
        <v>419</v>
      </c>
      <c r="G8" s="1" t="s">
        <v>376</v>
      </c>
      <c r="H8" s="1" t="s">
        <v>420</v>
      </c>
      <c r="I8" s="1" t="s">
        <v>421</v>
      </c>
      <c r="J8" s="1" t="s">
        <v>385</v>
      </c>
      <c r="K8" s="1" t="s">
        <v>423</v>
      </c>
      <c r="L8" s="1" t="s">
        <v>385</v>
      </c>
    </row>
    <row r="9" spans="1:12" ht="15.75" customHeight="1" x14ac:dyDescent="0.2">
      <c r="A9" s="1" t="s">
        <v>400</v>
      </c>
      <c r="B9" s="1" t="s">
        <v>371</v>
      </c>
      <c r="C9" s="1" t="s">
        <v>372</v>
      </c>
      <c r="D9" s="1" t="s">
        <v>385</v>
      </c>
      <c r="E9" s="1" t="s">
        <v>416</v>
      </c>
      <c r="F9" s="1" t="s">
        <v>419</v>
      </c>
      <c r="G9" s="1" t="s">
        <v>385</v>
      </c>
      <c r="H9" s="1" t="s">
        <v>385</v>
      </c>
      <c r="I9" s="1" t="s">
        <v>385</v>
      </c>
      <c r="J9" s="1" t="s">
        <v>385</v>
      </c>
      <c r="K9" s="1" t="s">
        <v>385</v>
      </c>
      <c r="L9" s="1" t="s">
        <v>385</v>
      </c>
    </row>
    <row r="10" spans="1:12" ht="15.75" customHeight="1" x14ac:dyDescent="0.2">
      <c r="A10" s="1" t="s">
        <v>401</v>
      </c>
      <c r="B10" s="1" t="s">
        <v>371</v>
      </c>
      <c r="C10" s="1" t="s">
        <v>372</v>
      </c>
      <c r="D10" s="1" t="s">
        <v>415</v>
      </c>
      <c r="E10" s="1" t="s">
        <v>416</v>
      </c>
      <c r="F10" s="1" t="s">
        <v>419</v>
      </c>
      <c r="G10" s="1" t="s">
        <v>385</v>
      </c>
      <c r="H10" s="1" t="s">
        <v>385</v>
      </c>
      <c r="I10" s="1" t="s">
        <v>385</v>
      </c>
      <c r="J10" s="1" t="s">
        <v>385</v>
      </c>
      <c r="K10" s="1" t="s">
        <v>385</v>
      </c>
      <c r="L10" s="1" t="s">
        <v>385</v>
      </c>
    </row>
    <row r="11" spans="1:12" ht="15.75" customHeight="1" x14ac:dyDescent="0.2">
      <c r="A11" s="1" t="s">
        <v>402</v>
      </c>
      <c r="B11" s="1" t="s">
        <v>371</v>
      </c>
      <c r="C11" s="1" t="s">
        <v>372</v>
      </c>
      <c r="D11" s="1" t="s">
        <v>385</v>
      </c>
      <c r="E11" s="1" t="s">
        <v>416</v>
      </c>
      <c r="F11" s="1" t="s">
        <v>419</v>
      </c>
      <c r="G11" s="1" t="s">
        <v>376</v>
      </c>
      <c r="H11" s="1" t="s">
        <v>420</v>
      </c>
      <c r="I11" s="1" t="s">
        <v>421</v>
      </c>
      <c r="J11" s="1" t="s">
        <v>422</v>
      </c>
      <c r="K11" s="1" t="s">
        <v>423</v>
      </c>
      <c r="L11" s="1" t="s">
        <v>385</v>
      </c>
    </row>
    <row r="12" spans="1:12" ht="15.75" customHeight="1" x14ac:dyDescent="0.2">
      <c r="A12" s="1" t="s">
        <v>403</v>
      </c>
      <c r="B12" s="1" t="s">
        <v>371</v>
      </c>
      <c r="C12" s="1" t="s">
        <v>372</v>
      </c>
      <c r="D12" s="1" t="s">
        <v>415</v>
      </c>
      <c r="E12" s="1" t="s">
        <v>416</v>
      </c>
      <c r="F12" s="1" t="s">
        <v>419</v>
      </c>
      <c r="G12" s="1" t="s">
        <v>385</v>
      </c>
      <c r="H12" s="1" t="s">
        <v>385</v>
      </c>
      <c r="I12" s="1" t="s">
        <v>385</v>
      </c>
      <c r="J12" s="1" t="s">
        <v>385</v>
      </c>
      <c r="K12" s="1" t="s">
        <v>385</v>
      </c>
      <c r="L12" s="1" t="s">
        <v>385</v>
      </c>
    </row>
    <row r="13" spans="1:12" ht="15.75" customHeight="1" x14ac:dyDescent="0.2">
      <c r="A13" s="1" t="s">
        <v>404</v>
      </c>
      <c r="B13" s="1" t="s">
        <v>371</v>
      </c>
      <c r="C13" s="1" t="s">
        <v>372</v>
      </c>
      <c r="D13" s="1" t="s">
        <v>415</v>
      </c>
      <c r="E13" s="1" t="s">
        <v>416</v>
      </c>
      <c r="F13" s="1" t="s">
        <v>419</v>
      </c>
      <c r="G13" s="1" t="s">
        <v>385</v>
      </c>
      <c r="H13" s="1" t="s">
        <v>385</v>
      </c>
      <c r="I13" s="1" t="s">
        <v>385</v>
      </c>
      <c r="J13" s="1" t="s">
        <v>385</v>
      </c>
      <c r="K13" s="1" t="s">
        <v>385</v>
      </c>
      <c r="L13" s="1" t="s">
        <v>385</v>
      </c>
    </row>
    <row r="14" spans="1:12" ht="15.75" customHeight="1" x14ac:dyDescent="0.2">
      <c r="A14" s="1" t="s">
        <v>405</v>
      </c>
      <c r="B14" s="1" t="s">
        <v>371</v>
      </c>
      <c r="C14" s="1" t="s">
        <v>372</v>
      </c>
      <c r="D14" s="1" t="s">
        <v>415</v>
      </c>
      <c r="E14" s="1" t="s">
        <v>416</v>
      </c>
      <c r="F14" s="1" t="s">
        <v>419</v>
      </c>
      <c r="G14" s="1" t="s">
        <v>385</v>
      </c>
      <c r="H14" s="1" t="s">
        <v>385</v>
      </c>
      <c r="I14" s="1" t="s">
        <v>385</v>
      </c>
      <c r="J14" s="1" t="s">
        <v>385</v>
      </c>
      <c r="K14" s="1" t="s">
        <v>385</v>
      </c>
      <c r="L14" s="1" t="s">
        <v>385</v>
      </c>
    </row>
    <row r="15" spans="1:12" ht="15.75" customHeight="1" x14ac:dyDescent="0.2">
      <c r="A15" s="1" t="s">
        <v>387</v>
      </c>
      <c r="B15" s="1" t="s">
        <v>426</v>
      </c>
      <c r="C15" s="1" t="s">
        <v>427</v>
      </c>
      <c r="D15" s="1" t="s">
        <v>428</v>
      </c>
      <c r="E15" s="1" t="s">
        <v>429</v>
      </c>
      <c r="F15" s="1" t="s">
        <v>430</v>
      </c>
      <c r="G15" s="1" t="s">
        <v>431</v>
      </c>
      <c r="H15" s="1" t="s">
        <v>385</v>
      </c>
      <c r="I15" s="1" t="s">
        <v>385</v>
      </c>
      <c r="J15" s="1" t="s">
        <v>385</v>
      </c>
      <c r="K15" s="1" t="s">
        <v>385</v>
      </c>
      <c r="L15" s="1" t="s">
        <v>385</v>
      </c>
    </row>
    <row r="16" spans="1:12" ht="15.75" customHeight="1" x14ac:dyDescent="0.2">
      <c r="A16" s="1" t="s">
        <v>388</v>
      </c>
      <c r="B16" s="1" t="s">
        <v>371</v>
      </c>
      <c r="C16" s="1" t="s">
        <v>372</v>
      </c>
      <c r="D16" s="1" t="s">
        <v>415</v>
      </c>
      <c r="E16" s="1" t="s">
        <v>416</v>
      </c>
      <c r="F16" s="1" t="s">
        <v>419</v>
      </c>
      <c r="G16" s="1" t="s">
        <v>385</v>
      </c>
      <c r="H16" s="1" t="s">
        <v>385</v>
      </c>
      <c r="I16" s="1" t="s">
        <v>385</v>
      </c>
      <c r="J16" s="1" t="s">
        <v>385</v>
      </c>
      <c r="K16" s="1" t="s">
        <v>385</v>
      </c>
      <c r="L16" s="1" t="s">
        <v>424</v>
      </c>
    </row>
    <row r="17" spans="1:12" ht="15.75" customHeight="1" x14ac:dyDescent="0.2">
      <c r="A17" s="1" t="s">
        <v>389</v>
      </c>
      <c r="B17" s="1" t="s">
        <v>432</v>
      </c>
      <c r="C17" s="1" t="s">
        <v>433</v>
      </c>
      <c r="D17" s="1" t="s">
        <v>428</v>
      </c>
      <c r="E17" s="1" t="s">
        <v>385</v>
      </c>
      <c r="F17" s="1" t="s">
        <v>434</v>
      </c>
      <c r="G17" s="1" t="s">
        <v>385</v>
      </c>
      <c r="H17" s="1" t="s">
        <v>435</v>
      </c>
      <c r="I17" s="1" t="s">
        <v>385</v>
      </c>
      <c r="J17" s="1" t="s">
        <v>385</v>
      </c>
      <c r="K17" s="1" t="s">
        <v>385</v>
      </c>
      <c r="L17" s="1" t="s">
        <v>385</v>
      </c>
    </row>
    <row r="18" spans="1:12" ht="15.75" customHeight="1" x14ac:dyDescent="0.2">
      <c r="A18" s="1" t="s">
        <v>390</v>
      </c>
      <c r="B18" s="1" t="s">
        <v>436</v>
      </c>
      <c r="C18" s="1" t="s">
        <v>437</v>
      </c>
      <c r="D18" s="1" t="s">
        <v>438</v>
      </c>
      <c r="E18" s="1" t="s">
        <v>385</v>
      </c>
      <c r="F18" s="1">
        <v>314</v>
      </c>
      <c r="G18" s="1" t="s">
        <v>385</v>
      </c>
      <c r="H18" s="1" t="s">
        <v>439</v>
      </c>
      <c r="I18" s="1" t="s">
        <v>385</v>
      </c>
      <c r="J18" s="1" t="s">
        <v>385</v>
      </c>
      <c r="K18" s="1" t="s">
        <v>385</v>
      </c>
      <c r="L18" s="1" t="s">
        <v>385</v>
      </c>
    </row>
    <row r="19" spans="1:12" ht="15.75" customHeight="1" x14ac:dyDescent="0.2">
      <c r="A19" s="1" t="s">
        <v>391</v>
      </c>
      <c r="B19" s="1" t="s">
        <v>371</v>
      </c>
      <c r="C19" s="1" t="s">
        <v>372</v>
      </c>
      <c r="D19" s="1" t="s">
        <v>440</v>
      </c>
      <c r="E19" s="1" t="s">
        <v>441</v>
      </c>
      <c r="F19" s="1" t="s">
        <v>385</v>
      </c>
      <c r="G19" s="1" t="s">
        <v>385</v>
      </c>
      <c r="H19" s="1" t="s">
        <v>385</v>
      </c>
      <c r="I19" s="1" t="s">
        <v>385</v>
      </c>
      <c r="J19" s="1" t="s">
        <v>385</v>
      </c>
      <c r="K19" s="1" t="s">
        <v>385</v>
      </c>
      <c r="L19" s="1" t="s">
        <v>385</v>
      </c>
    </row>
    <row r="20" spans="1:12" ht="15.75" customHeight="1" x14ac:dyDescent="0.2">
      <c r="A20" s="1" t="s">
        <v>392</v>
      </c>
      <c r="B20" s="1" t="s">
        <v>371</v>
      </c>
      <c r="C20" s="1" t="s">
        <v>372</v>
      </c>
      <c r="D20" s="1" t="s">
        <v>415</v>
      </c>
      <c r="E20" s="1" t="s">
        <v>416</v>
      </c>
      <c r="F20" s="1" t="s">
        <v>419</v>
      </c>
      <c r="G20" s="1" t="s">
        <v>385</v>
      </c>
      <c r="H20" s="1" t="s">
        <v>385</v>
      </c>
      <c r="I20" s="1" t="s">
        <v>421</v>
      </c>
      <c r="J20" s="1" t="s">
        <v>385</v>
      </c>
      <c r="K20" s="1" t="s">
        <v>385</v>
      </c>
      <c r="L20" s="1" t="s">
        <v>385</v>
      </c>
    </row>
    <row r="21" spans="1:12" ht="15.75" customHeight="1" x14ac:dyDescent="0.2">
      <c r="A21" s="1" t="s">
        <v>393</v>
      </c>
      <c r="B21" s="1" t="s">
        <v>371</v>
      </c>
      <c r="C21" s="1" t="s">
        <v>372</v>
      </c>
      <c r="D21" s="1" t="s">
        <v>415</v>
      </c>
      <c r="E21" s="1" t="s">
        <v>416</v>
      </c>
      <c r="F21" s="1" t="s">
        <v>419</v>
      </c>
      <c r="G21" s="1" t="s">
        <v>385</v>
      </c>
      <c r="H21" s="1" t="s">
        <v>385</v>
      </c>
      <c r="I21" s="1" t="s">
        <v>421</v>
      </c>
      <c r="J21" s="1" t="s">
        <v>385</v>
      </c>
      <c r="K21" s="1" t="s">
        <v>385</v>
      </c>
      <c r="L21" s="1" t="s">
        <v>385</v>
      </c>
    </row>
    <row r="22" spans="1:12" ht="15.75" customHeight="1" x14ac:dyDescent="0.2">
      <c r="A22" s="1" t="s">
        <v>442</v>
      </c>
      <c r="B22" s="1" t="s">
        <v>371</v>
      </c>
      <c r="C22" s="1" t="s">
        <v>372</v>
      </c>
      <c r="D22" s="1" t="s">
        <v>415</v>
      </c>
      <c r="E22" s="1" t="s">
        <v>416</v>
      </c>
      <c r="F22" s="1" t="s">
        <v>419</v>
      </c>
      <c r="G22" s="1" t="s">
        <v>385</v>
      </c>
      <c r="H22" s="1" t="s">
        <v>385</v>
      </c>
      <c r="I22" s="1" t="s">
        <v>421</v>
      </c>
      <c r="J22" s="1" t="s">
        <v>385</v>
      </c>
      <c r="K22" s="1" t="s">
        <v>385</v>
      </c>
      <c r="L22" s="1" t="s">
        <v>385</v>
      </c>
    </row>
    <row r="23" spans="1:12" ht="15.75" customHeight="1" x14ac:dyDescent="0.2">
      <c r="A23" s="1" t="s">
        <v>395</v>
      </c>
      <c r="B23" s="1" t="s">
        <v>371</v>
      </c>
      <c r="C23" s="1" t="s">
        <v>372</v>
      </c>
      <c r="D23" s="1" t="s">
        <v>415</v>
      </c>
      <c r="E23" s="1" t="s">
        <v>416</v>
      </c>
      <c r="F23" s="1" t="s">
        <v>419</v>
      </c>
      <c r="G23" s="1" t="s">
        <v>385</v>
      </c>
      <c r="H23" s="1" t="s">
        <v>385</v>
      </c>
      <c r="I23" s="1" t="s">
        <v>421</v>
      </c>
      <c r="J23" s="1" t="s">
        <v>385</v>
      </c>
      <c r="K23" s="1" t="s">
        <v>385</v>
      </c>
      <c r="L23" s="1" t="s">
        <v>443</v>
      </c>
    </row>
    <row r="24" spans="1:12" ht="15.75" customHeight="1" x14ac:dyDescent="0.2">
      <c r="A24" s="1" t="s">
        <v>396</v>
      </c>
      <c r="B24" s="1" t="s">
        <v>371</v>
      </c>
      <c r="C24" s="1" t="s">
        <v>372</v>
      </c>
      <c r="D24" s="1" t="s">
        <v>444</v>
      </c>
      <c r="E24" s="1" t="s">
        <v>416</v>
      </c>
      <c r="F24" s="1" t="s">
        <v>419</v>
      </c>
      <c r="G24" s="1" t="s">
        <v>385</v>
      </c>
      <c r="H24" s="1" t="s">
        <v>385</v>
      </c>
      <c r="I24" s="1" t="s">
        <v>421</v>
      </c>
      <c r="J24" s="1" t="s">
        <v>385</v>
      </c>
      <c r="K24" s="1" t="s">
        <v>385</v>
      </c>
      <c r="L24" s="1" t="s">
        <v>385</v>
      </c>
    </row>
    <row r="25" spans="1:12" ht="15.75" customHeight="1" x14ac:dyDescent="0.2">
      <c r="A25" s="1" t="s">
        <v>406</v>
      </c>
      <c r="B25" s="1" t="s">
        <v>371</v>
      </c>
      <c r="C25" s="1" t="s">
        <v>372</v>
      </c>
      <c r="D25" s="1" t="s">
        <v>415</v>
      </c>
      <c r="E25" s="1" t="s">
        <v>416</v>
      </c>
      <c r="F25" s="1" t="s">
        <v>419</v>
      </c>
      <c r="G25" s="1" t="s">
        <v>376</v>
      </c>
      <c r="H25" s="1" t="s">
        <v>420</v>
      </c>
      <c r="I25" s="1" t="s">
        <v>421</v>
      </c>
      <c r="J25" s="1" t="s">
        <v>422</v>
      </c>
      <c r="K25" s="1" t="s">
        <v>423</v>
      </c>
      <c r="L25" s="1" t="s">
        <v>385</v>
      </c>
    </row>
    <row r="26" spans="1:12" ht="15.75" customHeight="1" x14ac:dyDescent="0.2">
      <c r="A26" s="1" t="s">
        <v>445</v>
      </c>
      <c r="B26" s="1" t="s">
        <v>371</v>
      </c>
      <c r="C26" s="1" t="s">
        <v>372</v>
      </c>
      <c r="D26" s="1" t="s">
        <v>415</v>
      </c>
      <c r="E26" s="1" t="s">
        <v>416</v>
      </c>
      <c r="F26" s="1" t="s">
        <v>375</v>
      </c>
      <c r="G26" s="1" t="s">
        <v>376</v>
      </c>
      <c r="H26" s="1" t="s">
        <v>377</v>
      </c>
      <c r="I26" s="1" t="s">
        <v>378</v>
      </c>
      <c r="J26" s="1" t="s">
        <v>417</v>
      </c>
      <c r="K26" s="1" t="s">
        <v>423</v>
      </c>
      <c r="L26" s="1" t="s">
        <v>385</v>
      </c>
    </row>
    <row r="27" spans="1:12" ht="15.75" customHeight="1" x14ac:dyDescent="0.2">
      <c r="A27" s="1" t="s">
        <v>446</v>
      </c>
      <c r="B27" s="1" t="s">
        <v>371</v>
      </c>
      <c r="C27" s="1" t="s">
        <v>372</v>
      </c>
      <c r="D27" s="1" t="s">
        <v>415</v>
      </c>
      <c r="E27" s="1" t="s">
        <v>385</v>
      </c>
      <c r="F27" s="1" t="s">
        <v>375</v>
      </c>
      <c r="G27" s="1" t="s">
        <v>385</v>
      </c>
      <c r="H27" s="1" t="s">
        <v>385</v>
      </c>
      <c r="I27" s="1" t="s">
        <v>385</v>
      </c>
      <c r="J27" s="1" t="s">
        <v>385</v>
      </c>
      <c r="K27" s="1" t="s">
        <v>385</v>
      </c>
      <c r="L27" s="1" t="s">
        <v>385</v>
      </c>
    </row>
    <row r="28" spans="1:12" ht="15.75" customHeight="1" x14ac:dyDescent="0.2">
      <c r="A28" s="1" t="s">
        <v>447</v>
      </c>
      <c r="B28" s="1" t="s">
        <v>371</v>
      </c>
      <c r="C28" s="1" t="s">
        <v>372</v>
      </c>
      <c r="D28" s="1" t="s">
        <v>415</v>
      </c>
      <c r="E28" s="1" t="s">
        <v>385</v>
      </c>
      <c r="F28" s="1" t="s">
        <v>375</v>
      </c>
      <c r="G28" s="1" t="s">
        <v>385</v>
      </c>
      <c r="H28" s="1" t="s">
        <v>385</v>
      </c>
      <c r="I28" s="1" t="s">
        <v>385</v>
      </c>
      <c r="J28" s="1" t="s">
        <v>385</v>
      </c>
      <c r="K28" s="1" t="s">
        <v>385</v>
      </c>
      <c r="L28" s="1" t="s">
        <v>385</v>
      </c>
    </row>
    <row r="29" spans="1:12" ht="15.75" customHeight="1" x14ac:dyDescent="0.2">
      <c r="A29" s="1" t="s">
        <v>448</v>
      </c>
      <c r="B29" s="1" t="s">
        <v>371</v>
      </c>
      <c r="C29" s="1" t="s">
        <v>372</v>
      </c>
      <c r="D29" s="1" t="s">
        <v>415</v>
      </c>
      <c r="E29" s="1" t="s">
        <v>416</v>
      </c>
      <c r="F29" s="1" t="s">
        <v>419</v>
      </c>
      <c r="G29" s="1" t="s">
        <v>385</v>
      </c>
      <c r="H29" s="1" t="s">
        <v>385</v>
      </c>
      <c r="I29" s="1" t="s">
        <v>385</v>
      </c>
      <c r="J29" s="1" t="s">
        <v>385</v>
      </c>
      <c r="K29" s="1" t="s">
        <v>385</v>
      </c>
      <c r="L29" s="1" t="s">
        <v>385</v>
      </c>
    </row>
    <row r="30" spans="1:12" ht="15.75" customHeight="1" x14ac:dyDescent="0.2">
      <c r="A30" s="1" t="s">
        <v>449</v>
      </c>
      <c r="B30" s="1" t="s">
        <v>371</v>
      </c>
      <c r="C30" s="1" t="s">
        <v>372</v>
      </c>
      <c r="D30" s="1" t="s">
        <v>415</v>
      </c>
      <c r="E30" s="1" t="s">
        <v>416</v>
      </c>
      <c r="F30" s="1" t="s">
        <v>385</v>
      </c>
      <c r="G30" s="1" t="s">
        <v>385</v>
      </c>
      <c r="H30" s="1" t="s">
        <v>385</v>
      </c>
      <c r="I30" s="1" t="s">
        <v>385</v>
      </c>
      <c r="J30" s="1" t="s">
        <v>385</v>
      </c>
      <c r="K30" s="1" t="s">
        <v>385</v>
      </c>
      <c r="L30" s="1" t="s">
        <v>424</v>
      </c>
    </row>
    <row r="31" spans="1:12" ht="15.75" customHeight="1" x14ac:dyDescent="0.2"/>
    <row r="32" spans="1: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96"/>
  <sheetViews>
    <sheetView workbookViewId="0"/>
  </sheetViews>
  <sheetFormatPr baseColWidth="10" defaultColWidth="11.1640625" defaultRowHeight="15" customHeight="1" x14ac:dyDescent="0.2"/>
  <cols>
    <col min="1" max="26" width="10.5" customWidth="1"/>
  </cols>
  <sheetData>
    <row r="1" spans="1:9" ht="15.75" customHeight="1" x14ac:dyDescent="0.2">
      <c r="B1" s="1" t="s">
        <v>450</v>
      </c>
      <c r="F1" s="1" t="s">
        <v>451</v>
      </c>
      <c r="G1" s="1" t="s">
        <v>452</v>
      </c>
      <c r="I1" s="1" t="s">
        <v>453</v>
      </c>
    </row>
    <row r="2" spans="1:9" ht="15.75" customHeight="1" x14ac:dyDescent="0.2">
      <c r="A2" s="1" t="s">
        <v>370</v>
      </c>
      <c r="B2" s="1" t="s">
        <v>454</v>
      </c>
      <c r="C2" s="1" t="s">
        <v>455</v>
      </c>
      <c r="D2" s="1" t="s">
        <v>456</v>
      </c>
      <c r="E2" s="1" t="s">
        <v>457</v>
      </c>
      <c r="F2" s="1" t="s">
        <v>458</v>
      </c>
      <c r="G2" s="1" t="s">
        <v>459</v>
      </c>
      <c r="H2" s="1" t="s">
        <v>460</v>
      </c>
    </row>
    <row r="3" spans="1:9" ht="15.75" customHeight="1" x14ac:dyDescent="0.2">
      <c r="A3" s="1" t="s">
        <v>383</v>
      </c>
      <c r="B3" s="1">
        <v>1</v>
      </c>
      <c r="C3" s="1">
        <v>0</v>
      </c>
      <c r="D3" s="1">
        <v>0</v>
      </c>
      <c r="E3" s="1">
        <v>1</v>
      </c>
      <c r="F3" s="1">
        <v>2</v>
      </c>
      <c r="G3" s="1">
        <v>1</v>
      </c>
      <c r="H3" s="1">
        <v>0</v>
      </c>
      <c r="I3" s="1">
        <v>5</v>
      </c>
    </row>
    <row r="4" spans="1:9" ht="15.75" customHeight="1" x14ac:dyDescent="0.2">
      <c r="A4" s="1" t="s">
        <v>384</v>
      </c>
      <c r="B4" s="1">
        <v>1</v>
      </c>
      <c r="C4" s="1">
        <v>0</v>
      </c>
      <c r="D4" s="1">
        <v>0</v>
      </c>
      <c r="E4" s="1">
        <v>1</v>
      </c>
      <c r="F4" s="1">
        <v>2</v>
      </c>
      <c r="G4" s="1">
        <v>1</v>
      </c>
      <c r="H4" s="1">
        <v>0</v>
      </c>
      <c r="I4" s="1">
        <v>5</v>
      </c>
    </row>
    <row r="5" spans="1:9" ht="15.75" customHeight="1" x14ac:dyDescent="0.2">
      <c r="A5" s="1" t="s">
        <v>386</v>
      </c>
      <c r="B5" s="1">
        <v>1</v>
      </c>
      <c r="C5" s="1">
        <v>0</v>
      </c>
      <c r="D5" s="1">
        <v>0</v>
      </c>
      <c r="E5" s="1">
        <v>1</v>
      </c>
      <c r="F5" s="1">
        <v>2</v>
      </c>
      <c r="G5" s="1">
        <v>1</v>
      </c>
      <c r="H5" s="1">
        <v>0</v>
      </c>
      <c r="I5" s="1">
        <v>5</v>
      </c>
    </row>
    <row r="6" spans="1:9" ht="15.75" customHeight="1" x14ac:dyDescent="0.2">
      <c r="A6" s="1" t="s">
        <v>397</v>
      </c>
      <c r="B6" s="1">
        <v>1</v>
      </c>
      <c r="C6" s="1">
        <v>0</v>
      </c>
      <c r="D6" s="1">
        <v>0</v>
      </c>
      <c r="E6" s="1">
        <v>1</v>
      </c>
      <c r="F6" s="1">
        <v>2</v>
      </c>
      <c r="G6" s="1">
        <v>1</v>
      </c>
      <c r="H6" s="1">
        <v>0</v>
      </c>
      <c r="I6" s="1">
        <v>5</v>
      </c>
    </row>
    <row r="7" spans="1:9" ht="15.75" customHeight="1" x14ac:dyDescent="0.2">
      <c r="A7" s="1" t="s">
        <v>398</v>
      </c>
      <c r="B7" s="1">
        <v>1</v>
      </c>
      <c r="C7" s="1">
        <v>0</v>
      </c>
      <c r="D7" s="1">
        <v>0</v>
      </c>
      <c r="E7" s="1">
        <v>1</v>
      </c>
      <c r="F7" s="1">
        <v>2</v>
      </c>
      <c r="G7" s="1">
        <v>1</v>
      </c>
      <c r="H7" s="1">
        <v>0</v>
      </c>
      <c r="I7" s="1">
        <v>5</v>
      </c>
    </row>
    <row r="8" spans="1:9" ht="15.75" customHeight="1" x14ac:dyDescent="0.2">
      <c r="A8" s="1" t="s">
        <v>399</v>
      </c>
      <c r="B8" s="1">
        <v>1</v>
      </c>
      <c r="C8" s="1">
        <v>0</v>
      </c>
      <c r="D8" s="1">
        <v>0</v>
      </c>
      <c r="E8" s="1">
        <v>1</v>
      </c>
      <c r="F8" s="1">
        <v>2</v>
      </c>
      <c r="G8" s="1">
        <v>1</v>
      </c>
      <c r="H8" s="1">
        <v>0</v>
      </c>
      <c r="I8" s="1">
        <v>5</v>
      </c>
    </row>
    <row r="9" spans="1:9" ht="15.75" customHeight="1" x14ac:dyDescent="0.2">
      <c r="A9" s="1" t="s">
        <v>400</v>
      </c>
      <c r="B9" s="1">
        <v>1</v>
      </c>
      <c r="C9" s="1">
        <v>0</v>
      </c>
      <c r="D9" s="1">
        <v>0</v>
      </c>
      <c r="E9" s="1">
        <v>1</v>
      </c>
      <c r="F9" s="1">
        <v>2</v>
      </c>
      <c r="G9" s="1">
        <v>1</v>
      </c>
      <c r="H9" s="1">
        <v>0</v>
      </c>
      <c r="I9" s="1">
        <v>5</v>
      </c>
    </row>
    <row r="10" spans="1:9" ht="15.75" customHeight="1" x14ac:dyDescent="0.2">
      <c r="A10" s="1" t="s">
        <v>461</v>
      </c>
      <c r="B10" s="1">
        <v>1</v>
      </c>
      <c r="C10" s="1">
        <v>0</v>
      </c>
      <c r="D10" s="1">
        <v>0</v>
      </c>
      <c r="E10" s="1">
        <v>1</v>
      </c>
      <c r="F10" s="1">
        <v>2</v>
      </c>
      <c r="G10" s="1">
        <v>1</v>
      </c>
      <c r="H10" s="1">
        <v>0</v>
      </c>
      <c r="I10" s="1">
        <v>5</v>
      </c>
    </row>
    <row r="11" spans="1:9" ht="15.75" customHeight="1" x14ac:dyDescent="0.2">
      <c r="A11" s="1" t="s">
        <v>402</v>
      </c>
      <c r="B11" s="1">
        <v>1</v>
      </c>
      <c r="C11" s="1">
        <v>0</v>
      </c>
      <c r="D11" s="1">
        <v>0</v>
      </c>
      <c r="E11" s="1">
        <v>1</v>
      </c>
      <c r="F11" s="1">
        <v>2</v>
      </c>
      <c r="G11" s="1">
        <v>1</v>
      </c>
      <c r="H11" s="1">
        <v>0</v>
      </c>
      <c r="I11" s="1">
        <v>5</v>
      </c>
    </row>
    <row r="12" spans="1:9" ht="15.75" customHeight="1" x14ac:dyDescent="0.2">
      <c r="A12" s="1" t="s">
        <v>403</v>
      </c>
      <c r="B12" s="1">
        <v>1</v>
      </c>
      <c r="C12" s="1">
        <v>0</v>
      </c>
      <c r="D12" s="1">
        <v>0</v>
      </c>
      <c r="E12" s="1">
        <v>1</v>
      </c>
      <c r="F12" s="1">
        <v>2</v>
      </c>
      <c r="G12" s="1">
        <v>1</v>
      </c>
      <c r="H12" s="1">
        <v>0</v>
      </c>
      <c r="I12" s="1">
        <v>5</v>
      </c>
    </row>
    <row r="13" spans="1:9" ht="15.75" customHeight="1" x14ac:dyDescent="0.2">
      <c r="A13" s="1" t="s">
        <v>404</v>
      </c>
      <c r="B13" s="1">
        <v>1</v>
      </c>
      <c r="C13" s="1">
        <v>0</v>
      </c>
      <c r="D13" s="1">
        <v>0</v>
      </c>
      <c r="E13" s="1">
        <v>1</v>
      </c>
      <c r="F13" s="1">
        <v>2</v>
      </c>
      <c r="G13" s="1">
        <v>1</v>
      </c>
      <c r="H13" s="1">
        <v>0</v>
      </c>
      <c r="I13" s="1">
        <v>5</v>
      </c>
    </row>
    <row r="14" spans="1:9" ht="15.75" customHeight="1" x14ac:dyDescent="0.2">
      <c r="A14" s="1" t="s">
        <v>387</v>
      </c>
      <c r="B14" s="1">
        <v>1</v>
      </c>
      <c r="C14" s="1">
        <v>1</v>
      </c>
      <c r="D14" s="1">
        <v>1</v>
      </c>
      <c r="E14" s="1">
        <v>1</v>
      </c>
      <c r="F14" s="1">
        <v>2</v>
      </c>
      <c r="G14" s="1">
        <v>1</v>
      </c>
      <c r="H14" s="1">
        <v>0</v>
      </c>
      <c r="I14" s="1">
        <v>7</v>
      </c>
    </row>
    <row r="15" spans="1:9" ht="15.75" customHeight="1" x14ac:dyDescent="0.2">
      <c r="A15" s="1" t="s">
        <v>388</v>
      </c>
      <c r="B15" s="1">
        <v>1</v>
      </c>
      <c r="C15" s="1">
        <v>0</v>
      </c>
      <c r="D15" s="1">
        <v>0</v>
      </c>
      <c r="E15" s="1">
        <v>1</v>
      </c>
      <c r="F15" s="1">
        <v>2</v>
      </c>
      <c r="G15" s="1">
        <v>1</v>
      </c>
      <c r="H15" s="1">
        <v>0</v>
      </c>
      <c r="I15" s="1">
        <v>5</v>
      </c>
    </row>
    <row r="16" spans="1:9" ht="15.75" customHeight="1" x14ac:dyDescent="0.2">
      <c r="A16" s="1" t="s">
        <v>391</v>
      </c>
      <c r="B16" s="1">
        <v>1</v>
      </c>
      <c r="C16" s="1">
        <v>0</v>
      </c>
      <c r="D16" s="1">
        <v>0</v>
      </c>
      <c r="E16" s="1">
        <v>0</v>
      </c>
      <c r="F16" s="1">
        <v>2</v>
      </c>
      <c r="G16" s="1">
        <v>1</v>
      </c>
      <c r="H16" s="1">
        <v>0</v>
      </c>
      <c r="I16" s="1">
        <v>4</v>
      </c>
    </row>
    <row r="17" spans="1:9" ht="15.75" customHeight="1" x14ac:dyDescent="0.2">
      <c r="A17" s="1" t="s">
        <v>392</v>
      </c>
      <c r="B17" s="1">
        <v>1</v>
      </c>
      <c r="C17" s="1">
        <v>0</v>
      </c>
      <c r="D17" s="1">
        <v>0</v>
      </c>
      <c r="E17" s="1">
        <v>1</v>
      </c>
      <c r="F17" s="1">
        <v>2</v>
      </c>
      <c r="G17" s="1">
        <v>1</v>
      </c>
      <c r="H17" s="1">
        <v>0</v>
      </c>
      <c r="I17" s="1">
        <v>5</v>
      </c>
    </row>
    <row r="18" spans="1:9" ht="15.75" customHeight="1" x14ac:dyDescent="0.2">
      <c r="A18" s="1" t="s">
        <v>393</v>
      </c>
      <c r="B18" s="1">
        <v>1</v>
      </c>
      <c r="C18" s="1">
        <v>0</v>
      </c>
      <c r="D18" s="1">
        <v>0</v>
      </c>
      <c r="E18" s="1">
        <v>1</v>
      </c>
      <c r="F18" s="1">
        <v>2</v>
      </c>
      <c r="G18" s="1">
        <v>1</v>
      </c>
      <c r="H18" s="1">
        <v>0</v>
      </c>
      <c r="I18" s="1">
        <v>5</v>
      </c>
    </row>
    <row r="19" spans="1:9" ht="15.75" customHeight="1" x14ac:dyDescent="0.2">
      <c r="A19" s="1" t="s">
        <v>442</v>
      </c>
      <c r="B19" s="1">
        <v>1</v>
      </c>
      <c r="C19" s="1">
        <v>0</v>
      </c>
      <c r="D19" s="1">
        <v>0</v>
      </c>
      <c r="E19" s="1">
        <v>1</v>
      </c>
      <c r="F19" s="1">
        <v>2</v>
      </c>
      <c r="G19" s="1">
        <v>1</v>
      </c>
      <c r="H19" s="1">
        <v>0</v>
      </c>
      <c r="I19" s="1">
        <v>5</v>
      </c>
    </row>
    <row r="20" spans="1:9" ht="15.75" customHeight="1" x14ac:dyDescent="0.2">
      <c r="A20" s="1" t="s">
        <v>395</v>
      </c>
      <c r="B20" s="1">
        <v>1</v>
      </c>
      <c r="C20" s="1">
        <v>0</v>
      </c>
      <c r="D20" s="1">
        <v>0</v>
      </c>
      <c r="E20" s="1">
        <v>0</v>
      </c>
      <c r="F20" s="1">
        <v>2</v>
      </c>
      <c r="G20" s="1">
        <v>1</v>
      </c>
      <c r="H20" s="1">
        <v>0</v>
      </c>
      <c r="I20" s="1">
        <v>4</v>
      </c>
    </row>
    <row r="21" spans="1:9" ht="15.75" customHeight="1" x14ac:dyDescent="0.2">
      <c r="A21" s="1" t="s">
        <v>396</v>
      </c>
      <c r="B21" s="1">
        <v>1</v>
      </c>
      <c r="C21" s="1">
        <v>0</v>
      </c>
      <c r="D21" s="1">
        <v>0</v>
      </c>
      <c r="E21" s="1">
        <v>0</v>
      </c>
      <c r="F21" s="1">
        <v>2</v>
      </c>
      <c r="G21" s="1">
        <v>1</v>
      </c>
      <c r="H21" s="1">
        <v>0</v>
      </c>
      <c r="I21" s="1">
        <v>4</v>
      </c>
    </row>
    <row r="22" spans="1:9" ht="15.75" customHeight="1" x14ac:dyDescent="0.2">
      <c r="A22" s="1" t="s">
        <v>389</v>
      </c>
      <c r="B22" s="1">
        <v>1</v>
      </c>
      <c r="C22" s="1">
        <v>1</v>
      </c>
      <c r="D22" s="1">
        <v>1</v>
      </c>
      <c r="E22" s="1">
        <v>0</v>
      </c>
      <c r="F22" s="1">
        <v>2</v>
      </c>
      <c r="G22" s="1">
        <v>1</v>
      </c>
      <c r="H22" s="1">
        <v>1</v>
      </c>
      <c r="I22" s="1">
        <v>7</v>
      </c>
    </row>
    <row r="23" spans="1:9" ht="15.75" customHeight="1" x14ac:dyDescent="0.2">
      <c r="A23" s="1" t="s">
        <v>390</v>
      </c>
      <c r="B23" s="1">
        <v>1</v>
      </c>
      <c r="C23" s="1">
        <v>1</v>
      </c>
      <c r="D23" s="1">
        <v>1</v>
      </c>
      <c r="E23" s="1">
        <v>0</v>
      </c>
      <c r="F23" s="1">
        <v>2</v>
      </c>
      <c r="G23" s="1">
        <v>1</v>
      </c>
      <c r="H23" s="1">
        <v>1</v>
      </c>
      <c r="I23" s="1">
        <v>7</v>
      </c>
    </row>
    <row r="24" spans="1:9" ht="15.75" customHeight="1" x14ac:dyDescent="0.2">
      <c r="A24" s="1" t="s">
        <v>405</v>
      </c>
      <c r="B24" s="1">
        <v>1</v>
      </c>
      <c r="C24" s="1">
        <v>0</v>
      </c>
      <c r="D24" s="1">
        <v>0</v>
      </c>
      <c r="E24" s="1">
        <v>1</v>
      </c>
      <c r="F24" s="1">
        <v>2</v>
      </c>
      <c r="G24" s="1">
        <v>1</v>
      </c>
      <c r="H24" s="1">
        <v>0</v>
      </c>
      <c r="I24" s="1">
        <v>5</v>
      </c>
    </row>
    <row r="25" spans="1:9" ht="15.75" customHeight="1" x14ac:dyDescent="0.2">
      <c r="A25" s="1" t="s">
        <v>406</v>
      </c>
      <c r="B25" s="1">
        <v>1</v>
      </c>
      <c r="C25" s="1">
        <v>0</v>
      </c>
      <c r="D25" s="1">
        <v>0</v>
      </c>
      <c r="E25" s="1">
        <v>1</v>
      </c>
      <c r="F25" s="1">
        <v>2</v>
      </c>
      <c r="G25" s="1">
        <v>1</v>
      </c>
      <c r="H25" s="1">
        <v>0</v>
      </c>
      <c r="I25" s="1">
        <v>5</v>
      </c>
    </row>
    <row r="26" spans="1:9" ht="15.75" customHeight="1" x14ac:dyDescent="0.2">
      <c r="A26" s="1" t="s">
        <v>445</v>
      </c>
      <c r="B26" s="1">
        <v>1</v>
      </c>
      <c r="C26" s="1">
        <v>0</v>
      </c>
      <c r="D26" s="1">
        <v>0</v>
      </c>
      <c r="E26" s="1">
        <v>1</v>
      </c>
      <c r="F26" s="1">
        <v>2</v>
      </c>
      <c r="G26" s="1">
        <v>1</v>
      </c>
      <c r="H26" s="1">
        <v>0</v>
      </c>
      <c r="I26" s="1">
        <v>5</v>
      </c>
    </row>
    <row r="27" spans="1:9" ht="15.75" customHeight="1" x14ac:dyDescent="0.2">
      <c r="A27" s="1" t="s">
        <v>446</v>
      </c>
      <c r="B27" s="1">
        <v>1</v>
      </c>
      <c r="C27" s="1">
        <v>0</v>
      </c>
      <c r="D27" s="1">
        <v>0</v>
      </c>
      <c r="E27" s="1">
        <v>1</v>
      </c>
      <c r="F27" s="1">
        <v>2</v>
      </c>
      <c r="G27" s="1">
        <v>1</v>
      </c>
      <c r="H27" s="1">
        <v>0</v>
      </c>
      <c r="I27" s="1">
        <v>5</v>
      </c>
    </row>
    <row r="28" spans="1:9" ht="15.75" customHeight="1" x14ac:dyDescent="0.2">
      <c r="A28" s="1" t="s">
        <v>447</v>
      </c>
      <c r="B28" s="1">
        <v>1</v>
      </c>
      <c r="C28" s="1">
        <v>0</v>
      </c>
      <c r="D28" s="1">
        <v>0</v>
      </c>
      <c r="E28" s="1">
        <v>1</v>
      </c>
      <c r="F28" s="1">
        <v>2</v>
      </c>
      <c r="G28" s="1">
        <v>1</v>
      </c>
      <c r="H28" s="1">
        <v>0</v>
      </c>
      <c r="I28" s="1">
        <v>5</v>
      </c>
    </row>
    <row r="29" spans="1:9" ht="15.75" customHeight="1" x14ac:dyDescent="0.2">
      <c r="A29" s="1" t="s">
        <v>448</v>
      </c>
      <c r="B29" s="1">
        <v>1</v>
      </c>
      <c r="C29" s="1">
        <v>0</v>
      </c>
      <c r="D29" s="1">
        <v>0</v>
      </c>
      <c r="E29" s="1">
        <v>1</v>
      </c>
      <c r="F29" s="1">
        <v>2</v>
      </c>
      <c r="G29" s="1">
        <v>1</v>
      </c>
      <c r="H29" s="1">
        <v>0</v>
      </c>
      <c r="I29" s="1">
        <v>5</v>
      </c>
    </row>
    <row r="30" spans="1:9" ht="15.75" customHeight="1" x14ac:dyDescent="0.2">
      <c r="A30" s="1" t="s">
        <v>449</v>
      </c>
      <c r="B30" s="1">
        <v>1</v>
      </c>
      <c r="C30" s="1">
        <v>0</v>
      </c>
      <c r="D30" s="1">
        <v>0</v>
      </c>
      <c r="E30" s="1">
        <v>0</v>
      </c>
      <c r="F30" s="1">
        <v>2</v>
      </c>
      <c r="G30" s="1">
        <v>1</v>
      </c>
      <c r="H30" s="1">
        <v>0</v>
      </c>
      <c r="I30" s="1">
        <v>4</v>
      </c>
    </row>
    <row r="31" spans="1:9" ht="15.75" customHeight="1" x14ac:dyDescent="0.2">
      <c r="H31" s="1" t="s">
        <v>412</v>
      </c>
      <c r="I31" s="1">
        <f>MIN(I3:I30)</f>
        <v>4</v>
      </c>
    </row>
    <row r="32" spans="1:9" ht="15.75" customHeight="1" x14ac:dyDescent="0.2">
      <c r="H32" s="1" t="s">
        <v>413</v>
      </c>
      <c r="I32" s="1">
        <f>MAX(I3:I30)</f>
        <v>7</v>
      </c>
    </row>
    <row r="33" spans="8:9" ht="15.75" customHeight="1" x14ac:dyDescent="0.2">
      <c r="H33" s="1" t="s">
        <v>414</v>
      </c>
      <c r="I33" s="1">
        <f>MEDIAN(I3:I30)</f>
        <v>5</v>
      </c>
    </row>
    <row r="34" spans="8:9" ht="15.75" customHeight="1" x14ac:dyDescent="0.2"/>
    <row r="35" spans="8:9" ht="15.75" customHeight="1" x14ac:dyDescent="0.2"/>
    <row r="36" spans="8:9" ht="15.75" customHeight="1" x14ac:dyDescent="0.2"/>
    <row r="37" spans="8:9" ht="15.75" customHeight="1" x14ac:dyDescent="0.2"/>
    <row r="38" spans="8:9" ht="15.75" customHeight="1" x14ac:dyDescent="0.2"/>
    <row r="39" spans="8:9" ht="15.75" customHeight="1" x14ac:dyDescent="0.2"/>
    <row r="40" spans="8:9" ht="15.75" customHeight="1" x14ac:dyDescent="0.2"/>
    <row r="41" spans="8:9" ht="15.75" customHeight="1" x14ac:dyDescent="0.2"/>
    <row r="42" spans="8:9" ht="15.75" customHeight="1" x14ac:dyDescent="0.2"/>
    <row r="43" spans="8:9" ht="15.75" customHeight="1" x14ac:dyDescent="0.2"/>
    <row r="44" spans="8:9" ht="15.75" customHeight="1" x14ac:dyDescent="0.2"/>
    <row r="45" spans="8:9" ht="15.75" customHeight="1" x14ac:dyDescent="0.2"/>
    <row r="46" spans="8:9" ht="15.75" customHeight="1" x14ac:dyDescent="0.2"/>
    <row r="47" spans="8:9" ht="15.75" customHeight="1" x14ac:dyDescent="0.2"/>
    <row r="48" spans="8:9"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1.1640625" defaultRowHeight="15" customHeight="1" x14ac:dyDescent="0.2"/>
  <cols>
    <col min="1" max="26" width="10.5" customWidth="1"/>
  </cols>
  <sheetData>
    <row r="1" spans="1:1" ht="15.75" customHeight="1" x14ac:dyDescent="0.2">
      <c r="A1" s="3" t="s">
        <v>8</v>
      </c>
    </row>
    <row r="2" spans="1:1" ht="15.75" customHeight="1" x14ac:dyDescent="0.2"/>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1.1640625" defaultRowHeight="15" customHeight="1" x14ac:dyDescent="0.2"/>
  <cols>
    <col min="1" max="26" width="10.5" customWidth="1"/>
  </cols>
  <sheetData>
    <row r="1" spans="1:1" ht="15.75" customHeight="1" x14ac:dyDescent="0.2">
      <c r="A1" s="1" t="s">
        <v>462</v>
      </c>
    </row>
    <row r="2" spans="1:1" ht="15.75" customHeight="1" x14ac:dyDescent="0.2"/>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Index</vt:lpstr>
      <vt:lpstr>1. Complete Search</vt:lpstr>
      <vt:lpstr>2. Included studies</vt:lpstr>
      <vt:lpstr>3. Excluded at Full Text Review</vt:lpstr>
      <vt:lpstr>4. Sample Sizes</vt:lpstr>
      <vt:lpstr>5. Case Definition</vt:lpstr>
      <vt:lpstr>6. Quality Evaluation</vt:lpstr>
      <vt:lpstr>7. PCA graph of variables</vt:lpstr>
      <vt:lpstr>8. PCA sensitivity analysis</vt:lpstr>
      <vt:lpstr>9. Risk in relatives</vt:lpstr>
      <vt:lpstr>10. Publication overlap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Bourque Raphaël</dc:creator>
  <cp:lastModifiedBy>Raphaël Bourque</cp:lastModifiedBy>
  <dcterms:created xsi:type="dcterms:W3CDTF">2022-11-06T19:03:30Z</dcterms:created>
  <dcterms:modified xsi:type="dcterms:W3CDTF">2024-03-21T17:41:03Z</dcterms:modified>
</cp:coreProperties>
</file>