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EF4AB66E-F08A-4440-8565-7FDA47C3B096}" xr6:coauthVersionLast="47" xr6:coauthVersionMax="47" xr10:uidLastSave="{00000000-0000-0000-0000-000000000000}"/>
  <bookViews>
    <workbookView xWindow="0" yWindow="500" windowWidth="35860" windowHeight="15840" activeTab="1" xr2:uid="{00000000-000D-0000-FFFF-FFFF00000000}"/>
  </bookViews>
  <sheets>
    <sheet name="by_cell_type" sheetId="1" r:id="rId1"/>
    <sheet name="by_treatment" sheetId="2" r:id="rId2"/>
    <sheet name="acinar" sheetId="3" r:id="rId3"/>
    <sheet name="activated_fibroblasts" sheetId="4" r:id="rId4"/>
    <sheet name="adipocytes" sheetId="5" r:id="rId5"/>
    <sheet name="alpha" sheetId="6" r:id="rId6"/>
    <sheet name="beta" sheetId="7" r:id="rId7"/>
    <sheet name="ductal" sheetId="8" r:id="rId8"/>
    <sheet name="endothelial" sheetId="9" r:id="rId9"/>
    <sheet name="gammadelta" sheetId="10" r:id="rId10"/>
    <sheet name="glial" sheetId="11" r:id="rId11"/>
    <sheet name="IPBDs" sheetId="12" r:id="rId12"/>
    <sheet name="lymphatic_endothelial" sheetId="13" r:id="rId13"/>
    <sheet name="lymphocytes" sheetId="14" r:id="rId14"/>
    <sheet name="mesenchymal" sheetId="15" r:id="rId15"/>
    <sheet name="non_lymphoid_immune" sheetId="16" r:id="rId16"/>
    <sheet name="pericytes" sheetId="17" r:id="rId17"/>
    <sheet name="proliferating_acinar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C8" i="2"/>
  <c r="B8" i="2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B6" i="1"/>
  <c r="F6" i="2"/>
</calcChain>
</file>

<file path=xl/sharedStrings.xml><?xml version="1.0" encoding="utf-8"?>
<sst xmlns="http://schemas.openxmlformats.org/spreadsheetml/2006/main" count="125" uniqueCount="29">
  <si>
    <t>AP</t>
  </si>
  <si>
    <t>EG</t>
  </si>
  <si>
    <t>Proliferating.acinar.cells</t>
  </si>
  <si>
    <t>Lymphatic.endothelial.cells</t>
  </si>
  <si>
    <t>Mesenchymal.cells</t>
  </si>
  <si>
    <t>Acinar</t>
  </si>
  <si>
    <t>Ductal</t>
  </si>
  <si>
    <t>Endothelial</t>
  </si>
  <si>
    <t>Activated.fibroblasts</t>
  </si>
  <si>
    <t>Non.lymphoid.immune</t>
  </si>
  <si>
    <t>beta</t>
  </si>
  <si>
    <t>Lymphocytes</t>
  </si>
  <si>
    <t>alpha</t>
  </si>
  <si>
    <t>Pericytes</t>
  </si>
  <si>
    <t>Intrapancreatic.bile.ducts</t>
  </si>
  <si>
    <t>gammadelta</t>
  </si>
  <si>
    <t>Adipocytes</t>
  </si>
  <si>
    <t>Glial.cells</t>
  </si>
  <si>
    <t>overlap</t>
  </si>
  <si>
    <t>g28days</t>
  </si>
  <si>
    <t>g7days</t>
  </si>
  <si>
    <t>control</t>
  </si>
  <si>
    <t>% AR linked to EG</t>
  </si>
  <si>
    <t>Supplementary Table 4: correlation between expressed genes and accessible regions</t>
  </si>
  <si>
    <t>AR</t>
  </si>
  <si>
    <t>28 days</t>
  </si>
  <si>
    <t>7 days</t>
  </si>
  <si>
    <t>naive</t>
  </si>
  <si>
    <t>post-AP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</si>
</sst>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zoomScale="160" zoomScaleNormal="160" workbookViewId="0">
      <selection activeCell="A6" sqref="A6:D6"/>
    </sheetView>
  </sheetViews>
  <sheetFormatPr baseColWidth="10" defaultColWidth="8.83203125" defaultRowHeight="15" x14ac:dyDescent="0.2"/>
  <cols>
    <col min="1" max="1" width="15.5" customWidth="1"/>
  </cols>
  <sheetData>
    <row r="1" spans="1:17" x14ac:dyDescent="0.2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</row>
    <row r="2" spans="1:17" x14ac:dyDescent="0.2">
      <c r="A2" t="s">
        <v>0</v>
      </c>
      <c r="B2">
        <v>17306</v>
      </c>
      <c r="C2">
        <v>8162</v>
      </c>
      <c r="D2">
        <v>7472</v>
      </c>
      <c r="E2">
        <v>17306</v>
      </c>
      <c r="F2">
        <v>17306</v>
      </c>
      <c r="G2">
        <v>7472</v>
      </c>
      <c r="H2">
        <v>7471</v>
      </c>
      <c r="I2">
        <v>7471</v>
      </c>
      <c r="J2">
        <v>7472</v>
      </c>
      <c r="K2">
        <v>7495</v>
      </c>
      <c r="L2">
        <v>7511</v>
      </c>
      <c r="M2">
        <v>7696</v>
      </c>
      <c r="N2">
        <v>7772</v>
      </c>
      <c r="O2">
        <v>7659</v>
      </c>
      <c r="P2">
        <v>7740</v>
      </c>
      <c r="Q2">
        <v>8623</v>
      </c>
    </row>
    <row r="3" spans="1:17" x14ac:dyDescent="0.2">
      <c r="A3" t="s">
        <v>1</v>
      </c>
      <c r="B3">
        <v>10570</v>
      </c>
      <c r="C3">
        <v>10316</v>
      </c>
      <c r="D3">
        <v>10341</v>
      </c>
      <c r="E3">
        <v>10130</v>
      </c>
      <c r="F3">
        <v>10063</v>
      </c>
      <c r="G3">
        <v>10351</v>
      </c>
      <c r="H3">
        <v>10307</v>
      </c>
      <c r="I3">
        <v>10394</v>
      </c>
      <c r="J3">
        <v>10562</v>
      </c>
      <c r="K3">
        <v>10493</v>
      </c>
      <c r="L3">
        <v>10813</v>
      </c>
      <c r="M3">
        <v>10389</v>
      </c>
      <c r="N3">
        <v>10361</v>
      </c>
      <c r="O3">
        <v>10655</v>
      </c>
      <c r="P3">
        <v>10452</v>
      </c>
      <c r="Q3">
        <v>7772</v>
      </c>
    </row>
    <row r="4" spans="1:17" x14ac:dyDescent="0.2">
      <c r="A4" t="s">
        <v>18</v>
      </c>
      <c r="B4">
        <v>7850</v>
      </c>
      <c r="C4">
        <v>4704</v>
      </c>
      <c r="D4">
        <v>3229</v>
      </c>
      <c r="E4">
        <v>7212</v>
      </c>
      <c r="F4">
        <v>7313</v>
      </c>
      <c r="G4">
        <v>3249</v>
      </c>
      <c r="H4">
        <v>3226</v>
      </c>
      <c r="I4">
        <v>3243</v>
      </c>
      <c r="J4">
        <v>3280</v>
      </c>
      <c r="K4">
        <v>3403</v>
      </c>
      <c r="L4">
        <v>3444</v>
      </c>
      <c r="M4">
        <v>3765</v>
      </c>
      <c r="N4">
        <v>3978</v>
      </c>
      <c r="O4">
        <v>3841</v>
      </c>
      <c r="P4">
        <v>3914</v>
      </c>
      <c r="Q4">
        <v>4284</v>
      </c>
    </row>
    <row r="6" spans="1:17" x14ac:dyDescent="0.2">
      <c r="A6" t="s">
        <v>22</v>
      </c>
      <c r="B6">
        <f>B4/B2*100</f>
        <v>45.359990754651562</v>
      </c>
      <c r="C6">
        <f t="shared" ref="C6:Q6" si="0">C4/C2*100</f>
        <v>57.632933104631221</v>
      </c>
      <c r="D6">
        <f t="shared" si="0"/>
        <v>43.214668094218418</v>
      </c>
      <c r="E6">
        <f t="shared" si="0"/>
        <v>41.673408066566509</v>
      </c>
      <c r="F6">
        <f t="shared" si="0"/>
        <v>42.257020686467122</v>
      </c>
      <c r="G6">
        <f t="shared" si="0"/>
        <v>43.482334047109205</v>
      </c>
      <c r="H6">
        <f t="shared" si="0"/>
        <v>43.180297148976045</v>
      </c>
      <c r="I6">
        <f t="shared" si="0"/>
        <v>43.407843662160353</v>
      </c>
      <c r="J6">
        <f t="shared" si="0"/>
        <v>43.897216274089935</v>
      </c>
      <c r="K6">
        <f t="shared" si="0"/>
        <v>45.40360240160107</v>
      </c>
      <c r="L6">
        <f t="shared" si="0"/>
        <v>45.852749301025163</v>
      </c>
      <c r="M6">
        <f t="shared" si="0"/>
        <v>48.92151767151767</v>
      </c>
      <c r="N6">
        <f t="shared" si="0"/>
        <v>51.18373648996397</v>
      </c>
      <c r="O6">
        <f t="shared" si="0"/>
        <v>50.150150150150154</v>
      </c>
      <c r="P6">
        <f t="shared" si="0"/>
        <v>50.568475452196381</v>
      </c>
      <c r="Q6">
        <f t="shared" si="0"/>
        <v>49.681085469094285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4B23-0F3A-472F-857E-4DD0CC520A3C}">
  <dimension ref="A1:F8"/>
  <sheetViews>
    <sheetView tabSelected="1" zoomScale="170" zoomScaleNormal="170" workbookViewId="0">
      <selection activeCell="B3" sqref="B3"/>
    </sheetView>
  </sheetViews>
  <sheetFormatPr baseColWidth="10" defaultColWidth="8.83203125" defaultRowHeight="15" x14ac:dyDescent="0.2"/>
  <cols>
    <col min="1" max="1" width="19.5" customWidth="1"/>
  </cols>
  <sheetData>
    <row r="1" spans="1:6" s="1" customFormat="1" ht="16" x14ac:dyDescent="0.2">
      <c r="A1" s="2" t="s">
        <v>23</v>
      </c>
    </row>
    <row r="2" spans="1:6" s="1" customFormat="1" ht="16" x14ac:dyDescent="0.2">
      <c r="A2" s="2"/>
      <c r="B2" s="3" t="s">
        <v>28</v>
      </c>
      <c r="C2" s="3"/>
    </row>
    <row r="3" spans="1:6" x14ac:dyDescent="0.2">
      <c r="B3" t="s">
        <v>25</v>
      </c>
      <c r="C3" t="s">
        <v>26</v>
      </c>
      <c r="D3" t="s">
        <v>27</v>
      </c>
    </row>
    <row r="4" spans="1:6" x14ac:dyDescent="0.2">
      <c r="A4" t="s">
        <v>24</v>
      </c>
      <c r="B4">
        <v>17306</v>
      </c>
      <c r="C4">
        <v>17306</v>
      </c>
      <c r="D4">
        <v>17306</v>
      </c>
    </row>
    <row r="5" spans="1:6" x14ac:dyDescent="0.2">
      <c r="A5" t="s">
        <v>1</v>
      </c>
      <c r="B5">
        <v>10000</v>
      </c>
      <c r="C5">
        <v>10001</v>
      </c>
      <c r="D5">
        <v>21337</v>
      </c>
    </row>
    <row r="6" spans="1:6" x14ac:dyDescent="0.2">
      <c r="A6" t="s">
        <v>18</v>
      </c>
      <c r="B6">
        <v>7229</v>
      </c>
      <c r="C6">
        <v>7191</v>
      </c>
      <c r="D6">
        <v>13892</v>
      </c>
      <c r="F6">
        <f>(B6+C6+D6)/(B4+C4+D4)*100</f>
        <v>54.532146846950958</v>
      </c>
    </row>
    <row r="8" spans="1:6" x14ac:dyDescent="0.2">
      <c r="A8" t="s">
        <v>22</v>
      </c>
      <c r="B8">
        <f>B6/B4*100</f>
        <v>41.77163989367849</v>
      </c>
      <c r="C8">
        <f t="shared" ref="C8:D8" si="0">C6/C4*100</f>
        <v>41.552062868369347</v>
      </c>
      <c r="D8">
        <f t="shared" si="0"/>
        <v>80.272737778805038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34E2-B1A3-4E96-AF19-6439D4D2F3E2}">
  <dimension ref="A1:D4"/>
  <sheetViews>
    <sheetView zoomScale="180" zoomScaleNormal="180"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17306</v>
      </c>
      <c r="C2">
        <v>17306</v>
      </c>
      <c r="D2">
        <v>17306</v>
      </c>
    </row>
    <row r="3" spans="1:4" x14ac:dyDescent="0.2">
      <c r="A3" t="s">
        <v>1</v>
      </c>
      <c r="B3">
        <v>10062</v>
      </c>
      <c r="C3">
        <v>10087</v>
      </c>
      <c r="D3">
        <v>10051</v>
      </c>
    </row>
    <row r="4" spans="1:4" x14ac:dyDescent="0.2">
      <c r="A4" t="s">
        <v>18</v>
      </c>
      <c r="B4">
        <v>7358</v>
      </c>
      <c r="C4">
        <v>7337</v>
      </c>
      <c r="D4">
        <v>7246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8293-1222-45D8-B87A-6D8B0EAF28D4}">
  <dimension ref="A1:D4"/>
  <sheetViews>
    <sheetView zoomScale="180" zoomScaleNormal="180"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6826</v>
      </c>
      <c r="C2">
        <v>6779</v>
      </c>
      <c r="D2">
        <v>6833</v>
      </c>
    </row>
    <row r="3" spans="1:4" x14ac:dyDescent="0.2">
      <c r="A3" t="s">
        <v>1</v>
      </c>
      <c r="B3">
        <v>10621</v>
      </c>
      <c r="C3">
        <v>10519</v>
      </c>
      <c r="D3">
        <v>10368</v>
      </c>
    </row>
    <row r="4" spans="1:4" x14ac:dyDescent="0.2">
      <c r="A4" t="s">
        <v>18</v>
      </c>
      <c r="B4">
        <v>2256</v>
      </c>
      <c r="C4">
        <v>1906</v>
      </c>
      <c r="D4">
        <v>2203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4B33-2732-4B1A-A462-88D40F8E150C}">
  <dimension ref="A1:D4"/>
  <sheetViews>
    <sheetView zoomScale="180" zoomScaleNormal="180" workbookViewId="0">
      <selection sqref="A1:D1048576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7734</v>
      </c>
      <c r="C2">
        <v>8686</v>
      </c>
      <c r="D2">
        <v>7528</v>
      </c>
    </row>
    <row r="3" spans="1:4" x14ac:dyDescent="0.2">
      <c r="A3" t="s">
        <v>1</v>
      </c>
      <c r="B3">
        <v>9205</v>
      </c>
      <c r="C3">
        <v>6584</v>
      </c>
      <c r="D3">
        <v>9330</v>
      </c>
    </row>
    <row r="4" spans="1:4" x14ac:dyDescent="0.2">
      <c r="A4" t="s">
        <v>18</v>
      </c>
      <c r="B4">
        <v>4009</v>
      </c>
      <c r="C4">
        <v>3765</v>
      </c>
      <c r="D4">
        <v>3726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2FB1-A263-41CC-9097-50966B28ACC2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7262</v>
      </c>
      <c r="C2">
        <v>7002</v>
      </c>
      <c r="D2">
        <v>7194</v>
      </c>
    </row>
    <row r="3" spans="1:4" x14ac:dyDescent="0.2">
      <c r="A3" t="s">
        <v>1</v>
      </c>
      <c r="B3">
        <v>10777</v>
      </c>
      <c r="C3">
        <v>11068</v>
      </c>
      <c r="D3">
        <v>10880</v>
      </c>
    </row>
    <row r="4" spans="1:4" x14ac:dyDescent="0.2">
      <c r="A4" t="s">
        <v>18</v>
      </c>
      <c r="B4">
        <v>3684</v>
      </c>
      <c r="C4">
        <v>3357</v>
      </c>
      <c r="D4">
        <v>3658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ABAE-66DE-4A1B-B8C7-339C7C3C6E0C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6869</v>
      </c>
      <c r="C2">
        <v>6812</v>
      </c>
      <c r="D2">
        <v>6857</v>
      </c>
    </row>
    <row r="3" spans="1:4" x14ac:dyDescent="0.2">
      <c r="A3" t="s">
        <v>1</v>
      </c>
      <c r="B3">
        <v>10942</v>
      </c>
      <c r="C3">
        <v>10694</v>
      </c>
      <c r="D3">
        <v>10832</v>
      </c>
    </row>
    <row r="4" spans="1:4" x14ac:dyDescent="0.2">
      <c r="A4" t="s">
        <v>18</v>
      </c>
      <c r="B4">
        <v>3062</v>
      </c>
      <c r="C4">
        <v>2636</v>
      </c>
      <c r="D4">
        <v>2992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283E-296A-46EC-A489-BEA68543FA5A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4705</v>
      </c>
      <c r="C2">
        <v>6777</v>
      </c>
      <c r="D2">
        <v>6780</v>
      </c>
    </row>
    <row r="3" spans="1:4" x14ac:dyDescent="0.2">
      <c r="A3" t="s">
        <v>1</v>
      </c>
      <c r="B3">
        <v>10311</v>
      </c>
      <c r="C3">
        <v>10165</v>
      </c>
      <c r="D3">
        <v>10187</v>
      </c>
    </row>
    <row r="4" spans="1:4" x14ac:dyDescent="0.2">
      <c r="A4" t="s">
        <v>18</v>
      </c>
      <c r="B4">
        <v>1404</v>
      </c>
      <c r="C4">
        <v>1307</v>
      </c>
      <c r="D4">
        <v>1388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1172-4B20-46EE-8B5F-CC0DDB40B55B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6863</v>
      </c>
      <c r="C2">
        <v>6806</v>
      </c>
      <c r="D2">
        <v>6816</v>
      </c>
    </row>
    <row r="3" spans="1:4" x14ac:dyDescent="0.2">
      <c r="A3" t="s">
        <v>1</v>
      </c>
      <c r="B3">
        <v>10746</v>
      </c>
      <c r="C3">
        <v>10628</v>
      </c>
      <c r="D3">
        <v>10534</v>
      </c>
    </row>
    <row r="4" spans="1:4" x14ac:dyDescent="0.2">
      <c r="A4" t="s">
        <v>18</v>
      </c>
      <c r="B4">
        <v>2603</v>
      </c>
      <c r="C4">
        <v>2188</v>
      </c>
      <c r="D4">
        <v>2205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659-7BB5-47FC-8531-7DEC6587925D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7736</v>
      </c>
      <c r="C2">
        <v>7526</v>
      </c>
      <c r="D2">
        <v>7815</v>
      </c>
    </row>
    <row r="3" spans="1:4" x14ac:dyDescent="0.2">
      <c r="A3" t="s">
        <v>1</v>
      </c>
      <c r="B3">
        <v>10518</v>
      </c>
      <c r="C3">
        <v>10391</v>
      </c>
      <c r="D3">
        <v>9680</v>
      </c>
    </row>
    <row r="4" spans="1:4" x14ac:dyDescent="0.2">
      <c r="A4" t="s">
        <v>18</v>
      </c>
      <c r="B4">
        <v>4412</v>
      </c>
      <c r="C4">
        <v>4076</v>
      </c>
      <c r="D4">
        <v>4273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620F-CEA6-4828-A06F-577EC6182200}">
  <dimension ref="A1:D4"/>
  <sheetViews>
    <sheetView zoomScale="160" zoomScaleNormal="160"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2485</v>
      </c>
      <c r="C2">
        <v>8691</v>
      </c>
      <c r="D2">
        <v>8148</v>
      </c>
    </row>
    <row r="3" spans="1:4" x14ac:dyDescent="0.2">
      <c r="A3" t="s">
        <v>1</v>
      </c>
      <c r="B3">
        <v>1508</v>
      </c>
      <c r="C3">
        <v>5730</v>
      </c>
      <c r="D3">
        <v>5101</v>
      </c>
    </row>
    <row r="4" spans="1:4" x14ac:dyDescent="0.2">
      <c r="A4" t="s">
        <v>18</v>
      </c>
      <c r="B4">
        <v>326</v>
      </c>
      <c r="C4">
        <v>3226</v>
      </c>
      <c r="D4">
        <v>2927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8A5B-0DB6-4B85-A00B-710EF7170E59}">
  <dimension ref="A1:D4"/>
  <sheetViews>
    <sheetView workbookViewId="0">
      <selection activeCell="L24" sqref="L24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8399</v>
      </c>
      <c r="C2">
        <v>7459</v>
      </c>
      <c r="D2">
        <v>8020</v>
      </c>
    </row>
    <row r="3" spans="1:4" x14ac:dyDescent="0.2">
      <c r="A3" t="s">
        <v>1</v>
      </c>
      <c r="B3">
        <v>9671</v>
      </c>
      <c r="C3">
        <v>10094</v>
      </c>
      <c r="D3">
        <v>10094</v>
      </c>
    </row>
    <row r="4" spans="1:4" x14ac:dyDescent="0.2">
      <c r="A4" t="s">
        <v>18</v>
      </c>
      <c r="B4">
        <v>4967</v>
      </c>
      <c r="C4">
        <v>3960</v>
      </c>
      <c r="D4">
        <v>4662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B4D-121F-4CCE-81F8-C329C4EAE7ED}">
  <dimension ref="A1:D4"/>
  <sheetViews>
    <sheetView workbookViewId="0">
      <selection activeCell="O9" sqref="O9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8516</v>
      </c>
      <c r="C2">
        <v>8077</v>
      </c>
      <c r="D2">
        <v>8568</v>
      </c>
    </row>
    <row r="3" spans="1:4" x14ac:dyDescent="0.2">
      <c r="A3" t="s">
        <v>1</v>
      </c>
      <c r="B3">
        <v>6973</v>
      </c>
      <c r="C3">
        <v>8094</v>
      </c>
      <c r="D3">
        <v>7692</v>
      </c>
    </row>
    <row r="4" spans="1:4" x14ac:dyDescent="0.2">
      <c r="A4" t="s">
        <v>18</v>
      </c>
      <c r="B4">
        <v>4209</v>
      </c>
      <c r="C4">
        <v>3934</v>
      </c>
      <c r="D4">
        <v>4235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0504-5266-4974-BCB2-207D85FC4940}">
  <dimension ref="A1:D4"/>
  <sheetViews>
    <sheetView workbookViewId="0">
      <selection activeCell="K37" sqref="K37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7381</v>
      </c>
      <c r="C2">
        <v>6909</v>
      </c>
      <c r="D2">
        <v>6988</v>
      </c>
    </row>
    <row r="3" spans="1:4" x14ac:dyDescent="0.2">
      <c r="A3" t="s">
        <v>1</v>
      </c>
      <c r="B3">
        <v>10451</v>
      </c>
      <c r="C3">
        <v>10579</v>
      </c>
      <c r="D3">
        <v>10374</v>
      </c>
    </row>
    <row r="4" spans="1:4" x14ac:dyDescent="0.2">
      <c r="A4" t="s">
        <v>18</v>
      </c>
      <c r="B4">
        <v>3780</v>
      </c>
      <c r="C4">
        <v>3149</v>
      </c>
      <c r="D4">
        <v>3063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2778-C82C-46D2-BC62-C49FE11CAA4F}">
  <dimension ref="A1:D4"/>
  <sheetViews>
    <sheetView workbookViewId="0">
      <selection activeCell="M37" sqref="M37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6864</v>
      </c>
      <c r="C2">
        <v>6802</v>
      </c>
      <c r="D2">
        <v>6792</v>
      </c>
    </row>
    <row r="3" spans="1:4" x14ac:dyDescent="0.2">
      <c r="A3" t="s">
        <v>1</v>
      </c>
      <c r="B3">
        <v>10793</v>
      </c>
      <c r="C3">
        <v>10631</v>
      </c>
      <c r="D3">
        <v>10407</v>
      </c>
    </row>
    <row r="4" spans="1:4" x14ac:dyDescent="0.2">
      <c r="A4" t="s">
        <v>18</v>
      </c>
      <c r="B4">
        <v>2555</v>
      </c>
      <c r="C4">
        <v>2119</v>
      </c>
      <c r="D4">
        <v>1946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05C2-4B18-43C6-88BF-3B076E81C6FD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4902</v>
      </c>
      <c r="C2">
        <v>4756</v>
      </c>
      <c r="D2">
        <v>4794</v>
      </c>
    </row>
    <row r="3" spans="1:4" x14ac:dyDescent="0.2">
      <c r="A3" t="s">
        <v>1</v>
      </c>
      <c r="B3">
        <v>10632</v>
      </c>
      <c r="C3">
        <v>10594</v>
      </c>
      <c r="D3">
        <v>10401</v>
      </c>
    </row>
    <row r="4" spans="1:4" x14ac:dyDescent="0.2">
      <c r="A4" t="s">
        <v>18</v>
      </c>
      <c r="B4">
        <v>1860</v>
      </c>
      <c r="C4">
        <v>1865</v>
      </c>
      <c r="D4">
        <v>1888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40D6-D32B-4D57-A692-A7F45F6D6D4E}">
  <dimension ref="A1:D4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7826</v>
      </c>
      <c r="C2">
        <v>7314</v>
      </c>
      <c r="D2">
        <v>7982</v>
      </c>
    </row>
    <row r="3" spans="1:4" x14ac:dyDescent="0.2">
      <c r="A3" t="s">
        <v>1</v>
      </c>
      <c r="B3">
        <v>9588</v>
      </c>
      <c r="C3">
        <v>10311</v>
      </c>
      <c r="D3">
        <v>9211</v>
      </c>
    </row>
    <row r="4" spans="1:4" x14ac:dyDescent="0.2">
      <c r="A4" t="s">
        <v>18</v>
      </c>
      <c r="B4">
        <v>5365</v>
      </c>
      <c r="C4">
        <v>3834</v>
      </c>
      <c r="D4">
        <v>4233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B440-C999-47C0-BCE2-1F0BD217D108}">
  <dimension ref="A1:D4"/>
  <sheetViews>
    <sheetView zoomScale="150" zoomScaleNormal="150" workbookViewId="0">
      <selection activeCell="D12" sqref="D12"/>
    </sheetView>
  </sheetViews>
  <sheetFormatPr baseColWidth="10" defaultColWidth="8.83203125" defaultRowHeight="15" x14ac:dyDescent="0.2"/>
  <sheetData>
    <row r="1" spans="1:4" x14ac:dyDescent="0.2">
      <c r="B1" t="s">
        <v>19</v>
      </c>
      <c r="C1" t="s">
        <v>20</v>
      </c>
      <c r="D1" t="s">
        <v>21</v>
      </c>
    </row>
    <row r="2" spans="1:4" x14ac:dyDescent="0.2">
      <c r="A2" t="s">
        <v>0</v>
      </c>
      <c r="B2">
        <v>6810</v>
      </c>
      <c r="C2">
        <v>6778</v>
      </c>
      <c r="D2">
        <v>6784</v>
      </c>
    </row>
    <row r="3" spans="1:4" x14ac:dyDescent="0.2">
      <c r="A3" t="s">
        <v>1</v>
      </c>
      <c r="B3">
        <v>10506</v>
      </c>
      <c r="C3">
        <v>10782</v>
      </c>
      <c r="D3">
        <v>10473</v>
      </c>
    </row>
    <row r="4" spans="1:4" x14ac:dyDescent="0.2">
      <c r="A4" t="s">
        <v>18</v>
      </c>
      <c r="B4">
        <v>3285</v>
      </c>
      <c r="C4">
        <v>2178</v>
      </c>
      <c r="D4">
        <v>2775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by_cell_type</vt:lpstr>
      <vt:lpstr>by_treatment</vt:lpstr>
      <vt:lpstr>acinar</vt:lpstr>
      <vt:lpstr>activated_fibroblasts</vt:lpstr>
      <vt:lpstr>adipocytes</vt:lpstr>
      <vt:lpstr>alpha</vt:lpstr>
      <vt:lpstr>beta</vt:lpstr>
      <vt:lpstr>ductal</vt:lpstr>
      <vt:lpstr>endothelial</vt:lpstr>
      <vt:lpstr>gammadelta</vt:lpstr>
      <vt:lpstr>glial</vt:lpstr>
      <vt:lpstr>IPBDs</vt:lpstr>
      <vt:lpstr>lymphatic_endothelial</vt:lpstr>
      <vt:lpstr>lymphocytes</vt:lpstr>
      <vt:lpstr>mesenchymal</vt:lpstr>
      <vt:lpstr>non_lymphoid_immune</vt:lpstr>
      <vt:lpstr>pericytes</vt:lpstr>
      <vt:lpstr>proliferating_acinar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Fantuz</dc:creator>
  <cp:lastModifiedBy>Alessandro Carrer</cp:lastModifiedBy>
  <dcterms:created xsi:type="dcterms:W3CDTF">2015-06-05T18:17:20Z</dcterms:created>
  <dcterms:modified xsi:type="dcterms:W3CDTF">2026-04-10T11:46:15Z</dcterms:modified>
</cp:coreProperties>
</file>