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Danielle\Dropbox (Partners HealthCare)\NSCLC manuscript\Cell Death and Differentiation\New Figures and manuscript to submit for rebuttal\"/>
    </mc:Choice>
  </mc:AlternateContent>
  <xr:revisionPtr revIDLastSave="0" documentId="13_ncr:1_{0EA63A90-88B9-4EF5-8E47-251436567051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Raw EC50 data Fig. 1C" sheetId="4" r:id="rId1"/>
    <sheet name="Normalized EC50 data Fig. 1B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6" l="1"/>
  <c r="Y44" i="6" s="1"/>
  <c r="C39" i="6"/>
  <c r="AZ43" i="6" s="1"/>
  <c r="C38" i="6"/>
  <c r="H42" i="6" s="1"/>
  <c r="C31" i="6"/>
  <c r="I35" i="6" s="1"/>
  <c r="C30" i="6"/>
  <c r="AD34" i="6" s="1"/>
  <c r="C29" i="6"/>
  <c r="AW33" i="6" s="1"/>
  <c r="C22" i="6"/>
  <c r="H26" i="6" s="1"/>
  <c r="C21" i="6"/>
  <c r="M25" i="6" s="1"/>
  <c r="C20" i="6"/>
  <c r="E24" i="6" s="1"/>
  <c r="C13" i="6"/>
  <c r="H17" i="6" s="1"/>
  <c r="C12" i="6"/>
  <c r="C11" i="6"/>
  <c r="E15" i="6" s="1"/>
  <c r="C4" i="6"/>
  <c r="C3" i="6"/>
  <c r="C2" i="6"/>
  <c r="Q6" i="6" s="1"/>
  <c r="AB26" i="6" l="1"/>
  <c r="G26" i="6"/>
  <c r="AW17" i="6"/>
  <c r="AV17" i="6"/>
  <c r="I17" i="6"/>
  <c r="BB26" i="6"/>
  <c r="AK42" i="6"/>
  <c r="AG6" i="6"/>
  <c r="AA26" i="6"/>
  <c r="AD42" i="6"/>
  <c r="AL6" i="6"/>
  <c r="G6" i="6"/>
  <c r="Y6" i="6"/>
  <c r="U42" i="6"/>
  <c r="BB6" i="6"/>
  <c r="BA26" i="6"/>
  <c r="AK25" i="6"/>
  <c r="S33" i="6"/>
  <c r="AQ42" i="6"/>
  <c r="K42" i="6"/>
  <c r="K6" i="6"/>
  <c r="D6" i="6"/>
  <c r="AZ6" i="6"/>
  <c r="AF6" i="6"/>
  <c r="N6" i="6"/>
  <c r="X15" i="6"/>
  <c r="AG17" i="6"/>
  <c r="AM26" i="6"/>
  <c r="T26" i="6"/>
  <c r="Y25" i="6"/>
  <c r="BB34" i="6"/>
  <c r="BB42" i="6"/>
  <c r="AC42" i="6"/>
  <c r="J42" i="6"/>
  <c r="AJ15" i="6"/>
  <c r="U34" i="6"/>
  <c r="AO6" i="6"/>
  <c r="Z6" i="6"/>
  <c r="I6" i="6"/>
  <c r="S15" i="6"/>
  <c r="W17" i="6"/>
  <c r="AJ26" i="6"/>
  <c r="M26" i="6"/>
  <c r="J25" i="6"/>
  <c r="AU33" i="6"/>
  <c r="BA34" i="6"/>
  <c r="AL42" i="6"/>
  <c r="V42" i="6"/>
  <c r="AS44" i="6"/>
  <c r="AY15" i="6"/>
  <c r="AC33" i="6"/>
  <c r="V34" i="6"/>
  <c r="M44" i="6"/>
  <c r="K16" i="6"/>
  <c r="AE16" i="6"/>
  <c r="AW16" i="6"/>
  <c r="AV16" i="6"/>
  <c r="F16" i="6"/>
  <c r="V16" i="6"/>
  <c r="AI16" i="6"/>
  <c r="BB16" i="6"/>
  <c r="X16" i="6"/>
  <c r="U16" i="6"/>
  <c r="AF16" i="6"/>
  <c r="AX16" i="6"/>
  <c r="J16" i="6"/>
  <c r="AK16" i="6"/>
  <c r="AU16" i="6"/>
  <c r="Z8" i="6"/>
  <c r="BA8" i="6"/>
  <c r="G8" i="6"/>
  <c r="AE8" i="6"/>
  <c r="L8" i="6"/>
  <c r="AK8" i="6"/>
  <c r="AP8" i="6"/>
  <c r="R8" i="6"/>
  <c r="BA24" i="6"/>
  <c r="K24" i="6"/>
  <c r="AY35" i="6"/>
  <c r="W35" i="6"/>
  <c r="BB43" i="6"/>
  <c r="AC43" i="6"/>
  <c r="BB17" i="6"/>
  <c r="G17" i="6"/>
  <c r="AO24" i="6"/>
  <c r="AI24" i="6"/>
  <c r="S24" i="6"/>
  <c r="AZ25" i="6"/>
  <c r="X25" i="6"/>
  <c r="AV35" i="6"/>
  <c r="AX35" i="6"/>
  <c r="V35" i="6"/>
  <c r="Y43" i="6"/>
  <c r="AX6" i="6"/>
  <c r="AK6" i="6"/>
  <c r="AD6" i="6"/>
  <c r="S6" i="6"/>
  <c r="M6" i="6"/>
  <c r="F6" i="6"/>
  <c r="AV15" i="6"/>
  <c r="AI15" i="6"/>
  <c r="K15" i="6"/>
  <c r="BA17" i="6"/>
  <c r="AK17" i="6"/>
  <c r="AC17" i="6"/>
  <c r="S17" i="6"/>
  <c r="F17" i="6"/>
  <c r="H15" i="6"/>
  <c r="AY24" i="6"/>
  <c r="AM24" i="6"/>
  <c r="AH24" i="6"/>
  <c r="AC24" i="6"/>
  <c r="W24" i="6"/>
  <c r="O24" i="6"/>
  <c r="H24" i="6"/>
  <c r="AW26" i="6"/>
  <c r="AG26" i="6"/>
  <c r="Y26" i="6"/>
  <c r="K26" i="6"/>
  <c r="AY25" i="6"/>
  <c r="AF25" i="6"/>
  <c r="O25" i="6"/>
  <c r="AU35" i="6"/>
  <c r="BB35" i="6"/>
  <c r="AP35" i="6"/>
  <c r="AK35" i="6"/>
  <c r="Z35" i="6"/>
  <c r="T35" i="6"/>
  <c r="E35" i="6"/>
  <c r="AM34" i="6"/>
  <c r="E34" i="6"/>
  <c r="AU42" i="6"/>
  <c r="AP42" i="6"/>
  <c r="AH42" i="6"/>
  <c r="Z42" i="6"/>
  <c r="O42" i="6"/>
  <c r="G42" i="6"/>
  <c r="AG44" i="6"/>
  <c r="AT43" i="6"/>
  <c r="AK43" i="6"/>
  <c r="V43" i="6"/>
  <c r="AZ42" i="6"/>
  <c r="AP24" i="6"/>
  <c r="AK24" i="6"/>
  <c r="AE24" i="6"/>
  <c r="Z24" i="6"/>
  <c r="U24" i="6"/>
  <c r="AR35" i="6"/>
  <c r="AN35" i="6"/>
  <c r="AB35" i="6"/>
  <c r="H35" i="6"/>
  <c r="K43" i="6"/>
  <c r="AL17" i="6"/>
  <c r="AF17" i="6"/>
  <c r="U17" i="6"/>
  <c r="AZ24" i="6"/>
  <c r="AD24" i="6"/>
  <c r="Y24" i="6"/>
  <c r="I24" i="6"/>
  <c r="AH25" i="6"/>
  <c r="F25" i="6"/>
  <c r="AQ35" i="6"/>
  <c r="AL35" i="6"/>
  <c r="AA35" i="6"/>
  <c r="F35" i="6"/>
  <c r="AJ44" i="6"/>
  <c r="I44" i="6"/>
  <c r="AL43" i="6"/>
  <c r="J43" i="6"/>
  <c r="AP6" i="6"/>
  <c r="AB6" i="6"/>
  <c r="R6" i="6"/>
  <c r="AZ15" i="6"/>
  <c r="AD15" i="6"/>
  <c r="AY17" i="6"/>
  <c r="AH17" i="6"/>
  <c r="AB17" i="6"/>
  <c r="L17" i="6"/>
  <c r="D24" i="6"/>
  <c r="AW24" i="6"/>
  <c r="AL24" i="6"/>
  <c r="AG24" i="6"/>
  <c r="AA24" i="6"/>
  <c r="V24" i="6"/>
  <c r="M24" i="6"/>
  <c r="AO26" i="6"/>
  <c r="AF26" i="6"/>
  <c r="U26" i="6"/>
  <c r="AO25" i="6"/>
  <c r="Z25" i="6"/>
  <c r="AT35" i="6"/>
  <c r="AZ35" i="6"/>
  <c r="AO35" i="6"/>
  <c r="AD35" i="6"/>
  <c r="X35" i="6"/>
  <c r="S35" i="6"/>
  <c r="D35" i="6"/>
  <c r="AT42" i="6"/>
  <c r="AO42" i="6"/>
  <c r="AG42" i="6"/>
  <c r="Y42" i="6"/>
  <c r="N42" i="6"/>
  <c r="F42" i="6"/>
  <c r="AQ43" i="6"/>
  <c r="AG43" i="6"/>
  <c r="N43" i="6"/>
  <c r="F7" i="6"/>
  <c r="J7" i="6"/>
  <c r="N7" i="6"/>
  <c r="R7" i="6"/>
  <c r="Y7" i="6"/>
  <c r="AC7" i="6"/>
  <c r="I7" i="6"/>
  <c r="O7" i="6"/>
  <c r="T7" i="6"/>
  <c r="AB7" i="6"/>
  <c r="AG7" i="6"/>
  <c r="AK7" i="6"/>
  <c r="AO7" i="6"/>
  <c r="AY7" i="6"/>
  <c r="AZ7" i="6"/>
  <c r="AN7" i="6"/>
  <c r="AD7" i="6"/>
  <c r="S7" i="6"/>
  <c r="L7" i="6"/>
  <c r="E7" i="6"/>
  <c r="D8" i="6"/>
  <c r="E8" i="6"/>
  <c r="I8" i="6"/>
  <c r="M8" i="6"/>
  <c r="Q8" i="6"/>
  <c r="U8" i="6"/>
  <c r="AB8" i="6"/>
  <c r="AF8" i="6"/>
  <c r="AN8" i="6"/>
  <c r="AX8" i="6"/>
  <c r="BB8" i="6"/>
  <c r="AZ8" i="6"/>
  <c r="AO8" i="6"/>
  <c r="AD8" i="6"/>
  <c r="Y8" i="6"/>
  <c r="P8" i="6"/>
  <c r="K8" i="6"/>
  <c r="F8" i="6"/>
  <c r="AX7" i="6"/>
  <c r="AM7" i="6"/>
  <c r="AA7" i="6"/>
  <c r="Q7" i="6"/>
  <c r="K7" i="6"/>
  <c r="D7" i="6"/>
  <c r="E33" i="6"/>
  <c r="I33" i="6"/>
  <c r="V33" i="6"/>
  <c r="Z33" i="6"/>
  <c r="AD33" i="6"/>
  <c r="AN33" i="6"/>
  <c r="AX33" i="6"/>
  <c r="BB33" i="6"/>
  <c r="AT33" i="6"/>
  <c r="H33" i="6"/>
  <c r="W33" i="6"/>
  <c r="AB33" i="6"/>
  <c r="AM33" i="6"/>
  <c r="AY33" i="6"/>
  <c r="AR33" i="6"/>
  <c r="D33" i="6"/>
  <c r="T33" i="6"/>
  <c r="AA33" i="6"/>
  <c r="AO33" i="6"/>
  <c r="BA33" i="6"/>
  <c r="AV33" i="6"/>
  <c r="AS33" i="6"/>
  <c r="AP33" i="6"/>
  <c r="Y33" i="6"/>
  <c r="G33" i="6"/>
  <c r="AY8" i="6"/>
  <c r="AM8" i="6"/>
  <c r="AC8" i="6"/>
  <c r="T8" i="6"/>
  <c r="O8" i="6"/>
  <c r="J8" i="6"/>
  <c r="BB7" i="6"/>
  <c r="AW7" i="6"/>
  <c r="AL7" i="6"/>
  <c r="AF7" i="6"/>
  <c r="Z7" i="6"/>
  <c r="P7" i="6"/>
  <c r="H7" i="6"/>
  <c r="G15" i="6"/>
  <c r="L15" i="6"/>
  <c r="V15" i="6"/>
  <c r="AC15" i="6"/>
  <c r="AG15" i="6"/>
  <c r="AK15" i="6"/>
  <c r="AX15" i="6"/>
  <c r="BB15" i="6"/>
  <c r="D15" i="6"/>
  <c r="I15" i="6"/>
  <c r="T15" i="6"/>
  <c r="AB15" i="6"/>
  <c r="AH15" i="6"/>
  <c r="AM15" i="6"/>
  <c r="BA15" i="6"/>
  <c r="AU15" i="6"/>
  <c r="AW15" i="6"/>
  <c r="AF15" i="6"/>
  <c r="W15" i="6"/>
  <c r="J15" i="6"/>
  <c r="G34" i="6"/>
  <c r="T34" i="6"/>
  <c r="X34" i="6"/>
  <c r="AB34" i="6"/>
  <c r="AL34" i="6"/>
  <c r="AP34" i="6"/>
  <c r="AZ34" i="6"/>
  <c r="AR34" i="6"/>
  <c r="AV34" i="6"/>
  <c r="D34" i="6"/>
  <c r="I34" i="6"/>
  <c r="W34" i="6"/>
  <c r="AC34" i="6"/>
  <c r="AN34" i="6"/>
  <c r="AY34" i="6"/>
  <c r="AS34" i="6"/>
  <c r="H34" i="6"/>
  <c r="Y34" i="6"/>
  <c r="AK34" i="6"/>
  <c r="AX34" i="6"/>
  <c r="AT34" i="6"/>
  <c r="AQ33" i="6"/>
  <c r="AL33" i="6"/>
  <c r="X33" i="6"/>
  <c r="F33" i="6"/>
  <c r="AU34" i="6"/>
  <c r="AW34" i="6"/>
  <c r="AA34" i="6"/>
  <c r="S34" i="6"/>
  <c r="H6" i="6"/>
  <c r="L6" i="6"/>
  <c r="P6" i="6"/>
  <c r="T6" i="6"/>
  <c r="AA6" i="6"/>
  <c r="AE6" i="6"/>
  <c r="AM6" i="6"/>
  <c r="AW6" i="6"/>
  <c r="BA6" i="6"/>
  <c r="AY6" i="6"/>
  <c r="AN6" i="6"/>
  <c r="AC6" i="6"/>
  <c r="U6" i="6"/>
  <c r="O6" i="6"/>
  <c r="J6" i="6"/>
  <c r="E6" i="6"/>
  <c r="AW8" i="6"/>
  <c r="AL8" i="6"/>
  <c r="AG8" i="6"/>
  <c r="AA8" i="6"/>
  <c r="S8" i="6"/>
  <c r="N8" i="6"/>
  <c r="H8" i="6"/>
  <c r="BA7" i="6"/>
  <c r="AP7" i="6"/>
  <c r="AE7" i="6"/>
  <c r="U7" i="6"/>
  <c r="M7" i="6"/>
  <c r="G7" i="6"/>
  <c r="D16" i="6"/>
  <c r="I16" i="6"/>
  <c r="S16" i="6"/>
  <c r="W16" i="6"/>
  <c r="AD16" i="6"/>
  <c r="AH16" i="6"/>
  <c r="AL16" i="6"/>
  <c r="AY16" i="6"/>
  <c r="AT16" i="6"/>
  <c r="H16" i="6"/>
  <c r="G16" i="6"/>
  <c r="T16" i="6"/>
  <c r="AB16" i="6"/>
  <c r="AG16" i="6"/>
  <c r="AM16" i="6"/>
  <c r="BA16" i="6"/>
  <c r="AT15" i="6"/>
  <c r="AL15" i="6"/>
  <c r="AE15" i="6"/>
  <c r="U15" i="6"/>
  <c r="F15" i="6"/>
  <c r="AZ16" i="6"/>
  <c r="AJ16" i="6"/>
  <c r="AC16" i="6"/>
  <c r="L16" i="6"/>
  <c r="E16" i="6"/>
  <c r="D25" i="6"/>
  <c r="H25" i="6"/>
  <c r="L25" i="6"/>
  <c r="S25" i="6"/>
  <c r="W25" i="6"/>
  <c r="AA25" i="6"/>
  <c r="AE25" i="6"/>
  <c r="AI25" i="6"/>
  <c r="AM25" i="6"/>
  <c r="AW25" i="6"/>
  <c r="BA25" i="6"/>
  <c r="I25" i="6"/>
  <c r="N25" i="6"/>
  <c r="V25" i="6"/>
  <c r="AB25" i="6"/>
  <c r="AG25" i="6"/>
  <c r="AL25" i="6"/>
  <c r="AX25" i="6"/>
  <c r="E25" i="6"/>
  <c r="K25" i="6"/>
  <c r="U25" i="6"/>
  <c r="AC25" i="6"/>
  <c r="AJ25" i="6"/>
  <c r="AP25" i="6"/>
  <c r="BB25" i="6"/>
  <c r="AN25" i="6"/>
  <c r="AD25" i="6"/>
  <c r="T25" i="6"/>
  <c r="G25" i="6"/>
  <c r="AZ33" i="6"/>
  <c r="AK33" i="6"/>
  <c r="U33" i="6"/>
  <c r="AQ34" i="6"/>
  <c r="AO34" i="6"/>
  <c r="Z34" i="6"/>
  <c r="F34" i="6"/>
  <c r="AV44" i="6"/>
  <c r="G44" i="6"/>
  <c r="K44" i="6"/>
  <c r="O44" i="6"/>
  <c r="V44" i="6"/>
  <c r="Z44" i="6"/>
  <c r="AD44" i="6"/>
  <c r="AH44" i="6"/>
  <c r="AL44" i="6"/>
  <c r="AP44" i="6"/>
  <c r="AQ44" i="6"/>
  <c r="AU44" i="6"/>
  <c r="D44" i="6"/>
  <c r="H44" i="6"/>
  <c r="L44" i="6"/>
  <c r="S44" i="6"/>
  <c r="W44" i="6"/>
  <c r="AA44" i="6"/>
  <c r="AE44" i="6"/>
  <c r="AI44" i="6"/>
  <c r="AM44" i="6"/>
  <c r="AZ44" i="6"/>
  <c r="AR44" i="6"/>
  <c r="J44" i="6"/>
  <c r="U44" i="6"/>
  <c r="AC44" i="6"/>
  <c r="AK44" i="6"/>
  <c r="BB44" i="6"/>
  <c r="E44" i="6"/>
  <c r="N44" i="6"/>
  <c r="AB44" i="6"/>
  <c r="AN44" i="6"/>
  <c r="AT44" i="6"/>
  <c r="F44" i="6"/>
  <c r="T44" i="6"/>
  <c r="AF44" i="6"/>
  <c r="AO44" i="6"/>
  <c r="BA44" i="6"/>
  <c r="X44" i="6"/>
  <c r="E17" i="6"/>
  <c r="J17" i="6"/>
  <c r="T17" i="6"/>
  <c r="X17" i="6"/>
  <c r="AE17" i="6"/>
  <c r="AI17" i="6"/>
  <c r="AM17" i="6"/>
  <c r="AZ17" i="6"/>
  <c r="AU17" i="6"/>
  <c r="AT17" i="6"/>
  <c r="AX17" i="6"/>
  <c r="AJ17" i="6"/>
  <c r="AD17" i="6"/>
  <c r="V17" i="6"/>
  <c r="K17" i="6"/>
  <c r="D17" i="6"/>
  <c r="F26" i="6"/>
  <c r="J26" i="6"/>
  <c r="N26" i="6"/>
  <c r="V26" i="6"/>
  <c r="Z26" i="6"/>
  <c r="AD26" i="6"/>
  <c r="AH26" i="6"/>
  <c r="AL26" i="6"/>
  <c r="AP26" i="6"/>
  <c r="AZ26" i="6"/>
  <c r="O26" i="6"/>
  <c r="D26" i="6"/>
  <c r="I26" i="6"/>
  <c r="S26" i="6"/>
  <c r="X26" i="6"/>
  <c r="AC26" i="6"/>
  <c r="AI26" i="6"/>
  <c r="AN26" i="6"/>
  <c r="AY26" i="6"/>
  <c r="AX26" i="6"/>
  <c r="AK26" i="6"/>
  <c r="AE26" i="6"/>
  <c r="W26" i="6"/>
  <c r="L26" i="6"/>
  <c r="E26" i="6"/>
  <c r="D43" i="6"/>
  <c r="H43" i="6"/>
  <c r="L43" i="6"/>
  <c r="S43" i="6"/>
  <c r="W43" i="6"/>
  <c r="AA43" i="6"/>
  <c r="AE43" i="6"/>
  <c r="AI43" i="6"/>
  <c r="AM43" i="6"/>
  <c r="AR43" i="6"/>
  <c r="AV43" i="6"/>
  <c r="E43" i="6"/>
  <c r="I43" i="6"/>
  <c r="M43" i="6"/>
  <c r="T43" i="6"/>
  <c r="X43" i="6"/>
  <c r="AB43" i="6"/>
  <c r="AF43" i="6"/>
  <c r="AJ43" i="6"/>
  <c r="AN43" i="6"/>
  <c r="BA43" i="6"/>
  <c r="AS43" i="6"/>
  <c r="F43" i="6"/>
  <c r="G43" i="6"/>
  <c r="O43" i="6"/>
  <c r="Z43" i="6"/>
  <c r="AH43" i="6"/>
  <c r="AP43" i="6"/>
  <c r="AU43" i="6"/>
  <c r="AO43" i="6"/>
  <c r="AD43" i="6"/>
  <c r="U43" i="6"/>
  <c r="F24" i="6"/>
  <c r="J24" i="6"/>
  <c r="N24" i="6"/>
  <c r="BB24" i="6"/>
  <c r="AX24" i="6"/>
  <c r="AN24" i="6"/>
  <c r="AJ24" i="6"/>
  <c r="AF24" i="6"/>
  <c r="AB24" i="6"/>
  <c r="X24" i="6"/>
  <c r="T24" i="6"/>
  <c r="L24" i="6"/>
  <c r="G24" i="6"/>
  <c r="AS35" i="6"/>
  <c r="BA35" i="6"/>
  <c r="AW35" i="6"/>
  <c r="AM35" i="6"/>
  <c r="AC35" i="6"/>
  <c r="Y35" i="6"/>
  <c r="U35" i="6"/>
  <c r="G35" i="6"/>
  <c r="D42" i="6"/>
  <c r="AS42" i="6"/>
  <c r="BA42" i="6"/>
  <c r="AN42" i="6"/>
  <c r="AJ42" i="6"/>
  <c r="AF42" i="6"/>
  <c r="AB42" i="6"/>
  <c r="X42" i="6"/>
  <c r="T42" i="6"/>
  <c r="M42" i="6"/>
  <c r="I42" i="6"/>
  <c r="E42" i="6"/>
  <c r="AV42" i="6"/>
  <c r="AR42" i="6"/>
  <c r="AM42" i="6"/>
  <c r="AI42" i="6"/>
  <c r="AE42" i="6"/>
  <c r="AA42" i="6"/>
  <c r="W42" i="6"/>
  <c r="S42" i="6"/>
  <c r="L42" i="6"/>
</calcChain>
</file>

<file path=xl/sharedStrings.xml><?xml version="1.0" encoding="utf-8"?>
<sst xmlns="http://schemas.openxmlformats.org/spreadsheetml/2006/main" count="278" uniqueCount="35">
  <si>
    <t>DMSO</t>
  </si>
  <si>
    <t>A549</t>
  </si>
  <si>
    <t>EC50</t>
  </si>
  <si>
    <t>Mean DMSO</t>
  </si>
  <si>
    <t>Etoposide µm</t>
  </si>
  <si>
    <t xml:space="preserve">Docetaxel nM </t>
  </si>
  <si>
    <t>H522</t>
  </si>
  <si>
    <t>H1975</t>
  </si>
  <si>
    <t>H3255</t>
  </si>
  <si>
    <t>PC9</t>
  </si>
  <si>
    <t>Etoposide µM</t>
  </si>
  <si>
    <t>BIM BH3 peptide µM</t>
  </si>
  <si>
    <t>0.1 Navitoclax</t>
  </si>
  <si>
    <t>1 Navitoclax</t>
  </si>
  <si>
    <t>0.1 Ibrutinib</t>
  </si>
  <si>
    <t>1 Ibrutinib</t>
  </si>
  <si>
    <t>0.1 AZD6244</t>
  </si>
  <si>
    <t>0.1 TAE684</t>
  </si>
  <si>
    <t>0.1 GDC-0941</t>
  </si>
  <si>
    <t>0.1 A133</t>
  </si>
  <si>
    <t>1 A133</t>
  </si>
  <si>
    <t>0.1 AZD5991</t>
  </si>
  <si>
    <t>1 AZD5991</t>
  </si>
  <si>
    <t>0.1 Venetoclax</t>
  </si>
  <si>
    <t>1 Venetoclax</t>
  </si>
  <si>
    <t>1 AZD6244</t>
  </si>
  <si>
    <t>0.01 Geldanamycin</t>
  </si>
  <si>
    <t>0.1 AZD-6244</t>
  </si>
  <si>
    <t>0.1 TAE-684</t>
  </si>
  <si>
    <t>1 AZD-6244</t>
  </si>
  <si>
    <t>0.001 Geldanamycin</t>
  </si>
  <si>
    <t>1 uM Venetoclax</t>
  </si>
  <si>
    <t>0.01 uM Geldanamycin</t>
  </si>
  <si>
    <t>0.001 uM Geldanamycin</t>
  </si>
  <si>
    <t>0.1 GDC0941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</si>
</sst>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65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2" fontId="4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/>
    <xf numFmtId="165" fontId="3" fillId="0" borderId="1" xfId="0" applyNumberFormat="1" applyFont="1" applyBorder="1" applyAlignment="1">
      <alignment horizontal="left"/>
    </xf>
    <xf numFmtId="165" fontId="3" fillId="0" borderId="1" xfId="0" applyNumberFormat="1" applyFont="1" applyFill="1" applyBorder="1"/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165" fontId="2" fillId="0" borderId="1" xfId="0" applyNumberFormat="1" applyFont="1" applyFill="1" applyBorder="1"/>
    <xf numFmtId="165" fontId="0" fillId="0" borderId="1" xfId="0" applyNumberFormat="1" applyBorder="1"/>
    <xf numFmtId="165" fontId="4" fillId="0" borderId="1" xfId="0" applyNumberFormat="1" applyFont="1" applyBorder="1"/>
    <xf numFmtId="165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3B3B-062A-4D24-9BC8-B21141DDB6D6}">
  <dimension ref="A3:BA26"/>
  <sheetViews>
    <sheetView zoomScale="55" zoomScaleNormal="55" workbookViewId="0">
      <selection activeCell="A23" sqref="A23:A26"/>
    </sheetView>
  </sheetViews>
  <sheetFormatPr defaultRowHeight="14.5" x14ac:dyDescent="0.35"/>
  <cols>
    <col min="1" max="1" width="8.81640625" style="3"/>
    <col min="2" max="2" width="22.36328125" style="3" bestFit="1" customWidth="1"/>
    <col min="3" max="35" width="8.81640625" style="2"/>
    <col min="36" max="41" width="8.81640625" style="1"/>
  </cols>
  <sheetData>
    <row r="3" spans="1:53" s="4" customFormat="1" x14ac:dyDescent="0.35">
      <c r="A3" s="29" t="s">
        <v>1</v>
      </c>
      <c r="B3" s="11" t="s">
        <v>2</v>
      </c>
      <c r="C3" s="28" t="s">
        <v>0</v>
      </c>
      <c r="D3" s="28"/>
      <c r="E3" s="28"/>
      <c r="F3" s="28" t="s">
        <v>12</v>
      </c>
      <c r="G3" s="28"/>
      <c r="H3" s="28"/>
      <c r="I3" s="28" t="s">
        <v>13</v>
      </c>
      <c r="J3" s="28"/>
      <c r="K3" s="28"/>
      <c r="L3" s="28" t="s">
        <v>14</v>
      </c>
      <c r="M3" s="28"/>
      <c r="N3" s="28"/>
      <c r="O3" s="28" t="s">
        <v>15</v>
      </c>
      <c r="P3" s="28"/>
      <c r="Q3" s="28"/>
      <c r="R3" s="28" t="s">
        <v>16</v>
      </c>
      <c r="S3" s="28"/>
      <c r="T3" s="28"/>
      <c r="U3" s="12"/>
      <c r="V3" s="12"/>
      <c r="W3" s="12"/>
      <c r="X3" s="28" t="s">
        <v>17</v>
      </c>
      <c r="Y3" s="28"/>
      <c r="Z3" s="28"/>
      <c r="AA3" s="28" t="s">
        <v>18</v>
      </c>
      <c r="AB3" s="28"/>
      <c r="AC3" s="28"/>
      <c r="AD3" s="28" t="s">
        <v>19</v>
      </c>
      <c r="AE3" s="28"/>
      <c r="AF3" s="28"/>
      <c r="AG3" s="28"/>
      <c r="AH3" s="28"/>
      <c r="AI3" s="28"/>
      <c r="AJ3" s="28" t="s">
        <v>21</v>
      </c>
      <c r="AK3" s="28"/>
      <c r="AL3" s="28"/>
      <c r="AM3" s="28" t="s">
        <v>22</v>
      </c>
      <c r="AN3" s="28"/>
      <c r="AO3" s="28"/>
      <c r="AP3" s="28" t="s">
        <v>23</v>
      </c>
      <c r="AQ3" s="28"/>
      <c r="AR3" s="28"/>
      <c r="AS3" s="28" t="s">
        <v>24</v>
      </c>
      <c r="AT3" s="28"/>
      <c r="AU3" s="28"/>
      <c r="AV3" s="13"/>
      <c r="AW3" s="13"/>
      <c r="AX3" s="13"/>
      <c r="AY3" s="13"/>
      <c r="AZ3" s="13"/>
      <c r="BA3" s="13"/>
    </row>
    <row r="4" spans="1:53" x14ac:dyDescent="0.35">
      <c r="A4" s="29"/>
      <c r="B4" s="11" t="s">
        <v>11</v>
      </c>
      <c r="C4" s="14">
        <v>4.7300000000000004</v>
      </c>
      <c r="D4" s="14">
        <v>4.694</v>
      </c>
      <c r="E4" s="14">
        <v>5.008</v>
      </c>
      <c r="F4" s="14">
        <v>0.4698</v>
      </c>
      <c r="G4" s="14">
        <v>0.43219999999999997</v>
      </c>
      <c r="H4" s="14">
        <v>0.57909999999999995</v>
      </c>
      <c r="I4" s="14">
        <v>0.25030000000000002</v>
      </c>
      <c r="J4" s="14">
        <v>0.25330000000000003</v>
      </c>
      <c r="K4" s="14">
        <v>0.25769999999999998</v>
      </c>
      <c r="L4" s="14">
        <v>1.706</v>
      </c>
      <c r="M4" s="14">
        <v>1.5680000000000001</v>
      </c>
      <c r="N4" s="14">
        <v>1.548</v>
      </c>
      <c r="O4" s="14">
        <v>1.2410000000000001</v>
      </c>
      <c r="P4" s="14">
        <v>1.377</v>
      </c>
      <c r="Q4" s="14">
        <v>1.379</v>
      </c>
      <c r="R4" s="14">
        <v>1.7689999999999999</v>
      </c>
      <c r="S4" s="14">
        <v>1.8089999999999999</v>
      </c>
      <c r="T4" s="14">
        <v>1.82</v>
      </c>
      <c r="U4" s="14"/>
      <c r="V4" s="14"/>
      <c r="W4" s="14"/>
      <c r="X4" s="14">
        <v>2.36</v>
      </c>
      <c r="Y4" s="14">
        <v>2.423</v>
      </c>
      <c r="Z4" s="14">
        <v>2.887</v>
      </c>
      <c r="AA4" s="14">
        <v>1.0940000000000001</v>
      </c>
      <c r="AB4" s="14">
        <v>1.226</v>
      </c>
      <c r="AC4" s="14">
        <v>1.238</v>
      </c>
      <c r="AD4" s="14">
        <v>0.46350000000000002</v>
      </c>
      <c r="AE4" s="14">
        <v>0.47049999999999997</v>
      </c>
      <c r="AF4" s="14">
        <v>0.41349999999999998</v>
      </c>
      <c r="AG4" s="14"/>
      <c r="AH4" s="14"/>
      <c r="AI4" s="14"/>
      <c r="AJ4" s="14">
        <v>5.7350000000000003</v>
      </c>
      <c r="AK4" s="14">
        <v>5.524</v>
      </c>
      <c r="AL4" s="14">
        <v>4.9029999999999996</v>
      </c>
      <c r="AM4" s="14">
        <v>5.093</v>
      </c>
      <c r="AN4" s="14">
        <v>4.4630000000000001</v>
      </c>
      <c r="AO4" s="14">
        <v>4.484</v>
      </c>
      <c r="AP4" s="14">
        <v>7.4779999999999998</v>
      </c>
      <c r="AQ4" s="14">
        <v>7.6070000000000002</v>
      </c>
      <c r="AR4" s="14">
        <v>6.0750000000000002</v>
      </c>
      <c r="AS4" s="14">
        <v>7.1159999999999997</v>
      </c>
      <c r="AT4" s="14">
        <v>7.5819999999999999</v>
      </c>
      <c r="AU4" s="14">
        <v>7.3440000000000003</v>
      </c>
      <c r="AV4" s="15"/>
      <c r="AW4" s="15"/>
      <c r="AX4" s="15"/>
      <c r="AY4" s="15"/>
      <c r="AZ4" s="15"/>
      <c r="BA4" s="15"/>
    </row>
    <row r="5" spans="1:53" x14ac:dyDescent="0.35">
      <c r="A5" s="29"/>
      <c r="B5" s="11" t="s">
        <v>10</v>
      </c>
      <c r="C5" s="14">
        <v>2.8443000000000001</v>
      </c>
      <c r="D5" s="14">
        <v>3.5266850000000001</v>
      </c>
      <c r="E5" s="14">
        <v>4.3929049999999998</v>
      </c>
      <c r="F5" s="14">
        <v>0.2636</v>
      </c>
      <c r="G5" s="14">
        <v>9.3699999999999999E-3</v>
      </c>
      <c r="H5" s="14">
        <v>8.3809999999999996E-2</v>
      </c>
      <c r="I5" s="14">
        <v>0.13290000000000002</v>
      </c>
      <c r="J5" s="16">
        <v>3.888E-3</v>
      </c>
      <c r="K5" s="14">
        <v>6.1799999999999997E-3</v>
      </c>
      <c r="L5" s="14">
        <v>0.25490000000000002</v>
      </c>
      <c r="M5" s="14">
        <v>0.1719</v>
      </c>
      <c r="N5" s="14">
        <v>0.1721</v>
      </c>
      <c r="O5" s="14">
        <v>0.1817</v>
      </c>
      <c r="P5" s="14">
        <v>0.14859999999999998</v>
      </c>
      <c r="Q5" s="14">
        <v>0.13819999999999999</v>
      </c>
      <c r="R5" s="14">
        <v>0.18619999999999998</v>
      </c>
      <c r="S5" s="14">
        <v>0.27239999999999998</v>
      </c>
      <c r="T5" s="14">
        <v>0.22619999999999998</v>
      </c>
      <c r="U5" s="14"/>
      <c r="V5" s="14"/>
      <c r="W5" s="14"/>
      <c r="X5" s="14">
        <v>0.37669999999999998</v>
      </c>
      <c r="Y5" s="14">
        <v>0.38019999999999998</v>
      </c>
      <c r="Z5" s="14">
        <v>0.36889999999999995</v>
      </c>
      <c r="AA5" s="14">
        <v>0.20549999999999999</v>
      </c>
      <c r="AB5" s="14">
        <v>0.153</v>
      </c>
      <c r="AC5" s="14">
        <v>3.1800000000000002E-2</v>
      </c>
      <c r="AD5" s="14">
        <v>0.12790000000000001</v>
      </c>
      <c r="AE5" s="14">
        <v>0.1166</v>
      </c>
      <c r="AF5" s="14">
        <v>0.106</v>
      </c>
      <c r="AG5" s="14"/>
      <c r="AH5" s="14"/>
      <c r="AI5" s="14"/>
      <c r="AJ5" s="14">
        <v>10.465</v>
      </c>
      <c r="AK5" s="14">
        <v>6.8230000000000004</v>
      </c>
      <c r="AL5" s="14">
        <v>8.9809999999999999</v>
      </c>
      <c r="AM5" s="14">
        <v>8.484</v>
      </c>
      <c r="AN5" s="14">
        <v>6.4459999999999997</v>
      </c>
      <c r="AO5" s="14">
        <v>5.9420000000000002</v>
      </c>
      <c r="AP5" s="14">
        <v>10.038</v>
      </c>
      <c r="AQ5" s="14">
        <v>9.1020000000000003</v>
      </c>
      <c r="AR5" s="14">
        <v>8.7609999999999992</v>
      </c>
      <c r="AS5" s="14">
        <v>6.766</v>
      </c>
      <c r="AT5" s="14">
        <v>8.1310000000000002</v>
      </c>
      <c r="AU5" s="14">
        <v>10.195</v>
      </c>
      <c r="AV5" s="15"/>
      <c r="AW5" s="15"/>
      <c r="AX5" s="15"/>
      <c r="AY5" s="15"/>
      <c r="AZ5" s="15"/>
      <c r="BA5" s="15"/>
    </row>
    <row r="6" spans="1:53" x14ac:dyDescent="0.35">
      <c r="A6" s="29"/>
      <c r="B6" s="11" t="s">
        <v>5</v>
      </c>
      <c r="C6" s="17">
        <v>2.06</v>
      </c>
      <c r="D6" s="17">
        <v>1.9239999999999999</v>
      </c>
      <c r="E6" s="17">
        <v>1.8120000000000001</v>
      </c>
      <c r="F6" s="17">
        <v>1.542</v>
      </c>
      <c r="G6" s="17">
        <v>1.508</v>
      </c>
      <c r="H6" s="17">
        <v>1.571</v>
      </c>
      <c r="I6" s="17">
        <v>0.9607</v>
      </c>
      <c r="J6" s="17">
        <v>6.9489999999999996E-2</v>
      </c>
      <c r="K6" s="17">
        <v>0.86119999999999997</v>
      </c>
      <c r="L6" s="17">
        <v>0.80959999999999999</v>
      </c>
      <c r="M6" s="17">
        <v>1.976</v>
      </c>
      <c r="N6" s="17">
        <v>1.0569999999999999</v>
      </c>
      <c r="O6" s="17">
        <v>0.75690000000000002</v>
      </c>
      <c r="P6" s="17">
        <v>1.0920000000000001</v>
      </c>
      <c r="Q6" s="17">
        <v>0.52869999999999995</v>
      </c>
      <c r="R6" s="17">
        <v>1.359</v>
      </c>
      <c r="S6" s="17">
        <v>0.91220000000000001</v>
      </c>
      <c r="T6" s="17">
        <v>1.0649999999999999</v>
      </c>
      <c r="U6" s="17"/>
      <c r="V6" s="17"/>
      <c r="W6" s="17"/>
      <c r="X6" s="17">
        <v>1.583</v>
      </c>
      <c r="Y6" s="17">
        <v>2.4750000000000001</v>
      </c>
      <c r="Z6" s="17">
        <v>1.8340000000000001</v>
      </c>
      <c r="AA6" s="17">
        <v>1.3360000000000001</v>
      </c>
      <c r="AB6" s="17">
        <v>1.117</v>
      </c>
      <c r="AC6" s="17">
        <v>1.0349999999999999</v>
      </c>
      <c r="AD6" s="17">
        <v>1.7250000000000001</v>
      </c>
      <c r="AE6" s="17">
        <v>1.8460000000000001</v>
      </c>
      <c r="AF6" s="17">
        <v>1.919</v>
      </c>
      <c r="AG6" s="17"/>
      <c r="AH6" s="17"/>
      <c r="AI6" s="17"/>
      <c r="AJ6" s="17">
        <v>2.327</v>
      </c>
      <c r="AK6" s="17">
        <v>2.2799999999999998</v>
      </c>
      <c r="AL6" s="17">
        <v>2.5950000000000002</v>
      </c>
      <c r="AM6" s="17">
        <v>2.9529999999999998</v>
      </c>
      <c r="AN6" s="17">
        <v>3.0569999999999999</v>
      </c>
      <c r="AO6" s="17">
        <v>3.637</v>
      </c>
      <c r="AP6" s="17">
        <v>2.911</v>
      </c>
      <c r="AQ6" s="17">
        <v>1.8720000000000001</v>
      </c>
      <c r="AR6" s="17">
        <v>3.274</v>
      </c>
      <c r="AS6" s="17">
        <v>2.5510000000000002</v>
      </c>
      <c r="AT6" s="17">
        <v>2.7360000000000002</v>
      </c>
      <c r="AU6" s="17">
        <v>2.835</v>
      </c>
      <c r="AV6" s="15"/>
      <c r="AW6" s="15"/>
      <c r="AX6" s="15"/>
      <c r="AY6" s="15"/>
      <c r="AZ6" s="15"/>
      <c r="BA6" s="15"/>
    </row>
    <row r="7" spans="1:53" x14ac:dyDescent="0.35">
      <c r="A7" s="6"/>
      <c r="B7" s="5"/>
    </row>
    <row r="8" spans="1:53" s="4" customFormat="1" x14ac:dyDescent="0.35">
      <c r="A8" s="29" t="s">
        <v>6</v>
      </c>
      <c r="B8" s="11" t="s">
        <v>2</v>
      </c>
      <c r="C8" s="28" t="s">
        <v>0</v>
      </c>
      <c r="D8" s="28"/>
      <c r="E8" s="28"/>
      <c r="F8" s="28" t="s">
        <v>12</v>
      </c>
      <c r="G8" s="28"/>
      <c r="H8" s="28"/>
      <c r="I8" s="28" t="s">
        <v>13</v>
      </c>
      <c r="J8" s="28"/>
      <c r="K8" s="28"/>
      <c r="L8" s="13"/>
      <c r="M8" s="13"/>
      <c r="N8" s="13"/>
      <c r="O8" s="13"/>
      <c r="P8" s="13"/>
      <c r="Q8" s="13"/>
      <c r="R8" s="28" t="s">
        <v>16</v>
      </c>
      <c r="S8" s="28"/>
      <c r="T8" s="28"/>
      <c r="U8" s="28" t="s">
        <v>25</v>
      </c>
      <c r="V8" s="28"/>
      <c r="W8" s="28"/>
      <c r="X8" s="13"/>
      <c r="Y8" s="13"/>
      <c r="Z8" s="13"/>
      <c r="AA8" s="28" t="s">
        <v>18</v>
      </c>
      <c r="AB8" s="28"/>
      <c r="AC8" s="28"/>
      <c r="AD8" s="28" t="s">
        <v>19</v>
      </c>
      <c r="AE8" s="28"/>
      <c r="AF8" s="28"/>
      <c r="AG8" s="28" t="s">
        <v>20</v>
      </c>
      <c r="AH8" s="28"/>
      <c r="AI8" s="28"/>
      <c r="AJ8" s="28" t="s">
        <v>21</v>
      </c>
      <c r="AK8" s="28"/>
      <c r="AL8" s="28"/>
      <c r="AM8" s="13"/>
      <c r="AN8" s="13"/>
      <c r="AO8" s="13"/>
      <c r="AP8" s="28" t="s">
        <v>23</v>
      </c>
      <c r="AQ8" s="28"/>
      <c r="AR8" s="28"/>
      <c r="AS8" s="28" t="s">
        <v>24</v>
      </c>
      <c r="AT8" s="28"/>
      <c r="AU8" s="28"/>
      <c r="AV8" s="13"/>
      <c r="AW8" s="13"/>
      <c r="AX8" s="13"/>
      <c r="AY8" s="28" t="s">
        <v>26</v>
      </c>
      <c r="AZ8" s="28"/>
      <c r="BA8" s="28"/>
    </row>
    <row r="9" spans="1:53" x14ac:dyDescent="0.35">
      <c r="A9" s="29"/>
      <c r="B9" s="11" t="s">
        <v>11</v>
      </c>
      <c r="C9" s="15">
        <v>0.58455000000000001</v>
      </c>
      <c r="D9" s="15">
        <v>1.0177499999999999</v>
      </c>
      <c r="E9" s="15">
        <v>0.77112499999999995</v>
      </c>
      <c r="F9" s="15">
        <v>0.18718000000000001</v>
      </c>
      <c r="G9" s="15">
        <v>0.21187500000000001</v>
      </c>
      <c r="H9" s="15">
        <v>0.1698595</v>
      </c>
      <c r="I9" s="15">
        <v>0.17910524999999999</v>
      </c>
      <c r="J9" s="15">
        <v>0.17329</v>
      </c>
      <c r="K9" s="15">
        <v>0.14261000000000001</v>
      </c>
      <c r="L9" s="18"/>
      <c r="M9" s="18"/>
      <c r="N9" s="18"/>
      <c r="O9" s="18"/>
      <c r="P9" s="18"/>
      <c r="Q9" s="18"/>
      <c r="R9" s="15">
        <v>0.54879999999999995</v>
      </c>
      <c r="S9" s="15">
        <v>0.43580000000000002</v>
      </c>
      <c r="T9" s="15">
        <v>0.61829999999999996</v>
      </c>
      <c r="U9" s="15">
        <v>0.37419999999999998</v>
      </c>
      <c r="V9" s="15">
        <v>0.26400000000000001</v>
      </c>
      <c r="W9" s="15">
        <v>0.252</v>
      </c>
      <c r="X9" s="18"/>
      <c r="Y9" s="18"/>
      <c r="Z9" s="18"/>
      <c r="AA9" s="15">
        <v>0.371</v>
      </c>
      <c r="AB9" s="15">
        <v>0.4844</v>
      </c>
      <c r="AC9" s="15">
        <v>0.39140000000000003</v>
      </c>
      <c r="AD9" s="15">
        <v>0.53559999999999997</v>
      </c>
      <c r="AE9" s="15">
        <v>0.47649999999999998</v>
      </c>
      <c r="AF9" s="15">
        <v>0.37969999999999998</v>
      </c>
      <c r="AG9" s="15">
        <v>0.35460000000000003</v>
      </c>
      <c r="AH9" s="15">
        <v>0.57730000000000004</v>
      </c>
      <c r="AI9" s="15">
        <v>0.2351</v>
      </c>
      <c r="AJ9" s="15">
        <v>0.17330000000000001</v>
      </c>
      <c r="AK9" s="15">
        <v>6.4939999999999998E-2</v>
      </c>
      <c r="AL9" s="15">
        <v>0.28970000000000001</v>
      </c>
      <c r="AM9" s="19"/>
      <c r="AN9" s="19"/>
      <c r="AO9" s="19"/>
      <c r="AP9" s="15">
        <v>0.93930000000000002</v>
      </c>
      <c r="AQ9" s="15">
        <v>0.61950000000000005</v>
      </c>
      <c r="AR9" s="15">
        <v>0.89980000000000004</v>
      </c>
      <c r="AS9" s="15">
        <v>0.46110000000000001</v>
      </c>
      <c r="AT9" s="15">
        <v>0.48139999999999999</v>
      </c>
      <c r="AU9" s="15">
        <v>0.57379999999999998</v>
      </c>
      <c r="AV9" s="15"/>
      <c r="AW9" s="15"/>
      <c r="AX9" s="15"/>
      <c r="AY9" s="15">
        <v>0.15329999999999999</v>
      </c>
      <c r="AZ9" s="15">
        <v>0.25030000000000002</v>
      </c>
      <c r="BA9" s="15">
        <v>0.21970000000000001</v>
      </c>
    </row>
    <row r="10" spans="1:53" x14ac:dyDescent="0.35">
      <c r="A10" s="29"/>
      <c r="B10" s="11" t="s">
        <v>10</v>
      </c>
      <c r="C10" s="15">
        <v>6.2009999999999996</v>
      </c>
      <c r="D10" s="15">
        <v>7.2359999999999998</v>
      </c>
      <c r="E10" s="15">
        <v>5.7469999999999999</v>
      </c>
      <c r="F10" s="15">
        <v>2.218</v>
      </c>
      <c r="G10" s="15">
        <v>3.3929999999999998</v>
      </c>
      <c r="H10" s="15">
        <v>2.8050000000000002</v>
      </c>
      <c r="I10" s="15">
        <v>2.0609999999999999</v>
      </c>
      <c r="J10" s="15">
        <v>0.85240000000000005</v>
      </c>
      <c r="K10" s="15">
        <v>1.7689999999999999</v>
      </c>
      <c r="L10" s="18"/>
      <c r="M10" s="18"/>
      <c r="N10" s="18"/>
      <c r="O10" s="18"/>
      <c r="P10" s="18"/>
      <c r="Q10" s="18"/>
      <c r="R10" s="15">
        <v>7.3120000000000003</v>
      </c>
      <c r="S10" s="15">
        <v>5.2629999999999999</v>
      </c>
      <c r="T10" s="15">
        <v>7.0650000000000004</v>
      </c>
      <c r="U10" s="15">
        <v>6.0469999999999997</v>
      </c>
      <c r="V10" s="15">
        <v>5.49</v>
      </c>
      <c r="W10" s="15">
        <v>7.3979999999999997</v>
      </c>
      <c r="X10" s="18"/>
      <c r="Y10" s="18"/>
      <c r="Z10" s="18"/>
      <c r="AA10" s="15">
        <v>3.6269999999999998</v>
      </c>
      <c r="AB10" s="15">
        <v>3.4729999999999999</v>
      </c>
      <c r="AC10" s="15">
        <v>3.48</v>
      </c>
      <c r="AD10" s="15">
        <v>5.6829999999999998</v>
      </c>
      <c r="AE10" s="15">
        <v>5.6520000000000001</v>
      </c>
      <c r="AF10" s="15">
        <v>5.641</v>
      </c>
      <c r="AG10" s="15">
        <v>3.9430000000000001</v>
      </c>
      <c r="AH10" s="15">
        <v>4.2309999999999999</v>
      </c>
      <c r="AI10" s="15">
        <v>3.8820000000000001</v>
      </c>
      <c r="AJ10" s="15">
        <v>3.464</v>
      </c>
      <c r="AK10" s="15">
        <v>2.94</v>
      </c>
      <c r="AL10" s="15">
        <v>3.3279999999999998</v>
      </c>
      <c r="AM10" s="19"/>
      <c r="AN10" s="19"/>
      <c r="AO10" s="19"/>
      <c r="AP10" s="15">
        <v>5.6159999999999997</v>
      </c>
      <c r="AQ10" s="15">
        <v>5.1849999999999996</v>
      </c>
      <c r="AR10" s="15">
        <v>5.335</v>
      </c>
      <c r="AS10" s="15">
        <v>5.2619999999999996</v>
      </c>
      <c r="AT10" s="15">
        <v>5.03</v>
      </c>
      <c r="AU10" s="15">
        <v>5.1379999999999999</v>
      </c>
      <c r="AV10" s="15"/>
      <c r="AW10" s="15"/>
      <c r="AX10" s="15"/>
      <c r="AY10" s="15">
        <v>2.3639999999999999</v>
      </c>
      <c r="AZ10" s="15">
        <v>2.3639999999999999</v>
      </c>
      <c r="BA10" s="15">
        <v>2.3639999999999999</v>
      </c>
    </row>
    <row r="11" spans="1:53" x14ac:dyDescent="0.35">
      <c r="A11" s="29"/>
      <c r="B11" s="11" t="s">
        <v>5</v>
      </c>
      <c r="C11" s="15">
        <v>1.4715</v>
      </c>
      <c r="D11" s="15">
        <v>1.5910000000000002</v>
      </c>
      <c r="E11" s="15">
        <v>1.6970000000000001</v>
      </c>
      <c r="F11" s="15">
        <v>0.88547500000000001</v>
      </c>
      <c r="G11" s="15">
        <v>0.9425</v>
      </c>
      <c r="H11" s="15">
        <v>1.0482499999999999</v>
      </c>
      <c r="I11" s="15">
        <v>0.53234999999999999</v>
      </c>
      <c r="J11" s="15">
        <v>0.7379</v>
      </c>
      <c r="K11" s="15">
        <v>0.78984999999999994</v>
      </c>
      <c r="L11" s="18"/>
      <c r="M11" s="18"/>
      <c r="N11" s="18"/>
      <c r="O11" s="18"/>
      <c r="P11" s="18"/>
      <c r="Q11" s="18"/>
      <c r="R11" s="15">
        <v>1.0660000000000001</v>
      </c>
      <c r="S11" s="15">
        <v>1.054</v>
      </c>
      <c r="T11" s="15">
        <v>0.9637</v>
      </c>
      <c r="U11" s="15">
        <v>0.86870000000000003</v>
      </c>
      <c r="V11" s="15">
        <v>1.0189999999999999</v>
      </c>
      <c r="W11" s="15">
        <v>1.1040000000000001</v>
      </c>
      <c r="X11" s="18"/>
      <c r="Y11" s="18"/>
      <c r="Z11" s="18"/>
      <c r="AA11" s="15">
        <v>1.0820000000000001</v>
      </c>
      <c r="AB11" s="15">
        <v>0.92249999999999999</v>
      </c>
      <c r="AC11" s="15">
        <v>0.96589999999999998</v>
      </c>
      <c r="AD11" s="15">
        <v>0.92630000000000001</v>
      </c>
      <c r="AE11" s="15">
        <v>0.87160000000000004</v>
      </c>
      <c r="AF11" s="15">
        <v>1.0349999999999999</v>
      </c>
      <c r="AG11" s="15">
        <v>0.48470000000000002</v>
      </c>
      <c r="AH11" s="15">
        <v>0.27239999999999998</v>
      </c>
      <c r="AI11" s="15">
        <v>0.50270000000000004</v>
      </c>
      <c r="AJ11" s="15">
        <v>0.70020000000000004</v>
      </c>
      <c r="AK11" s="15">
        <v>0.79200000000000004</v>
      </c>
      <c r="AL11" s="15">
        <v>0.77969999999999995</v>
      </c>
      <c r="AM11" s="19"/>
      <c r="AN11" s="19"/>
      <c r="AO11" s="19"/>
      <c r="AP11" s="15">
        <v>1.4890000000000001</v>
      </c>
      <c r="AQ11" s="15">
        <v>1.393</v>
      </c>
      <c r="AR11" s="15">
        <v>1.6120000000000001</v>
      </c>
      <c r="AS11" s="15">
        <v>1.556</v>
      </c>
      <c r="AT11" s="15">
        <v>1.1599999999999999</v>
      </c>
      <c r="AU11" s="15">
        <v>1.498</v>
      </c>
      <c r="AV11" s="15"/>
      <c r="AW11" s="15"/>
      <c r="AX11" s="15"/>
      <c r="AY11" s="15">
        <v>0.75029999999999997</v>
      </c>
      <c r="AZ11" s="15">
        <v>0.8609</v>
      </c>
      <c r="BA11" s="15">
        <v>0.93430000000000002</v>
      </c>
    </row>
    <row r="12" spans="1:53" x14ac:dyDescent="0.35">
      <c r="A12" s="6"/>
      <c r="B12" s="5"/>
    </row>
    <row r="13" spans="1:53" s="4" customFormat="1" x14ac:dyDescent="0.35">
      <c r="A13" s="29" t="s">
        <v>7</v>
      </c>
      <c r="B13" s="11" t="s">
        <v>2</v>
      </c>
      <c r="C13" s="28" t="s">
        <v>0</v>
      </c>
      <c r="D13" s="28"/>
      <c r="E13" s="28"/>
      <c r="F13" s="28" t="s">
        <v>12</v>
      </c>
      <c r="G13" s="28"/>
      <c r="H13" s="28"/>
      <c r="I13" s="28" t="s">
        <v>13</v>
      </c>
      <c r="J13" s="28"/>
      <c r="K13" s="28"/>
      <c r="L13" s="28" t="s">
        <v>14</v>
      </c>
      <c r="M13" s="28"/>
      <c r="N13" s="28"/>
      <c r="O13" s="13"/>
      <c r="P13" s="13"/>
      <c r="Q13" s="13"/>
      <c r="R13" s="28" t="s">
        <v>27</v>
      </c>
      <c r="S13" s="28"/>
      <c r="T13" s="28"/>
      <c r="U13" s="28" t="s">
        <v>29</v>
      </c>
      <c r="V13" s="28"/>
      <c r="W13" s="28"/>
      <c r="X13" s="28" t="s">
        <v>28</v>
      </c>
      <c r="Y13" s="28"/>
      <c r="Z13" s="28"/>
      <c r="AA13" s="28" t="s">
        <v>18</v>
      </c>
      <c r="AB13" s="28"/>
      <c r="AC13" s="28"/>
      <c r="AD13" s="28" t="s">
        <v>19</v>
      </c>
      <c r="AE13" s="28"/>
      <c r="AF13" s="28"/>
      <c r="AG13" s="28" t="s">
        <v>20</v>
      </c>
      <c r="AH13" s="28"/>
      <c r="AI13" s="28"/>
      <c r="AJ13" s="28" t="s">
        <v>21</v>
      </c>
      <c r="AK13" s="28"/>
      <c r="AL13" s="28"/>
      <c r="AM13" s="28" t="s">
        <v>22</v>
      </c>
      <c r="AN13" s="28"/>
      <c r="AO13" s="28"/>
      <c r="AP13" s="28" t="s">
        <v>23</v>
      </c>
      <c r="AQ13" s="28"/>
      <c r="AR13" s="28"/>
      <c r="AS13" s="28" t="s">
        <v>24</v>
      </c>
      <c r="AT13" s="28"/>
      <c r="AU13" s="28"/>
      <c r="AV13" s="13"/>
      <c r="AW13" s="13"/>
      <c r="AX13" s="13"/>
      <c r="AY13" s="13"/>
      <c r="AZ13" s="13"/>
      <c r="BA13" s="13"/>
    </row>
    <row r="14" spans="1:53" x14ac:dyDescent="0.35">
      <c r="A14" s="29"/>
      <c r="B14" s="11" t="s">
        <v>11</v>
      </c>
      <c r="C14" s="15">
        <v>0.73909999999999998</v>
      </c>
      <c r="D14" s="15">
        <v>1.1038000000000001</v>
      </c>
      <c r="E14" s="15">
        <v>0.8761000000000001</v>
      </c>
      <c r="F14" s="15">
        <v>8.7150000000000005E-2</v>
      </c>
      <c r="G14" s="15">
        <v>9.8104999999999998E-2</v>
      </c>
      <c r="H14" s="15">
        <v>0.17211500000000002</v>
      </c>
      <c r="I14" s="15">
        <v>7.8309999999999991E-2</v>
      </c>
      <c r="J14" s="15">
        <v>9.456500000000001E-2</v>
      </c>
      <c r="K14" s="15">
        <v>7.7960000000000002E-2</v>
      </c>
      <c r="L14" s="15">
        <v>0.1065</v>
      </c>
      <c r="M14" s="15">
        <v>9.6920000000000006E-2</v>
      </c>
      <c r="N14" s="15">
        <v>9.3939999999999996E-2</v>
      </c>
      <c r="O14" s="18"/>
      <c r="P14" s="18"/>
      <c r="Q14" s="18"/>
      <c r="R14" s="15">
        <v>0.1147</v>
      </c>
      <c r="S14" s="15">
        <v>0.108</v>
      </c>
      <c r="T14" s="15">
        <v>0.1113</v>
      </c>
      <c r="U14" s="15">
        <v>7.6039999999999996E-2</v>
      </c>
      <c r="V14" s="15">
        <v>7.1160000000000001E-2</v>
      </c>
      <c r="W14" s="15">
        <v>7.1129999999999999E-2</v>
      </c>
      <c r="X14" s="15">
        <v>0.16220000000000001</v>
      </c>
      <c r="Y14" s="15">
        <v>0.1615</v>
      </c>
      <c r="Z14" s="15">
        <v>0.1857</v>
      </c>
      <c r="AA14" s="15">
        <v>0.1542</v>
      </c>
      <c r="AB14" s="15">
        <v>0.16039999999999999</v>
      </c>
      <c r="AC14" s="15">
        <v>0.16389999999999999</v>
      </c>
      <c r="AD14" s="15">
        <v>7.4980000000000005E-2</v>
      </c>
      <c r="AE14" s="15">
        <v>8.6540000000000006E-2</v>
      </c>
      <c r="AF14" s="15">
        <v>8.6870000000000003E-2</v>
      </c>
      <c r="AG14" s="15">
        <v>8.7080000000000005E-2</v>
      </c>
      <c r="AH14" s="15">
        <v>7.9719999999999999E-2</v>
      </c>
      <c r="AI14" s="15">
        <v>7.639E-2</v>
      </c>
      <c r="AJ14" s="15">
        <v>1.0780000000000001</v>
      </c>
      <c r="AK14" s="15">
        <v>1.089</v>
      </c>
      <c r="AL14" s="15">
        <v>1.1040000000000001</v>
      </c>
      <c r="AM14" s="15">
        <v>0.30430000000000001</v>
      </c>
      <c r="AN14" s="15">
        <v>9.7360000000000002E-2</v>
      </c>
      <c r="AO14" s="15">
        <v>0.5726</v>
      </c>
      <c r="AP14" s="15">
        <v>1.1220000000000001</v>
      </c>
      <c r="AQ14" s="15">
        <v>1.4179999999999999</v>
      </c>
      <c r="AR14" s="15">
        <v>1.88</v>
      </c>
      <c r="AS14" s="15">
        <v>2.4449999999999998</v>
      </c>
      <c r="AT14" s="15">
        <v>2.4769999999999999</v>
      </c>
      <c r="AU14" s="15">
        <v>2.5459999999999998</v>
      </c>
      <c r="AV14" s="15"/>
      <c r="AW14" s="15"/>
      <c r="AX14" s="15"/>
      <c r="AY14" s="15"/>
      <c r="AZ14" s="15"/>
      <c r="BA14" s="15"/>
    </row>
    <row r="15" spans="1:53" x14ac:dyDescent="0.35">
      <c r="A15" s="29"/>
      <c r="B15" s="11" t="s">
        <v>4</v>
      </c>
      <c r="C15" s="15">
        <v>1.1368499999999999</v>
      </c>
      <c r="D15" s="15">
        <v>1.1433</v>
      </c>
      <c r="E15" s="15">
        <v>1.2176499999999999</v>
      </c>
      <c r="F15" s="15">
        <v>0.44540000000000002</v>
      </c>
      <c r="G15" s="15">
        <v>0.57920000000000005</v>
      </c>
      <c r="H15" s="15">
        <v>0.57269999999999999</v>
      </c>
      <c r="I15" s="15">
        <v>0.13330500000000001</v>
      </c>
      <c r="J15" s="15">
        <v>0.109015</v>
      </c>
      <c r="K15" s="15">
        <v>0.17679500000000001</v>
      </c>
      <c r="L15" s="15">
        <v>0.93500000000000005</v>
      </c>
      <c r="M15" s="15">
        <v>0.497</v>
      </c>
      <c r="N15" s="15">
        <v>0.77270000000000005</v>
      </c>
      <c r="O15" s="18"/>
      <c r="P15" s="18"/>
      <c r="Q15" s="18"/>
      <c r="R15" s="15">
        <v>1.046</v>
      </c>
      <c r="S15" s="15">
        <v>0.93430000000000002</v>
      </c>
      <c r="T15" s="15">
        <v>1.04</v>
      </c>
      <c r="U15" s="15">
        <v>0.29820000000000002</v>
      </c>
      <c r="V15" s="15">
        <v>1.1930000000000001</v>
      </c>
      <c r="W15" s="15">
        <v>0.95779999999999998</v>
      </c>
      <c r="X15" s="15">
        <v>1.6990000000000001</v>
      </c>
      <c r="Y15" s="15">
        <v>1.4810000000000001</v>
      </c>
      <c r="Z15" s="15">
        <v>1.32</v>
      </c>
      <c r="AA15" s="15">
        <v>1.2849999999999999</v>
      </c>
      <c r="AB15" s="15">
        <v>1.228</v>
      </c>
      <c r="AC15" s="15">
        <v>1.3029999999999999</v>
      </c>
      <c r="AD15" s="15">
        <v>0.2356</v>
      </c>
      <c r="AE15" s="15">
        <v>0.35270000000000001</v>
      </c>
      <c r="AF15" s="15">
        <v>0.36680000000000001</v>
      </c>
      <c r="AG15" s="15">
        <v>7.7439999999999995E-2</v>
      </c>
      <c r="AH15" s="15">
        <v>0.1918</v>
      </c>
      <c r="AI15" s="15">
        <v>0.20169999999999999</v>
      </c>
      <c r="AJ15" s="15">
        <v>0.94930000000000003</v>
      </c>
      <c r="AK15" s="15">
        <v>1.123</v>
      </c>
      <c r="AL15" s="15">
        <v>1.444</v>
      </c>
      <c r="AM15" s="15">
        <v>0.16839999999999999</v>
      </c>
      <c r="AN15" s="15">
        <v>0.22120000000000001</v>
      </c>
      <c r="AO15" s="15">
        <v>0.38950000000000001</v>
      </c>
      <c r="AP15" s="15">
        <v>1.232</v>
      </c>
      <c r="AQ15" s="15">
        <v>1.7969999999999999</v>
      </c>
      <c r="AR15" s="15">
        <v>1.1919999999999999</v>
      </c>
      <c r="AS15" s="15">
        <v>2.1230000000000002</v>
      </c>
      <c r="AT15" s="15">
        <v>1.82</v>
      </c>
      <c r="AU15" s="15">
        <v>2.2360000000000002</v>
      </c>
      <c r="AV15" s="15"/>
      <c r="AW15" s="15"/>
      <c r="AX15" s="15"/>
      <c r="AY15" s="15"/>
      <c r="AZ15" s="15"/>
      <c r="BA15" s="15"/>
    </row>
    <row r="16" spans="1:53" x14ac:dyDescent="0.35">
      <c r="A16" s="29"/>
      <c r="B16" s="11" t="s">
        <v>5</v>
      </c>
      <c r="C16" s="15">
        <v>1.9634999999999998</v>
      </c>
      <c r="D16" s="15">
        <v>1.87025</v>
      </c>
      <c r="E16" s="15">
        <v>1.8880000000000001</v>
      </c>
      <c r="F16" s="15">
        <v>1.599</v>
      </c>
      <c r="G16" s="15">
        <v>1.6635</v>
      </c>
      <c r="H16" s="15">
        <v>1.5535000000000001</v>
      </c>
      <c r="I16" s="15">
        <v>1.3325</v>
      </c>
      <c r="J16" s="15">
        <v>1.244</v>
      </c>
      <c r="K16" s="15">
        <v>1.1185</v>
      </c>
      <c r="L16" s="15">
        <v>1.335</v>
      </c>
      <c r="M16" s="15">
        <v>1.2789999999999999</v>
      </c>
      <c r="N16" s="15">
        <v>0.93869999999999998</v>
      </c>
      <c r="O16" s="18"/>
      <c r="P16" s="18"/>
      <c r="Q16" s="18"/>
      <c r="R16" s="15">
        <v>1.099</v>
      </c>
      <c r="S16" s="15">
        <v>1.4490000000000001</v>
      </c>
      <c r="T16" s="15">
        <v>1.419</v>
      </c>
      <c r="U16" s="15">
        <v>1.24</v>
      </c>
      <c r="V16" s="15">
        <v>1.0469999999999999</v>
      </c>
      <c r="W16" s="15">
        <v>1.1579999999999999</v>
      </c>
      <c r="X16" s="15">
        <v>1.536</v>
      </c>
      <c r="Y16" s="15">
        <v>1.754</v>
      </c>
      <c r="Z16" s="15">
        <v>1.405</v>
      </c>
      <c r="AA16" s="15">
        <v>1.1990000000000001</v>
      </c>
      <c r="AB16" s="15">
        <v>1.895</v>
      </c>
      <c r="AC16" s="15">
        <v>1.6240000000000001</v>
      </c>
      <c r="AD16" s="15">
        <v>1.026</v>
      </c>
      <c r="AE16" s="15">
        <v>1.431</v>
      </c>
      <c r="AF16" s="15">
        <v>1.66</v>
      </c>
      <c r="AG16" s="15">
        <v>1.581</v>
      </c>
      <c r="AH16" s="15">
        <v>1.4910000000000001</v>
      </c>
      <c r="AI16" s="15">
        <v>1.2869999999999999</v>
      </c>
      <c r="AJ16" s="15">
        <v>2.16</v>
      </c>
      <c r="AK16" s="15">
        <v>1.6639999999999999</v>
      </c>
      <c r="AL16" s="15">
        <v>1.6879999999999999</v>
      </c>
      <c r="AM16" s="15">
        <v>1.603</v>
      </c>
      <c r="AN16" s="15">
        <v>1.8149999999999999</v>
      </c>
      <c r="AO16" s="15">
        <v>2.0219999999999998</v>
      </c>
      <c r="AP16" s="15">
        <v>2.1619999999999999</v>
      </c>
      <c r="AQ16" s="15">
        <v>1.8819999999999999</v>
      </c>
      <c r="AR16" s="15">
        <v>2.2309999999999999</v>
      </c>
      <c r="AS16" s="15">
        <v>2.7669999999999999</v>
      </c>
      <c r="AT16" s="15">
        <v>2.867</v>
      </c>
      <c r="AU16" s="15">
        <v>2.1859999999999999</v>
      </c>
      <c r="AV16" s="15"/>
      <c r="AW16" s="15"/>
      <c r="AX16" s="15"/>
      <c r="AY16" s="15"/>
      <c r="AZ16" s="15"/>
      <c r="BA16" s="15"/>
    </row>
    <row r="17" spans="1:53" x14ac:dyDescent="0.35">
      <c r="A17" s="6"/>
      <c r="B17" s="5"/>
    </row>
    <row r="18" spans="1:53" s="4" customFormat="1" x14ac:dyDescent="0.35">
      <c r="A18" s="29" t="s">
        <v>8</v>
      </c>
      <c r="B18" s="11" t="s">
        <v>2</v>
      </c>
      <c r="C18" s="28" t="s">
        <v>0</v>
      </c>
      <c r="D18" s="28"/>
      <c r="E18" s="28"/>
      <c r="F18" s="28" t="s">
        <v>12</v>
      </c>
      <c r="G18" s="28"/>
      <c r="H18" s="28"/>
      <c r="I18" s="13"/>
      <c r="J18" s="13"/>
      <c r="K18" s="13"/>
      <c r="L18" s="13"/>
      <c r="M18" s="13"/>
      <c r="N18" s="13"/>
      <c r="O18" s="13"/>
      <c r="P18" s="13"/>
      <c r="Q18" s="13"/>
      <c r="R18" s="28" t="s">
        <v>27</v>
      </c>
      <c r="S18" s="28"/>
      <c r="T18" s="28"/>
      <c r="U18" s="28" t="s">
        <v>29</v>
      </c>
      <c r="V18" s="28"/>
      <c r="W18" s="28"/>
      <c r="X18" s="28" t="s">
        <v>17</v>
      </c>
      <c r="Y18" s="28"/>
      <c r="Z18" s="28"/>
      <c r="AA18" s="28" t="s">
        <v>18</v>
      </c>
      <c r="AB18" s="28"/>
      <c r="AC18" s="28"/>
      <c r="AD18" s="13"/>
      <c r="AE18" s="13"/>
      <c r="AF18" s="13"/>
      <c r="AG18" s="13"/>
      <c r="AH18" s="13"/>
      <c r="AI18" s="13"/>
      <c r="AJ18" s="28" t="s">
        <v>21</v>
      </c>
      <c r="AK18" s="28"/>
      <c r="AL18" s="28"/>
      <c r="AM18" s="28" t="s">
        <v>22</v>
      </c>
      <c r="AN18" s="28"/>
      <c r="AO18" s="28"/>
      <c r="AP18" s="28" t="s">
        <v>23</v>
      </c>
      <c r="AQ18" s="28"/>
      <c r="AR18" s="28"/>
      <c r="AS18" s="28" t="s">
        <v>24</v>
      </c>
      <c r="AT18" s="28"/>
      <c r="AU18" s="28"/>
      <c r="AV18" s="28" t="s">
        <v>30</v>
      </c>
      <c r="AW18" s="28"/>
      <c r="AX18" s="28"/>
      <c r="AY18" s="28" t="s">
        <v>26</v>
      </c>
      <c r="AZ18" s="28"/>
      <c r="BA18" s="28"/>
    </row>
    <row r="19" spans="1:53" x14ac:dyDescent="0.35">
      <c r="A19" s="29"/>
      <c r="B19" s="11" t="s">
        <v>11</v>
      </c>
      <c r="C19" s="15">
        <v>1.04315</v>
      </c>
      <c r="D19" s="15">
        <v>0.87040000000000006</v>
      </c>
      <c r="E19" s="15">
        <v>0.69115000000000004</v>
      </c>
      <c r="F19" s="15">
        <v>8.7575E-2</v>
      </c>
      <c r="G19" s="15">
        <v>0.10105500000000001</v>
      </c>
      <c r="H19" s="15">
        <v>4.0044999999999997E-2</v>
      </c>
      <c r="I19" s="18"/>
      <c r="J19" s="18"/>
      <c r="K19" s="18"/>
      <c r="L19" s="18"/>
      <c r="M19" s="18"/>
      <c r="N19" s="18"/>
      <c r="O19" s="18"/>
      <c r="P19" s="18"/>
      <c r="Q19" s="18"/>
      <c r="R19" s="15">
        <v>0.64659999999999995</v>
      </c>
      <c r="S19" s="15">
        <v>0.77705000000000002</v>
      </c>
      <c r="T19" s="15">
        <v>0.8327500000000001</v>
      </c>
      <c r="U19" s="15">
        <v>0.32400000000000001</v>
      </c>
      <c r="V19" s="15">
        <v>0.6966</v>
      </c>
      <c r="W19" s="15">
        <v>0.71099999999999997</v>
      </c>
      <c r="X19" s="15">
        <v>0.61284999999999989</v>
      </c>
      <c r="Y19" s="15">
        <v>0.43535000000000001</v>
      </c>
      <c r="Z19" s="15">
        <v>0.76680000000000004</v>
      </c>
      <c r="AA19" s="15">
        <v>0.88980000000000004</v>
      </c>
      <c r="AB19" s="15">
        <v>1.3731499999999999</v>
      </c>
      <c r="AC19" s="15">
        <v>0.70710000000000006</v>
      </c>
      <c r="AD19" s="18"/>
      <c r="AE19" s="18"/>
      <c r="AF19" s="18"/>
      <c r="AG19" s="18"/>
      <c r="AH19" s="18"/>
      <c r="AI19" s="18"/>
      <c r="AJ19" s="15">
        <v>0.60260000000000002</v>
      </c>
      <c r="AK19" s="15">
        <v>0.51555000000000006</v>
      </c>
      <c r="AL19" s="15">
        <v>0.57125000000000004</v>
      </c>
      <c r="AM19" s="15">
        <v>0.46472000000000002</v>
      </c>
      <c r="AN19" s="15">
        <v>0.55198000000000003</v>
      </c>
      <c r="AO19" s="15">
        <v>0.36104999999999998</v>
      </c>
      <c r="AP19" s="15">
        <v>1.2769999999999999</v>
      </c>
      <c r="AQ19" s="15">
        <v>1.712</v>
      </c>
      <c r="AR19" s="15">
        <v>1.528</v>
      </c>
      <c r="AS19" s="15">
        <v>1.728</v>
      </c>
      <c r="AT19" s="15">
        <v>1.089</v>
      </c>
      <c r="AU19" s="15">
        <v>1.2629999999999999</v>
      </c>
      <c r="AV19" s="15">
        <v>1.252</v>
      </c>
      <c r="AW19" s="15">
        <v>2.91</v>
      </c>
      <c r="AX19" s="15">
        <v>1.377</v>
      </c>
      <c r="AY19" s="15">
        <v>0.77160000000000006</v>
      </c>
      <c r="AZ19" s="15">
        <v>0.87765000000000004</v>
      </c>
      <c r="BA19" s="15">
        <v>0.72534999999999994</v>
      </c>
    </row>
    <row r="20" spans="1:53" x14ac:dyDescent="0.35">
      <c r="A20" s="29"/>
      <c r="B20" s="11" t="s">
        <v>10</v>
      </c>
      <c r="C20" s="15">
        <v>3.7789999999999999</v>
      </c>
      <c r="D20" s="15">
        <v>4.0199999999999996</v>
      </c>
      <c r="E20" s="15">
        <v>3.8449999999999998</v>
      </c>
      <c r="F20" s="15">
        <v>1.57</v>
      </c>
      <c r="G20" s="15">
        <v>1.532</v>
      </c>
      <c r="H20" s="15">
        <v>1.631</v>
      </c>
      <c r="I20" s="18"/>
      <c r="J20" s="18"/>
      <c r="K20" s="18"/>
      <c r="L20" s="18"/>
      <c r="M20" s="18"/>
      <c r="N20" s="18"/>
      <c r="O20" s="18"/>
      <c r="P20" s="18"/>
      <c r="Q20" s="18"/>
      <c r="R20" s="15">
        <v>4.3034999999999997</v>
      </c>
      <c r="S20" s="15">
        <v>3.8944999999999999</v>
      </c>
      <c r="T20" s="15">
        <v>3.3094999999999999</v>
      </c>
      <c r="U20" s="15">
        <v>3.5274999999999999</v>
      </c>
      <c r="V20" s="15">
        <v>3.3064999999999998</v>
      </c>
      <c r="W20" s="15">
        <v>4.085</v>
      </c>
      <c r="X20" s="15">
        <v>3.96</v>
      </c>
      <c r="Y20" s="15">
        <v>3.6355</v>
      </c>
      <c r="Z20" s="15">
        <v>3.5490000000000004</v>
      </c>
      <c r="AA20" s="15">
        <v>5.0834999999999999</v>
      </c>
      <c r="AB20" s="15">
        <v>4.58</v>
      </c>
      <c r="AC20" s="15">
        <v>4.8540000000000001</v>
      </c>
      <c r="AD20" s="18"/>
      <c r="AE20" s="18"/>
      <c r="AF20" s="18"/>
      <c r="AG20" s="18"/>
      <c r="AH20" s="18"/>
      <c r="AI20" s="18"/>
      <c r="AJ20" s="15">
        <v>2.81</v>
      </c>
      <c r="AK20" s="15">
        <v>3.2524999999999999</v>
      </c>
      <c r="AL20" s="15">
        <v>2.9815</v>
      </c>
      <c r="AM20" s="15">
        <v>2.3120000000000003</v>
      </c>
      <c r="AN20" s="15">
        <v>2.3559999999999999</v>
      </c>
      <c r="AO20" s="15">
        <v>2.3155000000000001</v>
      </c>
      <c r="AP20" s="15">
        <v>7.3559999999999999</v>
      </c>
      <c r="AQ20" s="15">
        <v>6.5259999999999998</v>
      </c>
      <c r="AR20" s="15">
        <v>6.7590000000000003</v>
      </c>
      <c r="AS20" s="15">
        <v>6.6050000000000004</v>
      </c>
      <c r="AT20" s="15">
        <v>4.93</v>
      </c>
      <c r="AU20" s="15">
        <v>5.54</v>
      </c>
      <c r="AV20" s="15">
        <v>5.1100000000000003</v>
      </c>
      <c r="AW20" s="15">
        <v>5.3559999999999999</v>
      </c>
      <c r="AX20" s="15">
        <v>3.819</v>
      </c>
      <c r="AY20" s="15">
        <v>3.2755000000000001</v>
      </c>
      <c r="AZ20" s="15">
        <v>4.1440000000000001</v>
      </c>
      <c r="BA20" s="15">
        <v>3.7120000000000002</v>
      </c>
    </row>
    <row r="21" spans="1:53" x14ac:dyDescent="0.35">
      <c r="A21" s="29"/>
      <c r="B21" s="11" t="s">
        <v>5</v>
      </c>
      <c r="C21" s="15">
        <v>2.415</v>
      </c>
      <c r="D21" s="15">
        <v>2.4380000000000002</v>
      </c>
      <c r="E21" s="15">
        <v>2.4740000000000002</v>
      </c>
      <c r="F21" s="15">
        <v>0.97770000000000001</v>
      </c>
      <c r="G21" s="15">
        <v>0.90600000000000003</v>
      </c>
      <c r="H21" s="15">
        <v>0.95069999999999999</v>
      </c>
      <c r="I21" s="18"/>
      <c r="J21" s="18"/>
      <c r="K21" s="18"/>
      <c r="L21" s="18"/>
      <c r="M21" s="18"/>
      <c r="N21" s="18"/>
      <c r="O21" s="18"/>
      <c r="P21" s="18"/>
      <c r="Q21" s="18"/>
      <c r="R21" s="15">
        <v>1.0269999999999999</v>
      </c>
      <c r="S21" s="15">
        <v>1.0029999999999999</v>
      </c>
      <c r="T21" s="15">
        <v>1.012</v>
      </c>
      <c r="U21" s="15">
        <v>1.071</v>
      </c>
      <c r="V21" s="15">
        <v>0.93879999999999997</v>
      </c>
      <c r="W21" s="15">
        <v>1.0009999999999999</v>
      </c>
      <c r="X21" s="15">
        <v>1.361</v>
      </c>
      <c r="Y21" s="15">
        <v>0.89185000000000003</v>
      </c>
      <c r="Z21" s="15">
        <v>1.6345000000000001</v>
      </c>
      <c r="AA21" s="15">
        <v>1.8480999999999999</v>
      </c>
      <c r="AB21" s="15">
        <v>2.0685000000000002</v>
      </c>
      <c r="AC21" s="15">
        <v>1.5687</v>
      </c>
      <c r="AD21" s="18"/>
      <c r="AE21" s="18"/>
      <c r="AF21" s="18"/>
      <c r="AG21" s="18"/>
      <c r="AH21" s="18"/>
      <c r="AI21" s="18"/>
      <c r="AJ21" s="15">
        <v>1.0660000000000001</v>
      </c>
      <c r="AK21" s="15">
        <v>1.0329999999999999</v>
      </c>
      <c r="AL21" s="15">
        <v>0.96379999999999999</v>
      </c>
      <c r="AM21" s="15">
        <v>0.97809999999999997</v>
      </c>
      <c r="AN21" s="15">
        <v>0.94269999999999998</v>
      </c>
      <c r="AO21" s="15">
        <v>0.96609999999999996</v>
      </c>
      <c r="AP21" s="15">
        <v>1.657</v>
      </c>
      <c r="AQ21" s="15">
        <v>1.117</v>
      </c>
      <c r="AR21" s="15">
        <v>1.093</v>
      </c>
      <c r="AS21" s="15">
        <v>1.179</v>
      </c>
      <c r="AT21" s="15">
        <v>1.099</v>
      </c>
      <c r="AU21" s="15">
        <v>1.2370000000000001</v>
      </c>
      <c r="AV21" s="15">
        <v>1.7605</v>
      </c>
      <c r="AW21" s="15">
        <v>2.2709999999999999</v>
      </c>
      <c r="AX21" s="15">
        <v>1.792</v>
      </c>
      <c r="AY21" s="15">
        <v>1.1000000000000001</v>
      </c>
      <c r="AZ21" s="15">
        <v>1.0169999999999999</v>
      </c>
      <c r="BA21" s="15">
        <v>0.99450000000000005</v>
      </c>
    </row>
    <row r="22" spans="1:53" x14ac:dyDescent="0.35">
      <c r="A22" s="6"/>
      <c r="B22" s="5"/>
    </row>
    <row r="23" spans="1:53" s="4" customFormat="1" x14ac:dyDescent="0.35">
      <c r="A23" s="29" t="s">
        <v>9</v>
      </c>
      <c r="B23" s="11" t="s">
        <v>2</v>
      </c>
      <c r="C23" s="28" t="s">
        <v>0</v>
      </c>
      <c r="D23" s="28"/>
      <c r="E23" s="28"/>
      <c r="F23" s="28" t="s">
        <v>12</v>
      </c>
      <c r="G23" s="28"/>
      <c r="H23" s="28"/>
      <c r="I23" s="28" t="s">
        <v>13</v>
      </c>
      <c r="J23" s="28"/>
      <c r="K23" s="28"/>
      <c r="L23" s="28" t="s">
        <v>14</v>
      </c>
      <c r="M23" s="28"/>
      <c r="N23" s="28"/>
      <c r="O23" s="13"/>
      <c r="P23" s="13"/>
      <c r="Q23" s="13"/>
      <c r="R23" s="28" t="s">
        <v>16</v>
      </c>
      <c r="S23" s="28"/>
      <c r="T23" s="28"/>
      <c r="U23" s="28" t="s">
        <v>25</v>
      </c>
      <c r="V23" s="28"/>
      <c r="W23" s="28"/>
      <c r="X23" s="28" t="s">
        <v>17</v>
      </c>
      <c r="Y23" s="28"/>
      <c r="Z23" s="28"/>
      <c r="AA23" s="28" t="s">
        <v>34</v>
      </c>
      <c r="AB23" s="28"/>
      <c r="AC23" s="28"/>
      <c r="AD23" s="28" t="s">
        <v>19</v>
      </c>
      <c r="AE23" s="28"/>
      <c r="AF23" s="28"/>
      <c r="AG23" s="28" t="s">
        <v>20</v>
      </c>
      <c r="AH23" s="28"/>
      <c r="AI23" s="28"/>
      <c r="AJ23" s="28" t="s">
        <v>21</v>
      </c>
      <c r="AK23" s="28"/>
      <c r="AL23" s="28"/>
      <c r="AM23" s="28" t="s">
        <v>22</v>
      </c>
      <c r="AN23" s="28"/>
      <c r="AO23" s="28"/>
      <c r="AP23" s="13"/>
      <c r="AQ23" s="13"/>
      <c r="AR23" s="13"/>
      <c r="AS23" s="28" t="s">
        <v>31</v>
      </c>
      <c r="AT23" s="28"/>
      <c r="AU23" s="28"/>
      <c r="AV23" s="28" t="s">
        <v>33</v>
      </c>
      <c r="AW23" s="28"/>
      <c r="AX23" s="28"/>
      <c r="AY23" s="28" t="s">
        <v>32</v>
      </c>
      <c r="AZ23" s="28"/>
      <c r="BA23" s="28"/>
    </row>
    <row r="24" spans="1:53" x14ac:dyDescent="0.35">
      <c r="A24" s="29"/>
      <c r="B24" s="11" t="s">
        <v>11</v>
      </c>
      <c r="C24" s="15">
        <v>1.37</v>
      </c>
      <c r="D24" s="15">
        <v>1.294</v>
      </c>
      <c r="E24" s="15">
        <v>1.087</v>
      </c>
      <c r="F24" s="15">
        <v>0.25459999999999999</v>
      </c>
      <c r="G24" s="15">
        <v>0.29120000000000001</v>
      </c>
      <c r="H24" s="15">
        <v>0.26950000000000002</v>
      </c>
      <c r="I24" s="15">
        <v>6.9099999999999995E-2</v>
      </c>
      <c r="J24" s="15">
        <v>5.5590000000000001E-2</v>
      </c>
      <c r="K24" s="15">
        <v>1.9019999999999999E-2</v>
      </c>
      <c r="L24" s="15">
        <v>0.5726</v>
      </c>
      <c r="M24" s="15">
        <v>0.57850000000000001</v>
      </c>
      <c r="N24" s="15">
        <v>0.56840000000000002</v>
      </c>
      <c r="O24" s="18"/>
      <c r="P24" s="18"/>
      <c r="Q24" s="18"/>
      <c r="R24" s="15">
        <v>0.97804999999999997</v>
      </c>
      <c r="S24" s="15">
        <v>0.98280000000000001</v>
      </c>
      <c r="T24" s="15">
        <v>0.9647</v>
      </c>
      <c r="U24" s="15">
        <v>0.82225000000000004</v>
      </c>
      <c r="V24" s="15">
        <v>0.71730000000000005</v>
      </c>
      <c r="W24" s="15">
        <v>0.92344999999999999</v>
      </c>
      <c r="X24" s="15">
        <v>0.37769999999999998</v>
      </c>
      <c r="Y24" s="15">
        <v>0.34010000000000001</v>
      </c>
      <c r="Z24" s="15">
        <v>0.40610000000000002</v>
      </c>
      <c r="AA24" s="15">
        <v>0.97760000000000002</v>
      </c>
      <c r="AB24" s="15">
        <v>0.98729999999999996</v>
      </c>
      <c r="AC24" s="15">
        <v>0.98409999999999997</v>
      </c>
      <c r="AD24" s="15">
        <v>0.2089</v>
      </c>
      <c r="AE24" s="15">
        <v>0.31080000000000002</v>
      </c>
      <c r="AF24" s="15">
        <v>0.2853</v>
      </c>
      <c r="AG24" s="15">
        <v>0.24560000000000001</v>
      </c>
      <c r="AH24" s="15">
        <v>0.2034</v>
      </c>
      <c r="AI24" s="15">
        <v>0.26129999999999998</v>
      </c>
      <c r="AJ24" s="15">
        <v>0.41284999999999999</v>
      </c>
      <c r="AK24" s="15">
        <v>0.46525</v>
      </c>
      <c r="AL24" s="15">
        <v>0.47025</v>
      </c>
      <c r="AM24" s="15">
        <v>0.30649999999999999</v>
      </c>
      <c r="AN24" s="15">
        <v>0.18429999999999999</v>
      </c>
      <c r="AO24" s="15">
        <v>0.21640000000000001</v>
      </c>
      <c r="AP24" s="15"/>
      <c r="AQ24" s="15"/>
      <c r="AR24" s="15"/>
      <c r="AS24" s="15">
        <v>2.383</v>
      </c>
      <c r="AT24" s="15">
        <v>2.5529999999999999</v>
      </c>
      <c r="AU24" s="15">
        <v>1.6859999999999999</v>
      </c>
      <c r="AV24" s="15">
        <v>0.73310000000000008</v>
      </c>
      <c r="AW24" s="15">
        <v>0.84650000000000003</v>
      </c>
      <c r="AX24" s="15">
        <v>0.80384999999999995</v>
      </c>
      <c r="AY24" s="15">
        <v>0.59689999999999999</v>
      </c>
      <c r="AZ24" s="15">
        <v>0.73530000000000006</v>
      </c>
      <c r="BA24" s="15">
        <v>0.81004999999999994</v>
      </c>
    </row>
    <row r="25" spans="1:53" x14ac:dyDescent="0.35">
      <c r="A25" s="29"/>
      <c r="B25" s="11" t="s">
        <v>10</v>
      </c>
      <c r="C25" s="15">
        <v>4.3250000000000002</v>
      </c>
      <c r="D25" s="15">
        <v>4.1749999999999998</v>
      </c>
      <c r="E25" s="15">
        <v>4.4320000000000004</v>
      </c>
      <c r="F25" s="15">
        <v>3.109</v>
      </c>
      <c r="G25" s="15">
        <v>3.2730000000000001</v>
      </c>
      <c r="H25" s="15">
        <v>3.105</v>
      </c>
      <c r="I25" s="15">
        <v>1.6359999999999999</v>
      </c>
      <c r="J25" s="15">
        <v>1.4119999999999999</v>
      </c>
      <c r="K25" s="15">
        <v>1.5429999999999999</v>
      </c>
      <c r="L25" s="15">
        <v>3.2240000000000002</v>
      </c>
      <c r="M25" s="15">
        <v>2.9670000000000001</v>
      </c>
      <c r="N25" s="15">
        <v>2.6309999999999998</v>
      </c>
      <c r="O25" s="18"/>
      <c r="P25" s="18"/>
      <c r="Q25" s="18"/>
      <c r="R25" s="15">
        <v>3.4049999999999998</v>
      </c>
      <c r="S25" s="15">
        <v>5.9329999999999998</v>
      </c>
      <c r="T25" s="15">
        <v>4.4669999999999996</v>
      </c>
      <c r="U25" s="15">
        <v>3.1869999999999998</v>
      </c>
      <c r="V25" s="15">
        <v>3.738</v>
      </c>
      <c r="W25" s="15">
        <v>3.0920000000000001</v>
      </c>
      <c r="X25" s="15">
        <v>3.8879999999999999</v>
      </c>
      <c r="Y25" s="15">
        <v>3.6429999999999998</v>
      </c>
      <c r="Z25" s="15">
        <v>3.7210000000000001</v>
      </c>
      <c r="AA25" s="15">
        <v>2.7879999999999998</v>
      </c>
      <c r="AB25" s="15">
        <v>3.8220000000000001</v>
      </c>
      <c r="AC25" s="15">
        <v>3.7480000000000002</v>
      </c>
      <c r="AD25" s="15">
        <v>2.7810000000000001</v>
      </c>
      <c r="AE25" s="15">
        <v>2.1720000000000002</v>
      </c>
      <c r="AF25" s="15">
        <v>1.7589999999999999</v>
      </c>
      <c r="AG25" s="15">
        <v>2.4060000000000001</v>
      </c>
      <c r="AH25" s="15">
        <v>2.16</v>
      </c>
      <c r="AI25" s="15">
        <v>1.798</v>
      </c>
      <c r="AJ25" s="15">
        <v>2.774</v>
      </c>
      <c r="AK25" s="15">
        <v>2.883</v>
      </c>
      <c r="AL25" s="15">
        <v>2.9489999999999998</v>
      </c>
      <c r="AM25" s="15">
        <v>2.0179999999999998</v>
      </c>
      <c r="AN25" s="15">
        <v>1.6579999999999999</v>
      </c>
      <c r="AO25" s="15">
        <v>1.9219999999999999</v>
      </c>
      <c r="AP25" s="15"/>
      <c r="AQ25" s="15"/>
      <c r="AR25" s="15"/>
      <c r="AS25" s="15">
        <v>4.41</v>
      </c>
      <c r="AT25" s="15">
        <v>4.319</v>
      </c>
      <c r="AU25" s="15">
        <v>4.6349999999999998</v>
      </c>
      <c r="AV25" s="15">
        <v>2.7309999999999999</v>
      </c>
      <c r="AW25" s="15">
        <v>2.718</v>
      </c>
      <c r="AX25" s="15">
        <v>3.4969999999999999</v>
      </c>
      <c r="AY25" s="15">
        <v>2.3250000000000002</v>
      </c>
      <c r="AZ25" s="15">
        <v>2.274</v>
      </c>
      <c r="BA25" s="15">
        <v>2.1669999999999998</v>
      </c>
    </row>
    <row r="26" spans="1:53" x14ac:dyDescent="0.35">
      <c r="A26" s="29"/>
      <c r="B26" s="11" t="s">
        <v>5</v>
      </c>
      <c r="C26" s="15">
        <v>4.4800000000000004</v>
      </c>
      <c r="D26" s="15">
        <v>3.2509999999999999</v>
      </c>
      <c r="E26" s="15">
        <v>2.0699999999999998</v>
      </c>
      <c r="F26" s="15">
        <v>1.7010000000000001</v>
      </c>
      <c r="G26" s="15">
        <v>1.8340000000000001</v>
      </c>
      <c r="H26" s="15">
        <v>1.7569999999999999</v>
      </c>
      <c r="I26" s="15">
        <v>1.256</v>
      </c>
      <c r="J26" s="15">
        <v>1.2969999999999999</v>
      </c>
      <c r="K26" s="15">
        <v>1.0529999999999999</v>
      </c>
      <c r="L26" s="15">
        <v>2.222</v>
      </c>
      <c r="M26" s="15">
        <v>3.2320000000000002</v>
      </c>
      <c r="N26" s="15">
        <v>2.5430000000000001</v>
      </c>
      <c r="O26" s="18"/>
      <c r="P26" s="18"/>
      <c r="Q26" s="18"/>
      <c r="R26" s="15">
        <v>2.8010000000000002</v>
      </c>
      <c r="S26" s="15">
        <v>1.857</v>
      </c>
      <c r="T26" s="15">
        <v>2.3330000000000002</v>
      </c>
      <c r="U26" s="15">
        <v>1.85</v>
      </c>
      <c r="V26" s="15">
        <v>1.976</v>
      </c>
      <c r="W26" s="15">
        <v>1.782</v>
      </c>
      <c r="X26" s="15">
        <v>2.4940000000000002</v>
      </c>
      <c r="Y26" s="15">
        <v>2.3769999999999998</v>
      </c>
      <c r="Z26" s="15">
        <v>3.0110000000000001</v>
      </c>
      <c r="AA26" s="15">
        <v>2.177</v>
      </c>
      <c r="AB26" s="15">
        <v>2.419</v>
      </c>
      <c r="AC26" s="15">
        <v>2.52</v>
      </c>
      <c r="AD26" s="15">
        <v>1.353</v>
      </c>
      <c r="AE26" s="15">
        <v>1.01</v>
      </c>
      <c r="AF26" s="15">
        <v>1.226</v>
      </c>
      <c r="AG26" s="15">
        <v>1.1419999999999999</v>
      </c>
      <c r="AH26" s="15">
        <v>0.9879</v>
      </c>
      <c r="AI26" s="15">
        <v>0.8629</v>
      </c>
      <c r="AJ26" s="15">
        <v>1.9259999999999999</v>
      </c>
      <c r="AK26" s="15">
        <v>1.84</v>
      </c>
      <c r="AL26" s="15">
        <v>1.897</v>
      </c>
      <c r="AM26" s="15">
        <v>1.3180000000000001</v>
      </c>
      <c r="AN26" s="15">
        <v>1.405</v>
      </c>
      <c r="AO26" s="15">
        <v>1.3779999999999999</v>
      </c>
      <c r="AP26" s="15"/>
      <c r="AQ26" s="15"/>
      <c r="AR26" s="15"/>
      <c r="AS26" s="15">
        <v>4.0170000000000003</v>
      </c>
      <c r="AT26" s="15">
        <v>4.16</v>
      </c>
      <c r="AU26" s="15">
        <v>4.9329999999999998</v>
      </c>
      <c r="AV26" s="15">
        <v>2.1419999999999999</v>
      </c>
      <c r="AW26" s="15">
        <v>2.367</v>
      </c>
      <c r="AX26" s="15">
        <v>1.9570000000000001</v>
      </c>
      <c r="AY26" s="15">
        <v>2.2410000000000001</v>
      </c>
      <c r="AZ26" s="15">
        <v>2.254</v>
      </c>
      <c r="BA26" s="15">
        <v>2.3039999999999998</v>
      </c>
    </row>
  </sheetData>
  <mergeCells count="72">
    <mergeCell ref="A3:A6"/>
    <mergeCell ref="A8:A11"/>
    <mergeCell ref="A13:A16"/>
    <mergeCell ref="A18:A21"/>
    <mergeCell ref="A23:A26"/>
    <mergeCell ref="C3:E3"/>
    <mergeCell ref="F3:H3"/>
    <mergeCell ref="I3:K3"/>
    <mergeCell ref="L3:N3"/>
    <mergeCell ref="O3:Q3"/>
    <mergeCell ref="AY8:BA8"/>
    <mergeCell ref="AP8:AR8"/>
    <mergeCell ref="AS8:AU8"/>
    <mergeCell ref="AD8:AF8"/>
    <mergeCell ref="AG8:AI8"/>
    <mergeCell ref="AJ3:AL3"/>
    <mergeCell ref="AM3:AO3"/>
    <mergeCell ref="AP3:AR3"/>
    <mergeCell ref="AS3:AU3"/>
    <mergeCell ref="C8:E8"/>
    <mergeCell ref="F8:H8"/>
    <mergeCell ref="I8:K8"/>
    <mergeCell ref="R8:T8"/>
    <mergeCell ref="U8:W8"/>
    <mergeCell ref="AA8:AC8"/>
    <mergeCell ref="AJ8:AL8"/>
    <mergeCell ref="R3:T3"/>
    <mergeCell ref="X3:Z3"/>
    <mergeCell ref="AA3:AC3"/>
    <mergeCell ref="AD3:AF3"/>
    <mergeCell ref="AG3:AI3"/>
    <mergeCell ref="AV18:AX18"/>
    <mergeCell ref="AY18:BA18"/>
    <mergeCell ref="X18:Z18"/>
    <mergeCell ref="R13:T13"/>
    <mergeCell ref="X13:Z13"/>
    <mergeCell ref="AP13:AR13"/>
    <mergeCell ref="AS13:AU13"/>
    <mergeCell ref="AD13:AF13"/>
    <mergeCell ref="AA13:AC13"/>
    <mergeCell ref="AP18:AR18"/>
    <mergeCell ref="AS18:AU18"/>
    <mergeCell ref="R18:T18"/>
    <mergeCell ref="U18:W18"/>
    <mergeCell ref="AA18:AC18"/>
    <mergeCell ref="AG13:AI13"/>
    <mergeCell ref="AJ13:AL13"/>
    <mergeCell ref="AM13:AO13"/>
    <mergeCell ref="U13:W13"/>
    <mergeCell ref="C18:E18"/>
    <mergeCell ref="F18:H18"/>
    <mergeCell ref="AJ18:AL18"/>
    <mergeCell ref="AM18:AO18"/>
    <mergeCell ref="C13:E13"/>
    <mergeCell ref="F13:H13"/>
    <mergeCell ref="I13:K13"/>
    <mergeCell ref="L13:N13"/>
    <mergeCell ref="C23:E23"/>
    <mergeCell ref="F23:H23"/>
    <mergeCell ref="I23:K23"/>
    <mergeCell ref="L23:N23"/>
    <mergeCell ref="R23:T23"/>
    <mergeCell ref="U23:W23"/>
    <mergeCell ref="X23:Z23"/>
    <mergeCell ref="AS23:AU23"/>
    <mergeCell ref="AY23:BA23"/>
    <mergeCell ref="AV23:AX23"/>
    <mergeCell ref="AJ23:AL23"/>
    <mergeCell ref="AM23:AO23"/>
    <mergeCell ref="AD23:AF23"/>
    <mergeCell ref="AG23:AI23"/>
    <mergeCell ref="AA23:AC2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38F5-6C90-4BBC-ACAC-F89FE1C08067}">
  <dimension ref="A1:BB49"/>
  <sheetViews>
    <sheetView tabSelected="1" zoomScale="70" zoomScaleNormal="70" workbookViewId="0">
      <selection activeCell="O12" sqref="O12"/>
    </sheetView>
  </sheetViews>
  <sheetFormatPr defaultColWidth="7.1796875" defaultRowHeight="13.75" customHeight="1" x14ac:dyDescent="0.35"/>
  <cols>
    <col min="1" max="1" width="5.6328125" bestFit="1" customWidth="1"/>
    <col min="2" max="2" width="17.08984375" style="9" bestFit="1" customWidth="1"/>
    <col min="3" max="3" width="10.453125" style="9" bestFit="1" customWidth="1"/>
    <col min="4" max="36" width="6.36328125" style="9" bestFit="1" customWidth="1"/>
    <col min="37" max="37" width="7.36328125" style="9" bestFit="1" customWidth="1"/>
    <col min="38" max="48" width="6.36328125" style="9" bestFit="1" customWidth="1"/>
    <col min="49" max="49" width="7.36328125" style="9" bestFit="1" customWidth="1"/>
    <col min="50" max="53" width="6.36328125" style="9" bestFit="1" customWidth="1"/>
    <col min="54" max="54" width="7.36328125" style="9" bestFit="1" customWidth="1"/>
  </cols>
  <sheetData>
    <row r="1" spans="1:54" s="4" customFormat="1" ht="13.75" customHeight="1" x14ac:dyDescent="0.35">
      <c r="A1" s="29" t="s">
        <v>1</v>
      </c>
      <c r="B1" s="20" t="s">
        <v>2</v>
      </c>
      <c r="C1" s="21" t="s">
        <v>3</v>
      </c>
      <c r="D1" s="30" t="s">
        <v>0</v>
      </c>
      <c r="E1" s="30"/>
      <c r="F1" s="30"/>
      <c r="G1" s="30" t="s">
        <v>12</v>
      </c>
      <c r="H1" s="30"/>
      <c r="I1" s="30"/>
      <c r="J1" s="30" t="s">
        <v>13</v>
      </c>
      <c r="K1" s="30"/>
      <c r="L1" s="30"/>
      <c r="M1" s="30" t="s">
        <v>14</v>
      </c>
      <c r="N1" s="30"/>
      <c r="O1" s="30"/>
      <c r="P1" s="30" t="s">
        <v>15</v>
      </c>
      <c r="Q1" s="30"/>
      <c r="R1" s="30"/>
      <c r="S1" s="30" t="s">
        <v>16</v>
      </c>
      <c r="T1" s="30"/>
      <c r="U1" s="30"/>
      <c r="V1" s="22"/>
      <c r="W1" s="22"/>
      <c r="X1" s="22"/>
      <c r="Y1" s="30" t="s">
        <v>17</v>
      </c>
      <c r="Z1" s="30"/>
      <c r="AA1" s="30"/>
      <c r="AB1" s="30" t="s">
        <v>18</v>
      </c>
      <c r="AC1" s="30"/>
      <c r="AD1" s="30"/>
      <c r="AE1" s="30" t="s">
        <v>19</v>
      </c>
      <c r="AF1" s="30"/>
      <c r="AG1" s="30"/>
      <c r="AH1" s="30"/>
      <c r="AI1" s="30"/>
      <c r="AJ1" s="30"/>
      <c r="AK1" s="30" t="s">
        <v>21</v>
      </c>
      <c r="AL1" s="30"/>
      <c r="AM1" s="30"/>
      <c r="AN1" s="30" t="s">
        <v>22</v>
      </c>
      <c r="AO1" s="30"/>
      <c r="AP1" s="30"/>
      <c r="AQ1" s="23"/>
      <c r="AR1" s="23"/>
      <c r="AS1" s="23"/>
      <c r="AT1" s="23"/>
      <c r="AU1" s="23"/>
      <c r="AV1" s="23"/>
      <c r="AW1" s="30" t="s">
        <v>23</v>
      </c>
      <c r="AX1" s="30"/>
      <c r="AY1" s="30"/>
      <c r="AZ1" s="30" t="s">
        <v>24</v>
      </c>
      <c r="BA1" s="30"/>
      <c r="BB1" s="30"/>
    </row>
    <row r="2" spans="1:54" ht="13.75" customHeight="1" x14ac:dyDescent="0.35">
      <c r="A2" s="29"/>
      <c r="B2" s="20" t="s">
        <v>11</v>
      </c>
      <c r="C2" s="24">
        <f>AVERAGE(D2:F2)</f>
        <v>4.8106666666666662</v>
      </c>
      <c r="D2" s="25">
        <v>4.7300000000000004</v>
      </c>
      <c r="E2" s="25">
        <v>4.694</v>
      </c>
      <c r="F2" s="25">
        <v>5.008</v>
      </c>
      <c r="G2" s="25">
        <v>0.4698</v>
      </c>
      <c r="H2" s="25">
        <v>0.43219999999999997</v>
      </c>
      <c r="I2" s="25">
        <v>0.57909999999999995</v>
      </c>
      <c r="J2" s="25">
        <v>0.25030000000000002</v>
      </c>
      <c r="K2" s="25">
        <v>0.25330000000000003</v>
      </c>
      <c r="L2" s="25">
        <v>0.25769999999999998</v>
      </c>
      <c r="M2" s="25">
        <v>1.706</v>
      </c>
      <c r="N2" s="25">
        <v>1.5680000000000001</v>
      </c>
      <c r="O2" s="25">
        <v>1.548</v>
      </c>
      <c r="P2" s="25">
        <v>1.2410000000000001</v>
      </c>
      <c r="Q2" s="25">
        <v>1.377</v>
      </c>
      <c r="R2" s="25">
        <v>1.379</v>
      </c>
      <c r="S2" s="25">
        <v>1.7689999999999999</v>
      </c>
      <c r="T2" s="25">
        <v>1.8089999999999999</v>
      </c>
      <c r="U2" s="25">
        <v>1.82</v>
      </c>
      <c r="V2" s="25"/>
      <c r="W2" s="25"/>
      <c r="X2" s="25"/>
      <c r="Y2" s="25">
        <v>2.36</v>
      </c>
      <c r="Z2" s="25">
        <v>2.423</v>
      </c>
      <c r="AA2" s="25">
        <v>2.887</v>
      </c>
      <c r="AB2" s="25">
        <v>1.0940000000000001</v>
      </c>
      <c r="AC2" s="25">
        <v>1.226</v>
      </c>
      <c r="AD2" s="25">
        <v>1.238</v>
      </c>
      <c r="AE2" s="25">
        <v>0.46350000000000002</v>
      </c>
      <c r="AF2" s="25">
        <v>0.47049999999999997</v>
      </c>
      <c r="AG2" s="25">
        <v>0.41349999999999998</v>
      </c>
      <c r="AH2" s="25"/>
      <c r="AI2" s="25"/>
      <c r="AJ2" s="25"/>
      <c r="AK2" s="25">
        <v>5.7350000000000003</v>
      </c>
      <c r="AL2" s="25">
        <v>5.524</v>
      </c>
      <c r="AM2" s="25">
        <v>4.9029999999999996</v>
      </c>
      <c r="AN2" s="25">
        <v>5.093</v>
      </c>
      <c r="AO2" s="25">
        <v>4.4630000000000001</v>
      </c>
      <c r="AP2" s="25">
        <v>4.484</v>
      </c>
      <c r="AQ2" s="25"/>
      <c r="AR2" s="25"/>
      <c r="AS2" s="25"/>
      <c r="AT2" s="25"/>
      <c r="AU2" s="25"/>
      <c r="AV2" s="25"/>
      <c r="AW2" s="25">
        <v>7.4779999999999998</v>
      </c>
      <c r="AX2" s="25">
        <v>7.6070000000000002</v>
      </c>
      <c r="AY2" s="25">
        <v>6.0750000000000002</v>
      </c>
      <c r="AZ2" s="25">
        <v>7.1159999999999997</v>
      </c>
      <c r="BA2" s="25">
        <v>7.5819999999999999</v>
      </c>
      <c r="BB2" s="25">
        <v>7.3440000000000003</v>
      </c>
    </row>
    <row r="3" spans="1:54" ht="13.75" customHeight="1" x14ac:dyDescent="0.35">
      <c r="A3" s="29"/>
      <c r="B3" s="20" t="s">
        <v>10</v>
      </c>
      <c r="C3" s="24">
        <f>AVERAGE(D3:F3)</f>
        <v>3.5879633333333332</v>
      </c>
      <c r="D3" s="25">
        <v>2.8443000000000001</v>
      </c>
      <c r="E3" s="25">
        <v>3.5266850000000001</v>
      </c>
      <c r="F3" s="25">
        <v>4.3929049999999998</v>
      </c>
      <c r="G3" s="25">
        <v>0.2636</v>
      </c>
      <c r="H3" s="25">
        <v>9.3699999999999999E-3</v>
      </c>
      <c r="I3" s="25">
        <v>8.3809999999999996E-2</v>
      </c>
      <c r="J3" s="25">
        <v>0.13290000000000002</v>
      </c>
      <c r="K3" s="25">
        <v>3.888E-3</v>
      </c>
      <c r="L3" s="25">
        <v>6.1799999999999997E-3</v>
      </c>
      <c r="M3" s="25">
        <v>0.25490000000000002</v>
      </c>
      <c r="N3" s="25">
        <v>0.1719</v>
      </c>
      <c r="O3" s="25">
        <v>0.1721</v>
      </c>
      <c r="P3" s="25">
        <v>0.1817</v>
      </c>
      <c r="Q3" s="25">
        <v>0.14859999999999998</v>
      </c>
      <c r="R3" s="25">
        <v>0.13819999999999999</v>
      </c>
      <c r="S3" s="25">
        <v>0.18619999999999998</v>
      </c>
      <c r="T3" s="25">
        <v>0.27239999999999998</v>
      </c>
      <c r="U3" s="25">
        <v>0.22619999999999998</v>
      </c>
      <c r="V3" s="25"/>
      <c r="W3" s="25"/>
      <c r="X3" s="25"/>
      <c r="Y3" s="25">
        <v>0.37669999999999998</v>
      </c>
      <c r="Z3" s="25">
        <v>0.38019999999999998</v>
      </c>
      <c r="AA3" s="25">
        <v>0.36889999999999995</v>
      </c>
      <c r="AB3" s="25">
        <v>0.20549999999999999</v>
      </c>
      <c r="AC3" s="25">
        <v>0.153</v>
      </c>
      <c r="AD3" s="25">
        <v>3.1800000000000002E-2</v>
      </c>
      <c r="AE3" s="25">
        <v>0.12790000000000001</v>
      </c>
      <c r="AF3" s="25">
        <v>0.1166</v>
      </c>
      <c r="AG3" s="25">
        <v>0.106</v>
      </c>
      <c r="AH3" s="25"/>
      <c r="AI3" s="25"/>
      <c r="AJ3" s="25"/>
      <c r="AK3" s="25">
        <v>10.465</v>
      </c>
      <c r="AL3" s="25">
        <v>6.8230000000000004</v>
      </c>
      <c r="AM3" s="25">
        <v>8.9809999999999999</v>
      </c>
      <c r="AN3" s="25">
        <v>8.484</v>
      </c>
      <c r="AO3" s="25">
        <v>6.4459999999999997</v>
      </c>
      <c r="AP3" s="25">
        <v>5.9420000000000002</v>
      </c>
      <c r="AQ3" s="25"/>
      <c r="AR3" s="25"/>
      <c r="AS3" s="25"/>
      <c r="AT3" s="25"/>
      <c r="AU3" s="25"/>
      <c r="AV3" s="25"/>
      <c r="AW3" s="25">
        <v>10.038</v>
      </c>
      <c r="AX3" s="25">
        <v>9.1020000000000003</v>
      </c>
      <c r="AY3" s="25">
        <v>8.7609999999999992</v>
      </c>
      <c r="AZ3" s="25">
        <v>6.766</v>
      </c>
      <c r="BA3" s="25">
        <v>8.1310000000000002</v>
      </c>
      <c r="BB3" s="25">
        <v>10.195</v>
      </c>
    </row>
    <row r="4" spans="1:54" ht="13.75" customHeight="1" x14ac:dyDescent="0.35">
      <c r="A4" s="29"/>
      <c r="B4" s="20" t="s">
        <v>5</v>
      </c>
      <c r="C4" s="24">
        <f>AVERAGE(D4:F4)</f>
        <v>1.9320000000000002</v>
      </c>
      <c r="D4" s="26">
        <v>2.06</v>
      </c>
      <c r="E4" s="26">
        <v>1.9239999999999999</v>
      </c>
      <c r="F4" s="26">
        <v>1.8120000000000001</v>
      </c>
      <c r="G4" s="26">
        <v>1.542</v>
      </c>
      <c r="H4" s="26">
        <v>1.508</v>
      </c>
      <c r="I4" s="26">
        <v>1.571</v>
      </c>
      <c r="J4" s="26">
        <v>0.9607</v>
      </c>
      <c r="K4" s="26">
        <v>6.9489999999999996E-2</v>
      </c>
      <c r="L4" s="26">
        <v>0.86119999999999997</v>
      </c>
      <c r="M4" s="26">
        <v>0.80959999999999999</v>
      </c>
      <c r="N4" s="26">
        <v>1.976</v>
      </c>
      <c r="O4" s="26">
        <v>1.0569999999999999</v>
      </c>
      <c r="P4" s="26">
        <v>0.75690000000000002</v>
      </c>
      <c r="Q4" s="26">
        <v>1.0920000000000001</v>
      </c>
      <c r="R4" s="26">
        <v>0.52869999999999995</v>
      </c>
      <c r="S4" s="26">
        <v>1.359</v>
      </c>
      <c r="T4" s="26">
        <v>0.91220000000000001</v>
      </c>
      <c r="U4" s="26">
        <v>1.0649999999999999</v>
      </c>
      <c r="V4" s="26"/>
      <c r="W4" s="26"/>
      <c r="X4" s="26"/>
      <c r="Y4" s="26">
        <v>1.583</v>
      </c>
      <c r="Z4" s="26">
        <v>2.4750000000000001</v>
      </c>
      <c r="AA4" s="26">
        <v>1.8340000000000001</v>
      </c>
      <c r="AB4" s="26">
        <v>1.3360000000000001</v>
      </c>
      <c r="AC4" s="26">
        <v>1.117</v>
      </c>
      <c r="AD4" s="26">
        <v>1.0349999999999999</v>
      </c>
      <c r="AE4" s="26">
        <v>1.7250000000000001</v>
      </c>
      <c r="AF4" s="26">
        <v>1.8460000000000001</v>
      </c>
      <c r="AG4" s="26">
        <v>1.919</v>
      </c>
      <c r="AH4" s="26"/>
      <c r="AI4" s="26"/>
      <c r="AJ4" s="26"/>
      <c r="AK4" s="26">
        <v>2.327</v>
      </c>
      <c r="AL4" s="26">
        <v>2.2799999999999998</v>
      </c>
      <c r="AM4" s="26">
        <v>2.5950000000000002</v>
      </c>
      <c r="AN4" s="26">
        <v>2.9529999999999998</v>
      </c>
      <c r="AO4" s="26">
        <v>3.0569999999999999</v>
      </c>
      <c r="AP4" s="26">
        <v>3.637</v>
      </c>
      <c r="AQ4" s="25"/>
      <c r="AR4" s="25"/>
      <c r="AS4" s="25"/>
      <c r="AT4" s="25"/>
      <c r="AU4" s="25"/>
      <c r="AV4" s="25"/>
      <c r="AW4" s="26">
        <v>2.911</v>
      </c>
      <c r="AX4" s="26">
        <v>1.8720000000000001</v>
      </c>
      <c r="AY4" s="26">
        <v>3.274</v>
      </c>
      <c r="AZ4" s="26">
        <v>2.5510000000000002</v>
      </c>
      <c r="BA4" s="26">
        <v>2.7360000000000002</v>
      </c>
      <c r="BB4" s="26">
        <v>2.835</v>
      </c>
    </row>
    <row r="5" spans="1:54" s="4" customFormat="1" ht="13.75" customHeight="1" x14ac:dyDescent="0.35">
      <c r="A5" s="29" t="s">
        <v>1</v>
      </c>
      <c r="B5" s="20" t="s">
        <v>2</v>
      </c>
      <c r="C5" s="21"/>
      <c r="D5" s="30" t="s">
        <v>0</v>
      </c>
      <c r="E5" s="30"/>
      <c r="F5" s="30"/>
      <c r="G5" s="30" t="s">
        <v>12</v>
      </c>
      <c r="H5" s="30"/>
      <c r="I5" s="30"/>
      <c r="J5" s="30" t="s">
        <v>13</v>
      </c>
      <c r="K5" s="30"/>
      <c r="L5" s="30"/>
      <c r="M5" s="30" t="s">
        <v>14</v>
      </c>
      <c r="N5" s="30"/>
      <c r="O5" s="30"/>
      <c r="P5" s="30" t="s">
        <v>15</v>
      </c>
      <c r="Q5" s="30"/>
      <c r="R5" s="30"/>
      <c r="S5" s="30" t="s">
        <v>16</v>
      </c>
      <c r="T5" s="30"/>
      <c r="U5" s="30"/>
      <c r="V5" s="22"/>
      <c r="W5" s="22"/>
      <c r="X5" s="22"/>
      <c r="Y5" s="30" t="s">
        <v>17</v>
      </c>
      <c r="Z5" s="30"/>
      <c r="AA5" s="30"/>
      <c r="AB5" s="30" t="s">
        <v>18</v>
      </c>
      <c r="AC5" s="30"/>
      <c r="AD5" s="30"/>
      <c r="AE5" s="30" t="s">
        <v>19</v>
      </c>
      <c r="AF5" s="30"/>
      <c r="AG5" s="30"/>
      <c r="AH5" s="30"/>
      <c r="AI5" s="30"/>
      <c r="AJ5" s="30"/>
      <c r="AK5" s="30" t="s">
        <v>21</v>
      </c>
      <c r="AL5" s="30"/>
      <c r="AM5" s="30"/>
      <c r="AN5" s="30" t="s">
        <v>22</v>
      </c>
      <c r="AO5" s="30"/>
      <c r="AP5" s="30"/>
      <c r="AQ5" s="23"/>
      <c r="AR5" s="23"/>
      <c r="AS5" s="23"/>
      <c r="AT5" s="23"/>
      <c r="AU5" s="23"/>
      <c r="AV5" s="23"/>
      <c r="AW5" s="30" t="s">
        <v>23</v>
      </c>
      <c r="AX5" s="30"/>
      <c r="AY5" s="30"/>
      <c r="AZ5" s="30" t="s">
        <v>24</v>
      </c>
      <c r="BA5" s="30"/>
      <c r="BB5" s="30"/>
    </row>
    <row r="6" spans="1:54" ht="13.75" customHeight="1" x14ac:dyDescent="0.35">
      <c r="A6" s="29"/>
      <c r="B6" s="20" t="s">
        <v>11</v>
      </c>
      <c r="C6" s="24"/>
      <c r="D6" s="25">
        <f t="shared" ref="D6:U6" si="0">D2/$C2</f>
        <v>0.98323170731707332</v>
      </c>
      <c r="E6" s="25">
        <f t="shared" si="0"/>
        <v>0.97574833702882491</v>
      </c>
      <c r="F6" s="25">
        <f t="shared" si="0"/>
        <v>1.041019955654102</v>
      </c>
      <c r="G6" s="25">
        <f t="shared" si="0"/>
        <v>9.7657982261640811E-2</v>
      </c>
      <c r="H6" s="25">
        <f t="shared" si="0"/>
        <v>8.9842017738359203E-2</v>
      </c>
      <c r="I6" s="25">
        <f t="shared" si="0"/>
        <v>0.12037832594235033</v>
      </c>
      <c r="J6" s="25">
        <f t="shared" si="0"/>
        <v>5.203021064301553E-2</v>
      </c>
      <c r="K6" s="25">
        <f t="shared" si="0"/>
        <v>5.2653824833702893E-2</v>
      </c>
      <c r="L6" s="25">
        <f t="shared" si="0"/>
        <v>5.3568458980044351E-2</v>
      </c>
      <c r="M6" s="25">
        <f t="shared" si="0"/>
        <v>0.3546286031042129</v>
      </c>
      <c r="N6" s="25">
        <f t="shared" si="0"/>
        <v>0.32594235033259428</v>
      </c>
      <c r="O6" s="25">
        <f t="shared" si="0"/>
        <v>0.32178492239467854</v>
      </c>
      <c r="P6" s="25">
        <f t="shared" si="0"/>
        <v>0.25796840354767187</v>
      </c>
      <c r="Q6" s="25">
        <f t="shared" si="0"/>
        <v>0.28623891352549891</v>
      </c>
      <c r="R6" s="25">
        <f t="shared" si="0"/>
        <v>0.28665465631929049</v>
      </c>
      <c r="S6" s="25">
        <f t="shared" si="0"/>
        <v>0.36772450110864746</v>
      </c>
      <c r="T6" s="25">
        <f t="shared" si="0"/>
        <v>0.37603935698447893</v>
      </c>
      <c r="U6" s="25">
        <f t="shared" si="0"/>
        <v>0.37832594235033262</v>
      </c>
      <c r="V6" s="25"/>
      <c r="W6" s="25"/>
      <c r="X6" s="25"/>
      <c r="Y6" s="25">
        <f t="shared" ref="Y6:AG6" si="1">Y2/$C2</f>
        <v>0.49057649667405767</v>
      </c>
      <c r="Z6" s="25">
        <f t="shared" si="1"/>
        <v>0.50367239467849234</v>
      </c>
      <c r="AA6" s="25">
        <f t="shared" si="1"/>
        <v>0.60012472283813756</v>
      </c>
      <c r="AB6" s="25">
        <f t="shared" si="1"/>
        <v>0.22741130820399116</v>
      </c>
      <c r="AC6" s="25">
        <f t="shared" si="1"/>
        <v>0.25485033259423506</v>
      </c>
      <c r="AD6" s="25">
        <f t="shared" si="1"/>
        <v>0.25734478935698452</v>
      </c>
      <c r="AE6" s="25">
        <f t="shared" si="1"/>
        <v>9.6348392461197349E-2</v>
      </c>
      <c r="AF6" s="25">
        <f t="shared" si="1"/>
        <v>9.7803492239467854E-2</v>
      </c>
      <c r="AG6" s="25">
        <f t="shared" si="1"/>
        <v>8.595482261640798E-2</v>
      </c>
      <c r="AH6" s="25"/>
      <c r="AI6" s="25"/>
      <c r="AJ6" s="25"/>
      <c r="AK6" s="25">
        <f t="shared" ref="AK6:AP8" si="2">AK2/$C2</f>
        <v>1.1921424611973395</v>
      </c>
      <c r="AL6" s="25">
        <f t="shared" si="2"/>
        <v>1.1482815964523283</v>
      </c>
      <c r="AM6" s="25">
        <f t="shared" si="2"/>
        <v>1.0191934589800444</v>
      </c>
      <c r="AN6" s="25">
        <f t="shared" si="2"/>
        <v>1.058689024390244</v>
      </c>
      <c r="AO6" s="25">
        <f t="shared" si="2"/>
        <v>0.92773004434589812</v>
      </c>
      <c r="AP6" s="25">
        <f t="shared" si="2"/>
        <v>0.93209534368070968</v>
      </c>
      <c r="AQ6" s="25"/>
      <c r="AR6" s="25"/>
      <c r="AS6" s="25"/>
      <c r="AT6" s="25"/>
      <c r="AU6" s="25"/>
      <c r="AV6" s="25"/>
      <c r="AW6" s="25">
        <f t="shared" ref="AW6:BB8" si="3">AW2/$C2</f>
        <v>1.5544623059866964</v>
      </c>
      <c r="AX6" s="25">
        <f t="shared" si="3"/>
        <v>1.581277716186253</v>
      </c>
      <c r="AY6" s="25">
        <f t="shared" si="3"/>
        <v>1.262818736141907</v>
      </c>
      <c r="AZ6" s="25">
        <f t="shared" si="3"/>
        <v>1.4792128603104213</v>
      </c>
      <c r="BA6" s="25">
        <f t="shared" si="3"/>
        <v>1.5760809312638582</v>
      </c>
      <c r="BB6" s="25">
        <f t="shared" si="3"/>
        <v>1.526607538802661</v>
      </c>
    </row>
    <row r="7" spans="1:54" ht="13.75" customHeight="1" x14ac:dyDescent="0.35">
      <c r="A7" s="29"/>
      <c r="B7" s="20" t="s">
        <v>10</v>
      </c>
      <c r="C7" s="24"/>
      <c r="D7" s="25">
        <f t="shared" ref="D7:U7" si="4">D3/$C3</f>
        <v>0.79273385365327964</v>
      </c>
      <c r="E7" s="25">
        <f t="shared" si="4"/>
        <v>0.98292113724685037</v>
      </c>
      <c r="F7" s="25">
        <f t="shared" si="4"/>
        <v>1.22434500909987</v>
      </c>
      <c r="G7" s="25">
        <f t="shared" si="4"/>
        <v>7.3467863383962495E-2</v>
      </c>
      <c r="H7" s="25">
        <f t="shared" si="4"/>
        <v>2.6115094078441904E-3</v>
      </c>
      <c r="I7" s="25">
        <f t="shared" si="4"/>
        <v>2.3358655653300062E-2</v>
      </c>
      <c r="J7" s="25">
        <f t="shared" si="4"/>
        <v>3.7040512305495508E-2</v>
      </c>
      <c r="K7" s="25">
        <f t="shared" si="4"/>
        <v>1.0836231139485818E-3</v>
      </c>
      <c r="L7" s="25">
        <f t="shared" si="4"/>
        <v>1.7224256286528384E-3</v>
      </c>
      <c r="M7" s="25">
        <f t="shared" si="4"/>
        <v>7.1043089440713358E-2</v>
      </c>
      <c r="N7" s="25">
        <f t="shared" si="4"/>
        <v>4.7910188602819245E-2</v>
      </c>
      <c r="O7" s="25">
        <f t="shared" si="4"/>
        <v>4.7965930532549106E-2</v>
      </c>
      <c r="P7" s="25">
        <f t="shared" si="4"/>
        <v>5.0641543159582643E-2</v>
      </c>
      <c r="Q7" s="25">
        <f t="shared" si="4"/>
        <v>4.1416253789289925E-2</v>
      </c>
      <c r="R7" s="25">
        <f t="shared" si="4"/>
        <v>3.8517673443336932E-2</v>
      </c>
      <c r="S7" s="25">
        <f t="shared" si="4"/>
        <v>5.189573657850461E-2</v>
      </c>
      <c r="T7" s="25">
        <f t="shared" si="4"/>
        <v>7.5920508292076555E-2</v>
      </c>
      <c r="U7" s="25">
        <f t="shared" si="4"/>
        <v>6.3044122524477678E-2</v>
      </c>
      <c r="V7" s="25"/>
      <c r="W7" s="25"/>
      <c r="X7" s="25"/>
      <c r="Y7" s="25">
        <f t="shared" ref="Y7:AG7" si="5">Y3/$C3</f>
        <v>0.10498992464620133</v>
      </c>
      <c r="Z7" s="25">
        <f t="shared" si="5"/>
        <v>0.10596540841647396</v>
      </c>
      <c r="AA7" s="25">
        <f t="shared" si="5"/>
        <v>0.10281598938673657</v>
      </c>
      <c r="AB7" s="25">
        <f t="shared" si="5"/>
        <v>5.7274832797436614E-2</v>
      </c>
      <c r="AC7" s="25">
        <f t="shared" si="5"/>
        <v>4.2642576243346969E-2</v>
      </c>
      <c r="AD7" s="25">
        <f t="shared" si="5"/>
        <v>8.8629668270485858E-3</v>
      </c>
      <c r="AE7" s="25">
        <f t="shared" si="5"/>
        <v>3.5646964062248876E-2</v>
      </c>
      <c r="AF7" s="25">
        <f t="shared" si="5"/>
        <v>3.2497545032511482E-2</v>
      </c>
      <c r="AG7" s="25">
        <f t="shared" si="5"/>
        <v>2.9543222756828618E-2</v>
      </c>
      <c r="AH7" s="25"/>
      <c r="AI7" s="25"/>
      <c r="AJ7" s="25"/>
      <c r="AK7" s="25">
        <f t="shared" si="2"/>
        <v>2.916696473115203</v>
      </c>
      <c r="AL7" s="25">
        <f t="shared" si="2"/>
        <v>1.9016359327343555</v>
      </c>
      <c r="AM7" s="25">
        <f t="shared" si="2"/>
        <v>2.5030913545196021</v>
      </c>
      <c r="AN7" s="25">
        <f t="shared" si="2"/>
        <v>2.3645726591408871</v>
      </c>
      <c r="AO7" s="25">
        <f t="shared" si="2"/>
        <v>1.7965623951935592</v>
      </c>
      <c r="AP7" s="25">
        <f t="shared" si="2"/>
        <v>1.6560927322742987</v>
      </c>
      <c r="AQ7" s="25"/>
      <c r="AR7" s="25"/>
      <c r="AS7" s="25"/>
      <c r="AT7" s="25"/>
      <c r="AU7" s="25"/>
      <c r="AV7" s="25"/>
      <c r="AW7" s="25">
        <f t="shared" si="3"/>
        <v>2.7976874531419407</v>
      </c>
      <c r="AX7" s="25">
        <f t="shared" si="3"/>
        <v>2.536815222006171</v>
      </c>
      <c r="AY7" s="25">
        <f t="shared" si="3"/>
        <v>2.44177523181675</v>
      </c>
      <c r="AZ7" s="25">
        <f t="shared" si="3"/>
        <v>1.8857494827613439</v>
      </c>
      <c r="BA7" s="25">
        <f t="shared" si="3"/>
        <v>2.2661881531676746</v>
      </c>
      <c r="BB7" s="25">
        <f t="shared" si="3"/>
        <v>2.8414448679798849</v>
      </c>
    </row>
    <row r="8" spans="1:54" ht="13.75" customHeight="1" x14ac:dyDescent="0.35">
      <c r="A8" s="29"/>
      <c r="B8" s="20" t="s">
        <v>5</v>
      </c>
      <c r="C8" s="24"/>
      <c r="D8" s="25">
        <f t="shared" ref="D8:U8" si="6">D4/$C4</f>
        <v>1.0662525879917184</v>
      </c>
      <c r="E8" s="25">
        <f t="shared" si="6"/>
        <v>0.99585921325051752</v>
      </c>
      <c r="F8" s="25">
        <f t="shared" si="6"/>
        <v>0.93788819875776397</v>
      </c>
      <c r="G8" s="25">
        <f t="shared" si="6"/>
        <v>0.79813664596273293</v>
      </c>
      <c r="H8" s="25">
        <f t="shared" si="6"/>
        <v>0.78053830227743271</v>
      </c>
      <c r="I8" s="25">
        <f t="shared" si="6"/>
        <v>0.81314699792960654</v>
      </c>
      <c r="J8" s="25">
        <f t="shared" si="6"/>
        <v>0.49725672877846788</v>
      </c>
      <c r="K8" s="25">
        <f t="shared" si="6"/>
        <v>3.5967908902691505E-2</v>
      </c>
      <c r="L8" s="25">
        <f t="shared" si="6"/>
        <v>0.44575569358178047</v>
      </c>
      <c r="M8" s="25">
        <f t="shared" si="6"/>
        <v>0.419047619047619</v>
      </c>
      <c r="N8" s="25">
        <f t="shared" si="6"/>
        <v>1.0227743271221532</v>
      </c>
      <c r="O8" s="25">
        <f t="shared" si="6"/>
        <v>0.54710144927536219</v>
      </c>
      <c r="P8" s="25">
        <f t="shared" si="6"/>
        <v>0.39177018633540373</v>
      </c>
      <c r="Q8" s="25">
        <f t="shared" si="6"/>
        <v>0.56521739130434778</v>
      </c>
      <c r="R8" s="25">
        <f t="shared" si="6"/>
        <v>0.27365424430641816</v>
      </c>
      <c r="S8" s="25">
        <f t="shared" si="6"/>
        <v>0.70341614906832295</v>
      </c>
      <c r="T8" s="25">
        <f t="shared" si="6"/>
        <v>0.4721532091097308</v>
      </c>
      <c r="U8" s="25">
        <f t="shared" si="6"/>
        <v>0.55124223602484468</v>
      </c>
      <c r="V8" s="25"/>
      <c r="W8" s="25"/>
      <c r="X8" s="25"/>
      <c r="Y8" s="25">
        <f t="shared" ref="Y8:AG8" si="7">Y4/$C4</f>
        <v>0.81935817805383016</v>
      </c>
      <c r="Z8" s="25">
        <f t="shared" si="7"/>
        <v>1.281055900621118</v>
      </c>
      <c r="AA8" s="25">
        <f t="shared" si="7"/>
        <v>0.94927536231884058</v>
      </c>
      <c r="AB8" s="25">
        <f t="shared" si="7"/>
        <v>0.69151138716356109</v>
      </c>
      <c r="AC8" s="25">
        <f t="shared" si="7"/>
        <v>0.57815734989648027</v>
      </c>
      <c r="AD8" s="25">
        <f t="shared" si="7"/>
        <v>0.53571428571428559</v>
      </c>
      <c r="AE8" s="25">
        <f t="shared" si="7"/>
        <v>0.89285714285714279</v>
      </c>
      <c r="AF8" s="25">
        <f t="shared" si="7"/>
        <v>0.95548654244306419</v>
      </c>
      <c r="AG8" s="25">
        <f t="shared" si="7"/>
        <v>0.99327122153209102</v>
      </c>
      <c r="AH8" s="25"/>
      <c r="AI8" s="25"/>
      <c r="AJ8" s="25"/>
      <c r="AK8" s="25">
        <f t="shared" si="2"/>
        <v>1.2044513457556936</v>
      </c>
      <c r="AL8" s="25">
        <f t="shared" si="2"/>
        <v>1.1801242236024843</v>
      </c>
      <c r="AM8" s="25">
        <f t="shared" si="2"/>
        <v>1.3431677018633541</v>
      </c>
      <c r="AN8" s="25">
        <f t="shared" si="2"/>
        <v>1.5284679089026914</v>
      </c>
      <c r="AO8" s="25">
        <f t="shared" si="2"/>
        <v>1.5822981366459625</v>
      </c>
      <c r="AP8" s="25">
        <f t="shared" si="2"/>
        <v>1.8825051759834368</v>
      </c>
      <c r="AQ8" s="25"/>
      <c r="AR8" s="25"/>
      <c r="AS8" s="25"/>
      <c r="AT8" s="25"/>
      <c r="AU8" s="25"/>
      <c r="AV8" s="25"/>
      <c r="AW8" s="25">
        <f t="shared" si="3"/>
        <v>1.5067287784679089</v>
      </c>
      <c r="AX8" s="25">
        <f t="shared" si="3"/>
        <v>0.96894409937888193</v>
      </c>
      <c r="AY8" s="25">
        <f t="shared" si="3"/>
        <v>1.6946169772256727</v>
      </c>
      <c r="AZ8" s="25">
        <f t="shared" si="3"/>
        <v>1.3203933747412009</v>
      </c>
      <c r="BA8" s="25">
        <f t="shared" si="3"/>
        <v>1.4161490683229814</v>
      </c>
      <c r="BB8" s="25">
        <f t="shared" si="3"/>
        <v>1.4673913043478259</v>
      </c>
    </row>
    <row r="9" spans="1:54" ht="13.75" customHeight="1" x14ac:dyDescent="0.35">
      <c r="A9" s="6"/>
      <c r="B9" s="10"/>
      <c r="C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54" s="4" customFormat="1" ht="13.75" customHeight="1" x14ac:dyDescent="0.35">
      <c r="A10" s="29" t="s">
        <v>6</v>
      </c>
      <c r="B10" s="20" t="s">
        <v>2</v>
      </c>
      <c r="C10" s="21" t="s">
        <v>3</v>
      </c>
      <c r="D10" s="30" t="s">
        <v>0</v>
      </c>
      <c r="E10" s="30"/>
      <c r="F10" s="30"/>
      <c r="G10" s="30" t="s">
        <v>12</v>
      </c>
      <c r="H10" s="30"/>
      <c r="I10" s="30"/>
      <c r="J10" s="30" t="s">
        <v>13</v>
      </c>
      <c r="K10" s="30"/>
      <c r="L10" s="30"/>
      <c r="M10" s="23"/>
      <c r="N10" s="23"/>
      <c r="O10" s="23"/>
      <c r="P10" s="23"/>
      <c r="Q10" s="23"/>
      <c r="R10" s="23"/>
      <c r="S10" s="30" t="s">
        <v>16</v>
      </c>
      <c r="T10" s="30"/>
      <c r="U10" s="30"/>
      <c r="V10" s="30" t="s">
        <v>25</v>
      </c>
      <c r="W10" s="30"/>
      <c r="X10" s="30"/>
      <c r="Y10" s="23"/>
      <c r="Z10" s="23"/>
      <c r="AA10" s="23"/>
      <c r="AB10" s="30" t="s">
        <v>18</v>
      </c>
      <c r="AC10" s="30"/>
      <c r="AD10" s="30"/>
      <c r="AE10" s="30" t="s">
        <v>19</v>
      </c>
      <c r="AF10" s="30"/>
      <c r="AG10" s="30"/>
      <c r="AH10" s="30" t="s">
        <v>20</v>
      </c>
      <c r="AI10" s="30"/>
      <c r="AJ10" s="30"/>
      <c r="AK10" s="30" t="s">
        <v>21</v>
      </c>
      <c r="AL10" s="30"/>
      <c r="AM10" s="30"/>
      <c r="AN10" s="23"/>
      <c r="AO10" s="23"/>
      <c r="AP10" s="23"/>
      <c r="AQ10" s="23"/>
      <c r="AR10" s="23"/>
      <c r="AS10" s="23"/>
      <c r="AT10" s="30" t="s">
        <v>26</v>
      </c>
      <c r="AU10" s="30"/>
      <c r="AV10" s="30"/>
      <c r="AW10" s="30" t="s">
        <v>23</v>
      </c>
      <c r="AX10" s="30"/>
      <c r="AY10" s="30"/>
      <c r="AZ10" s="30" t="s">
        <v>24</v>
      </c>
      <c r="BA10" s="30"/>
      <c r="BB10" s="30"/>
    </row>
    <row r="11" spans="1:54" ht="13.75" customHeight="1" x14ac:dyDescent="0.35">
      <c r="A11" s="29"/>
      <c r="B11" s="20" t="s">
        <v>11</v>
      </c>
      <c r="C11" s="24">
        <f>AVERAGE(D11:F11)</f>
        <v>0.79114166666666674</v>
      </c>
      <c r="D11" s="25">
        <v>0.58455000000000001</v>
      </c>
      <c r="E11" s="25">
        <v>1.0177499999999999</v>
      </c>
      <c r="F11" s="25">
        <v>0.77112499999999995</v>
      </c>
      <c r="G11" s="25">
        <v>0.18718000000000001</v>
      </c>
      <c r="H11" s="25">
        <v>0.21187500000000001</v>
      </c>
      <c r="I11" s="25">
        <v>0.1698595</v>
      </c>
      <c r="J11" s="25">
        <v>0.17910524999999999</v>
      </c>
      <c r="K11" s="25">
        <v>0.17329</v>
      </c>
      <c r="L11" s="25">
        <v>0.14261000000000001</v>
      </c>
      <c r="M11" s="27"/>
      <c r="N11" s="27"/>
      <c r="O11" s="27"/>
      <c r="P11" s="27"/>
      <c r="Q11" s="27"/>
      <c r="R11" s="27"/>
      <c r="S11" s="25">
        <v>0.54879999999999995</v>
      </c>
      <c r="T11" s="25">
        <v>0.43580000000000002</v>
      </c>
      <c r="U11" s="25">
        <v>0.61829999999999996</v>
      </c>
      <c r="V11" s="25">
        <v>0.37419999999999998</v>
      </c>
      <c r="W11" s="25">
        <v>0.26400000000000001</v>
      </c>
      <c r="X11" s="25">
        <v>0.252</v>
      </c>
      <c r="Y11" s="27"/>
      <c r="Z11" s="27"/>
      <c r="AA11" s="27"/>
      <c r="AB11" s="25">
        <v>0.371</v>
      </c>
      <c r="AC11" s="25">
        <v>0.4844</v>
      </c>
      <c r="AD11" s="25">
        <v>0.39140000000000003</v>
      </c>
      <c r="AE11" s="25">
        <v>0.53559999999999997</v>
      </c>
      <c r="AF11" s="25">
        <v>0.47649999999999998</v>
      </c>
      <c r="AG11" s="25">
        <v>0.37969999999999998</v>
      </c>
      <c r="AH11" s="25">
        <v>0.35460000000000003</v>
      </c>
      <c r="AI11" s="25">
        <v>0.57730000000000004</v>
      </c>
      <c r="AJ11" s="25">
        <v>0.2351</v>
      </c>
      <c r="AK11" s="25">
        <v>0.17330000000000001</v>
      </c>
      <c r="AL11" s="25">
        <v>6.4939999999999998E-2</v>
      </c>
      <c r="AM11" s="25">
        <v>0.28970000000000001</v>
      </c>
      <c r="AN11" s="27"/>
      <c r="AO11" s="27"/>
      <c r="AP11" s="27"/>
      <c r="AQ11" s="25"/>
      <c r="AR11" s="25"/>
      <c r="AS11" s="25"/>
      <c r="AT11" s="25">
        <v>0.15329999999999999</v>
      </c>
      <c r="AU11" s="25">
        <v>0.25030000000000002</v>
      </c>
      <c r="AV11" s="25">
        <v>0.21970000000000001</v>
      </c>
      <c r="AW11" s="25">
        <v>0.93930000000000002</v>
      </c>
      <c r="AX11" s="25">
        <v>0.61950000000000005</v>
      </c>
      <c r="AY11" s="25">
        <v>0.89980000000000004</v>
      </c>
      <c r="AZ11" s="25">
        <v>0.46110000000000001</v>
      </c>
      <c r="BA11" s="25">
        <v>0.48139999999999999</v>
      </c>
      <c r="BB11" s="25">
        <v>0.57379999999999998</v>
      </c>
    </row>
    <row r="12" spans="1:54" ht="13.75" customHeight="1" x14ac:dyDescent="0.35">
      <c r="A12" s="29"/>
      <c r="B12" s="20" t="s">
        <v>10</v>
      </c>
      <c r="C12" s="24">
        <f>AVERAGE(D12:F12)</f>
        <v>6.3946666666666658</v>
      </c>
      <c r="D12" s="25">
        <v>6.2009999999999996</v>
      </c>
      <c r="E12" s="25">
        <v>7.2359999999999998</v>
      </c>
      <c r="F12" s="25">
        <v>5.7469999999999999</v>
      </c>
      <c r="G12" s="25">
        <v>2.218</v>
      </c>
      <c r="H12" s="25">
        <v>3.3929999999999998</v>
      </c>
      <c r="I12" s="25">
        <v>2.8050000000000002</v>
      </c>
      <c r="J12" s="25">
        <v>2.0609999999999999</v>
      </c>
      <c r="K12" s="25">
        <v>0.85240000000000005</v>
      </c>
      <c r="L12" s="25">
        <v>1.7689999999999999</v>
      </c>
      <c r="M12" s="27"/>
      <c r="N12" s="27"/>
      <c r="O12" s="27"/>
      <c r="P12" s="27"/>
      <c r="Q12" s="27"/>
      <c r="R12" s="27"/>
      <c r="S12" s="25">
        <v>7.3120000000000003</v>
      </c>
      <c r="T12" s="25">
        <v>5.2629999999999999</v>
      </c>
      <c r="U12" s="25">
        <v>7.0650000000000004</v>
      </c>
      <c r="V12" s="25">
        <v>6.0469999999999997</v>
      </c>
      <c r="W12" s="25">
        <v>5.49</v>
      </c>
      <c r="X12" s="25">
        <v>7.3979999999999997</v>
      </c>
      <c r="Y12" s="27"/>
      <c r="Z12" s="27"/>
      <c r="AA12" s="27"/>
      <c r="AB12" s="25">
        <v>3.6269999999999998</v>
      </c>
      <c r="AC12" s="25">
        <v>3.4729999999999999</v>
      </c>
      <c r="AD12" s="25">
        <v>3.48</v>
      </c>
      <c r="AE12" s="25">
        <v>5.6829999999999998</v>
      </c>
      <c r="AF12" s="25">
        <v>5.6520000000000001</v>
      </c>
      <c r="AG12" s="25">
        <v>5.641</v>
      </c>
      <c r="AH12" s="25">
        <v>3.9430000000000001</v>
      </c>
      <c r="AI12" s="25">
        <v>4.2309999999999999</v>
      </c>
      <c r="AJ12" s="25">
        <v>3.8820000000000001</v>
      </c>
      <c r="AK12" s="25">
        <v>3.464</v>
      </c>
      <c r="AL12" s="25">
        <v>2.94</v>
      </c>
      <c r="AM12" s="25">
        <v>3.3279999999999998</v>
      </c>
      <c r="AN12" s="27"/>
      <c r="AO12" s="27"/>
      <c r="AP12" s="27"/>
      <c r="AQ12" s="25"/>
      <c r="AR12" s="25"/>
      <c r="AS12" s="25"/>
      <c r="AT12" s="25">
        <v>2.3639999999999999</v>
      </c>
      <c r="AU12" s="25">
        <v>2.3639999999999999</v>
      </c>
      <c r="AV12" s="25">
        <v>2.3639999999999999</v>
      </c>
      <c r="AW12" s="25">
        <v>5.6159999999999997</v>
      </c>
      <c r="AX12" s="25">
        <v>5.1849999999999996</v>
      </c>
      <c r="AY12" s="25">
        <v>5.335</v>
      </c>
      <c r="AZ12" s="25">
        <v>5.2619999999999996</v>
      </c>
      <c r="BA12" s="25">
        <v>5.03</v>
      </c>
      <c r="BB12" s="25">
        <v>5.1379999999999999</v>
      </c>
    </row>
    <row r="13" spans="1:54" ht="13.75" customHeight="1" x14ac:dyDescent="0.35">
      <c r="A13" s="29"/>
      <c r="B13" s="20" t="s">
        <v>5</v>
      </c>
      <c r="C13" s="24">
        <f>AVERAGE(D13:F13)</f>
        <v>1.5865</v>
      </c>
      <c r="D13" s="25">
        <v>1.4715</v>
      </c>
      <c r="E13" s="25">
        <v>1.5910000000000002</v>
      </c>
      <c r="F13" s="25">
        <v>1.6970000000000001</v>
      </c>
      <c r="G13" s="25">
        <v>0.88547500000000001</v>
      </c>
      <c r="H13" s="25">
        <v>0.9425</v>
      </c>
      <c r="I13" s="25">
        <v>1.0482499999999999</v>
      </c>
      <c r="J13" s="25">
        <v>0.53234999999999999</v>
      </c>
      <c r="K13" s="25">
        <v>0.7379</v>
      </c>
      <c r="L13" s="25">
        <v>0.78984999999999994</v>
      </c>
      <c r="M13" s="27"/>
      <c r="N13" s="27"/>
      <c r="O13" s="27"/>
      <c r="P13" s="27"/>
      <c r="Q13" s="27"/>
      <c r="R13" s="27"/>
      <c r="S13" s="25">
        <v>1.0660000000000001</v>
      </c>
      <c r="T13" s="25">
        <v>1.054</v>
      </c>
      <c r="U13" s="25">
        <v>0.9637</v>
      </c>
      <c r="V13" s="25">
        <v>0.86870000000000003</v>
      </c>
      <c r="W13" s="25">
        <v>1.0189999999999999</v>
      </c>
      <c r="X13" s="25">
        <v>1.1040000000000001</v>
      </c>
      <c r="Y13" s="27"/>
      <c r="Z13" s="27"/>
      <c r="AA13" s="27"/>
      <c r="AB13" s="25">
        <v>1.0820000000000001</v>
      </c>
      <c r="AC13" s="25">
        <v>0.92249999999999999</v>
      </c>
      <c r="AD13" s="25">
        <v>0.96589999999999998</v>
      </c>
      <c r="AE13" s="25">
        <v>0.92630000000000001</v>
      </c>
      <c r="AF13" s="25">
        <v>0.87160000000000004</v>
      </c>
      <c r="AG13" s="25">
        <v>1.0349999999999999</v>
      </c>
      <c r="AH13" s="25">
        <v>0.48470000000000002</v>
      </c>
      <c r="AI13" s="25">
        <v>0.27239999999999998</v>
      </c>
      <c r="AJ13" s="25">
        <v>0.50270000000000004</v>
      </c>
      <c r="AK13" s="25">
        <v>0.70020000000000004</v>
      </c>
      <c r="AL13" s="25">
        <v>0.79200000000000004</v>
      </c>
      <c r="AM13" s="25">
        <v>0.77969999999999995</v>
      </c>
      <c r="AN13" s="27"/>
      <c r="AO13" s="27"/>
      <c r="AP13" s="27"/>
      <c r="AQ13" s="25"/>
      <c r="AR13" s="25"/>
      <c r="AS13" s="25"/>
      <c r="AT13" s="25">
        <v>0.75029999999999997</v>
      </c>
      <c r="AU13" s="25">
        <v>0.8609</v>
      </c>
      <c r="AV13" s="25">
        <v>0.93430000000000002</v>
      </c>
      <c r="AW13" s="25">
        <v>1.4890000000000001</v>
      </c>
      <c r="AX13" s="25">
        <v>1.393</v>
      </c>
      <c r="AY13" s="25">
        <v>1.6120000000000001</v>
      </c>
      <c r="AZ13" s="25">
        <v>1.556</v>
      </c>
      <c r="BA13" s="25">
        <v>1.1599999999999999</v>
      </c>
      <c r="BB13" s="25">
        <v>1.498</v>
      </c>
    </row>
    <row r="14" spans="1:54" s="4" customFormat="1" ht="13.75" customHeight="1" x14ac:dyDescent="0.35">
      <c r="A14" s="29" t="s">
        <v>6</v>
      </c>
      <c r="B14" s="20" t="s">
        <v>2</v>
      </c>
      <c r="C14" s="20"/>
      <c r="D14" s="30" t="s">
        <v>0</v>
      </c>
      <c r="E14" s="30"/>
      <c r="F14" s="30"/>
      <c r="G14" s="30" t="s">
        <v>12</v>
      </c>
      <c r="H14" s="30"/>
      <c r="I14" s="30"/>
      <c r="J14" s="30" t="s">
        <v>13</v>
      </c>
      <c r="K14" s="30"/>
      <c r="L14" s="30"/>
      <c r="M14" s="23"/>
      <c r="N14" s="23"/>
      <c r="O14" s="23"/>
      <c r="P14" s="23"/>
      <c r="Q14" s="23"/>
      <c r="R14" s="23"/>
      <c r="S14" s="30" t="s">
        <v>16</v>
      </c>
      <c r="T14" s="30"/>
      <c r="U14" s="30"/>
      <c r="V14" s="30" t="s">
        <v>25</v>
      </c>
      <c r="W14" s="30"/>
      <c r="X14" s="30"/>
      <c r="Y14" s="23"/>
      <c r="Z14" s="23"/>
      <c r="AA14" s="23"/>
      <c r="AB14" s="30" t="s">
        <v>18</v>
      </c>
      <c r="AC14" s="30"/>
      <c r="AD14" s="30"/>
      <c r="AE14" s="30" t="s">
        <v>19</v>
      </c>
      <c r="AF14" s="30"/>
      <c r="AG14" s="30"/>
      <c r="AH14" s="30" t="s">
        <v>20</v>
      </c>
      <c r="AI14" s="30"/>
      <c r="AJ14" s="30"/>
      <c r="AK14" s="30" t="s">
        <v>21</v>
      </c>
      <c r="AL14" s="30"/>
      <c r="AM14" s="30"/>
      <c r="AN14" s="23"/>
      <c r="AO14" s="23"/>
      <c r="AP14" s="23"/>
      <c r="AQ14" s="23"/>
      <c r="AR14" s="23"/>
      <c r="AS14" s="23"/>
      <c r="AT14" s="30" t="s">
        <v>26</v>
      </c>
      <c r="AU14" s="30"/>
      <c r="AV14" s="30"/>
      <c r="AW14" s="30" t="s">
        <v>23</v>
      </c>
      <c r="AX14" s="30"/>
      <c r="AY14" s="30"/>
      <c r="AZ14" s="30" t="s">
        <v>24</v>
      </c>
      <c r="BA14" s="30"/>
      <c r="BB14" s="30"/>
    </row>
    <row r="15" spans="1:54" ht="13.75" customHeight="1" x14ac:dyDescent="0.35">
      <c r="A15" s="29"/>
      <c r="B15" s="20" t="s">
        <v>11</v>
      </c>
      <c r="C15" s="20"/>
      <c r="D15" s="25">
        <f t="shared" ref="D15:L15" si="8">D11/$C11</f>
        <v>0.73886893413526855</v>
      </c>
      <c r="E15" s="25">
        <f t="shared" si="8"/>
        <v>1.2864320549416979</v>
      </c>
      <c r="F15" s="25">
        <f t="shared" si="8"/>
        <v>0.97469901092303302</v>
      </c>
      <c r="G15" s="25">
        <f t="shared" si="8"/>
        <v>0.23659479444263037</v>
      </c>
      <c r="H15" s="25">
        <f t="shared" si="8"/>
        <v>0.26780917871851856</v>
      </c>
      <c r="I15" s="25">
        <f t="shared" si="8"/>
        <v>0.21470174958130125</v>
      </c>
      <c r="J15" s="25">
        <f t="shared" si="8"/>
        <v>0.22638834174241862</v>
      </c>
      <c r="K15" s="25">
        <f t="shared" si="8"/>
        <v>0.21903788828380924</v>
      </c>
      <c r="L15" s="25">
        <f t="shared" si="8"/>
        <v>0.18025848720730589</v>
      </c>
      <c r="M15" s="25"/>
      <c r="N15" s="25"/>
      <c r="O15" s="25"/>
      <c r="P15" s="25"/>
      <c r="Q15" s="25"/>
      <c r="R15" s="25"/>
      <c r="S15" s="25">
        <f t="shared" ref="S15:X17" si="9">S11/$C11</f>
        <v>0.69368107271137691</v>
      </c>
      <c r="T15" s="25">
        <f t="shared" si="9"/>
        <v>0.55084951072816712</v>
      </c>
      <c r="U15" s="25">
        <f t="shared" si="9"/>
        <v>0.78152880331166974</v>
      </c>
      <c r="V15" s="25">
        <f t="shared" si="9"/>
        <v>0.47298734950546145</v>
      </c>
      <c r="W15" s="25">
        <f t="shared" si="9"/>
        <v>0.33369497666873821</v>
      </c>
      <c r="X15" s="25">
        <f t="shared" si="9"/>
        <v>0.31852702318379555</v>
      </c>
      <c r="Y15" s="25"/>
      <c r="Z15" s="25"/>
      <c r="AA15" s="25"/>
      <c r="AB15" s="25">
        <f t="shared" ref="AB15:AM15" si="10">AB11/$C11</f>
        <v>0.46894256190947675</v>
      </c>
      <c r="AC15" s="25">
        <f t="shared" si="10"/>
        <v>0.61227972234218475</v>
      </c>
      <c r="AD15" s="25">
        <f t="shared" si="10"/>
        <v>0.49472808283387931</v>
      </c>
      <c r="AE15" s="25">
        <f t="shared" si="10"/>
        <v>0.67699632387793995</v>
      </c>
      <c r="AF15" s="25">
        <f t="shared" si="10"/>
        <v>0.60229415296459754</v>
      </c>
      <c r="AG15" s="25">
        <f t="shared" si="10"/>
        <v>0.47993932818606017</v>
      </c>
      <c r="AH15" s="25">
        <f t="shared" si="10"/>
        <v>0.4482130254800552</v>
      </c>
      <c r="AI15" s="25">
        <f t="shared" si="10"/>
        <v>0.72970496223811576</v>
      </c>
      <c r="AJ15" s="25">
        <f t="shared" si="10"/>
        <v>0.29716548869250131</v>
      </c>
      <c r="AK15" s="25">
        <f t="shared" si="10"/>
        <v>0.2190505282450467</v>
      </c>
      <c r="AL15" s="25">
        <f t="shared" si="10"/>
        <v>8.2083908276014611E-2</v>
      </c>
      <c r="AM15" s="25">
        <f t="shared" si="10"/>
        <v>0.36617967704899035</v>
      </c>
      <c r="AN15" s="25"/>
      <c r="AO15" s="25"/>
      <c r="AP15" s="25"/>
      <c r="AQ15" s="25"/>
      <c r="AR15" s="25"/>
      <c r="AS15" s="25"/>
      <c r="AT15" s="25">
        <f t="shared" ref="AT15:BB15" si="11">AT11/$C11</f>
        <v>0.19377060577014227</v>
      </c>
      <c r="AU15" s="25">
        <f t="shared" si="11"/>
        <v>0.31637822977342867</v>
      </c>
      <c r="AV15" s="25">
        <f t="shared" si="11"/>
        <v>0.27769994838682494</v>
      </c>
      <c r="AW15" s="25">
        <f t="shared" si="11"/>
        <v>1.1872715590338856</v>
      </c>
      <c r="AX15" s="25">
        <f t="shared" si="11"/>
        <v>0.7830455986601641</v>
      </c>
      <c r="AY15" s="25">
        <f t="shared" si="11"/>
        <v>1.1373437121459493</v>
      </c>
      <c r="AZ15" s="25">
        <f t="shared" si="11"/>
        <v>0.58282861265892116</v>
      </c>
      <c r="BA15" s="25">
        <f t="shared" si="11"/>
        <v>0.60848773397094913</v>
      </c>
      <c r="BB15" s="25">
        <f t="shared" si="11"/>
        <v>0.72528097580500739</v>
      </c>
    </row>
    <row r="16" spans="1:54" ht="13.75" customHeight="1" x14ac:dyDescent="0.35">
      <c r="A16" s="29"/>
      <c r="B16" s="20" t="s">
        <v>10</v>
      </c>
      <c r="C16" s="20"/>
      <c r="D16" s="25">
        <f t="shared" ref="D16:L16" si="12">D12/$C12</f>
        <v>0.96971434528773981</v>
      </c>
      <c r="E16" s="25">
        <f t="shared" si="12"/>
        <v>1.1315679733110926</v>
      </c>
      <c r="F16" s="25">
        <f t="shared" si="12"/>
        <v>0.8987176814011677</v>
      </c>
      <c r="G16" s="25">
        <f t="shared" si="12"/>
        <v>0.3468515429524604</v>
      </c>
      <c r="H16" s="25">
        <f t="shared" si="12"/>
        <v>0.53059841534612184</v>
      </c>
      <c r="I16" s="25">
        <f t="shared" si="12"/>
        <v>0.43864678899082576</v>
      </c>
      <c r="J16" s="25">
        <f t="shared" si="12"/>
        <v>0.32229983319432864</v>
      </c>
      <c r="K16" s="25">
        <f t="shared" si="12"/>
        <v>0.13329858215179319</v>
      </c>
      <c r="L16" s="25">
        <f t="shared" si="12"/>
        <v>0.27663678065054215</v>
      </c>
      <c r="M16" s="25"/>
      <c r="N16" s="25"/>
      <c r="O16" s="25"/>
      <c r="P16" s="25"/>
      <c r="Q16" s="25"/>
      <c r="R16" s="25"/>
      <c r="S16" s="25">
        <f t="shared" si="9"/>
        <v>1.1434528773978316</v>
      </c>
      <c r="T16" s="25">
        <f t="shared" si="9"/>
        <v>0.82302960800667235</v>
      </c>
      <c r="U16" s="25">
        <f t="shared" si="9"/>
        <v>1.1048269391159302</v>
      </c>
      <c r="V16" s="25">
        <f t="shared" si="9"/>
        <v>0.94563177648040042</v>
      </c>
      <c r="W16" s="25">
        <f t="shared" si="9"/>
        <v>0.85852793994995846</v>
      </c>
      <c r="X16" s="25">
        <f t="shared" si="9"/>
        <v>1.1569015846538784</v>
      </c>
      <c r="Y16" s="25"/>
      <c r="Z16" s="25"/>
      <c r="AA16" s="25"/>
      <c r="AB16" s="25">
        <f t="shared" ref="AB16:AM16" si="13">AB12/$C12</f>
        <v>0.56719140950792335</v>
      </c>
      <c r="AC16" s="25">
        <f t="shared" si="13"/>
        <v>0.54310884070058385</v>
      </c>
      <c r="AD16" s="25">
        <f t="shared" si="13"/>
        <v>0.54420350291909936</v>
      </c>
      <c r="AE16" s="25">
        <f t="shared" si="13"/>
        <v>0.88870934111759814</v>
      </c>
      <c r="AF16" s="25">
        <f t="shared" si="13"/>
        <v>0.88386155129274413</v>
      </c>
      <c r="AG16" s="25">
        <f t="shared" si="13"/>
        <v>0.88214136780650554</v>
      </c>
      <c r="AH16" s="25">
        <f t="shared" si="13"/>
        <v>0.61660758965804852</v>
      </c>
      <c r="AI16" s="25">
        <f t="shared" si="13"/>
        <v>0.66164512093411187</v>
      </c>
      <c r="AJ16" s="25">
        <f t="shared" si="13"/>
        <v>0.60706839032527116</v>
      </c>
      <c r="AK16" s="25">
        <f t="shared" si="13"/>
        <v>0.54170141784820691</v>
      </c>
      <c r="AL16" s="25">
        <f t="shared" si="13"/>
        <v>0.45975813177648045</v>
      </c>
      <c r="AM16" s="25">
        <f t="shared" si="13"/>
        <v>0.5204336947456214</v>
      </c>
      <c r="AN16" s="25"/>
      <c r="AO16" s="25"/>
      <c r="AP16" s="25"/>
      <c r="AQ16" s="25"/>
      <c r="AR16" s="25"/>
      <c r="AS16" s="25"/>
      <c r="AT16" s="25">
        <f t="shared" ref="AT16:BB16" si="14">AT12/$C12</f>
        <v>0.36968306922435368</v>
      </c>
      <c r="AU16" s="25">
        <f t="shared" si="14"/>
        <v>0.36968306922435368</v>
      </c>
      <c r="AV16" s="25">
        <f t="shared" si="14"/>
        <v>0.36968306922435368</v>
      </c>
      <c r="AW16" s="25">
        <f t="shared" si="14"/>
        <v>0.87823185988323604</v>
      </c>
      <c r="AX16" s="25">
        <f t="shared" si="14"/>
        <v>0.81083194328607178</v>
      </c>
      <c r="AY16" s="25">
        <f t="shared" si="14"/>
        <v>0.83428899082568819</v>
      </c>
      <c r="AZ16" s="25">
        <f t="shared" si="14"/>
        <v>0.82287322768974147</v>
      </c>
      <c r="BA16" s="25">
        <f t="shared" si="14"/>
        <v>0.78659299416180162</v>
      </c>
      <c r="BB16" s="25">
        <f t="shared" si="14"/>
        <v>0.80348206839032532</v>
      </c>
    </row>
    <row r="17" spans="1:54" ht="13.75" customHeight="1" x14ac:dyDescent="0.35">
      <c r="A17" s="29"/>
      <c r="B17" s="20" t="s">
        <v>5</v>
      </c>
      <c r="C17" s="20"/>
      <c r="D17" s="25">
        <f t="shared" ref="D17:L17" si="15">D13/$C13</f>
        <v>0.9275133942641034</v>
      </c>
      <c r="E17" s="25">
        <f t="shared" si="15"/>
        <v>1.0028364323983612</v>
      </c>
      <c r="F17" s="25">
        <f t="shared" si="15"/>
        <v>1.0696501733375354</v>
      </c>
      <c r="G17" s="25">
        <f t="shared" si="15"/>
        <v>0.55813110620863537</v>
      </c>
      <c r="H17" s="25">
        <f t="shared" si="15"/>
        <v>0.59407500787897893</v>
      </c>
      <c r="I17" s="25">
        <f t="shared" si="15"/>
        <v>0.66073116924046638</v>
      </c>
      <c r="J17" s="25">
        <f t="shared" si="15"/>
        <v>0.3355499527261267</v>
      </c>
      <c r="K17" s="25">
        <f t="shared" si="15"/>
        <v>0.46511188150015759</v>
      </c>
      <c r="L17" s="25">
        <f t="shared" si="15"/>
        <v>0.49785691774346041</v>
      </c>
      <c r="M17" s="25"/>
      <c r="N17" s="25"/>
      <c r="O17" s="25"/>
      <c r="P17" s="25"/>
      <c r="Q17" s="25"/>
      <c r="R17" s="25"/>
      <c r="S17" s="25">
        <f t="shared" si="9"/>
        <v>0.67191931925622439</v>
      </c>
      <c r="T17" s="25">
        <f t="shared" si="9"/>
        <v>0.66435549952726125</v>
      </c>
      <c r="U17" s="25">
        <f t="shared" si="9"/>
        <v>0.60743775606681372</v>
      </c>
      <c r="V17" s="25">
        <f t="shared" si="9"/>
        <v>0.54755751654585572</v>
      </c>
      <c r="W17" s="25">
        <f t="shared" si="9"/>
        <v>0.64229435865111872</v>
      </c>
      <c r="X17" s="25">
        <f t="shared" si="9"/>
        <v>0.6958714150646077</v>
      </c>
      <c r="Y17" s="25"/>
      <c r="Z17" s="25"/>
      <c r="AA17" s="25"/>
      <c r="AB17" s="25">
        <f t="shared" ref="AB17:AM17" si="16">AB13/$C13</f>
        <v>0.68200441222817532</v>
      </c>
      <c r="AC17" s="25">
        <f t="shared" si="16"/>
        <v>0.58146864166404033</v>
      </c>
      <c r="AD17" s="25">
        <f t="shared" si="16"/>
        <v>0.60882445635045701</v>
      </c>
      <c r="AE17" s="25">
        <f t="shared" si="16"/>
        <v>0.58386385124487872</v>
      </c>
      <c r="AF17" s="25">
        <f t="shared" si="16"/>
        <v>0.5493854396470218</v>
      </c>
      <c r="AG17" s="25">
        <f t="shared" si="16"/>
        <v>0.65237945162306954</v>
      </c>
      <c r="AH17" s="25">
        <f t="shared" si="16"/>
        <v>0.30551528521903565</v>
      </c>
      <c r="AI17" s="25">
        <f t="shared" si="16"/>
        <v>0.17169870784746294</v>
      </c>
      <c r="AJ17" s="25">
        <f t="shared" si="16"/>
        <v>0.3168610148124803</v>
      </c>
      <c r="AK17" s="25">
        <f t="shared" si="16"/>
        <v>0.44134888118499843</v>
      </c>
      <c r="AL17" s="25">
        <f t="shared" si="16"/>
        <v>0.49921210211156636</v>
      </c>
      <c r="AM17" s="25">
        <f t="shared" si="16"/>
        <v>0.49145918688937912</v>
      </c>
      <c r="AN17" s="25"/>
      <c r="AO17" s="25"/>
      <c r="AP17" s="25"/>
      <c r="AQ17" s="25"/>
      <c r="AR17" s="25"/>
      <c r="AS17" s="25"/>
      <c r="AT17" s="25">
        <f t="shared" ref="AT17:BB17" si="17">AT13/$C13</f>
        <v>0.47292782855341947</v>
      </c>
      <c r="AU17" s="25">
        <f t="shared" si="17"/>
        <v>0.54264103372202965</v>
      </c>
      <c r="AV17" s="25">
        <f t="shared" si="17"/>
        <v>0.58890639773085407</v>
      </c>
      <c r="AW17" s="25">
        <f t="shared" si="17"/>
        <v>0.9385439647021746</v>
      </c>
      <c r="AX17" s="25">
        <f t="shared" si="17"/>
        <v>0.8780334068704696</v>
      </c>
      <c r="AY17" s="25">
        <f t="shared" si="17"/>
        <v>1.0160731169240467</v>
      </c>
      <c r="AZ17" s="25">
        <f t="shared" si="17"/>
        <v>0.98077529152221876</v>
      </c>
      <c r="BA17" s="25">
        <f t="shared" si="17"/>
        <v>0.7311692404664355</v>
      </c>
      <c r="BB17" s="25">
        <f t="shared" si="17"/>
        <v>0.94421682949889696</v>
      </c>
    </row>
    <row r="18" spans="1:54" ht="13.75" customHeight="1" x14ac:dyDescent="0.35">
      <c r="A18" s="6"/>
      <c r="B18" s="10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54" s="4" customFormat="1" ht="13.75" customHeight="1" x14ac:dyDescent="0.35">
      <c r="A19" s="29" t="s">
        <v>7</v>
      </c>
      <c r="B19" s="20" t="s">
        <v>2</v>
      </c>
      <c r="C19" s="21" t="s">
        <v>3</v>
      </c>
      <c r="D19" s="30" t="s">
        <v>0</v>
      </c>
      <c r="E19" s="30"/>
      <c r="F19" s="30"/>
      <c r="G19" s="30" t="s">
        <v>12</v>
      </c>
      <c r="H19" s="30"/>
      <c r="I19" s="30"/>
      <c r="J19" s="30" t="s">
        <v>13</v>
      </c>
      <c r="K19" s="30"/>
      <c r="L19" s="30"/>
      <c r="M19" s="30" t="s">
        <v>14</v>
      </c>
      <c r="N19" s="30"/>
      <c r="O19" s="30"/>
      <c r="P19" s="23"/>
      <c r="Q19" s="23"/>
      <c r="R19" s="23"/>
      <c r="S19" s="30" t="s">
        <v>27</v>
      </c>
      <c r="T19" s="30"/>
      <c r="U19" s="30"/>
      <c r="V19" s="30" t="s">
        <v>29</v>
      </c>
      <c r="W19" s="30"/>
      <c r="X19" s="30"/>
      <c r="Y19" s="30" t="s">
        <v>28</v>
      </c>
      <c r="Z19" s="30"/>
      <c r="AA19" s="30"/>
      <c r="AB19" s="30" t="s">
        <v>18</v>
      </c>
      <c r="AC19" s="30"/>
      <c r="AD19" s="30"/>
      <c r="AE19" s="30" t="s">
        <v>19</v>
      </c>
      <c r="AF19" s="30"/>
      <c r="AG19" s="30"/>
      <c r="AH19" s="30" t="s">
        <v>20</v>
      </c>
      <c r="AI19" s="30"/>
      <c r="AJ19" s="30"/>
      <c r="AK19" s="30" t="s">
        <v>21</v>
      </c>
      <c r="AL19" s="30"/>
      <c r="AM19" s="30"/>
      <c r="AN19" s="30" t="s">
        <v>22</v>
      </c>
      <c r="AO19" s="30"/>
      <c r="AP19" s="30"/>
      <c r="AQ19" s="23"/>
      <c r="AR19" s="23"/>
      <c r="AS19" s="23"/>
      <c r="AT19" s="23"/>
      <c r="AU19" s="23"/>
      <c r="AV19" s="23"/>
      <c r="AW19" s="30" t="s">
        <v>23</v>
      </c>
      <c r="AX19" s="30"/>
      <c r="AY19" s="30"/>
      <c r="AZ19" s="30" t="s">
        <v>24</v>
      </c>
      <c r="BA19" s="30"/>
      <c r="BB19" s="30"/>
    </row>
    <row r="20" spans="1:54" ht="13.75" customHeight="1" x14ac:dyDescent="0.35">
      <c r="A20" s="29"/>
      <c r="B20" s="20" t="s">
        <v>11</v>
      </c>
      <c r="C20" s="24">
        <f>AVERAGE(D20:F20)</f>
        <v>0.90633333333333344</v>
      </c>
      <c r="D20" s="25">
        <v>0.73909999999999998</v>
      </c>
      <c r="E20" s="25">
        <v>1.1038000000000001</v>
      </c>
      <c r="F20" s="25">
        <v>0.8761000000000001</v>
      </c>
      <c r="G20" s="25">
        <v>8.7150000000000005E-2</v>
      </c>
      <c r="H20" s="25">
        <v>9.8104999999999998E-2</v>
      </c>
      <c r="I20" s="25">
        <v>0.17211500000000002</v>
      </c>
      <c r="J20" s="25">
        <v>7.8309999999999991E-2</v>
      </c>
      <c r="K20" s="25">
        <v>9.456500000000001E-2</v>
      </c>
      <c r="L20" s="25">
        <v>7.7960000000000002E-2</v>
      </c>
      <c r="M20" s="25">
        <v>0.1065</v>
      </c>
      <c r="N20" s="25">
        <v>9.6920000000000006E-2</v>
      </c>
      <c r="O20" s="25">
        <v>9.3939999999999996E-2</v>
      </c>
      <c r="P20" s="27"/>
      <c r="Q20" s="27"/>
      <c r="R20" s="27"/>
      <c r="S20" s="25">
        <v>0.1147</v>
      </c>
      <c r="T20" s="25">
        <v>0.108</v>
      </c>
      <c r="U20" s="25">
        <v>0.1113</v>
      </c>
      <c r="V20" s="25">
        <v>7.6039999999999996E-2</v>
      </c>
      <c r="W20" s="25">
        <v>7.1160000000000001E-2</v>
      </c>
      <c r="X20" s="25">
        <v>7.1129999999999999E-2</v>
      </c>
      <c r="Y20" s="25">
        <v>0.16220000000000001</v>
      </c>
      <c r="Z20" s="25">
        <v>0.1615</v>
      </c>
      <c r="AA20" s="25">
        <v>0.1857</v>
      </c>
      <c r="AB20" s="25">
        <v>0.1542</v>
      </c>
      <c r="AC20" s="25">
        <v>0.16039999999999999</v>
      </c>
      <c r="AD20" s="25">
        <v>0.16389999999999999</v>
      </c>
      <c r="AE20" s="25">
        <v>7.4980000000000005E-2</v>
      </c>
      <c r="AF20" s="25">
        <v>8.6540000000000006E-2</v>
      </c>
      <c r="AG20" s="25">
        <v>8.6870000000000003E-2</v>
      </c>
      <c r="AH20" s="25">
        <v>8.7080000000000005E-2</v>
      </c>
      <c r="AI20" s="25">
        <v>7.9719999999999999E-2</v>
      </c>
      <c r="AJ20" s="25">
        <v>7.639E-2</v>
      </c>
      <c r="AK20" s="25">
        <v>1.0780000000000001</v>
      </c>
      <c r="AL20" s="25">
        <v>1.089</v>
      </c>
      <c r="AM20" s="25">
        <v>1.1040000000000001</v>
      </c>
      <c r="AN20" s="25">
        <v>0.30430000000000001</v>
      </c>
      <c r="AO20" s="25">
        <v>9.7360000000000002E-2</v>
      </c>
      <c r="AP20" s="25">
        <v>0.5726</v>
      </c>
      <c r="AQ20" s="25"/>
      <c r="AR20" s="25"/>
      <c r="AS20" s="25"/>
      <c r="AT20" s="25"/>
      <c r="AU20" s="25"/>
      <c r="AV20" s="25"/>
      <c r="AW20" s="25">
        <v>1.1220000000000001</v>
      </c>
      <c r="AX20" s="25">
        <v>1.4179999999999999</v>
      </c>
      <c r="AY20" s="25">
        <v>1.88</v>
      </c>
      <c r="AZ20" s="25">
        <v>2.4449999999999998</v>
      </c>
      <c r="BA20" s="25">
        <v>2.4769999999999999</v>
      </c>
      <c r="BB20" s="25">
        <v>2.5459999999999998</v>
      </c>
    </row>
    <row r="21" spans="1:54" ht="13.75" customHeight="1" x14ac:dyDescent="0.35">
      <c r="A21" s="29"/>
      <c r="B21" s="20" t="s">
        <v>4</v>
      </c>
      <c r="C21" s="24">
        <f>AVERAGE(D21:F21)</f>
        <v>1.1659333333333333</v>
      </c>
      <c r="D21" s="25">
        <v>1.1368499999999999</v>
      </c>
      <c r="E21" s="25">
        <v>1.1433</v>
      </c>
      <c r="F21" s="25">
        <v>1.2176499999999999</v>
      </c>
      <c r="G21" s="25">
        <v>0.44540000000000002</v>
      </c>
      <c r="H21" s="25">
        <v>0.57920000000000005</v>
      </c>
      <c r="I21" s="25">
        <v>0.57269999999999999</v>
      </c>
      <c r="J21" s="25">
        <v>0.13330500000000001</v>
      </c>
      <c r="K21" s="25">
        <v>0.109015</v>
      </c>
      <c r="L21" s="25">
        <v>0.17679500000000001</v>
      </c>
      <c r="M21" s="25">
        <v>0.93500000000000005</v>
      </c>
      <c r="N21" s="25">
        <v>0.497</v>
      </c>
      <c r="O21" s="25">
        <v>0.77270000000000005</v>
      </c>
      <c r="P21" s="27"/>
      <c r="Q21" s="27"/>
      <c r="R21" s="27"/>
      <c r="S21" s="25">
        <v>1.046</v>
      </c>
      <c r="T21" s="25">
        <v>0.93430000000000002</v>
      </c>
      <c r="U21" s="25">
        <v>1.04</v>
      </c>
      <c r="V21" s="25">
        <v>0.29820000000000002</v>
      </c>
      <c r="W21" s="25">
        <v>1.1930000000000001</v>
      </c>
      <c r="X21" s="25">
        <v>0.95779999999999998</v>
      </c>
      <c r="Y21" s="25">
        <v>1.6990000000000001</v>
      </c>
      <c r="Z21" s="25">
        <v>1.4810000000000001</v>
      </c>
      <c r="AA21" s="25">
        <v>1.32</v>
      </c>
      <c r="AB21" s="25">
        <v>1.2849999999999999</v>
      </c>
      <c r="AC21" s="25">
        <v>1.228</v>
      </c>
      <c r="AD21" s="25">
        <v>1.3029999999999999</v>
      </c>
      <c r="AE21" s="25">
        <v>0.2356</v>
      </c>
      <c r="AF21" s="25">
        <v>0.35270000000000001</v>
      </c>
      <c r="AG21" s="25">
        <v>0.36680000000000001</v>
      </c>
      <c r="AH21" s="25">
        <v>7.7439999999999995E-2</v>
      </c>
      <c r="AI21" s="25">
        <v>0.1918</v>
      </c>
      <c r="AJ21" s="25">
        <v>0.20169999999999999</v>
      </c>
      <c r="AK21" s="25">
        <v>0.94930000000000003</v>
      </c>
      <c r="AL21" s="25">
        <v>1.123</v>
      </c>
      <c r="AM21" s="25">
        <v>1.444</v>
      </c>
      <c r="AN21" s="25">
        <v>0.16839999999999999</v>
      </c>
      <c r="AO21" s="25">
        <v>0.22120000000000001</v>
      </c>
      <c r="AP21" s="25">
        <v>0.38950000000000001</v>
      </c>
      <c r="AQ21" s="25"/>
      <c r="AR21" s="25"/>
      <c r="AS21" s="25"/>
      <c r="AT21" s="25"/>
      <c r="AU21" s="25"/>
      <c r="AV21" s="25"/>
      <c r="AW21" s="25">
        <v>1.232</v>
      </c>
      <c r="AX21" s="25">
        <v>1.7969999999999999</v>
      </c>
      <c r="AY21" s="25">
        <v>1.1919999999999999</v>
      </c>
      <c r="AZ21" s="25">
        <v>2.1230000000000002</v>
      </c>
      <c r="BA21" s="25">
        <v>1.82</v>
      </c>
      <c r="BB21" s="25">
        <v>2.2360000000000002</v>
      </c>
    </row>
    <row r="22" spans="1:54" ht="13.75" customHeight="1" x14ac:dyDescent="0.35">
      <c r="A22" s="29"/>
      <c r="B22" s="20" t="s">
        <v>5</v>
      </c>
      <c r="C22" s="24">
        <f>AVERAGE(D22:F22)</f>
        <v>1.9072500000000001</v>
      </c>
      <c r="D22" s="25">
        <v>1.9634999999999998</v>
      </c>
      <c r="E22" s="25">
        <v>1.87025</v>
      </c>
      <c r="F22" s="25">
        <v>1.8880000000000001</v>
      </c>
      <c r="G22" s="25">
        <v>1.599</v>
      </c>
      <c r="H22" s="25">
        <v>1.6635</v>
      </c>
      <c r="I22" s="25">
        <v>1.5535000000000001</v>
      </c>
      <c r="J22" s="25">
        <v>1.3325</v>
      </c>
      <c r="K22" s="25">
        <v>1.244</v>
      </c>
      <c r="L22" s="25">
        <v>1.1185</v>
      </c>
      <c r="M22" s="25">
        <v>1.335</v>
      </c>
      <c r="N22" s="25">
        <v>1.2789999999999999</v>
      </c>
      <c r="O22" s="25">
        <v>0.93869999999999998</v>
      </c>
      <c r="P22" s="27"/>
      <c r="Q22" s="27"/>
      <c r="R22" s="27"/>
      <c r="S22" s="25">
        <v>1.099</v>
      </c>
      <c r="T22" s="25">
        <v>1.4490000000000001</v>
      </c>
      <c r="U22" s="25">
        <v>1.419</v>
      </c>
      <c r="V22" s="25">
        <v>1.24</v>
      </c>
      <c r="W22" s="25">
        <v>1.0469999999999999</v>
      </c>
      <c r="X22" s="25">
        <v>1.1579999999999999</v>
      </c>
      <c r="Y22" s="25">
        <v>1.536</v>
      </c>
      <c r="Z22" s="25">
        <v>1.754</v>
      </c>
      <c r="AA22" s="25">
        <v>1.405</v>
      </c>
      <c r="AB22" s="25">
        <v>1.1990000000000001</v>
      </c>
      <c r="AC22" s="25">
        <v>1.895</v>
      </c>
      <c r="AD22" s="25">
        <v>1.6240000000000001</v>
      </c>
      <c r="AE22" s="25">
        <v>1.026</v>
      </c>
      <c r="AF22" s="25">
        <v>1.431</v>
      </c>
      <c r="AG22" s="25">
        <v>1.66</v>
      </c>
      <c r="AH22" s="25">
        <v>1.581</v>
      </c>
      <c r="AI22" s="25">
        <v>1.4910000000000001</v>
      </c>
      <c r="AJ22" s="25">
        <v>1.2869999999999999</v>
      </c>
      <c r="AK22" s="25">
        <v>2.16</v>
      </c>
      <c r="AL22" s="25">
        <v>1.6639999999999999</v>
      </c>
      <c r="AM22" s="25">
        <v>1.6879999999999999</v>
      </c>
      <c r="AN22" s="25">
        <v>1.603</v>
      </c>
      <c r="AO22" s="25">
        <v>1.8149999999999999</v>
      </c>
      <c r="AP22" s="25">
        <v>2.0219999999999998</v>
      </c>
      <c r="AQ22" s="25"/>
      <c r="AR22" s="25"/>
      <c r="AS22" s="25"/>
      <c r="AT22" s="25"/>
      <c r="AU22" s="25"/>
      <c r="AV22" s="25"/>
      <c r="AW22" s="25">
        <v>2.1619999999999999</v>
      </c>
      <c r="AX22" s="25">
        <v>1.8819999999999999</v>
      </c>
      <c r="AY22" s="25">
        <v>2.2309999999999999</v>
      </c>
      <c r="AZ22" s="25">
        <v>2.7669999999999999</v>
      </c>
      <c r="BA22" s="25">
        <v>2.867</v>
      </c>
      <c r="BB22" s="25">
        <v>2.1859999999999999</v>
      </c>
    </row>
    <row r="23" spans="1:54" s="4" customFormat="1" ht="13.75" customHeight="1" x14ac:dyDescent="0.35">
      <c r="A23" s="29" t="s">
        <v>7</v>
      </c>
      <c r="B23" s="20" t="s">
        <v>2</v>
      </c>
      <c r="C23" s="20"/>
      <c r="D23" s="30" t="s">
        <v>0</v>
      </c>
      <c r="E23" s="30"/>
      <c r="F23" s="30"/>
      <c r="G23" s="30" t="s">
        <v>12</v>
      </c>
      <c r="H23" s="30"/>
      <c r="I23" s="30"/>
      <c r="J23" s="30" t="s">
        <v>13</v>
      </c>
      <c r="K23" s="30"/>
      <c r="L23" s="30"/>
      <c r="M23" s="30" t="s">
        <v>14</v>
      </c>
      <c r="N23" s="30"/>
      <c r="O23" s="30"/>
      <c r="P23" s="23"/>
      <c r="Q23" s="23"/>
      <c r="R23" s="23"/>
      <c r="S23" s="30" t="s">
        <v>27</v>
      </c>
      <c r="T23" s="30"/>
      <c r="U23" s="30"/>
      <c r="V23" s="30" t="s">
        <v>29</v>
      </c>
      <c r="W23" s="30"/>
      <c r="X23" s="30"/>
      <c r="Y23" s="30" t="s">
        <v>28</v>
      </c>
      <c r="Z23" s="30"/>
      <c r="AA23" s="30"/>
      <c r="AB23" s="30" t="s">
        <v>18</v>
      </c>
      <c r="AC23" s="30"/>
      <c r="AD23" s="30"/>
      <c r="AE23" s="30" t="s">
        <v>19</v>
      </c>
      <c r="AF23" s="30"/>
      <c r="AG23" s="30"/>
      <c r="AH23" s="30" t="s">
        <v>20</v>
      </c>
      <c r="AI23" s="30"/>
      <c r="AJ23" s="30"/>
      <c r="AK23" s="30" t="s">
        <v>21</v>
      </c>
      <c r="AL23" s="30"/>
      <c r="AM23" s="30"/>
      <c r="AN23" s="30" t="s">
        <v>22</v>
      </c>
      <c r="AO23" s="30"/>
      <c r="AP23" s="30"/>
      <c r="AQ23" s="23"/>
      <c r="AR23" s="23"/>
      <c r="AS23" s="23"/>
      <c r="AT23" s="23"/>
      <c r="AU23" s="23"/>
      <c r="AV23" s="23"/>
      <c r="AW23" s="30" t="s">
        <v>23</v>
      </c>
      <c r="AX23" s="30"/>
      <c r="AY23" s="30"/>
      <c r="AZ23" s="30" t="s">
        <v>24</v>
      </c>
      <c r="BA23" s="30"/>
      <c r="BB23" s="30"/>
    </row>
    <row r="24" spans="1:54" ht="13.75" customHeight="1" x14ac:dyDescent="0.35">
      <c r="A24" s="29"/>
      <c r="B24" s="20" t="s">
        <v>11</v>
      </c>
      <c r="C24" s="20"/>
      <c r="D24" s="25">
        <f t="shared" ref="D24:O24" si="18">D20/$C20</f>
        <v>0.81548363368885612</v>
      </c>
      <c r="E24" s="25">
        <f t="shared" si="18"/>
        <v>1.2178742184626701</v>
      </c>
      <c r="F24" s="25">
        <f t="shared" si="18"/>
        <v>0.96664214784847369</v>
      </c>
      <c r="G24" s="25">
        <f t="shared" si="18"/>
        <v>9.6156675248253026E-2</v>
      </c>
      <c r="H24" s="25">
        <f t="shared" si="18"/>
        <v>0.108243839646929</v>
      </c>
      <c r="I24" s="25">
        <f t="shared" si="18"/>
        <v>0.18990253769768298</v>
      </c>
      <c r="J24" s="25">
        <f t="shared" si="18"/>
        <v>8.6403089371092298E-2</v>
      </c>
      <c r="K24" s="25">
        <f t="shared" si="18"/>
        <v>0.10433799190878999</v>
      </c>
      <c r="L24" s="25">
        <f t="shared" si="18"/>
        <v>8.6016917984553132E-2</v>
      </c>
      <c r="M24" s="25">
        <f t="shared" si="18"/>
        <v>0.11750643618977563</v>
      </c>
      <c r="N24" s="25">
        <f t="shared" si="18"/>
        <v>0.10693637366678925</v>
      </c>
      <c r="O24" s="25">
        <f t="shared" si="18"/>
        <v>0.10364840014711289</v>
      </c>
      <c r="P24" s="25"/>
      <c r="Q24" s="25"/>
      <c r="R24" s="25"/>
      <c r="S24" s="25">
        <f t="shared" ref="S24:AP24" si="19">S20/$C20</f>
        <v>0.12655388010297902</v>
      </c>
      <c r="T24" s="25">
        <f t="shared" si="19"/>
        <v>0.11916145641780065</v>
      </c>
      <c r="U24" s="25">
        <f t="shared" si="19"/>
        <v>0.12280250091945566</v>
      </c>
      <c r="V24" s="25">
        <f t="shared" si="19"/>
        <v>8.3898492092681118E-2</v>
      </c>
      <c r="W24" s="25">
        <f t="shared" si="19"/>
        <v>7.8514159617506435E-2</v>
      </c>
      <c r="X24" s="25">
        <f t="shared" si="19"/>
        <v>7.8481059212945931E-2</v>
      </c>
      <c r="Y24" s="25">
        <f t="shared" si="19"/>
        <v>0.17896285399043765</v>
      </c>
      <c r="Z24" s="25">
        <f t="shared" si="19"/>
        <v>0.17819051121735932</v>
      </c>
      <c r="AA24" s="25">
        <f t="shared" si="19"/>
        <v>0.20489150422949612</v>
      </c>
      <c r="AB24" s="25">
        <f t="shared" si="19"/>
        <v>0.17013607944097092</v>
      </c>
      <c r="AC24" s="25">
        <f t="shared" si="19"/>
        <v>0.17697682971680762</v>
      </c>
      <c r="AD24" s="25">
        <f t="shared" si="19"/>
        <v>0.18083854358219931</v>
      </c>
      <c r="AE24" s="25">
        <f t="shared" si="19"/>
        <v>8.2728944464876789E-2</v>
      </c>
      <c r="AF24" s="25">
        <f t="shared" si="19"/>
        <v>9.5483633688856193E-2</v>
      </c>
      <c r="AG24" s="25">
        <f t="shared" si="19"/>
        <v>9.5847738139021685E-2</v>
      </c>
      <c r="AH24" s="25">
        <f t="shared" si="19"/>
        <v>9.6079440970945201E-2</v>
      </c>
      <c r="AI24" s="25">
        <f t="shared" si="19"/>
        <v>8.7958808385435808E-2</v>
      </c>
      <c r="AJ24" s="25">
        <f t="shared" si="19"/>
        <v>8.4284663479220298E-2</v>
      </c>
      <c r="AK24" s="25">
        <f t="shared" si="19"/>
        <v>1.1894078705406399</v>
      </c>
      <c r="AL24" s="25">
        <f t="shared" si="19"/>
        <v>1.2015446855461565</v>
      </c>
      <c r="AM24" s="25">
        <f t="shared" si="19"/>
        <v>1.2180948878264066</v>
      </c>
      <c r="AN24" s="25">
        <f t="shared" si="19"/>
        <v>0.33574843692534018</v>
      </c>
      <c r="AO24" s="25">
        <f t="shared" si="19"/>
        <v>0.10742184626700992</v>
      </c>
      <c r="AP24" s="25">
        <f t="shared" si="19"/>
        <v>0.63177638837808014</v>
      </c>
      <c r="AQ24" s="25"/>
      <c r="AR24" s="25"/>
      <c r="AS24" s="25"/>
      <c r="AT24" s="25"/>
      <c r="AU24" s="25"/>
      <c r="AV24" s="25"/>
      <c r="AW24" s="25">
        <f t="shared" ref="AW24:BB26" si="20">AW20/$C20</f>
        <v>1.2379551305627068</v>
      </c>
      <c r="AX24" s="25">
        <f t="shared" si="20"/>
        <v>1.564545788892975</v>
      </c>
      <c r="AY24" s="25">
        <f t="shared" si="20"/>
        <v>2.0742920191246776</v>
      </c>
      <c r="AZ24" s="25">
        <f t="shared" si="20"/>
        <v>2.6976829716807647</v>
      </c>
      <c r="BA24" s="25">
        <f t="shared" si="20"/>
        <v>2.7329900698786314</v>
      </c>
      <c r="BB24" s="25">
        <f t="shared" si="20"/>
        <v>2.8091210003677816</v>
      </c>
    </row>
    <row r="25" spans="1:54" ht="13.75" customHeight="1" x14ac:dyDescent="0.35">
      <c r="A25" s="29"/>
      <c r="B25" s="20" t="s">
        <v>4</v>
      </c>
      <c r="C25" s="20"/>
      <c r="D25" s="25">
        <f t="shared" ref="D25:O25" si="21">D21/$C21</f>
        <v>0.97505574932814909</v>
      </c>
      <c r="E25" s="25">
        <f t="shared" si="21"/>
        <v>0.98058779804448515</v>
      </c>
      <c r="F25" s="25">
        <f t="shared" si="21"/>
        <v>1.0443564526273657</v>
      </c>
      <c r="G25" s="25">
        <f t="shared" si="21"/>
        <v>0.38201155011721655</v>
      </c>
      <c r="H25" s="25">
        <f t="shared" si="21"/>
        <v>0.49676939790725605</v>
      </c>
      <c r="I25" s="25">
        <f t="shared" si="21"/>
        <v>0.49119446509234377</v>
      </c>
      <c r="J25" s="25">
        <f t="shared" si="21"/>
        <v>0.11433329521413461</v>
      </c>
      <c r="K25" s="25">
        <f t="shared" si="21"/>
        <v>9.3500200125793367E-2</v>
      </c>
      <c r="L25" s="25">
        <f t="shared" si="21"/>
        <v>0.15163388415575507</v>
      </c>
      <c r="M25" s="25">
        <f t="shared" si="21"/>
        <v>0.80193264337583636</v>
      </c>
      <c r="N25" s="25">
        <f t="shared" si="21"/>
        <v>0.4262679398479044</v>
      </c>
      <c r="O25" s="25">
        <f t="shared" si="21"/>
        <v>0.66273085939733556</v>
      </c>
      <c r="P25" s="25"/>
      <c r="Q25" s="25"/>
      <c r="R25" s="25"/>
      <c r="S25" s="25">
        <f t="shared" ref="S25:AP25" si="22">S21/$C21</f>
        <v>0.89713534221510671</v>
      </c>
      <c r="T25" s="25">
        <f t="shared" si="22"/>
        <v>0.80133226599576879</v>
      </c>
      <c r="U25" s="25">
        <f t="shared" si="22"/>
        <v>0.891989250385957</v>
      </c>
      <c r="V25" s="25">
        <f t="shared" si="22"/>
        <v>0.25576076390874269</v>
      </c>
      <c r="W25" s="25">
        <f t="shared" si="22"/>
        <v>1.0232145920292757</v>
      </c>
      <c r="X25" s="25">
        <f t="shared" si="22"/>
        <v>0.82148779232660529</v>
      </c>
      <c r="Y25" s="25">
        <f t="shared" si="22"/>
        <v>1.4572016696209047</v>
      </c>
      <c r="Z25" s="25">
        <f t="shared" si="22"/>
        <v>1.2702269998284637</v>
      </c>
      <c r="AA25" s="25">
        <f t="shared" si="22"/>
        <v>1.1321402024129454</v>
      </c>
      <c r="AB25" s="25">
        <f t="shared" si="22"/>
        <v>1.1021213334095716</v>
      </c>
      <c r="AC25" s="25">
        <f t="shared" si="22"/>
        <v>1.053233461032649</v>
      </c>
      <c r="AD25" s="25">
        <f t="shared" si="22"/>
        <v>1.117559608897021</v>
      </c>
      <c r="AE25" s="25">
        <f t="shared" si="22"/>
        <v>0.20206987249128025</v>
      </c>
      <c r="AF25" s="25">
        <f t="shared" si="22"/>
        <v>0.3025044313568529</v>
      </c>
      <c r="AG25" s="25">
        <f t="shared" si="22"/>
        <v>0.31459774715535482</v>
      </c>
      <c r="AH25" s="25">
        <f t="shared" si="22"/>
        <v>6.6418891874892791E-2</v>
      </c>
      <c r="AI25" s="25">
        <f t="shared" si="22"/>
        <v>0.16450340213848705</v>
      </c>
      <c r="AJ25" s="25">
        <f t="shared" si="22"/>
        <v>0.17299445365658414</v>
      </c>
      <c r="AK25" s="25">
        <f t="shared" si="22"/>
        <v>0.81419749556864318</v>
      </c>
      <c r="AL25" s="25">
        <f t="shared" si="22"/>
        <v>0.96317685402252851</v>
      </c>
      <c r="AM25" s="25">
        <f t="shared" si="22"/>
        <v>1.2384927668820402</v>
      </c>
      <c r="AN25" s="25">
        <f t="shared" si="22"/>
        <v>0.14443364400480302</v>
      </c>
      <c r="AO25" s="25">
        <f t="shared" si="22"/>
        <v>0.18971925210132085</v>
      </c>
      <c r="AP25" s="25">
        <f t="shared" si="22"/>
        <v>0.33406712790897136</v>
      </c>
      <c r="AQ25" s="25"/>
      <c r="AR25" s="25"/>
      <c r="AS25" s="25"/>
      <c r="AT25" s="25"/>
      <c r="AU25" s="25"/>
      <c r="AV25" s="25"/>
      <c r="AW25" s="25">
        <f t="shared" si="20"/>
        <v>1.0566641889187489</v>
      </c>
      <c r="AX25" s="25">
        <f t="shared" si="20"/>
        <v>1.5412545028303506</v>
      </c>
      <c r="AY25" s="25">
        <f t="shared" si="20"/>
        <v>1.0223569100577505</v>
      </c>
      <c r="AZ25" s="25">
        <f t="shared" si="20"/>
        <v>1.8208588255474873</v>
      </c>
      <c r="BA25" s="25">
        <f t="shared" si="20"/>
        <v>1.5609811881754247</v>
      </c>
      <c r="BB25" s="25">
        <f t="shared" si="20"/>
        <v>1.9177768883298076</v>
      </c>
    </row>
    <row r="26" spans="1:54" ht="13.75" customHeight="1" x14ac:dyDescent="0.35">
      <c r="A26" s="29"/>
      <c r="B26" s="20" t="s">
        <v>5</v>
      </c>
      <c r="C26" s="20"/>
      <c r="D26" s="25">
        <f t="shared" ref="D26:O26" si="23">D22/$C22</f>
        <v>1.0294927251278017</v>
      </c>
      <c r="E26" s="25">
        <f t="shared" si="23"/>
        <v>0.98060034080482361</v>
      </c>
      <c r="F26" s="25">
        <f t="shared" si="23"/>
        <v>0.98990693406737451</v>
      </c>
      <c r="G26" s="25">
        <f t="shared" si="23"/>
        <v>0.838379866299646</v>
      </c>
      <c r="H26" s="25">
        <f t="shared" si="23"/>
        <v>0.87219819111285879</v>
      </c>
      <c r="I26" s="25">
        <f t="shared" si="23"/>
        <v>0.81452352864071309</v>
      </c>
      <c r="J26" s="25">
        <f t="shared" si="23"/>
        <v>0.69864988858303834</v>
      </c>
      <c r="K26" s="25">
        <f t="shared" si="23"/>
        <v>0.65224800104863023</v>
      </c>
      <c r="L26" s="25">
        <f t="shared" si="23"/>
        <v>0.58644645431904574</v>
      </c>
      <c r="M26" s="25">
        <f t="shared" si="23"/>
        <v>0.69996067636649617</v>
      </c>
      <c r="N26" s="25">
        <f t="shared" si="23"/>
        <v>0.67059903001704013</v>
      </c>
      <c r="O26" s="25">
        <f t="shared" si="23"/>
        <v>0.49217459693275656</v>
      </c>
      <c r="P26" s="25"/>
      <c r="Q26" s="25"/>
      <c r="R26" s="25"/>
      <c r="S26" s="25">
        <f t="shared" ref="S26:AP26" si="24">S22/$C22</f>
        <v>0.57622230960807441</v>
      </c>
      <c r="T26" s="25">
        <f t="shared" si="24"/>
        <v>0.75973259929217463</v>
      </c>
      <c r="U26" s="25">
        <f t="shared" si="24"/>
        <v>0.74400314589068028</v>
      </c>
      <c r="V26" s="25">
        <f t="shared" si="24"/>
        <v>0.65015074059509759</v>
      </c>
      <c r="W26" s="25">
        <f t="shared" si="24"/>
        <v>0.54895792371215091</v>
      </c>
      <c r="X26" s="25">
        <f t="shared" si="24"/>
        <v>0.60715690129767985</v>
      </c>
      <c r="Y26" s="25">
        <f t="shared" si="24"/>
        <v>0.80534801415650803</v>
      </c>
      <c r="Z26" s="25">
        <f t="shared" si="24"/>
        <v>0.91964870887403327</v>
      </c>
      <c r="AA26" s="25">
        <f t="shared" si="24"/>
        <v>0.7366627343033163</v>
      </c>
      <c r="AB26" s="25">
        <f t="shared" si="24"/>
        <v>0.62865382094638877</v>
      </c>
      <c r="AC26" s="25">
        <f t="shared" si="24"/>
        <v>0.99357713986105645</v>
      </c>
      <c r="AD26" s="25">
        <f t="shared" si="24"/>
        <v>0.85148774413422468</v>
      </c>
      <c r="AE26" s="25">
        <f t="shared" si="24"/>
        <v>0.53794730633110499</v>
      </c>
      <c r="AF26" s="25">
        <f t="shared" si="24"/>
        <v>0.750294927251278</v>
      </c>
      <c r="AG26" s="25">
        <f t="shared" si="24"/>
        <v>0.87036308821601771</v>
      </c>
      <c r="AH26" s="25">
        <f t="shared" si="24"/>
        <v>0.82894219425874949</v>
      </c>
      <c r="AI26" s="25">
        <f t="shared" si="24"/>
        <v>0.78175383405426657</v>
      </c>
      <c r="AJ26" s="25">
        <f t="shared" si="24"/>
        <v>0.67479355092410531</v>
      </c>
      <c r="AK26" s="25">
        <f t="shared" si="24"/>
        <v>1.1325206449075895</v>
      </c>
      <c r="AL26" s="25">
        <f t="shared" si="24"/>
        <v>0.87246034866955036</v>
      </c>
      <c r="AM26" s="25">
        <f t="shared" si="24"/>
        <v>0.88504391139074579</v>
      </c>
      <c r="AN26" s="25">
        <f t="shared" si="24"/>
        <v>0.84047712675317865</v>
      </c>
      <c r="AO26" s="25">
        <f t="shared" si="24"/>
        <v>0.95163193079040498</v>
      </c>
      <c r="AP26" s="25">
        <f t="shared" si="24"/>
        <v>1.0601651592607155</v>
      </c>
      <c r="AQ26" s="25"/>
      <c r="AR26" s="25"/>
      <c r="AS26" s="25"/>
      <c r="AT26" s="25"/>
      <c r="AU26" s="25"/>
      <c r="AV26" s="25"/>
      <c r="AW26" s="25">
        <f t="shared" si="20"/>
        <v>1.1335692751343556</v>
      </c>
      <c r="AX26" s="25">
        <f t="shared" si="20"/>
        <v>0.98676104338707549</v>
      </c>
      <c r="AY26" s="25">
        <f t="shared" si="20"/>
        <v>1.1697470179577925</v>
      </c>
      <c r="AZ26" s="25">
        <f t="shared" si="20"/>
        <v>1.4507799187311572</v>
      </c>
      <c r="BA26" s="25">
        <f t="shared" si="20"/>
        <v>1.5032114300694717</v>
      </c>
      <c r="BB26" s="25">
        <f t="shared" si="20"/>
        <v>1.146152837855551</v>
      </c>
    </row>
    <row r="27" spans="1:54" ht="13.75" customHeight="1" x14ac:dyDescent="0.35">
      <c r="A27" s="6"/>
      <c r="B27" s="10"/>
      <c r="C27" s="1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1:54" s="4" customFormat="1" ht="13.75" customHeight="1" x14ac:dyDescent="0.35">
      <c r="A28" s="29" t="s">
        <v>8</v>
      </c>
      <c r="B28" s="20" t="s">
        <v>2</v>
      </c>
      <c r="C28" s="21" t="s">
        <v>3</v>
      </c>
      <c r="D28" s="30" t="s">
        <v>0</v>
      </c>
      <c r="E28" s="30"/>
      <c r="F28" s="30"/>
      <c r="G28" s="30" t="s">
        <v>12</v>
      </c>
      <c r="H28" s="30"/>
      <c r="I28" s="30"/>
      <c r="J28" s="23"/>
      <c r="K28" s="23"/>
      <c r="L28" s="23"/>
      <c r="M28" s="23"/>
      <c r="N28" s="23"/>
      <c r="O28" s="23"/>
      <c r="P28" s="23"/>
      <c r="Q28" s="23"/>
      <c r="R28" s="23"/>
      <c r="S28" s="30" t="s">
        <v>27</v>
      </c>
      <c r="T28" s="30"/>
      <c r="U28" s="30"/>
      <c r="V28" s="30" t="s">
        <v>29</v>
      </c>
      <c r="W28" s="30"/>
      <c r="X28" s="30"/>
      <c r="Y28" s="30" t="s">
        <v>17</v>
      </c>
      <c r="Z28" s="30"/>
      <c r="AA28" s="30"/>
      <c r="AB28" s="30" t="s">
        <v>18</v>
      </c>
      <c r="AC28" s="30"/>
      <c r="AD28" s="30"/>
      <c r="AE28" s="23"/>
      <c r="AF28" s="23"/>
      <c r="AG28" s="23"/>
      <c r="AH28" s="23"/>
      <c r="AI28" s="23"/>
      <c r="AJ28" s="23"/>
      <c r="AK28" s="30" t="s">
        <v>21</v>
      </c>
      <c r="AL28" s="30"/>
      <c r="AM28" s="30"/>
      <c r="AN28" s="30" t="s">
        <v>22</v>
      </c>
      <c r="AO28" s="30"/>
      <c r="AP28" s="30"/>
      <c r="AQ28" s="30" t="s">
        <v>30</v>
      </c>
      <c r="AR28" s="30"/>
      <c r="AS28" s="30"/>
      <c r="AT28" s="30" t="s">
        <v>26</v>
      </c>
      <c r="AU28" s="30"/>
      <c r="AV28" s="30"/>
      <c r="AW28" s="30" t="s">
        <v>23</v>
      </c>
      <c r="AX28" s="30"/>
      <c r="AY28" s="30"/>
      <c r="AZ28" s="30" t="s">
        <v>24</v>
      </c>
      <c r="BA28" s="30"/>
      <c r="BB28" s="30"/>
    </row>
    <row r="29" spans="1:54" ht="13.75" customHeight="1" x14ac:dyDescent="0.35">
      <c r="A29" s="29"/>
      <c r="B29" s="20" t="s">
        <v>11</v>
      </c>
      <c r="C29" s="24">
        <f>AVERAGE(D29:F29)</f>
        <v>0.86823333333333341</v>
      </c>
      <c r="D29" s="25">
        <v>1.04315</v>
      </c>
      <c r="E29" s="25">
        <v>0.87040000000000006</v>
      </c>
      <c r="F29" s="25">
        <v>0.69115000000000004</v>
      </c>
      <c r="G29" s="25">
        <v>8.7575E-2</v>
      </c>
      <c r="H29" s="25">
        <v>0.10105500000000001</v>
      </c>
      <c r="I29" s="25">
        <v>4.0044999999999997E-2</v>
      </c>
      <c r="J29" s="27"/>
      <c r="K29" s="27"/>
      <c r="L29" s="27"/>
      <c r="M29" s="27"/>
      <c r="N29" s="27"/>
      <c r="O29" s="27"/>
      <c r="P29" s="27"/>
      <c r="Q29" s="27"/>
      <c r="R29" s="27"/>
      <c r="S29" s="25">
        <v>0.64659999999999995</v>
      </c>
      <c r="T29" s="25">
        <v>0.77705000000000002</v>
      </c>
      <c r="U29" s="25">
        <v>0.8327500000000001</v>
      </c>
      <c r="V29" s="25">
        <v>0.32400000000000001</v>
      </c>
      <c r="W29" s="25">
        <v>0.6966</v>
      </c>
      <c r="X29" s="25">
        <v>0.71099999999999997</v>
      </c>
      <c r="Y29" s="25">
        <v>0.61284999999999989</v>
      </c>
      <c r="Z29" s="25">
        <v>0.43535000000000001</v>
      </c>
      <c r="AA29" s="25">
        <v>0.76680000000000004</v>
      </c>
      <c r="AB29" s="25">
        <v>0.88980000000000004</v>
      </c>
      <c r="AC29" s="25">
        <v>1.3731499999999999</v>
      </c>
      <c r="AD29" s="25">
        <v>0.70710000000000006</v>
      </c>
      <c r="AE29" s="27"/>
      <c r="AF29" s="27"/>
      <c r="AG29" s="27"/>
      <c r="AH29" s="27"/>
      <c r="AI29" s="27"/>
      <c r="AJ29" s="27"/>
      <c r="AK29" s="25">
        <v>0.60260000000000002</v>
      </c>
      <c r="AL29" s="25">
        <v>0.51555000000000006</v>
      </c>
      <c r="AM29" s="25">
        <v>0.57125000000000004</v>
      </c>
      <c r="AN29" s="25">
        <v>0.46472000000000002</v>
      </c>
      <c r="AO29" s="25">
        <v>0.55198000000000003</v>
      </c>
      <c r="AP29" s="25">
        <v>0.36104999999999998</v>
      </c>
      <c r="AQ29" s="25">
        <v>1.252</v>
      </c>
      <c r="AR29" s="25">
        <v>2.91</v>
      </c>
      <c r="AS29" s="25">
        <v>1.377</v>
      </c>
      <c r="AT29" s="25">
        <v>0.77160000000000006</v>
      </c>
      <c r="AU29" s="25">
        <v>0.87765000000000004</v>
      </c>
      <c r="AV29" s="25">
        <v>0.72534999999999994</v>
      </c>
      <c r="AW29" s="25">
        <v>1.2769999999999999</v>
      </c>
      <c r="AX29" s="25">
        <v>1.712</v>
      </c>
      <c r="AY29" s="25">
        <v>1.528</v>
      </c>
      <c r="AZ29" s="25">
        <v>1.728</v>
      </c>
      <c r="BA29" s="25">
        <v>1.089</v>
      </c>
      <c r="BB29" s="25">
        <v>1.2629999999999999</v>
      </c>
    </row>
    <row r="30" spans="1:54" ht="13.75" customHeight="1" x14ac:dyDescent="0.35">
      <c r="A30" s="29"/>
      <c r="B30" s="20" t="s">
        <v>10</v>
      </c>
      <c r="C30" s="24">
        <f>AVERAGE(D30:F30)</f>
        <v>3.8813333333333326</v>
      </c>
      <c r="D30" s="25">
        <v>3.7789999999999999</v>
      </c>
      <c r="E30" s="25">
        <v>4.0199999999999996</v>
      </c>
      <c r="F30" s="25">
        <v>3.8449999999999998</v>
      </c>
      <c r="G30" s="25">
        <v>1.57</v>
      </c>
      <c r="H30" s="25">
        <v>1.532</v>
      </c>
      <c r="I30" s="25">
        <v>1.631</v>
      </c>
      <c r="J30" s="27"/>
      <c r="K30" s="27"/>
      <c r="L30" s="27"/>
      <c r="M30" s="27"/>
      <c r="N30" s="27"/>
      <c r="O30" s="27"/>
      <c r="P30" s="27"/>
      <c r="Q30" s="27"/>
      <c r="R30" s="27"/>
      <c r="S30" s="25">
        <v>4.3034999999999997</v>
      </c>
      <c r="T30" s="25">
        <v>3.8944999999999999</v>
      </c>
      <c r="U30" s="25">
        <v>3.3094999999999999</v>
      </c>
      <c r="V30" s="25">
        <v>3.5274999999999999</v>
      </c>
      <c r="W30" s="25">
        <v>3.3064999999999998</v>
      </c>
      <c r="X30" s="25">
        <v>4.085</v>
      </c>
      <c r="Y30" s="25">
        <v>3.96</v>
      </c>
      <c r="Z30" s="25">
        <v>3.6355</v>
      </c>
      <c r="AA30" s="25">
        <v>3.5490000000000004</v>
      </c>
      <c r="AB30" s="25">
        <v>5.0834999999999999</v>
      </c>
      <c r="AC30" s="25">
        <v>4.58</v>
      </c>
      <c r="AD30" s="25">
        <v>4.8540000000000001</v>
      </c>
      <c r="AE30" s="27"/>
      <c r="AF30" s="27"/>
      <c r="AG30" s="27"/>
      <c r="AH30" s="27"/>
      <c r="AI30" s="27"/>
      <c r="AJ30" s="27"/>
      <c r="AK30" s="25">
        <v>2.81</v>
      </c>
      <c r="AL30" s="25">
        <v>3.2524999999999999</v>
      </c>
      <c r="AM30" s="25">
        <v>2.9815</v>
      </c>
      <c r="AN30" s="25">
        <v>2.3120000000000003</v>
      </c>
      <c r="AO30" s="25">
        <v>2.3559999999999999</v>
      </c>
      <c r="AP30" s="25">
        <v>2.3155000000000001</v>
      </c>
      <c r="AQ30" s="25">
        <v>5.1100000000000003</v>
      </c>
      <c r="AR30" s="25">
        <v>5.3559999999999999</v>
      </c>
      <c r="AS30" s="25">
        <v>3.819</v>
      </c>
      <c r="AT30" s="25">
        <v>3.2755000000000001</v>
      </c>
      <c r="AU30" s="25">
        <v>4.1440000000000001</v>
      </c>
      <c r="AV30" s="25">
        <v>3.7120000000000002</v>
      </c>
      <c r="AW30" s="25">
        <v>7.3559999999999999</v>
      </c>
      <c r="AX30" s="25">
        <v>6.5259999999999998</v>
      </c>
      <c r="AY30" s="25">
        <v>6.7590000000000003</v>
      </c>
      <c r="AZ30" s="25">
        <v>6.6050000000000004</v>
      </c>
      <c r="BA30" s="25">
        <v>4.93</v>
      </c>
      <c r="BB30" s="25">
        <v>5.54</v>
      </c>
    </row>
    <row r="31" spans="1:54" ht="13.75" customHeight="1" x14ac:dyDescent="0.35">
      <c r="A31" s="29"/>
      <c r="B31" s="20" t="s">
        <v>5</v>
      </c>
      <c r="C31" s="24">
        <f>AVERAGE(D31:F31)</f>
        <v>2.4423333333333335</v>
      </c>
      <c r="D31" s="25">
        <v>2.415</v>
      </c>
      <c r="E31" s="25">
        <v>2.4380000000000002</v>
      </c>
      <c r="F31" s="25">
        <v>2.4740000000000002</v>
      </c>
      <c r="G31" s="25">
        <v>0.97770000000000001</v>
      </c>
      <c r="H31" s="25">
        <v>0.90600000000000003</v>
      </c>
      <c r="I31" s="25">
        <v>0.95069999999999999</v>
      </c>
      <c r="J31" s="27"/>
      <c r="K31" s="27"/>
      <c r="L31" s="27"/>
      <c r="M31" s="27"/>
      <c r="N31" s="27"/>
      <c r="O31" s="27"/>
      <c r="P31" s="27"/>
      <c r="Q31" s="27"/>
      <c r="R31" s="27"/>
      <c r="S31" s="25">
        <v>1.0269999999999999</v>
      </c>
      <c r="T31" s="25">
        <v>1.0029999999999999</v>
      </c>
      <c r="U31" s="25">
        <v>1.012</v>
      </c>
      <c r="V31" s="25">
        <v>1.071</v>
      </c>
      <c r="W31" s="25">
        <v>0.93879999999999997</v>
      </c>
      <c r="X31" s="25">
        <v>1.0009999999999999</v>
      </c>
      <c r="Y31" s="25">
        <v>1.361</v>
      </c>
      <c r="Z31" s="25">
        <v>0.89185000000000003</v>
      </c>
      <c r="AA31" s="25">
        <v>1.6345000000000001</v>
      </c>
      <c r="AB31" s="25">
        <v>1.8480999999999999</v>
      </c>
      <c r="AC31" s="25">
        <v>2.0685000000000002</v>
      </c>
      <c r="AD31" s="25">
        <v>1.5687</v>
      </c>
      <c r="AE31" s="27"/>
      <c r="AF31" s="27"/>
      <c r="AG31" s="27"/>
      <c r="AH31" s="27"/>
      <c r="AI31" s="27"/>
      <c r="AJ31" s="27"/>
      <c r="AK31" s="25">
        <v>1.0660000000000001</v>
      </c>
      <c r="AL31" s="25">
        <v>1.0329999999999999</v>
      </c>
      <c r="AM31" s="25">
        <v>0.96379999999999999</v>
      </c>
      <c r="AN31" s="25">
        <v>0.97809999999999997</v>
      </c>
      <c r="AO31" s="25">
        <v>0.94269999999999998</v>
      </c>
      <c r="AP31" s="25">
        <v>0.96609999999999996</v>
      </c>
      <c r="AQ31" s="25">
        <v>1.7605</v>
      </c>
      <c r="AR31" s="25">
        <v>2.2709999999999999</v>
      </c>
      <c r="AS31" s="25">
        <v>1.792</v>
      </c>
      <c r="AT31" s="25">
        <v>1.1000000000000001</v>
      </c>
      <c r="AU31" s="25">
        <v>1.0169999999999999</v>
      </c>
      <c r="AV31" s="25">
        <v>0.99450000000000005</v>
      </c>
      <c r="AW31" s="25">
        <v>1.657</v>
      </c>
      <c r="AX31" s="25">
        <v>1.117</v>
      </c>
      <c r="AY31" s="25">
        <v>1.093</v>
      </c>
      <c r="AZ31" s="25">
        <v>1.179</v>
      </c>
      <c r="BA31" s="25">
        <v>1.099</v>
      </c>
      <c r="BB31" s="25">
        <v>1.2370000000000001</v>
      </c>
    </row>
    <row r="32" spans="1:54" s="4" customFormat="1" ht="13.75" customHeight="1" x14ac:dyDescent="0.35">
      <c r="A32" s="29" t="s">
        <v>8</v>
      </c>
      <c r="B32" s="20" t="s">
        <v>2</v>
      </c>
      <c r="C32" s="20"/>
      <c r="D32" s="30" t="s">
        <v>0</v>
      </c>
      <c r="E32" s="30"/>
      <c r="F32" s="30"/>
      <c r="G32" s="30" t="s">
        <v>12</v>
      </c>
      <c r="H32" s="30"/>
      <c r="I32" s="30"/>
      <c r="J32" s="23"/>
      <c r="K32" s="23"/>
      <c r="L32" s="23"/>
      <c r="M32" s="23"/>
      <c r="N32" s="23"/>
      <c r="O32" s="23"/>
      <c r="P32" s="23"/>
      <c r="Q32" s="23"/>
      <c r="R32" s="23"/>
      <c r="S32" s="30" t="s">
        <v>27</v>
      </c>
      <c r="T32" s="30"/>
      <c r="U32" s="30"/>
      <c r="V32" s="30" t="s">
        <v>29</v>
      </c>
      <c r="W32" s="30"/>
      <c r="X32" s="30"/>
      <c r="Y32" s="30" t="s">
        <v>17</v>
      </c>
      <c r="Z32" s="30"/>
      <c r="AA32" s="30"/>
      <c r="AB32" s="30" t="s">
        <v>18</v>
      </c>
      <c r="AC32" s="30"/>
      <c r="AD32" s="30"/>
      <c r="AE32" s="23"/>
      <c r="AF32" s="23"/>
      <c r="AG32" s="23"/>
      <c r="AH32" s="23"/>
      <c r="AI32" s="23"/>
      <c r="AJ32" s="23"/>
      <c r="AK32" s="30" t="s">
        <v>21</v>
      </c>
      <c r="AL32" s="30"/>
      <c r="AM32" s="30"/>
      <c r="AN32" s="30" t="s">
        <v>22</v>
      </c>
      <c r="AO32" s="30"/>
      <c r="AP32" s="30"/>
      <c r="AQ32" s="30" t="s">
        <v>30</v>
      </c>
      <c r="AR32" s="30"/>
      <c r="AS32" s="30"/>
      <c r="AT32" s="30" t="s">
        <v>26</v>
      </c>
      <c r="AU32" s="30"/>
      <c r="AV32" s="30"/>
      <c r="AW32" s="30" t="s">
        <v>23</v>
      </c>
      <c r="AX32" s="30"/>
      <c r="AY32" s="30"/>
      <c r="AZ32" s="30" t="s">
        <v>24</v>
      </c>
      <c r="BA32" s="30"/>
      <c r="BB32" s="30"/>
    </row>
    <row r="33" spans="1:54" ht="13.75" customHeight="1" x14ac:dyDescent="0.35">
      <c r="A33" s="29"/>
      <c r="B33" s="20" t="s">
        <v>11</v>
      </c>
      <c r="C33" s="20"/>
      <c r="D33" s="25">
        <f t="shared" ref="D33:I35" si="25">D29/$C29</f>
        <v>1.2014627404307596</v>
      </c>
      <c r="E33" s="25">
        <f t="shared" si="25"/>
        <v>1.0024954889238684</v>
      </c>
      <c r="F33" s="25">
        <f t="shared" si="25"/>
        <v>0.79604177064537185</v>
      </c>
      <c r="G33" s="25">
        <f t="shared" si="25"/>
        <v>0.10086574269589588</v>
      </c>
      <c r="H33" s="25">
        <f t="shared" si="25"/>
        <v>0.1163915230160863</v>
      </c>
      <c r="I33" s="25">
        <f t="shared" si="25"/>
        <v>4.6122394133681417E-2</v>
      </c>
      <c r="J33" s="25"/>
      <c r="K33" s="25"/>
      <c r="L33" s="25"/>
      <c r="M33" s="25"/>
      <c r="N33" s="25"/>
      <c r="O33" s="25"/>
      <c r="P33" s="25"/>
      <c r="Q33" s="25"/>
      <c r="R33" s="25"/>
      <c r="S33" s="25">
        <f t="shared" ref="S33:AD33" si="26">S29/$C29</f>
        <v>0.74473067915690849</v>
      </c>
      <c r="T33" s="25">
        <f t="shared" si="26"/>
        <v>0.89497830844243098</v>
      </c>
      <c r="U33" s="25">
        <f t="shared" si="26"/>
        <v>0.95913156985449388</v>
      </c>
      <c r="V33" s="25">
        <f t="shared" si="26"/>
        <v>0.37317157446155025</v>
      </c>
      <c r="W33" s="25">
        <f t="shared" si="26"/>
        <v>0.80231888509233307</v>
      </c>
      <c r="X33" s="25">
        <f t="shared" si="26"/>
        <v>0.81890428840173524</v>
      </c>
      <c r="Y33" s="25">
        <f t="shared" si="26"/>
        <v>0.70585864015049704</v>
      </c>
      <c r="Z33" s="25">
        <f t="shared" si="26"/>
        <v>0.50142050907974045</v>
      </c>
      <c r="AA33" s="25">
        <f t="shared" si="26"/>
        <v>0.88317272622566889</v>
      </c>
      <c r="AB33" s="25">
        <f t="shared" si="26"/>
        <v>1.024839712826813</v>
      </c>
      <c r="AC33" s="25">
        <f t="shared" si="26"/>
        <v>1.5815448996045607</v>
      </c>
      <c r="AD33" s="25">
        <f t="shared" si="26"/>
        <v>0.81441240833877226</v>
      </c>
      <c r="AE33" s="25"/>
      <c r="AF33" s="25"/>
      <c r="AG33" s="25"/>
      <c r="AH33" s="25"/>
      <c r="AI33" s="25"/>
      <c r="AJ33" s="25"/>
      <c r="AK33" s="25">
        <f t="shared" ref="AK33:BB33" si="27">AK29/$C29</f>
        <v>0.69405305793373517</v>
      </c>
      <c r="AL33" s="25">
        <f t="shared" si="27"/>
        <v>0.59379199140016126</v>
      </c>
      <c r="AM33" s="25">
        <f t="shared" si="27"/>
        <v>0.65794525281222405</v>
      </c>
      <c r="AN33" s="25">
        <f t="shared" si="27"/>
        <v>0.53524782124620873</v>
      </c>
      <c r="AO33" s="25">
        <f t="shared" si="27"/>
        <v>0.6357507582447115</v>
      </c>
      <c r="AP33" s="25">
        <f t="shared" si="27"/>
        <v>0.4158444350596997</v>
      </c>
      <c r="AQ33" s="25">
        <f t="shared" si="27"/>
        <v>1.4420086766230276</v>
      </c>
      <c r="AR33" s="25">
        <f t="shared" si="27"/>
        <v>3.3516335854417014</v>
      </c>
      <c r="AS33" s="25">
        <f t="shared" si="27"/>
        <v>1.5859791914615886</v>
      </c>
      <c r="AT33" s="25">
        <f t="shared" si="27"/>
        <v>0.88870119399546976</v>
      </c>
      <c r="AU33" s="25">
        <f t="shared" si="27"/>
        <v>1.0108457787845049</v>
      </c>
      <c r="AV33" s="25">
        <f t="shared" si="27"/>
        <v>0.83543210350520203</v>
      </c>
      <c r="AW33" s="25">
        <f t="shared" si="27"/>
        <v>1.4708027795907397</v>
      </c>
      <c r="AX33" s="25">
        <f t="shared" si="27"/>
        <v>1.9718201712289321</v>
      </c>
      <c r="AY33" s="25">
        <f t="shared" si="27"/>
        <v>1.7598955733865702</v>
      </c>
      <c r="AZ33" s="25">
        <f t="shared" si="27"/>
        <v>1.9902483971282678</v>
      </c>
      <c r="BA33" s="25">
        <f t="shared" si="27"/>
        <v>1.2542711252735439</v>
      </c>
      <c r="BB33" s="25">
        <f t="shared" si="27"/>
        <v>1.4546780819288208</v>
      </c>
    </row>
    <row r="34" spans="1:54" ht="13.75" customHeight="1" x14ac:dyDescent="0.35">
      <c r="A34" s="29"/>
      <c r="B34" s="20" t="s">
        <v>10</v>
      </c>
      <c r="C34" s="20"/>
      <c r="D34" s="25">
        <f t="shared" si="25"/>
        <v>0.97363448986602552</v>
      </c>
      <c r="E34" s="25">
        <f t="shared" si="25"/>
        <v>1.0357265544486431</v>
      </c>
      <c r="F34" s="25">
        <f t="shared" si="25"/>
        <v>0.99063895568533167</v>
      </c>
      <c r="G34" s="25">
        <f t="shared" si="25"/>
        <v>0.40450017176228109</v>
      </c>
      <c r="H34" s="25">
        <f t="shared" si="25"/>
        <v>0.39470972174510488</v>
      </c>
      <c r="I34" s="25">
        <f t="shared" si="25"/>
        <v>0.42021642047406399</v>
      </c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ref="S34:AD34" si="28">S30/$C30</f>
        <v>1.108768464445208</v>
      </c>
      <c r="T34" s="25">
        <f t="shared" si="28"/>
        <v>1.0033923050498113</v>
      </c>
      <c r="U34" s="25">
        <f t="shared" si="28"/>
        <v>0.85267090346959817</v>
      </c>
      <c r="V34" s="25">
        <f t="shared" si="28"/>
        <v>0.90883716935760916</v>
      </c>
      <c r="W34" s="25">
        <f t="shared" si="28"/>
        <v>0.85189797320508431</v>
      </c>
      <c r="X34" s="25">
        <f t="shared" si="28"/>
        <v>1.0524733768464447</v>
      </c>
      <c r="Y34" s="25">
        <f t="shared" si="28"/>
        <v>1.0202679491583651</v>
      </c>
      <c r="Z34" s="25">
        <f t="shared" si="28"/>
        <v>0.93666265888011013</v>
      </c>
      <c r="AA34" s="25">
        <f t="shared" si="28"/>
        <v>0.91437650291995909</v>
      </c>
      <c r="AB34" s="25">
        <f t="shared" si="28"/>
        <v>1.3097303332188253</v>
      </c>
      <c r="AC34" s="25">
        <f t="shared" si="28"/>
        <v>1.1800068704912403</v>
      </c>
      <c r="AD34" s="25">
        <f t="shared" si="28"/>
        <v>1.2506011679835112</v>
      </c>
      <c r="AE34" s="25"/>
      <c r="AF34" s="25"/>
      <c r="AG34" s="25"/>
      <c r="AH34" s="25"/>
      <c r="AI34" s="25"/>
      <c r="AJ34" s="25"/>
      <c r="AK34" s="25">
        <f t="shared" ref="AK34:BB34" si="29">AK30/$C30</f>
        <v>0.72397801442803178</v>
      </c>
      <c r="AL34" s="25">
        <f t="shared" si="29"/>
        <v>0.83798522844383383</v>
      </c>
      <c r="AM34" s="25">
        <f t="shared" si="29"/>
        <v>0.76816386121607705</v>
      </c>
      <c r="AN34" s="25">
        <f t="shared" si="29"/>
        <v>0.59567159051872232</v>
      </c>
      <c r="AO34" s="25">
        <f t="shared" si="29"/>
        <v>0.60700790106492619</v>
      </c>
      <c r="AP34" s="25">
        <f t="shared" si="29"/>
        <v>0.59657334249398841</v>
      </c>
      <c r="AQ34" s="25">
        <f t="shared" si="29"/>
        <v>1.3165578838886984</v>
      </c>
      <c r="AR34" s="25">
        <f t="shared" si="29"/>
        <v>1.3799381655788392</v>
      </c>
      <c r="AS34" s="25">
        <f t="shared" si="29"/>
        <v>0.98394022672621106</v>
      </c>
      <c r="AT34" s="25">
        <f t="shared" si="29"/>
        <v>0.84391102713844057</v>
      </c>
      <c r="AU34" s="25">
        <f t="shared" si="29"/>
        <v>1.0676743387152183</v>
      </c>
      <c r="AV34" s="25">
        <f t="shared" si="29"/>
        <v>0.9563723806252149</v>
      </c>
      <c r="AW34" s="25">
        <f t="shared" si="29"/>
        <v>1.8952250085881144</v>
      </c>
      <c r="AX34" s="25">
        <f t="shared" si="29"/>
        <v>1.6813809687392651</v>
      </c>
      <c r="AY34" s="25">
        <f t="shared" si="29"/>
        <v>1.7414118859498458</v>
      </c>
      <c r="AZ34" s="25">
        <f t="shared" si="29"/>
        <v>1.7017347990381317</v>
      </c>
      <c r="BA34" s="25">
        <f t="shared" si="29"/>
        <v>1.2701820680178635</v>
      </c>
      <c r="BB34" s="25">
        <f t="shared" si="29"/>
        <v>1.4273445551356925</v>
      </c>
    </row>
    <row r="35" spans="1:54" ht="13.75" customHeight="1" x14ac:dyDescent="0.35">
      <c r="A35" s="29"/>
      <c r="B35" s="20" t="s">
        <v>5</v>
      </c>
      <c r="C35" s="20"/>
      <c r="D35" s="25">
        <f t="shared" si="25"/>
        <v>0.98880851644602152</v>
      </c>
      <c r="E35" s="25">
        <f t="shared" si="25"/>
        <v>0.99822574041217416</v>
      </c>
      <c r="F35" s="25">
        <f t="shared" si="25"/>
        <v>1.0129657431418042</v>
      </c>
      <c r="G35" s="25">
        <f t="shared" si="25"/>
        <v>0.40031390746553841</v>
      </c>
      <c r="H35" s="25">
        <f t="shared" si="25"/>
        <v>0.3709567353623584</v>
      </c>
      <c r="I35" s="25">
        <f t="shared" si="25"/>
        <v>0.38925890541831581</v>
      </c>
      <c r="J35" s="25"/>
      <c r="K35" s="25"/>
      <c r="L35" s="25"/>
      <c r="M35" s="25"/>
      <c r="N35" s="25"/>
      <c r="O35" s="25"/>
      <c r="P35" s="25"/>
      <c r="Q35" s="25"/>
      <c r="R35" s="25"/>
      <c r="S35" s="25">
        <f t="shared" ref="S35:AD35" si="30">S31/$C31</f>
        <v>0.42049952231472632</v>
      </c>
      <c r="T35" s="25">
        <f t="shared" si="30"/>
        <v>0.41067285382830621</v>
      </c>
      <c r="U35" s="25">
        <f t="shared" si="30"/>
        <v>0.41435785451071377</v>
      </c>
      <c r="V35" s="25">
        <f t="shared" si="30"/>
        <v>0.43851508120649646</v>
      </c>
      <c r="W35" s="25">
        <f t="shared" si="30"/>
        <v>0.3843865156271325</v>
      </c>
      <c r="X35" s="25">
        <f t="shared" si="30"/>
        <v>0.4098539647877712</v>
      </c>
      <c r="Y35" s="25">
        <f t="shared" si="30"/>
        <v>0.55725399208407256</v>
      </c>
      <c r="Z35" s="25">
        <f t="shared" si="30"/>
        <v>0.36516309540057323</v>
      </c>
      <c r="AA35" s="25">
        <f t="shared" si="30"/>
        <v>0.66923706837723484</v>
      </c>
      <c r="AB35" s="25">
        <f t="shared" si="30"/>
        <v>0.7566944179063736</v>
      </c>
      <c r="AC35" s="25">
        <f t="shared" si="30"/>
        <v>0.84693599017333154</v>
      </c>
      <c r="AD35" s="25">
        <f t="shared" si="30"/>
        <v>0.64229561894363307</v>
      </c>
      <c r="AE35" s="25"/>
      <c r="AF35" s="25"/>
      <c r="AG35" s="25"/>
      <c r="AH35" s="25"/>
      <c r="AI35" s="25"/>
      <c r="AJ35" s="25"/>
      <c r="AK35" s="25">
        <f t="shared" ref="AK35:BB35" si="31">AK31/$C31</f>
        <v>0.43646785860515902</v>
      </c>
      <c r="AL35" s="25">
        <f t="shared" si="31"/>
        <v>0.42295618943633134</v>
      </c>
      <c r="AM35" s="25">
        <f t="shared" si="31"/>
        <v>0.39462262863382008</v>
      </c>
      <c r="AN35" s="25">
        <f t="shared" si="31"/>
        <v>0.40047768527364541</v>
      </c>
      <c r="AO35" s="25">
        <f t="shared" si="31"/>
        <v>0.38598334925617578</v>
      </c>
      <c r="AP35" s="25">
        <f t="shared" si="31"/>
        <v>0.39556435103043536</v>
      </c>
      <c r="AQ35" s="25">
        <f t="shared" si="31"/>
        <v>0.72082707793094025</v>
      </c>
      <c r="AR35" s="25">
        <f t="shared" si="31"/>
        <v>0.92984850552750098</v>
      </c>
      <c r="AS35" s="25">
        <f t="shared" si="31"/>
        <v>0.73372458031936671</v>
      </c>
      <c r="AT35" s="25">
        <f t="shared" si="31"/>
        <v>0.45038897229425412</v>
      </c>
      <c r="AU35" s="25">
        <f t="shared" si="31"/>
        <v>0.41640507711205127</v>
      </c>
      <c r="AV35" s="25">
        <f t="shared" si="31"/>
        <v>0.40719257540603249</v>
      </c>
      <c r="AW35" s="25">
        <f t="shared" si="31"/>
        <v>0.67844957008325368</v>
      </c>
      <c r="AX35" s="25">
        <f t="shared" si="31"/>
        <v>0.45734952913880167</v>
      </c>
      <c r="AY35" s="25">
        <f t="shared" si="31"/>
        <v>0.44752286065238156</v>
      </c>
      <c r="AZ35" s="25">
        <f t="shared" si="31"/>
        <v>0.4827350893953869</v>
      </c>
      <c r="BA35" s="25">
        <f t="shared" si="31"/>
        <v>0.44997952777398659</v>
      </c>
      <c r="BB35" s="25">
        <f t="shared" si="31"/>
        <v>0.5064828715709021</v>
      </c>
    </row>
    <row r="36" spans="1:54" ht="13.75" customHeight="1" x14ac:dyDescent="0.35">
      <c r="A36" s="6"/>
      <c r="B36" s="10"/>
      <c r="C36" s="1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54" s="4" customFormat="1" ht="13.75" customHeight="1" x14ac:dyDescent="0.35">
      <c r="A37" s="29" t="s">
        <v>9</v>
      </c>
      <c r="B37" s="20" t="s">
        <v>2</v>
      </c>
      <c r="C37" s="21" t="s">
        <v>3</v>
      </c>
      <c r="D37" s="30" t="s">
        <v>0</v>
      </c>
      <c r="E37" s="30"/>
      <c r="F37" s="30"/>
      <c r="G37" s="30" t="s">
        <v>12</v>
      </c>
      <c r="H37" s="30"/>
      <c r="I37" s="30"/>
      <c r="J37" s="30" t="s">
        <v>13</v>
      </c>
      <c r="K37" s="30"/>
      <c r="L37" s="30"/>
      <c r="M37" s="30" t="s">
        <v>14</v>
      </c>
      <c r="N37" s="30"/>
      <c r="O37" s="30"/>
      <c r="P37" s="23"/>
      <c r="Q37" s="23"/>
      <c r="R37" s="23"/>
      <c r="S37" s="30" t="s">
        <v>16</v>
      </c>
      <c r="T37" s="30"/>
      <c r="U37" s="30"/>
      <c r="V37" s="30" t="s">
        <v>25</v>
      </c>
      <c r="W37" s="30"/>
      <c r="X37" s="30"/>
      <c r="Y37" s="30" t="s">
        <v>17</v>
      </c>
      <c r="Z37" s="30"/>
      <c r="AA37" s="30"/>
      <c r="AB37" s="30" t="s">
        <v>34</v>
      </c>
      <c r="AC37" s="30"/>
      <c r="AD37" s="30"/>
      <c r="AE37" s="30" t="s">
        <v>19</v>
      </c>
      <c r="AF37" s="30"/>
      <c r="AG37" s="30"/>
      <c r="AH37" s="30" t="s">
        <v>20</v>
      </c>
      <c r="AI37" s="30"/>
      <c r="AJ37" s="30"/>
      <c r="AK37" s="30" t="s">
        <v>21</v>
      </c>
      <c r="AL37" s="30"/>
      <c r="AM37" s="30"/>
      <c r="AN37" s="30" t="s">
        <v>22</v>
      </c>
      <c r="AO37" s="30"/>
      <c r="AP37" s="30"/>
      <c r="AQ37" s="30" t="s">
        <v>33</v>
      </c>
      <c r="AR37" s="30"/>
      <c r="AS37" s="30"/>
      <c r="AT37" s="30" t="s">
        <v>32</v>
      </c>
      <c r="AU37" s="30"/>
      <c r="AV37" s="30"/>
      <c r="AW37" s="23"/>
      <c r="AX37" s="23"/>
      <c r="AY37" s="23"/>
      <c r="AZ37" s="30" t="s">
        <v>31</v>
      </c>
      <c r="BA37" s="30"/>
      <c r="BB37" s="30"/>
    </row>
    <row r="38" spans="1:54" ht="13.75" customHeight="1" x14ac:dyDescent="0.35">
      <c r="A38" s="29"/>
      <c r="B38" s="20" t="s">
        <v>11</v>
      </c>
      <c r="C38" s="24">
        <f>AVERAGE(D38:F38)</f>
        <v>1.2503333333333335</v>
      </c>
      <c r="D38" s="25">
        <v>1.37</v>
      </c>
      <c r="E38" s="25">
        <v>1.294</v>
      </c>
      <c r="F38" s="25">
        <v>1.087</v>
      </c>
      <c r="G38" s="25">
        <v>0.25459999999999999</v>
      </c>
      <c r="H38" s="25">
        <v>0.29120000000000001</v>
      </c>
      <c r="I38" s="25">
        <v>0.26950000000000002</v>
      </c>
      <c r="J38" s="25">
        <v>6.9099999999999995E-2</v>
      </c>
      <c r="K38" s="25">
        <v>5.5590000000000001E-2</v>
      </c>
      <c r="L38" s="25">
        <v>1.9019999999999999E-2</v>
      </c>
      <c r="M38" s="25">
        <v>0.5726</v>
      </c>
      <c r="N38" s="25">
        <v>0.57850000000000001</v>
      </c>
      <c r="O38" s="25">
        <v>0.56840000000000002</v>
      </c>
      <c r="P38" s="27"/>
      <c r="Q38" s="27"/>
      <c r="R38" s="27"/>
      <c r="S38" s="25">
        <v>0.97804999999999997</v>
      </c>
      <c r="T38" s="25">
        <v>0.98280000000000001</v>
      </c>
      <c r="U38" s="25">
        <v>0.9647</v>
      </c>
      <c r="V38" s="25">
        <v>0.82225000000000004</v>
      </c>
      <c r="W38" s="25">
        <v>0.71730000000000005</v>
      </c>
      <c r="X38" s="25">
        <v>0.92344999999999999</v>
      </c>
      <c r="Y38" s="25">
        <v>0.37769999999999998</v>
      </c>
      <c r="Z38" s="25">
        <v>0.34010000000000001</v>
      </c>
      <c r="AA38" s="25">
        <v>0.40610000000000002</v>
      </c>
      <c r="AB38" s="25">
        <v>0.97760000000000002</v>
      </c>
      <c r="AC38" s="25">
        <v>0.98729999999999996</v>
      </c>
      <c r="AD38" s="25">
        <v>0.98409999999999997</v>
      </c>
      <c r="AE38" s="25">
        <v>0.2089</v>
      </c>
      <c r="AF38" s="25">
        <v>0.31080000000000002</v>
      </c>
      <c r="AG38" s="25">
        <v>0.2853</v>
      </c>
      <c r="AH38" s="25">
        <v>0.24560000000000001</v>
      </c>
      <c r="AI38" s="25">
        <v>0.2034</v>
      </c>
      <c r="AJ38" s="25">
        <v>0.26129999999999998</v>
      </c>
      <c r="AK38" s="25">
        <v>0.41284999999999999</v>
      </c>
      <c r="AL38" s="25">
        <v>0.46525</v>
      </c>
      <c r="AM38" s="25">
        <v>0.47025</v>
      </c>
      <c r="AN38" s="25">
        <v>0.30649999999999999</v>
      </c>
      <c r="AO38" s="25">
        <v>0.18429999999999999</v>
      </c>
      <c r="AP38" s="25">
        <v>0.21640000000000001</v>
      </c>
      <c r="AQ38" s="25">
        <v>0.73310000000000008</v>
      </c>
      <c r="AR38" s="25">
        <v>0.84650000000000003</v>
      </c>
      <c r="AS38" s="25">
        <v>0.80384999999999995</v>
      </c>
      <c r="AT38" s="25">
        <v>0.59689999999999999</v>
      </c>
      <c r="AU38" s="25">
        <v>0.73530000000000006</v>
      </c>
      <c r="AV38" s="25">
        <v>0.81004999999999994</v>
      </c>
      <c r="AW38" s="25"/>
      <c r="AX38" s="25"/>
      <c r="AY38" s="25"/>
      <c r="AZ38" s="25">
        <v>2.383</v>
      </c>
      <c r="BA38" s="25">
        <v>2.5529999999999999</v>
      </c>
      <c r="BB38" s="25">
        <v>1.6859999999999999</v>
      </c>
    </row>
    <row r="39" spans="1:54" ht="13.75" customHeight="1" x14ac:dyDescent="0.35">
      <c r="A39" s="29"/>
      <c r="B39" s="20" t="s">
        <v>10</v>
      </c>
      <c r="C39" s="24">
        <f>AVERAGE(D39:F39)</f>
        <v>4.3106666666666671</v>
      </c>
      <c r="D39" s="25">
        <v>4.3250000000000002</v>
      </c>
      <c r="E39" s="25">
        <v>4.1749999999999998</v>
      </c>
      <c r="F39" s="25">
        <v>4.4320000000000004</v>
      </c>
      <c r="G39" s="25">
        <v>3.109</v>
      </c>
      <c r="H39" s="25">
        <v>3.2730000000000001</v>
      </c>
      <c r="I39" s="25">
        <v>3.105</v>
      </c>
      <c r="J39" s="25">
        <v>1.6359999999999999</v>
      </c>
      <c r="K39" s="25">
        <v>1.4119999999999999</v>
      </c>
      <c r="L39" s="25">
        <v>1.5429999999999999</v>
      </c>
      <c r="M39" s="25">
        <v>3.2240000000000002</v>
      </c>
      <c r="N39" s="25">
        <v>2.9670000000000001</v>
      </c>
      <c r="O39" s="25">
        <v>2.6309999999999998</v>
      </c>
      <c r="P39" s="27"/>
      <c r="Q39" s="27"/>
      <c r="R39" s="27"/>
      <c r="S39" s="25">
        <v>3.4049999999999998</v>
      </c>
      <c r="T39" s="25">
        <v>5.9329999999999998</v>
      </c>
      <c r="U39" s="25">
        <v>4.4669999999999996</v>
      </c>
      <c r="V39" s="25">
        <v>3.1869999999999998</v>
      </c>
      <c r="W39" s="25">
        <v>3.738</v>
      </c>
      <c r="X39" s="25">
        <v>3.0920000000000001</v>
      </c>
      <c r="Y39" s="25">
        <v>3.8879999999999999</v>
      </c>
      <c r="Z39" s="25">
        <v>3.6429999999999998</v>
      </c>
      <c r="AA39" s="25">
        <v>3.7210000000000001</v>
      </c>
      <c r="AB39" s="25">
        <v>2.7879999999999998</v>
      </c>
      <c r="AC39" s="25">
        <v>3.8220000000000001</v>
      </c>
      <c r="AD39" s="25">
        <v>3.7480000000000002</v>
      </c>
      <c r="AE39" s="25">
        <v>2.7810000000000001</v>
      </c>
      <c r="AF39" s="25">
        <v>2.1720000000000002</v>
      </c>
      <c r="AG39" s="25">
        <v>1.7589999999999999</v>
      </c>
      <c r="AH39" s="25">
        <v>2.4060000000000001</v>
      </c>
      <c r="AI39" s="25">
        <v>2.16</v>
      </c>
      <c r="AJ39" s="25">
        <v>1.798</v>
      </c>
      <c r="AK39" s="25">
        <v>2.774</v>
      </c>
      <c r="AL39" s="25">
        <v>2.883</v>
      </c>
      <c r="AM39" s="25">
        <v>2.9489999999999998</v>
      </c>
      <c r="AN39" s="25">
        <v>2.0179999999999998</v>
      </c>
      <c r="AO39" s="25">
        <v>1.6579999999999999</v>
      </c>
      <c r="AP39" s="25">
        <v>1.9219999999999999</v>
      </c>
      <c r="AQ39" s="25">
        <v>2.7309999999999999</v>
      </c>
      <c r="AR39" s="25">
        <v>2.718</v>
      </c>
      <c r="AS39" s="25">
        <v>3.4969999999999999</v>
      </c>
      <c r="AT39" s="25">
        <v>2.3250000000000002</v>
      </c>
      <c r="AU39" s="25">
        <v>2.274</v>
      </c>
      <c r="AV39" s="25">
        <v>2.1669999999999998</v>
      </c>
      <c r="AW39" s="25"/>
      <c r="AX39" s="25"/>
      <c r="AY39" s="25"/>
      <c r="AZ39" s="25">
        <v>4.41</v>
      </c>
      <c r="BA39" s="25">
        <v>4.319</v>
      </c>
      <c r="BB39" s="25">
        <v>4.6349999999999998</v>
      </c>
    </row>
    <row r="40" spans="1:54" ht="13.75" customHeight="1" x14ac:dyDescent="0.35">
      <c r="A40" s="29"/>
      <c r="B40" s="20" t="s">
        <v>5</v>
      </c>
      <c r="C40" s="24">
        <f>AVERAGE(D40:F40)</f>
        <v>3.2669999999999999</v>
      </c>
      <c r="D40" s="25">
        <v>4.4800000000000004</v>
      </c>
      <c r="E40" s="25">
        <v>3.2509999999999999</v>
      </c>
      <c r="F40" s="25">
        <v>2.0699999999999998</v>
      </c>
      <c r="G40" s="25">
        <v>1.7010000000000001</v>
      </c>
      <c r="H40" s="25">
        <v>1.8340000000000001</v>
      </c>
      <c r="I40" s="25">
        <v>1.7569999999999999</v>
      </c>
      <c r="J40" s="25">
        <v>1.256</v>
      </c>
      <c r="K40" s="25">
        <v>1.2969999999999999</v>
      </c>
      <c r="L40" s="25">
        <v>1.0529999999999999</v>
      </c>
      <c r="M40" s="25">
        <v>2.222</v>
      </c>
      <c r="N40" s="25">
        <v>3.2320000000000002</v>
      </c>
      <c r="O40" s="25">
        <v>2.5430000000000001</v>
      </c>
      <c r="P40" s="27"/>
      <c r="Q40" s="27"/>
      <c r="R40" s="27"/>
      <c r="S40" s="25">
        <v>2.8010000000000002</v>
      </c>
      <c r="T40" s="25">
        <v>1.857</v>
      </c>
      <c r="U40" s="25">
        <v>2.3330000000000002</v>
      </c>
      <c r="V40" s="25">
        <v>1.85</v>
      </c>
      <c r="W40" s="25">
        <v>1.976</v>
      </c>
      <c r="X40" s="25">
        <v>1.782</v>
      </c>
      <c r="Y40" s="25">
        <v>2.4940000000000002</v>
      </c>
      <c r="Z40" s="25">
        <v>2.3769999999999998</v>
      </c>
      <c r="AA40" s="25">
        <v>3.0110000000000001</v>
      </c>
      <c r="AB40" s="25">
        <v>2.177</v>
      </c>
      <c r="AC40" s="25">
        <v>2.419</v>
      </c>
      <c r="AD40" s="25">
        <v>2.52</v>
      </c>
      <c r="AE40" s="25">
        <v>1.353</v>
      </c>
      <c r="AF40" s="25">
        <v>1.01</v>
      </c>
      <c r="AG40" s="25">
        <v>1.226</v>
      </c>
      <c r="AH40" s="25">
        <v>1.1419999999999999</v>
      </c>
      <c r="AI40" s="25">
        <v>0.9879</v>
      </c>
      <c r="AJ40" s="25">
        <v>0.8629</v>
      </c>
      <c r="AK40" s="25">
        <v>1.9259999999999999</v>
      </c>
      <c r="AL40" s="25">
        <v>1.84</v>
      </c>
      <c r="AM40" s="25">
        <v>1.897</v>
      </c>
      <c r="AN40" s="25">
        <v>1.3180000000000001</v>
      </c>
      <c r="AO40" s="25">
        <v>1.405</v>
      </c>
      <c r="AP40" s="25">
        <v>1.3779999999999999</v>
      </c>
      <c r="AQ40" s="25">
        <v>2.1419999999999999</v>
      </c>
      <c r="AR40" s="25">
        <v>2.367</v>
      </c>
      <c r="AS40" s="25">
        <v>1.9570000000000001</v>
      </c>
      <c r="AT40" s="25">
        <v>2.2410000000000001</v>
      </c>
      <c r="AU40" s="25">
        <v>2.254</v>
      </c>
      <c r="AV40" s="25">
        <v>2.3039999999999998</v>
      </c>
      <c r="AW40" s="25"/>
      <c r="AX40" s="25"/>
      <c r="AY40" s="25"/>
      <c r="AZ40" s="25">
        <v>4.0170000000000003</v>
      </c>
      <c r="BA40" s="25">
        <v>4.16</v>
      </c>
      <c r="BB40" s="25">
        <v>4.9329999999999998</v>
      </c>
    </row>
    <row r="41" spans="1:54" s="4" customFormat="1" ht="13.75" customHeight="1" x14ac:dyDescent="0.35">
      <c r="A41" s="29" t="s">
        <v>9</v>
      </c>
      <c r="B41" s="20" t="s">
        <v>2</v>
      </c>
      <c r="C41" s="20"/>
      <c r="D41" s="30" t="s">
        <v>0</v>
      </c>
      <c r="E41" s="30"/>
      <c r="F41" s="30"/>
      <c r="G41" s="30" t="s">
        <v>12</v>
      </c>
      <c r="H41" s="30"/>
      <c r="I41" s="30"/>
      <c r="J41" s="30" t="s">
        <v>13</v>
      </c>
      <c r="K41" s="30"/>
      <c r="L41" s="30"/>
      <c r="M41" s="30" t="s">
        <v>14</v>
      </c>
      <c r="N41" s="30"/>
      <c r="O41" s="30"/>
      <c r="P41" s="23"/>
      <c r="Q41" s="23"/>
      <c r="R41" s="23"/>
      <c r="S41" s="30" t="s">
        <v>16</v>
      </c>
      <c r="T41" s="30"/>
      <c r="U41" s="30"/>
      <c r="V41" s="30" t="s">
        <v>25</v>
      </c>
      <c r="W41" s="30"/>
      <c r="X41" s="30"/>
      <c r="Y41" s="30" t="s">
        <v>17</v>
      </c>
      <c r="Z41" s="30"/>
      <c r="AA41" s="30"/>
      <c r="AB41" s="30" t="s">
        <v>34</v>
      </c>
      <c r="AC41" s="30"/>
      <c r="AD41" s="30"/>
      <c r="AE41" s="30" t="s">
        <v>19</v>
      </c>
      <c r="AF41" s="30"/>
      <c r="AG41" s="30"/>
      <c r="AH41" s="30" t="s">
        <v>20</v>
      </c>
      <c r="AI41" s="30"/>
      <c r="AJ41" s="30"/>
      <c r="AK41" s="30" t="s">
        <v>21</v>
      </c>
      <c r="AL41" s="30"/>
      <c r="AM41" s="30"/>
      <c r="AN41" s="30" t="s">
        <v>22</v>
      </c>
      <c r="AO41" s="30"/>
      <c r="AP41" s="30"/>
      <c r="AQ41" s="30" t="s">
        <v>33</v>
      </c>
      <c r="AR41" s="30"/>
      <c r="AS41" s="30"/>
      <c r="AT41" s="30" t="s">
        <v>32</v>
      </c>
      <c r="AU41" s="30"/>
      <c r="AV41" s="30"/>
      <c r="AW41" s="23"/>
      <c r="AX41" s="23"/>
      <c r="AY41" s="23"/>
      <c r="AZ41" s="30" t="s">
        <v>31</v>
      </c>
      <c r="BA41" s="30"/>
      <c r="BB41" s="30"/>
    </row>
    <row r="42" spans="1:54" ht="13.75" customHeight="1" x14ac:dyDescent="0.35">
      <c r="A42" s="29"/>
      <c r="B42" s="20" t="s">
        <v>11</v>
      </c>
      <c r="C42" s="20"/>
      <c r="D42" s="25">
        <f>D38/$C38</f>
        <v>1.0957078112503331</v>
      </c>
      <c r="E42" s="25">
        <f t="shared" ref="E42:AV42" si="32">E38/$C38</f>
        <v>1.0349240202612635</v>
      </c>
      <c r="F42" s="25">
        <f t="shared" si="32"/>
        <v>0.86936816848840293</v>
      </c>
      <c r="G42" s="25">
        <f t="shared" si="32"/>
        <v>0.20362569981338305</v>
      </c>
      <c r="H42" s="25">
        <f t="shared" si="32"/>
        <v>0.23289789389496132</v>
      </c>
      <c r="I42" s="25">
        <f t="shared" si="32"/>
        <v>0.21554252199413487</v>
      </c>
      <c r="J42" s="25">
        <f t="shared" si="32"/>
        <v>5.5265262596640885E-2</v>
      </c>
      <c r="K42" s="25">
        <f t="shared" si="32"/>
        <v>4.446014396161023E-2</v>
      </c>
      <c r="L42" s="25">
        <f t="shared" si="32"/>
        <v>1.52119434817382E-2</v>
      </c>
      <c r="M42" s="25">
        <f t="shared" si="32"/>
        <v>0.45795787789922682</v>
      </c>
      <c r="N42" s="25">
        <f t="shared" si="32"/>
        <v>0.46267661956811512</v>
      </c>
      <c r="O42" s="25">
        <f t="shared" si="32"/>
        <v>0.45459877366035717</v>
      </c>
      <c r="P42" s="25"/>
      <c r="Q42" s="25"/>
      <c r="R42" s="25"/>
      <c r="S42" s="25">
        <f t="shared" si="32"/>
        <v>0.7822314049586776</v>
      </c>
      <c r="T42" s="25">
        <f t="shared" si="32"/>
        <v>0.7860303918954944</v>
      </c>
      <c r="U42" s="25">
        <f t="shared" si="32"/>
        <v>0.77155425219941343</v>
      </c>
      <c r="V42" s="25">
        <f t="shared" si="32"/>
        <v>0.65762463343108502</v>
      </c>
      <c r="W42" s="25">
        <f t="shared" si="32"/>
        <v>0.57368701679552114</v>
      </c>
      <c r="X42" s="25">
        <f t="shared" si="32"/>
        <v>0.73856304985337229</v>
      </c>
      <c r="Y42" s="25">
        <f t="shared" si="32"/>
        <v>0.30207944548120497</v>
      </c>
      <c r="Z42" s="25">
        <f t="shared" si="32"/>
        <v>0.27200746467608633</v>
      </c>
      <c r="AA42" s="25">
        <f t="shared" si="32"/>
        <v>0.32479338842975203</v>
      </c>
      <c r="AB42" s="25">
        <f t="shared" si="32"/>
        <v>0.78187150093308444</v>
      </c>
      <c r="AC42" s="25">
        <f t="shared" si="32"/>
        <v>0.78962943215142611</v>
      </c>
      <c r="AD42" s="25">
        <f t="shared" si="32"/>
        <v>0.78707011463609688</v>
      </c>
      <c r="AE42" s="25">
        <f t="shared" si="32"/>
        <v>0.1670754465475873</v>
      </c>
      <c r="AF42" s="25">
        <f t="shared" si="32"/>
        <v>0.24857371367635295</v>
      </c>
      <c r="AG42" s="25">
        <f t="shared" si="32"/>
        <v>0.22817915222607302</v>
      </c>
      <c r="AH42" s="25">
        <f t="shared" si="32"/>
        <v>0.19642761930151958</v>
      </c>
      <c r="AI42" s="25">
        <f t="shared" si="32"/>
        <v>0.16267661956811513</v>
      </c>
      <c r="AJ42" s="25">
        <f t="shared" si="32"/>
        <v>0.20898427086110366</v>
      </c>
      <c r="AK42" s="25">
        <f t="shared" si="32"/>
        <v>0.33019194881364966</v>
      </c>
      <c r="AL42" s="25">
        <f t="shared" si="32"/>
        <v>0.37210077312716605</v>
      </c>
      <c r="AM42" s="25">
        <f t="shared" si="32"/>
        <v>0.37609970674486798</v>
      </c>
      <c r="AN42" s="25">
        <f t="shared" si="32"/>
        <v>0.24513463076512926</v>
      </c>
      <c r="AO42" s="25">
        <f t="shared" si="32"/>
        <v>0.14740069314849372</v>
      </c>
      <c r="AP42" s="25">
        <f t="shared" si="32"/>
        <v>0.17307384697414022</v>
      </c>
      <c r="AQ42" s="25">
        <f t="shared" si="32"/>
        <v>0.58632364702745932</v>
      </c>
      <c r="AR42" s="25">
        <f t="shared" si="32"/>
        <v>0.67701946147693937</v>
      </c>
      <c r="AS42" s="25">
        <f t="shared" si="32"/>
        <v>0.64290855771794175</v>
      </c>
      <c r="AT42" s="25">
        <f t="shared" si="32"/>
        <v>0.47739269528125827</v>
      </c>
      <c r="AU42" s="25">
        <f t="shared" si="32"/>
        <v>0.58808317781924813</v>
      </c>
      <c r="AV42" s="25">
        <f t="shared" si="32"/>
        <v>0.64786723540389213</v>
      </c>
      <c r="AW42" s="25"/>
      <c r="AX42" s="25"/>
      <c r="AY42" s="25"/>
      <c r="AZ42" s="25">
        <f t="shared" ref="AZ42:BB44" si="33">AZ38/$C38</f>
        <v>1.9058917621967473</v>
      </c>
      <c r="BA42" s="25">
        <f t="shared" si="33"/>
        <v>2.0418555051986131</v>
      </c>
      <c r="BB42" s="25">
        <f t="shared" si="33"/>
        <v>1.3484404158890959</v>
      </c>
    </row>
    <row r="43" spans="1:54" ht="13.75" customHeight="1" x14ac:dyDescent="0.35">
      <c r="A43" s="29"/>
      <c r="B43" s="20" t="s">
        <v>10</v>
      </c>
      <c r="C43" s="20"/>
      <c r="D43" s="25">
        <f t="shared" ref="D43:AV43" si="34">D39/$C39</f>
        <v>1.0033250850603155</v>
      </c>
      <c r="E43" s="25">
        <f t="shared" si="34"/>
        <v>0.968527683266316</v>
      </c>
      <c r="F43" s="25">
        <f t="shared" si="34"/>
        <v>1.0281472316733684</v>
      </c>
      <c r="G43" s="25">
        <f t="shared" si="34"/>
        <v>0.72123414785029372</v>
      </c>
      <c r="H43" s="25">
        <f t="shared" si="34"/>
        <v>0.75927930714506642</v>
      </c>
      <c r="I43" s="25">
        <f t="shared" si="34"/>
        <v>0.72030621713578713</v>
      </c>
      <c r="J43" s="25">
        <f t="shared" si="34"/>
        <v>0.37952366223321987</v>
      </c>
      <c r="K43" s="25">
        <f t="shared" si="34"/>
        <v>0.32755954222084743</v>
      </c>
      <c r="L43" s="25">
        <f t="shared" si="34"/>
        <v>0.35794927312094027</v>
      </c>
      <c r="M43" s="25">
        <f t="shared" si="34"/>
        <v>0.74791215589236004</v>
      </c>
      <c r="N43" s="25">
        <f t="shared" si="34"/>
        <v>0.68829260748530774</v>
      </c>
      <c r="O43" s="25">
        <f t="shared" si="34"/>
        <v>0.61034642746674905</v>
      </c>
      <c r="P43" s="25"/>
      <c r="Q43" s="25"/>
      <c r="R43" s="25"/>
      <c r="S43" s="25">
        <f t="shared" si="34"/>
        <v>0.78990102072378587</v>
      </c>
      <c r="T43" s="25">
        <f t="shared" si="34"/>
        <v>1.3763532322919887</v>
      </c>
      <c r="U43" s="25">
        <f t="shared" si="34"/>
        <v>1.0362666254253015</v>
      </c>
      <c r="V43" s="25">
        <f t="shared" si="34"/>
        <v>0.73932879678317343</v>
      </c>
      <c r="W43" s="25">
        <f t="shared" si="34"/>
        <v>0.86715125270646454</v>
      </c>
      <c r="X43" s="25">
        <f t="shared" si="34"/>
        <v>0.71729044231364048</v>
      </c>
      <c r="Y43" s="25">
        <f t="shared" si="34"/>
        <v>0.90194865450046391</v>
      </c>
      <c r="Z43" s="25">
        <f t="shared" si="34"/>
        <v>0.84511289823693148</v>
      </c>
      <c r="AA43" s="25">
        <f t="shared" si="34"/>
        <v>0.8632075471698113</v>
      </c>
      <c r="AB43" s="25">
        <f t="shared" si="34"/>
        <v>0.64676770801113503</v>
      </c>
      <c r="AC43" s="25">
        <f t="shared" si="34"/>
        <v>0.88663779771110418</v>
      </c>
      <c r="AD43" s="25">
        <f t="shared" si="34"/>
        <v>0.86947107949273117</v>
      </c>
      <c r="AE43" s="25">
        <f t="shared" si="34"/>
        <v>0.64514382926074854</v>
      </c>
      <c r="AF43" s="25">
        <f t="shared" si="34"/>
        <v>0.50386637797711098</v>
      </c>
      <c r="AG43" s="25">
        <f t="shared" si="34"/>
        <v>0.40805753170429937</v>
      </c>
      <c r="AH43" s="25">
        <f t="shared" si="34"/>
        <v>0.55815032477575011</v>
      </c>
      <c r="AI43" s="25">
        <f t="shared" si="34"/>
        <v>0.50108258583359111</v>
      </c>
      <c r="AJ43" s="25">
        <f t="shared" si="34"/>
        <v>0.41710485617073922</v>
      </c>
      <c r="AK43" s="25">
        <f t="shared" si="34"/>
        <v>0.64351995051036182</v>
      </c>
      <c r="AL43" s="25">
        <f t="shared" si="34"/>
        <v>0.6688060624806681</v>
      </c>
      <c r="AM43" s="25">
        <f t="shared" si="34"/>
        <v>0.68411691927002771</v>
      </c>
      <c r="AN43" s="25">
        <f t="shared" si="34"/>
        <v>0.46814104546860491</v>
      </c>
      <c r="AO43" s="25">
        <f t="shared" si="34"/>
        <v>0.38462728116300643</v>
      </c>
      <c r="AP43" s="25">
        <f t="shared" si="34"/>
        <v>0.44587070832044534</v>
      </c>
      <c r="AQ43" s="25">
        <f t="shared" si="34"/>
        <v>0.63354469532941526</v>
      </c>
      <c r="AR43" s="25">
        <f t="shared" si="34"/>
        <v>0.63052892050726872</v>
      </c>
      <c r="AS43" s="25">
        <f t="shared" si="34"/>
        <v>0.8112434271574388</v>
      </c>
      <c r="AT43" s="25">
        <f t="shared" si="34"/>
        <v>0.53935972780699037</v>
      </c>
      <c r="AU43" s="25">
        <f t="shared" si="34"/>
        <v>0.52752861119703054</v>
      </c>
      <c r="AV43" s="25">
        <f t="shared" si="34"/>
        <v>0.50270646458397761</v>
      </c>
      <c r="AW43" s="25"/>
      <c r="AX43" s="25"/>
      <c r="AY43" s="25"/>
      <c r="AZ43" s="25">
        <f t="shared" si="33"/>
        <v>1.0230436127435818</v>
      </c>
      <c r="BA43" s="25">
        <f t="shared" si="33"/>
        <v>1.0019331889885554</v>
      </c>
      <c r="BB43" s="25">
        <f t="shared" si="33"/>
        <v>1.0752397154345807</v>
      </c>
    </row>
    <row r="44" spans="1:54" ht="13.75" customHeight="1" x14ac:dyDescent="0.35">
      <c r="A44" s="29"/>
      <c r="B44" s="20" t="s">
        <v>5</v>
      </c>
      <c r="C44" s="20"/>
      <c r="D44" s="25">
        <f t="shared" ref="D44:AU44" si="35">D40/$C40</f>
        <v>1.3712886440159169</v>
      </c>
      <c r="E44" s="25">
        <f t="shared" si="35"/>
        <v>0.99510254055708602</v>
      </c>
      <c r="F44" s="25">
        <f t="shared" si="35"/>
        <v>0.63360881542699721</v>
      </c>
      <c r="G44" s="25">
        <f t="shared" si="35"/>
        <v>0.52066115702479343</v>
      </c>
      <c r="H44" s="25">
        <f t="shared" si="35"/>
        <v>0.56137128864401598</v>
      </c>
      <c r="I44" s="25">
        <f t="shared" si="35"/>
        <v>0.53780226507499229</v>
      </c>
      <c r="J44" s="25">
        <f t="shared" si="35"/>
        <v>0.38445056626874807</v>
      </c>
      <c r="K44" s="25">
        <f t="shared" si="35"/>
        <v>0.39700030609121517</v>
      </c>
      <c r="L44" s="25">
        <f t="shared" si="35"/>
        <v>0.32231404958677684</v>
      </c>
      <c r="M44" s="25">
        <f t="shared" si="35"/>
        <v>0.68013468013468015</v>
      </c>
      <c r="N44" s="25">
        <f t="shared" si="35"/>
        <v>0.98928680746862574</v>
      </c>
      <c r="O44" s="25">
        <f t="shared" si="35"/>
        <v>0.77838996020814211</v>
      </c>
      <c r="P44" s="25"/>
      <c r="Q44" s="25"/>
      <c r="R44" s="25"/>
      <c r="S44" s="25">
        <f t="shared" si="35"/>
        <v>0.85736149372513015</v>
      </c>
      <c r="T44" s="25">
        <f t="shared" si="35"/>
        <v>0.56841138659320478</v>
      </c>
      <c r="U44" s="25">
        <f t="shared" si="35"/>
        <v>0.71411080501989599</v>
      </c>
      <c r="V44" s="25">
        <f t="shared" si="35"/>
        <v>0.56626874808692995</v>
      </c>
      <c r="W44" s="25">
        <f t="shared" si="35"/>
        <v>0.60483624119987756</v>
      </c>
      <c r="X44" s="25">
        <f t="shared" si="35"/>
        <v>0.54545454545454553</v>
      </c>
      <c r="Y44" s="25">
        <f t="shared" si="35"/>
        <v>0.76339149066421808</v>
      </c>
      <c r="Z44" s="25">
        <f t="shared" si="35"/>
        <v>0.7275788184879094</v>
      </c>
      <c r="AA44" s="25">
        <f t="shared" si="35"/>
        <v>0.92164064891337627</v>
      </c>
      <c r="AB44" s="25">
        <f t="shared" si="35"/>
        <v>0.66636057545148453</v>
      </c>
      <c r="AC44" s="25">
        <f t="shared" si="35"/>
        <v>0.7404346495255586</v>
      </c>
      <c r="AD44" s="25">
        <f t="shared" si="35"/>
        <v>0.77134986225895319</v>
      </c>
      <c r="AE44" s="25">
        <f t="shared" si="35"/>
        <v>0.41414141414141414</v>
      </c>
      <c r="AF44" s="25">
        <f t="shared" si="35"/>
        <v>0.30915212733394554</v>
      </c>
      <c r="AG44" s="25">
        <f t="shared" si="35"/>
        <v>0.37526782981328438</v>
      </c>
      <c r="AH44" s="25">
        <f t="shared" si="35"/>
        <v>0.34955616773798592</v>
      </c>
      <c r="AI44" s="25">
        <f t="shared" si="35"/>
        <v>0.30238751147842058</v>
      </c>
      <c r="AJ44" s="25">
        <f t="shared" si="35"/>
        <v>0.26412610958065502</v>
      </c>
      <c r="AK44" s="25">
        <f t="shared" si="35"/>
        <v>0.58953168044077131</v>
      </c>
      <c r="AL44" s="25">
        <f t="shared" si="35"/>
        <v>0.5632078359351087</v>
      </c>
      <c r="AM44" s="25">
        <f t="shared" si="35"/>
        <v>0.58065503520048978</v>
      </c>
      <c r="AN44" s="25">
        <f t="shared" si="35"/>
        <v>0.40342822161003983</v>
      </c>
      <c r="AO44" s="25">
        <f t="shared" si="35"/>
        <v>0.43005815733088465</v>
      </c>
      <c r="AP44" s="25">
        <f t="shared" si="35"/>
        <v>0.42179369452096721</v>
      </c>
      <c r="AQ44" s="25">
        <f t="shared" si="35"/>
        <v>0.65564738292011016</v>
      </c>
      <c r="AR44" s="25">
        <f t="shared" si="35"/>
        <v>0.72451790633608815</v>
      </c>
      <c r="AS44" s="25">
        <f t="shared" si="35"/>
        <v>0.59902050811141727</v>
      </c>
      <c r="AT44" s="25">
        <f t="shared" si="35"/>
        <v>0.68595041322314054</v>
      </c>
      <c r="AU44" s="25">
        <f t="shared" si="35"/>
        <v>0.6899295990205081</v>
      </c>
      <c r="AV44" s="25">
        <f>AV40/$C40</f>
        <v>0.70523415977961434</v>
      </c>
      <c r="AW44" s="25"/>
      <c r="AX44" s="25"/>
      <c r="AY44" s="25"/>
      <c r="AZ44" s="25">
        <f t="shared" si="33"/>
        <v>1.2295684113865935</v>
      </c>
      <c r="BA44" s="25">
        <f t="shared" si="33"/>
        <v>1.2733394551576371</v>
      </c>
      <c r="BB44" s="25">
        <f t="shared" si="33"/>
        <v>1.5099479644934191</v>
      </c>
    </row>
    <row r="45" spans="1:54" ht="13.75" customHeight="1" x14ac:dyDescent="0.35">
      <c r="A45" s="3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6" spans="1:54" ht="13.75" customHeight="1" x14ac:dyDescent="0.35">
      <c r="A46" s="3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</row>
    <row r="47" spans="1:54" ht="13.75" customHeight="1" x14ac:dyDescent="0.35">
      <c r="A47" s="3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</row>
    <row r="48" spans="1:54" ht="13.75" customHeight="1" x14ac:dyDescent="0.35">
      <c r="A48" s="3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</row>
    <row r="49" spans="1:42" ht="13.75" customHeight="1" x14ac:dyDescent="0.35">
      <c r="A49" s="3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</row>
  </sheetData>
  <mergeCells count="144">
    <mergeCell ref="AN1:AP1"/>
    <mergeCell ref="AW1:AY1"/>
    <mergeCell ref="AZ1:BB1"/>
    <mergeCell ref="A10:A13"/>
    <mergeCell ref="D10:F10"/>
    <mergeCell ref="G10:I10"/>
    <mergeCell ref="J10:L10"/>
    <mergeCell ref="S10:U10"/>
    <mergeCell ref="V10:X10"/>
    <mergeCell ref="AB10:AD10"/>
    <mergeCell ref="S1:U1"/>
    <mergeCell ref="Y1:AA1"/>
    <mergeCell ref="AB1:AD1"/>
    <mergeCell ref="AE1:AG1"/>
    <mergeCell ref="AH1:AJ1"/>
    <mergeCell ref="AK1:AM1"/>
    <mergeCell ref="A1:A4"/>
    <mergeCell ref="D1:F1"/>
    <mergeCell ref="G1:I1"/>
    <mergeCell ref="J1:L1"/>
    <mergeCell ref="M1:O1"/>
    <mergeCell ref="P1:R1"/>
    <mergeCell ref="AZ28:BB28"/>
    <mergeCell ref="AQ28:AS28"/>
    <mergeCell ref="AT28:AV28"/>
    <mergeCell ref="AN19:AP19"/>
    <mergeCell ref="AW19:AY19"/>
    <mergeCell ref="AZ19:BB19"/>
    <mergeCell ref="A28:A31"/>
    <mergeCell ref="D28:F28"/>
    <mergeCell ref="G28:I28"/>
    <mergeCell ref="S28:U28"/>
    <mergeCell ref="V28:X28"/>
    <mergeCell ref="Y28:AA28"/>
    <mergeCell ref="AB28:AD28"/>
    <mergeCell ref="V19:X19"/>
    <mergeCell ref="Y19:AA19"/>
    <mergeCell ref="AB19:AD19"/>
    <mergeCell ref="AE19:AG19"/>
    <mergeCell ref="AH19:AJ19"/>
    <mergeCell ref="AK19:AM19"/>
    <mergeCell ref="A19:A22"/>
    <mergeCell ref="D19:F19"/>
    <mergeCell ref="G19:I19"/>
    <mergeCell ref="J19:L19"/>
    <mergeCell ref="M19:O19"/>
    <mergeCell ref="AZ37:BB37"/>
    <mergeCell ref="AQ37:AS37"/>
    <mergeCell ref="AT37:AV37"/>
    <mergeCell ref="A5:A8"/>
    <mergeCell ref="D5:F5"/>
    <mergeCell ref="G5:I5"/>
    <mergeCell ref="J5:L5"/>
    <mergeCell ref="M5:O5"/>
    <mergeCell ref="P5:R5"/>
    <mergeCell ref="V37:X37"/>
    <mergeCell ref="Y37:AA37"/>
    <mergeCell ref="AB37:AD37"/>
    <mergeCell ref="AE37:AG37"/>
    <mergeCell ref="AH37:AJ37"/>
    <mergeCell ref="AK37:AM37"/>
    <mergeCell ref="A37:A40"/>
    <mergeCell ref="D37:F37"/>
    <mergeCell ref="G37:I37"/>
    <mergeCell ref="J37:L37"/>
    <mergeCell ref="M37:O37"/>
    <mergeCell ref="S37:U37"/>
    <mergeCell ref="AK28:AM28"/>
    <mergeCell ref="AN28:AP28"/>
    <mergeCell ref="AW28:AY28"/>
    <mergeCell ref="A14:A17"/>
    <mergeCell ref="D14:F14"/>
    <mergeCell ref="G14:I14"/>
    <mergeCell ref="J14:L14"/>
    <mergeCell ref="S14:U14"/>
    <mergeCell ref="V14:X14"/>
    <mergeCell ref="AB14:AD14"/>
    <mergeCell ref="S5:U5"/>
    <mergeCell ref="Y5:AA5"/>
    <mergeCell ref="AB5:AD5"/>
    <mergeCell ref="S23:U23"/>
    <mergeCell ref="AE14:AG14"/>
    <mergeCell ref="AH14:AJ14"/>
    <mergeCell ref="AK14:AM14"/>
    <mergeCell ref="AW14:AY14"/>
    <mergeCell ref="AZ14:BB14"/>
    <mergeCell ref="AT14:AV14"/>
    <mergeCell ref="AN5:AP5"/>
    <mergeCell ref="AW5:AY5"/>
    <mergeCell ref="AZ5:BB5"/>
    <mergeCell ref="AE5:AG5"/>
    <mergeCell ref="AH5:AJ5"/>
    <mergeCell ref="AK5:AM5"/>
    <mergeCell ref="S19:U19"/>
    <mergeCell ref="AE10:AG10"/>
    <mergeCell ref="AH10:AJ10"/>
    <mergeCell ref="AK10:AM10"/>
    <mergeCell ref="AW10:AY10"/>
    <mergeCell ref="AZ10:BB10"/>
    <mergeCell ref="AT10:AV10"/>
    <mergeCell ref="AZ32:BB32"/>
    <mergeCell ref="AQ32:AS32"/>
    <mergeCell ref="AT32:AV32"/>
    <mergeCell ref="AN23:AP23"/>
    <mergeCell ref="AW23:AY23"/>
    <mergeCell ref="AZ23:BB23"/>
    <mergeCell ref="A32:A35"/>
    <mergeCell ref="D32:F32"/>
    <mergeCell ref="G32:I32"/>
    <mergeCell ref="S32:U32"/>
    <mergeCell ref="V32:X32"/>
    <mergeCell ref="Y32:AA32"/>
    <mergeCell ref="AB32:AD32"/>
    <mergeCell ref="V23:X23"/>
    <mergeCell ref="Y23:AA23"/>
    <mergeCell ref="AB23:AD23"/>
    <mergeCell ref="AE23:AG23"/>
    <mergeCell ref="AH23:AJ23"/>
    <mergeCell ref="AK23:AM23"/>
    <mergeCell ref="A23:A26"/>
    <mergeCell ref="D23:F23"/>
    <mergeCell ref="G23:I23"/>
    <mergeCell ref="J23:L23"/>
    <mergeCell ref="M23:O23"/>
    <mergeCell ref="A41:A44"/>
    <mergeCell ref="D41:F41"/>
    <mergeCell ref="G41:I41"/>
    <mergeCell ref="J41:L41"/>
    <mergeCell ref="M41:O41"/>
    <mergeCell ref="S41:U41"/>
    <mergeCell ref="AK32:AM32"/>
    <mergeCell ref="AN32:AP32"/>
    <mergeCell ref="AW32:AY32"/>
    <mergeCell ref="AN37:AP37"/>
    <mergeCell ref="AN41:AP41"/>
    <mergeCell ref="AZ41:BB41"/>
    <mergeCell ref="AQ41:AS41"/>
    <mergeCell ref="AT41:AV41"/>
    <mergeCell ref="V41:X41"/>
    <mergeCell ref="Y41:AA41"/>
    <mergeCell ref="AB41:AD41"/>
    <mergeCell ref="AE41:AG41"/>
    <mergeCell ref="AH41:AJ41"/>
    <mergeCell ref="AK41:AM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EC50 data Fig. 1C</vt:lpstr>
      <vt:lpstr>Normalized EC50 data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</cp:lastModifiedBy>
  <cp:lastPrinted>2021-03-18T17:04:06Z</cp:lastPrinted>
  <dcterms:created xsi:type="dcterms:W3CDTF">2016-09-16T19:28:43Z</dcterms:created>
  <dcterms:modified xsi:type="dcterms:W3CDTF">2021-03-18T17:04:25Z</dcterms:modified>
</cp:coreProperties>
</file>