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lsinkifi-my.sharepoint.com/personal/ungurean_ad_helsinki_fi/Documents/DU LAB/Juuli Folder/Manuscript 2024/CDD revision/"/>
    </mc:Choice>
  </mc:AlternateContent>
  <xr:revisionPtr revIDLastSave="53" documentId="8_{6D381C75-A0D6-424D-87CE-BD50C832209A}" xr6:coauthVersionLast="47" xr6:coauthVersionMax="47" xr10:uidLastSave="{7FAB9BEC-3C6D-4004-B50A-303EDD1CE722}"/>
  <bookViews>
    <workbookView xWindow="-108" yWindow="-108" windowWidth="30936" windowHeight="16776" activeTab="1" xr2:uid="{04F38710-9A0B-4B29-BB04-6ED5DC852D65}"/>
  </bookViews>
  <sheets>
    <sheet name="Figure_1B" sheetId="1" r:id="rId1"/>
    <sheet name="Figure_1D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2" i="2" l="1"/>
  <c r="O32" i="2"/>
  <c r="L32" i="2"/>
  <c r="I32" i="2"/>
  <c r="F32" i="2"/>
  <c r="D32" i="2"/>
  <c r="AA33" i="1"/>
  <c r="Z33" i="1"/>
  <c r="Y33" i="1"/>
  <c r="X33" i="1"/>
  <c r="W33" i="1"/>
  <c r="O33" i="1"/>
  <c r="N33" i="1"/>
  <c r="M33" i="1"/>
  <c r="L33" i="1"/>
  <c r="J33" i="1"/>
  <c r="I33" i="1"/>
  <c r="H33" i="1"/>
  <c r="G33" i="1"/>
  <c r="E33" i="1"/>
  <c r="D33" i="1"/>
  <c r="C33" i="1"/>
  <c r="B33" i="1"/>
  <c r="AA32" i="1"/>
  <c r="Z32" i="1"/>
  <c r="Y32" i="1"/>
  <c r="X32" i="1"/>
  <c r="W32" i="1"/>
  <c r="O32" i="1"/>
  <c r="N32" i="1"/>
  <c r="M32" i="1"/>
  <c r="L32" i="1"/>
  <c r="J32" i="1"/>
  <c r="I32" i="1"/>
  <c r="H32" i="1"/>
  <c r="G32" i="1"/>
  <c r="E32" i="1"/>
  <c r="D32" i="1"/>
  <c r="C32" i="1"/>
  <c r="B32" i="1"/>
  <c r="C22" i="1"/>
  <c r="D22" i="1"/>
  <c r="E22" i="1"/>
  <c r="G22" i="1"/>
  <c r="H22" i="1"/>
  <c r="I22" i="1"/>
  <c r="J22" i="1"/>
  <c r="L22" i="1"/>
  <c r="M22" i="1"/>
  <c r="N22" i="1"/>
  <c r="O22" i="1"/>
  <c r="W22" i="1"/>
  <c r="X22" i="1"/>
  <c r="Y22" i="1"/>
  <c r="Z22" i="1"/>
  <c r="AA22" i="1"/>
  <c r="C23" i="1"/>
  <c r="D23" i="1"/>
  <c r="E23" i="1"/>
  <c r="G23" i="1"/>
  <c r="H23" i="1"/>
  <c r="I23" i="1"/>
  <c r="J23" i="1"/>
  <c r="L23" i="1"/>
  <c r="M23" i="1"/>
  <c r="N23" i="1"/>
  <c r="O23" i="1"/>
  <c r="W23" i="1"/>
  <c r="X23" i="1"/>
  <c r="Y23" i="1"/>
  <c r="Z23" i="1"/>
  <c r="AA23" i="1"/>
  <c r="B23" i="1"/>
  <c r="B22" i="1"/>
</calcChain>
</file>

<file path=xl/sharedStrings.xml><?xml version="1.0" encoding="utf-8"?>
<sst xmlns="http://schemas.openxmlformats.org/spreadsheetml/2006/main" count="52" uniqueCount="37">
  <si>
    <t>Figure 1b: Luminescence raw data.</t>
  </si>
  <si>
    <t>JHOS2  parental: Raw</t>
  </si>
  <si>
    <t>Kuramochi parental: Raw</t>
  </si>
  <si>
    <t>Ovsaho parental: Raw</t>
  </si>
  <si>
    <t>COV318 parental: Raw</t>
  </si>
  <si>
    <t>JHOS2 parental: Raw</t>
  </si>
  <si>
    <t>[nM]</t>
  </si>
  <si>
    <t>JHOS2 ADA lt-res: Raw</t>
  </si>
  <si>
    <t>Kuramochi ADA lt-res: Raw</t>
  </si>
  <si>
    <t>Ovsaho ADA lt-res: Raw</t>
  </si>
  <si>
    <t>COV318 PTX lt-res: Raw</t>
  </si>
  <si>
    <t>JHOS2 PTX lt-res: Raw</t>
  </si>
  <si>
    <t>Normalized values</t>
  </si>
  <si>
    <t>JHOS2  parental</t>
  </si>
  <si>
    <t>Kuramochi parental</t>
  </si>
  <si>
    <t>Ovsaho parental</t>
  </si>
  <si>
    <t>COV318 parental</t>
  </si>
  <si>
    <t>JHOS2 parental</t>
  </si>
  <si>
    <t>Average</t>
  </si>
  <si>
    <t>STDEV</t>
  </si>
  <si>
    <t>JHOS2 ADA lt-res</t>
  </si>
  <si>
    <t>Kuramochi  ADA lt-res</t>
  </si>
  <si>
    <t>Ovsaho ADA lt-res</t>
  </si>
  <si>
    <t>COV318 PTX lt-res</t>
  </si>
  <si>
    <t>JHOS2 PTX lt-res</t>
  </si>
  <si>
    <t>Figure 1d: Proliferation luminescence data.</t>
  </si>
  <si>
    <t>Raw Data (LUM plus)</t>
  </si>
  <si>
    <t>DAY 0 (3h)</t>
  </si>
  <si>
    <t>JHOS2</t>
  </si>
  <si>
    <t>Kuramochi</t>
  </si>
  <si>
    <t>Ovsaho</t>
  </si>
  <si>
    <t>COV318</t>
  </si>
  <si>
    <t xml:space="preserve">Parental </t>
  </si>
  <si>
    <t>ADA lt-res</t>
  </si>
  <si>
    <t>PTX lt-res</t>
  </si>
  <si>
    <t>DAY 6</t>
  </si>
  <si>
    <t xml:space="preserve">P-values parental vs. resistant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</si>
</sst>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/>
    <xf numFmtId="164" fontId="0" fillId="0" borderId="0" xfId="0" applyNumberFormat="1" applyAlignment="1">
      <alignment horizontal="center"/>
    </xf>
    <xf numFmtId="0" fontId="2" fillId="0" borderId="0" xfId="0" applyFont="1"/>
    <xf numFmtId="166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17EF9-7FC0-4F7C-BE64-709146094EAE}">
  <dimension ref="A1:AF59"/>
  <sheetViews>
    <sheetView zoomScale="70" zoomScaleNormal="70" workbookViewId="0">
      <selection activeCell="M40" sqref="M40"/>
    </sheetView>
  </sheetViews>
  <sheetFormatPr defaultColWidth="9.109375" defaultRowHeight="15" customHeight="1" x14ac:dyDescent="0.3"/>
  <cols>
    <col min="1" max="1" width="9.109375" style="3"/>
    <col min="2" max="2" width="11.109375" style="3" customWidth="1"/>
    <col min="3" max="3" width="13" style="3" bestFit="1" customWidth="1"/>
    <col min="4" max="16384" width="9.109375" style="3"/>
  </cols>
  <sheetData>
    <row r="1" spans="2:32" ht="14.4" x14ac:dyDescent="0.3">
      <c r="B1" s="1" t="s">
        <v>0</v>
      </c>
    </row>
    <row r="2" spans="2:32" ht="14.4" x14ac:dyDescent="0.3">
      <c r="B2" s="14" t="s">
        <v>1</v>
      </c>
      <c r="C2" s="14"/>
      <c r="D2" s="14"/>
      <c r="E2" s="14"/>
      <c r="G2" s="14" t="s">
        <v>2</v>
      </c>
      <c r="H2" s="14"/>
      <c r="I2" s="14"/>
      <c r="J2" s="14"/>
      <c r="L2" s="14" t="s">
        <v>3</v>
      </c>
      <c r="M2" s="14"/>
      <c r="N2" s="14"/>
      <c r="O2" s="14"/>
      <c r="Q2" s="14" t="s">
        <v>4</v>
      </c>
      <c r="R2" s="14"/>
      <c r="S2" s="14"/>
      <c r="T2" s="14"/>
      <c r="W2" s="14" t="s">
        <v>5</v>
      </c>
      <c r="X2" s="14"/>
      <c r="Y2" s="14"/>
      <c r="Z2" s="14"/>
      <c r="AA2" s="14"/>
    </row>
    <row r="3" spans="2:32" ht="14.4" customHeight="1" x14ac:dyDescent="0.3">
      <c r="B3" s="3">
        <v>62986</v>
      </c>
      <c r="C3" s="3">
        <v>44845</v>
      </c>
      <c r="D3" s="3">
        <v>50043</v>
      </c>
      <c r="E3" s="3">
        <v>45918</v>
      </c>
      <c r="G3" s="3">
        <v>51527</v>
      </c>
      <c r="H3" s="3">
        <v>20473</v>
      </c>
      <c r="I3" s="3">
        <v>26787</v>
      </c>
      <c r="J3" s="3">
        <v>23921</v>
      </c>
      <c r="L3" s="3">
        <v>44272</v>
      </c>
      <c r="M3" s="3">
        <v>29084</v>
      </c>
      <c r="N3" s="3">
        <v>6994</v>
      </c>
      <c r="O3" s="3">
        <v>6009</v>
      </c>
      <c r="Q3" s="10">
        <v>54985</v>
      </c>
      <c r="R3" s="10">
        <v>56119</v>
      </c>
      <c r="S3" s="10">
        <v>48410</v>
      </c>
      <c r="T3" s="10">
        <v>42144</v>
      </c>
      <c r="U3" s="10">
        <v>40972</v>
      </c>
      <c r="W3" s="7">
        <v>52703</v>
      </c>
      <c r="X3" s="7">
        <v>43517</v>
      </c>
      <c r="Y3" s="7">
        <v>28741</v>
      </c>
      <c r="Z3" s="7">
        <v>25202</v>
      </c>
      <c r="AA3" s="7">
        <v>24274</v>
      </c>
      <c r="AB3" s="7"/>
      <c r="AC3" s="7"/>
      <c r="AD3" s="7"/>
      <c r="AE3" s="7"/>
      <c r="AF3" s="7"/>
    </row>
    <row r="4" spans="2:32" ht="14.4" customHeight="1" x14ac:dyDescent="0.3">
      <c r="B4" s="3">
        <v>65352</v>
      </c>
      <c r="C4" s="3">
        <v>43690</v>
      </c>
      <c r="D4" s="3">
        <v>48337</v>
      </c>
      <c r="E4" s="3">
        <v>45467</v>
      </c>
      <c r="G4" s="3">
        <v>52149</v>
      </c>
      <c r="H4" s="3">
        <v>20896</v>
      </c>
      <c r="I4" s="3">
        <v>22003</v>
      </c>
      <c r="J4" s="3">
        <v>21319</v>
      </c>
      <c r="L4" s="3">
        <v>40106</v>
      </c>
      <c r="M4" s="3">
        <v>27350</v>
      </c>
      <c r="N4" s="3">
        <v>7846</v>
      </c>
      <c r="O4" s="3">
        <v>7100</v>
      </c>
      <c r="Q4" s="10">
        <v>57567</v>
      </c>
      <c r="R4" s="10">
        <v>53222</v>
      </c>
      <c r="S4" s="10">
        <v>47069</v>
      </c>
      <c r="T4" s="10">
        <v>42396</v>
      </c>
      <c r="U4" s="10">
        <v>38996</v>
      </c>
      <c r="W4" s="7">
        <v>52418</v>
      </c>
      <c r="X4" s="7">
        <v>48823</v>
      </c>
      <c r="Y4" s="7">
        <v>30013</v>
      </c>
      <c r="Z4" s="7">
        <v>27092</v>
      </c>
      <c r="AA4" s="7">
        <v>25990</v>
      </c>
      <c r="AB4" s="7"/>
      <c r="AC4" s="7"/>
      <c r="AD4" s="7"/>
      <c r="AE4" s="7"/>
      <c r="AF4" s="7"/>
    </row>
    <row r="5" spans="2:32" ht="14.4" customHeight="1" x14ac:dyDescent="0.3">
      <c r="B5" s="3">
        <v>64994</v>
      </c>
      <c r="C5" s="3">
        <v>46788</v>
      </c>
      <c r="D5" s="3">
        <v>46987</v>
      </c>
      <c r="E5" s="3">
        <v>46023</v>
      </c>
      <c r="G5" s="3">
        <v>52364</v>
      </c>
      <c r="H5" s="3">
        <v>18240</v>
      </c>
      <c r="I5" s="3">
        <v>25358</v>
      </c>
      <c r="J5" s="3">
        <v>22368</v>
      </c>
      <c r="L5" s="3">
        <v>40502</v>
      </c>
      <c r="M5" s="3">
        <v>25446</v>
      </c>
      <c r="N5" s="3">
        <v>7103</v>
      </c>
      <c r="O5" s="3">
        <v>5862</v>
      </c>
      <c r="Q5" s="10">
        <v>56933</v>
      </c>
      <c r="R5" s="10">
        <v>56288</v>
      </c>
      <c r="S5" s="10">
        <v>46667</v>
      </c>
      <c r="T5" s="10">
        <v>41652</v>
      </c>
      <c r="U5" s="10">
        <v>37841</v>
      </c>
      <c r="W5" s="7">
        <v>44654</v>
      </c>
      <c r="X5" s="7">
        <v>45593</v>
      </c>
      <c r="Y5" s="7">
        <v>25989</v>
      </c>
      <c r="Z5" s="7">
        <v>26677</v>
      </c>
      <c r="AA5" s="7">
        <v>23357</v>
      </c>
      <c r="AB5" s="7"/>
      <c r="AC5" s="7"/>
      <c r="AD5" s="7"/>
      <c r="AE5" s="7"/>
      <c r="AF5" s="7"/>
    </row>
    <row r="6" spans="2:32" ht="14.4" customHeight="1" x14ac:dyDescent="0.3">
      <c r="B6" s="3">
        <v>63192</v>
      </c>
      <c r="C6" s="3">
        <v>43716</v>
      </c>
      <c r="D6" s="3">
        <v>47336</v>
      </c>
      <c r="E6" s="3">
        <v>43539</v>
      </c>
      <c r="G6" s="3">
        <v>50798</v>
      </c>
      <c r="H6" s="3">
        <v>18378</v>
      </c>
      <c r="I6" s="3">
        <v>24298</v>
      </c>
      <c r="J6" s="3">
        <v>18161</v>
      </c>
      <c r="L6" s="3">
        <v>41685</v>
      </c>
      <c r="M6" s="3">
        <v>25488</v>
      </c>
      <c r="N6" s="3">
        <v>6705</v>
      </c>
      <c r="O6" s="3">
        <v>5795</v>
      </c>
      <c r="Q6" s="10">
        <v>53748</v>
      </c>
      <c r="R6" s="10">
        <v>52081</v>
      </c>
      <c r="S6" s="10">
        <v>47789</v>
      </c>
      <c r="T6" s="10">
        <v>38441</v>
      </c>
      <c r="U6" s="10">
        <v>31137</v>
      </c>
      <c r="AB6" s="7"/>
      <c r="AC6" s="7"/>
      <c r="AD6" s="7"/>
      <c r="AE6" s="7"/>
      <c r="AF6" s="7"/>
    </row>
    <row r="7" spans="2:32" s="1" customFormat="1" ht="14.4" customHeight="1" x14ac:dyDescent="0.3">
      <c r="B7" s="1">
        <v>0</v>
      </c>
      <c r="C7" s="1">
        <v>100</v>
      </c>
      <c r="D7" s="1">
        <v>500</v>
      </c>
      <c r="E7" s="1">
        <v>1000</v>
      </c>
      <c r="F7" s="1" t="s">
        <v>6</v>
      </c>
      <c r="H7" s="1">
        <v>100</v>
      </c>
      <c r="I7" s="1">
        <v>500</v>
      </c>
      <c r="J7" s="1">
        <v>1000</v>
      </c>
      <c r="K7" s="1" t="s">
        <v>6</v>
      </c>
      <c r="L7" s="1">
        <v>0</v>
      </c>
      <c r="M7" s="1">
        <v>100</v>
      </c>
      <c r="N7" s="1">
        <v>500</v>
      </c>
      <c r="O7" s="1">
        <v>1000</v>
      </c>
      <c r="P7" s="1" t="s">
        <v>6</v>
      </c>
      <c r="Q7" s="1">
        <v>0</v>
      </c>
      <c r="R7" s="1">
        <v>10</v>
      </c>
      <c r="S7" s="1">
        <v>100</v>
      </c>
      <c r="T7" s="1">
        <v>500</v>
      </c>
      <c r="U7" s="1">
        <v>1000</v>
      </c>
      <c r="V7" s="1" t="s">
        <v>6</v>
      </c>
      <c r="W7" s="1">
        <v>0</v>
      </c>
      <c r="X7" s="1">
        <v>5</v>
      </c>
      <c r="Y7" s="1">
        <v>10</v>
      </c>
      <c r="Z7" s="1">
        <v>100</v>
      </c>
      <c r="AA7" s="1">
        <v>500</v>
      </c>
    </row>
    <row r="8" spans="2:32" ht="14.4" customHeight="1" x14ac:dyDescent="0.3">
      <c r="B8" s="14" t="s">
        <v>7</v>
      </c>
      <c r="C8" s="14"/>
      <c r="D8" s="14"/>
      <c r="E8" s="14"/>
      <c r="G8" s="14" t="s">
        <v>8</v>
      </c>
      <c r="H8" s="14"/>
      <c r="I8" s="14"/>
      <c r="J8" s="14"/>
      <c r="L8" s="14" t="s">
        <v>9</v>
      </c>
      <c r="M8" s="14"/>
      <c r="N8" s="14"/>
      <c r="O8" s="14"/>
      <c r="Q8" s="14" t="s">
        <v>10</v>
      </c>
      <c r="R8" s="14"/>
      <c r="S8" s="14"/>
      <c r="T8" s="14"/>
      <c r="W8" s="14" t="s">
        <v>11</v>
      </c>
      <c r="X8" s="14"/>
      <c r="Y8" s="14"/>
      <c r="Z8" s="14"/>
      <c r="AA8" s="14"/>
    </row>
    <row r="9" spans="2:32" ht="14.4" customHeight="1" x14ac:dyDescent="0.3">
      <c r="B9" s="3">
        <v>53885</v>
      </c>
      <c r="C9" s="3">
        <v>47455</v>
      </c>
      <c r="D9" s="3">
        <v>46863</v>
      </c>
      <c r="E9" s="3">
        <v>44463</v>
      </c>
      <c r="G9" s="3">
        <v>51201</v>
      </c>
      <c r="H9" s="3">
        <v>52071</v>
      </c>
      <c r="I9" s="3">
        <v>45674</v>
      </c>
      <c r="J9" s="3">
        <v>39460</v>
      </c>
      <c r="L9" s="3">
        <v>34454</v>
      </c>
      <c r="M9" s="3">
        <v>29090</v>
      </c>
      <c r="N9" s="3">
        <v>24072</v>
      </c>
      <c r="O9" s="3">
        <v>19734</v>
      </c>
      <c r="Q9" s="10">
        <v>41314</v>
      </c>
      <c r="R9" s="10">
        <v>45321</v>
      </c>
      <c r="S9" s="10">
        <v>40097</v>
      </c>
      <c r="T9" s="10">
        <v>39222</v>
      </c>
      <c r="U9" s="10">
        <v>38424</v>
      </c>
      <c r="W9" s="7">
        <v>69574</v>
      </c>
      <c r="X9" s="7">
        <v>66033</v>
      </c>
      <c r="Y9" s="7">
        <v>69522</v>
      </c>
      <c r="Z9" s="7">
        <v>65910</v>
      </c>
      <c r="AA9" s="7">
        <v>29539</v>
      </c>
    </row>
    <row r="10" spans="2:32" ht="14.4" customHeight="1" x14ac:dyDescent="0.3">
      <c r="B10" s="3">
        <v>54169</v>
      </c>
      <c r="C10" s="3">
        <v>46592</v>
      </c>
      <c r="D10" s="3">
        <v>43915</v>
      </c>
      <c r="E10" s="3">
        <v>26632</v>
      </c>
      <c r="G10" s="3">
        <v>52730</v>
      </c>
      <c r="H10" s="3">
        <v>52176</v>
      </c>
      <c r="I10" s="3">
        <v>42209</v>
      </c>
      <c r="J10" s="3">
        <v>37234</v>
      </c>
      <c r="L10" s="3">
        <v>35949</v>
      </c>
      <c r="M10" s="3">
        <v>31245</v>
      </c>
      <c r="N10" s="3">
        <v>23236</v>
      </c>
      <c r="O10" s="3">
        <v>17904</v>
      </c>
      <c r="Q10" s="10">
        <v>41472</v>
      </c>
      <c r="R10" s="10">
        <v>41476</v>
      </c>
      <c r="S10" s="10">
        <v>42738</v>
      </c>
      <c r="T10" s="10">
        <v>41498</v>
      </c>
      <c r="U10" s="10">
        <v>36235</v>
      </c>
      <c r="W10" s="7">
        <v>64842</v>
      </c>
      <c r="X10" s="7">
        <v>65450</v>
      </c>
      <c r="Y10" s="7">
        <v>69224</v>
      </c>
      <c r="Z10" s="7">
        <v>63214</v>
      </c>
      <c r="AA10" s="7">
        <v>30342</v>
      </c>
    </row>
    <row r="11" spans="2:32" ht="14.4" customHeight="1" x14ac:dyDescent="0.3">
      <c r="B11" s="3">
        <v>52789</v>
      </c>
      <c r="C11" s="3">
        <v>44716</v>
      </c>
      <c r="D11" s="3">
        <v>46145</v>
      </c>
      <c r="E11" s="3">
        <v>41443</v>
      </c>
      <c r="G11" s="3">
        <v>52454</v>
      </c>
      <c r="H11" s="3">
        <v>50220</v>
      </c>
      <c r="I11" s="3">
        <v>43381</v>
      </c>
      <c r="J11" s="3">
        <v>36996</v>
      </c>
      <c r="L11" s="3">
        <v>34446</v>
      </c>
      <c r="M11" s="3">
        <v>24250</v>
      </c>
      <c r="N11" s="3">
        <v>22889</v>
      </c>
      <c r="O11" s="3">
        <v>20687</v>
      </c>
      <c r="Q11" s="10">
        <v>43627</v>
      </c>
      <c r="R11" s="10">
        <v>45827</v>
      </c>
      <c r="S11" s="10">
        <v>42204</v>
      </c>
      <c r="T11" s="10">
        <v>40326</v>
      </c>
      <c r="U11" s="10">
        <v>38691</v>
      </c>
      <c r="W11" s="7">
        <v>64359</v>
      </c>
      <c r="X11" s="7">
        <v>63139</v>
      </c>
      <c r="Y11" s="7">
        <v>70319</v>
      </c>
      <c r="Z11" s="7">
        <v>61359</v>
      </c>
      <c r="AA11" s="7">
        <v>25583</v>
      </c>
    </row>
    <row r="12" spans="2:32" ht="14.4" customHeight="1" x14ac:dyDescent="0.3">
      <c r="B12" s="3">
        <v>52465</v>
      </c>
      <c r="C12" s="3">
        <v>45034</v>
      </c>
      <c r="D12" s="3">
        <v>45211</v>
      </c>
      <c r="E12" s="3">
        <v>39695</v>
      </c>
      <c r="G12" s="3">
        <v>53341</v>
      </c>
      <c r="H12" s="3">
        <v>46683</v>
      </c>
      <c r="I12" s="3">
        <v>41283</v>
      </c>
      <c r="J12" s="3">
        <v>33788</v>
      </c>
      <c r="L12" s="3">
        <v>32780</v>
      </c>
      <c r="M12" s="3">
        <v>28374</v>
      </c>
      <c r="N12" s="3">
        <v>22047</v>
      </c>
      <c r="O12" s="3">
        <v>15749</v>
      </c>
      <c r="Q12" s="10">
        <v>41985</v>
      </c>
      <c r="R12" s="10">
        <v>40484</v>
      </c>
      <c r="S12" s="10">
        <v>42426</v>
      </c>
      <c r="T12" s="10">
        <v>37403</v>
      </c>
      <c r="U12" s="10">
        <v>37453</v>
      </c>
      <c r="W12" s="7">
        <v>64523</v>
      </c>
      <c r="X12" s="7">
        <v>55260</v>
      </c>
      <c r="Y12" s="7">
        <v>64899</v>
      </c>
      <c r="Z12" s="7">
        <v>59789</v>
      </c>
      <c r="AA12" s="7">
        <v>22849</v>
      </c>
    </row>
    <row r="13" spans="2:32" ht="14.4" x14ac:dyDescent="0.3"/>
    <row r="14" spans="2:32" ht="17.399999999999999" customHeight="1" x14ac:dyDescent="0.4">
      <c r="B14" s="13" t="s">
        <v>12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</row>
    <row r="15" spans="2:32" ht="15" customHeight="1" x14ac:dyDescent="0.3">
      <c r="B15" s="14" t="s">
        <v>13</v>
      </c>
      <c r="C15" s="14"/>
      <c r="D15" s="14"/>
      <c r="E15" s="14"/>
      <c r="G15" s="14" t="s">
        <v>14</v>
      </c>
      <c r="H15" s="14"/>
      <c r="I15" s="14"/>
      <c r="J15" s="14"/>
      <c r="L15" s="14" t="s">
        <v>15</v>
      </c>
      <c r="M15" s="14"/>
      <c r="N15" s="14"/>
      <c r="O15" s="14"/>
      <c r="Q15" s="14" t="s">
        <v>16</v>
      </c>
      <c r="R15" s="14"/>
      <c r="S15" s="14"/>
      <c r="T15" s="14"/>
      <c r="W15" s="14" t="s">
        <v>17</v>
      </c>
      <c r="X15" s="14"/>
      <c r="Y15" s="14"/>
      <c r="Z15" s="14"/>
      <c r="AA15" s="14"/>
    </row>
    <row r="17" spans="1:27" ht="15" customHeight="1" x14ac:dyDescent="0.3">
      <c r="B17" s="3">
        <v>0.98214592006985701</v>
      </c>
      <c r="C17" s="3">
        <v>0.69927180302817671</v>
      </c>
      <c r="D17" s="3">
        <v>0.78032464798615331</v>
      </c>
      <c r="E17" s="3">
        <v>0.71600318098891336</v>
      </c>
      <c r="G17" s="3">
        <v>0.99647066786567262</v>
      </c>
      <c r="H17" s="3">
        <v>0.3959233796497742</v>
      </c>
      <c r="I17" s="3">
        <v>0.51802860209439272</v>
      </c>
      <c r="J17" s="3">
        <v>0.46260358348079172</v>
      </c>
      <c r="L17" s="3">
        <v>1.0631765376879896</v>
      </c>
      <c r="M17" s="3">
        <v>0.69844204965028667</v>
      </c>
      <c r="N17" s="3">
        <v>0.16795845465734097</v>
      </c>
      <c r="O17" s="3">
        <v>0.14430402545552787</v>
      </c>
      <c r="Q17" s="10">
        <v>0.98524900000000004</v>
      </c>
      <c r="R17" s="10">
        <v>1.005568</v>
      </c>
      <c r="S17" s="10">
        <v>0.86743400000000004</v>
      </c>
      <c r="T17" s="10">
        <v>0.75515699999999997</v>
      </c>
      <c r="U17" s="10">
        <v>0.73415699999999995</v>
      </c>
      <c r="W17" s="3">
        <v>1.0556434651977966</v>
      </c>
      <c r="X17" s="3">
        <v>0.87164747120681019</v>
      </c>
      <c r="Y17" s="3">
        <v>0.57568352528793187</v>
      </c>
      <c r="Z17" s="3">
        <v>0.50479719579369053</v>
      </c>
      <c r="AA17" s="3">
        <v>0.48620931397095646</v>
      </c>
    </row>
    <row r="18" spans="1:27" ht="15" customHeight="1" x14ac:dyDescent="0.3">
      <c r="B18" s="3">
        <v>1.019039154231183</v>
      </c>
      <c r="C18" s="3">
        <v>0.68126179226894945</v>
      </c>
      <c r="D18" s="3">
        <v>0.75372284854438576</v>
      </c>
      <c r="E18" s="3">
        <v>0.70897070059721512</v>
      </c>
      <c r="G18" s="3">
        <v>1.0084994053317089</v>
      </c>
      <c r="H18" s="3">
        <v>0.40410369467892748</v>
      </c>
      <c r="I18" s="3">
        <v>0.42551175315947748</v>
      </c>
      <c r="J18" s="3">
        <v>0.41228400970808071</v>
      </c>
      <c r="L18" s="3">
        <v>0.963131510221235</v>
      </c>
      <c r="M18" s="3">
        <v>0.65680064839552121</v>
      </c>
      <c r="N18" s="3">
        <v>0.18841893555068592</v>
      </c>
      <c r="O18" s="3">
        <v>0.17050400744454117</v>
      </c>
      <c r="Q18" s="10">
        <v>1.031514</v>
      </c>
      <c r="R18" s="10">
        <v>0.95365800000000001</v>
      </c>
      <c r="S18" s="10">
        <v>0.84340599999999999</v>
      </c>
      <c r="T18" s="10">
        <v>0.75967300000000004</v>
      </c>
      <c r="U18" s="10">
        <v>0.69874999999999998</v>
      </c>
      <c r="W18" s="3">
        <v>1.0499349023535303</v>
      </c>
      <c r="X18" s="3">
        <v>0.97792689033550328</v>
      </c>
      <c r="Y18" s="3">
        <v>0.60116174261392086</v>
      </c>
      <c r="Z18" s="3">
        <v>0.54265398097145723</v>
      </c>
      <c r="AA18" s="3">
        <v>0.5205808713069604</v>
      </c>
    </row>
    <row r="19" spans="1:27" ht="15" customHeight="1" x14ac:dyDescent="0.3">
      <c r="B19" s="3">
        <v>1.013456830549968</v>
      </c>
      <c r="C19" s="3">
        <v>0.72956916311924036</v>
      </c>
      <c r="D19" s="3">
        <v>0.73267218661801625</v>
      </c>
      <c r="E19" s="3">
        <v>0.7176404546942976</v>
      </c>
      <c r="G19" s="3">
        <v>1.0126572486680396</v>
      </c>
      <c r="H19" s="3">
        <v>0.35273982537057985</v>
      </c>
      <c r="I19" s="3">
        <v>0.49039344801245421</v>
      </c>
      <c r="J19" s="3">
        <v>0.43257041742813218</v>
      </c>
      <c r="L19" s="3">
        <v>0.97264131119983188</v>
      </c>
      <c r="M19" s="3">
        <v>0.61107675682166118</v>
      </c>
      <c r="N19" s="3">
        <v>0.17057605139134871</v>
      </c>
      <c r="O19" s="3">
        <v>0.14077387206195779</v>
      </c>
      <c r="Q19" s="10">
        <v>1.020154</v>
      </c>
      <c r="R19" s="10">
        <v>1.008596</v>
      </c>
      <c r="S19" s="10">
        <v>0.83620300000000003</v>
      </c>
      <c r="T19" s="10">
        <v>0.74634100000000003</v>
      </c>
      <c r="U19" s="10">
        <v>0.67805400000000005</v>
      </c>
      <c r="W19" s="3">
        <v>0.89442163244867301</v>
      </c>
      <c r="X19" s="3">
        <v>0.91322984476715074</v>
      </c>
      <c r="Y19" s="3">
        <v>0.52056084126189284</v>
      </c>
      <c r="Z19" s="3">
        <v>0.53434151226840265</v>
      </c>
      <c r="AA19" s="3">
        <v>0.46784176264396593</v>
      </c>
    </row>
    <row r="20" spans="1:27" ht="15" customHeight="1" x14ac:dyDescent="0.3">
      <c r="B20" s="3">
        <v>0.98535809514899186</v>
      </c>
      <c r="C20" s="3">
        <v>0.68166721242456851</v>
      </c>
      <c r="D20" s="3">
        <v>0.73811417255305545</v>
      </c>
      <c r="E20" s="3">
        <v>0.67890723674977782</v>
      </c>
      <c r="G20" s="3">
        <v>0.98237267813457874</v>
      </c>
      <c r="H20" s="3">
        <v>0.35540858062831782</v>
      </c>
      <c r="I20" s="3">
        <v>0.46989431342403232</v>
      </c>
      <c r="J20" s="3">
        <v>0.35121205967955599</v>
      </c>
      <c r="L20" s="3">
        <v>1.0010506408909434</v>
      </c>
      <c r="M20" s="3">
        <v>0.612085372076967</v>
      </c>
      <c r="N20" s="3">
        <v>0.16101822111488007</v>
      </c>
      <c r="O20" s="3">
        <v>0.13916489058325579</v>
      </c>
      <c r="Q20" s="10">
        <v>0.96308300000000002</v>
      </c>
      <c r="R20" s="10">
        <v>0.93321299999999996</v>
      </c>
      <c r="S20" s="10">
        <v>0.85630700000000004</v>
      </c>
      <c r="T20" s="10">
        <v>0.688805</v>
      </c>
      <c r="U20" s="10">
        <v>0.55792799999999998</v>
      </c>
    </row>
    <row r="22" spans="1:27" ht="15" customHeight="1" x14ac:dyDescent="0.3">
      <c r="A22" s="1" t="s">
        <v>18</v>
      </c>
      <c r="B22" s="8">
        <f>AVERAGE(B17:B20)</f>
        <v>1</v>
      </c>
      <c r="C22" s="8">
        <f t="shared" ref="C22:AA22" si="0">AVERAGE(C17:C20)</f>
        <v>0.69794249271023379</v>
      </c>
      <c r="D22" s="8">
        <f t="shared" si="0"/>
        <v>0.75120846392540264</v>
      </c>
      <c r="E22" s="8">
        <f t="shared" si="0"/>
        <v>0.70538039325755097</v>
      </c>
      <c r="F22" s="8"/>
      <c r="G22" s="8">
        <f t="shared" si="0"/>
        <v>1</v>
      </c>
      <c r="H22" s="8">
        <f t="shared" si="0"/>
        <v>0.37704387008189982</v>
      </c>
      <c r="I22" s="8">
        <f t="shared" si="0"/>
        <v>0.47595702917258914</v>
      </c>
      <c r="J22" s="8">
        <f t="shared" si="0"/>
        <v>0.41466751757414017</v>
      </c>
      <c r="K22" s="8"/>
      <c r="L22" s="8">
        <f t="shared" si="0"/>
        <v>1</v>
      </c>
      <c r="M22" s="8">
        <f t="shared" si="0"/>
        <v>0.64460120673610899</v>
      </c>
      <c r="N22" s="8">
        <f t="shared" si="0"/>
        <v>0.17199291567856392</v>
      </c>
      <c r="O22" s="8">
        <f t="shared" si="0"/>
        <v>0.14868669888632066</v>
      </c>
      <c r="P22" s="8"/>
      <c r="Q22" s="11">
        <v>1</v>
      </c>
      <c r="R22" s="11">
        <v>0.97499999999999998</v>
      </c>
      <c r="S22" s="11">
        <v>0.85099999999999998</v>
      </c>
      <c r="T22" s="11">
        <v>0.73699999999999999</v>
      </c>
      <c r="U22" s="11">
        <v>0.66700000000000004</v>
      </c>
      <c r="V22" s="8"/>
      <c r="W22" s="8">
        <f t="shared" si="0"/>
        <v>0.99999999999999989</v>
      </c>
      <c r="X22" s="8">
        <f t="shared" si="0"/>
        <v>0.92093473543648807</v>
      </c>
      <c r="Y22" s="8">
        <f t="shared" si="0"/>
        <v>0.56580203638791515</v>
      </c>
      <c r="Z22" s="8">
        <f t="shared" si="0"/>
        <v>0.52726422967785014</v>
      </c>
      <c r="AA22" s="8">
        <f t="shared" si="0"/>
        <v>0.4915439826406276</v>
      </c>
    </row>
    <row r="23" spans="1:27" ht="15" customHeight="1" x14ac:dyDescent="0.3">
      <c r="A23" s="1" t="s">
        <v>19</v>
      </c>
      <c r="B23" s="9">
        <f>_xlfn.STDEV.P(B17:B20)</f>
        <v>1.6406776268566865E-2</v>
      </c>
      <c r="C23" s="9">
        <f t="shared" ref="C23:AA23" si="1">_xlfn.STDEV.P(C17:C20)</f>
        <v>1.9654158991611353E-2</v>
      </c>
      <c r="D23" s="9">
        <f t="shared" si="1"/>
        <v>1.8500867190701788E-2</v>
      </c>
      <c r="E23" s="9">
        <f t="shared" si="1"/>
        <v>1.5627468188230968E-2</v>
      </c>
      <c r="F23" s="9"/>
      <c r="G23" s="9">
        <f t="shared" si="1"/>
        <v>1.178584422409811E-2</v>
      </c>
      <c r="H23" s="9">
        <f t="shared" si="1"/>
        <v>2.317025209085715E-2</v>
      </c>
      <c r="I23" s="9">
        <f t="shared" si="1"/>
        <v>3.3763552209895902E-2</v>
      </c>
      <c r="J23" s="9">
        <f t="shared" si="1"/>
        <v>4.077577860736635E-2</v>
      </c>
      <c r="K23" s="9"/>
      <c r="L23" s="9">
        <f t="shared" si="1"/>
        <v>3.905176741184397E-2</v>
      </c>
      <c r="M23" s="9">
        <f t="shared" si="1"/>
        <v>3.6155328058799084E-2</v>
      </c>
      <c r="N23" s="9">
        <f t="shared" si="1"/>
        <v>1.0106216276946236E-2</v>
      </c>
      <c r="O23" s="9">
        <f t="shared" si="1"/>
        <v>1.2732639561754766E-2</v>
      </c>
      <c r="P23" s="9"/>
      <c r="Q23" s="11">
        <v>2.7E-2</v>
      </c>
      <c r="R23" s="11">
        <v>3.3000000000000002E-2</v>
      </c>
      <c r="S23" s="11">
        <v>1.2E-2</v>
      </c>
      <c r="T23" s="11">
        <v>2.9000000000000001E-2</v>
      </c>
      <c r="U23" s="11">
        <v>6.6000000000000003E-2</v>
      </c>
      <c r="V23" s="9"/>
      <c r="W23" s="9">
        <f t="shared" si="1"/>
        <v>7.4691546570050574E-2</v>
      </c>
      <c r="X23" s="9">
        <f t="shared" si="1"/>
        <v>4.37291111103571E-2</v>
      </c>
      <c r="Y23" s="9">
        <f t="shared" si="1"/>
        <v>3.363885840166303E-2</v>
      </c>
      <c r="Z23" s="9">
        <f t="shared" si="1"/>
        <v>1.6244999079692131E-2</v>
      </c>
      <c r="AA23" s="9">
        <f t="shared" si="1"/>
        <v>2.1858597286547047E-2</v>
      </c>
    </row>
    <row r="24" spans="1:27" ht="15" customHeight="1" x14ac:dyDescent="0.3">
      <c r="A24" s="1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spans="1:27" ht="15" customHeight="1" x14ac:dyDescent="0.3">
      <c r="B25" s="14" t="s">
        <v>20</v>
      </c>
      <c r="C25" s="14"/>
      <c r="D25" s="14"/>
      <c r="E25" s="14"/>
      <c r="G25" s="14" t="s">
        <v>21</v>
      </c>
      <c r="H25" s="14"/>
      <c r="I25" s="14"/>
      <c r="J25" s="14"/>
      <c r="L25" s="14" t="s">
        <v>22</v>
      </c>
      <c r="M25" s="14"/>
      <c r="N25" s="14"/>
      <c r="O25" s="14"/>
      <c r="Q25" s="14" t="s">
        <v>23</v>
      </c>
      <c r="R25" s="14"/>
      <c r="S25" s="14"/>
      <c r="T25" s="14"/>
      <c r="W25" s="14" t="s">
        <v>24</v>
      </c>
      <c r="X25" s="14"/>
      <c r="Y25" s="14"/>
      <c r="Z25" s="14"/>
      <c r="AA25" s="14"/>
    </row>
    <row r="26" spans="1:27" ht="14.4" x14ac:dyDescent="0.3">
      <c r="B26" s="6"/>
      <c r="C26" s="6"/>
      <c r="D26" s="6"/>
      <c r="E26" s="6"/>
    </row>
    <row r="27" spans="1:27" ht="15" customHeight="1" x14ac:dyDescent="0.3">
      <c r="B27" s="3">
        <v>1.0104637425694301</v>
      </c>
      <c r="C27" s="3">
        <v>0.88988692407223358</v>
      </c>
      <c r="D27" s="3">
        <v>0.87878560579068765</v>
      </c>
      <c r="E27" s="3">
        <v>0.833780261406042</v>
      </c>
      <c r="G27" s="3">
        <v>0.97653128367489006</v>
      </c>
      <c r="H27" s="3">
        <v>0.99312436226314338</v>
      </c>
      <c r="I27" s="3">
        <v>0.87111755337917096</v>
      </c>
      <c r="J27" s="3">
        <v>0.75260101274996904</v>
      </c>
      <c r="L27" s="3">
        <v>1.0013587252686571</v>
      </c>
      <c r="M27" s="3">
        <v>0.84546134898894854</v>
      </c>
      <c r="N27" s="3">
        <v>0.69961999287940768</v>
      </c>
      <c r="O27" s="3">
        <v>0.57354191340487837</v>
      </c>
      <c r="Q27" s="10">
        <v>0.98134200000000005</v>
      </c>
      <c r="R27" s="10">
        <v>1.0765210000000001</v>
      </c>
      <c r="S27" s="10">
        <v>0.952434</v>
      </c>
      <c r="T27" s="10">
        <v>0.93164999999999998</v>
      </c>
      <c r="U27" s="10">
        <v>0.91269500000000003</v>
      </c>
      <c r="W27" s="3">
        <v>1.0569620733921261</v>
      </c>
      <c r="X27" s="3">
        <v>1.003167513615751</v>
      </c>
      <c r="Y27" s="3">
        <v>1.0561720939771666</v>
      </c>
      <c r="Z27" s="3">
        <v>1.0012989084611352</v>
      </c>
      <c r="AA27" s="3">
        <v>0.44875388343246053</v>
      </c>
    </row>
    <row r="28" spans="1:27" ht="15" customHeight="1" x14ac:dyDescent="0.3">
      <c r="B28" s="3">
        <v>1.0157893749882798</v>
      </c>
      <c r="C28" s="3">
        <v>0.87370375232058806</v>
      </c>
      <c r="D28" s="3">
        <v>0.82350404110488118</v>
      </c>
      <c r="E28" s="3">
        <v>0.49940930485495155</v>
      </c>
      <c r="G28" s="3">
        <v>1.0056931424811422</v>
      </c>
      <c r="H28" s="3">
        <v>0.99512697519620841</v>
      </c>
      <c r="I28" s="3">
        <v>0.80503132658802434</v>
      </c>
      <c r="J28" s="3">
        <v>0.71014561856899006</v>
      </c>
      <c r="L28" s="3">
        <v>1.0448088702235721</v>
      </c>
      <c r="M28" s="3">
        <v>0.90809349773666892</v>
      </c>
      <c r="N28" s="3">
        <v>0.67532278807518764</v>
      </c>
      <c r="O28" s="3">
        <v>0.52035544834300906</v>
      </c>
      <c r="Q28" s="10">
        <v>0.98509500000000005</v>
      </c>
      <c r="R28" s="10">
        <v>0.98519000000000001</v>
      </c>
      <c r="S28" s="10">
        <v>1.015166</v>
      </c>
      <c r="T28" s="10">
        <v>0.98571200000000003</v>
      </c>
      <c r="U28" s="10">
        <v>0.86069899999999999</v>
      </c>
      <c r="W28" s="3">
        <v>0.98507394663081371</v>
      </c>
      <c r="X28" s="3">
        <v>0.99431062902110912</v>
      </c>
      <c r="Y28" s="3">
        <v>1.0516449042529756</v>
      </c>
      <c r="Z28" s="3">
        <v>0.96034151417785174</v>
      </c>
      <c r="AA28" s="3">
        <v>0.46095298862885398</v>
      </c>
    </row>
    <row r="29" spans="1:27" ht="15" customHeight="1" x14ac:dyDescent="0.3">
      <c r="B29" s="3">
        <v>0.98991130196710864</v>
      </c>
      <c r="C29" s="3">
        <v>0.83852457479325671</v>
      </c>
      <c r="D29" s="3">
        <v>0.86532150692894783</v>
      </c>
      <c r="E29" s="3">
        <v>0.77714853638869619</v>
      </c>
      <c r="G29" s="3">
        <v>1.0004291313427998</v>
      </c>
      <c r="H29" s="3">
        <v>0.95782115712882521</v>
      </c>
      <c r="I29" s="3">
        <v>0.82738430142185515</v>
      </c>
      <c r="J29" s="3">
        <v>0.70560636258737586</v>
      </c>
      <c r="L29" s="3">
        <v>1.0011262161317747</v>
      </c>
      <c r="M29" s="3">
        <v>0.70479332117504301</v>
      </c>
      <c r="N29" s="3">
        <v>0.66523770426290973</v>
      </c>
      <c r="O29" s="3">
        <v>0.60123956433600478</v>
      </c>
      <c r="Q29" s="10">
        <v>1.0362830000000001</v>
      </c>
      <c r="R29" s="10">
        <v>1.0885400000000001</v>
      </c>
      <c r="S29" s="10">
        <v>1.0024820000000001</v>
      </c>
      <c r="T29" s="10">
        <v>0.957874</v>
      </c>
      <c r="U29" s="10">
        <v>0.91903699999999999</v>
      </c>
      <c r="W29" s="3">
        <v>0.97773625321878632</v>
      </c>
      <c r="X29" s="3">
        <v>0.95920212079089096</v>
      </c>
      <c r="Y29" s="3">
        <v>1.0682800477026031</v>
      </c>
      <c r="Z29" s="3">
        <v>0.93216051774035502</v>
      </c>
      <c r="AA29" s="3">
        <v>0.38865468024823585</v>
      </c>
    </row>
    <row r="30" spans="1:27" ht="15" customHeight="1" x14ac:dyDescent="0.3">
      <c r="B30" s="3">
        <v>0.98383558047518138</v>
      </c>
      <c r="C30" s="3">
        <v>0.84448778292422222</v>
      </c>
      <c r="D30" s="3">
        <v>0.84780692707258987</v>
      </c>
      <c r="E30" s="3">
        <v>0.74436964389521254</v>
      </c>
      <c r="G30" s="3">
        <v>1.0173464425011682</v>
      </c>
      <c r="H30" s="3">
        <v>0.89036171004071984</v>
      </c>
      <c r="I30" s="3">
        <v>0.78737018776880308</v>
      </c>
      <c r="J30" s="3">
        <v>0.64442176935620765</v>
      </c>
      <c r="L30" s="3">
        <v>0.9527061883759963</v>
      </c>
      <c r="M30" s="3">
        <v>0.82465178123796579</v>
      </c>
      <c r="N30" s="3">
        <v>0.64076611760602775</v>
      </c>
      <c r="O30" s="3">
        <v>0.45772329959528879</v>
      </c>
      <c r="Q30" s="10">
        <v>0.99728000000000006</v>
      </c>
      <c r="R30" s="10">
        <v>0.96162700000000001</v>
      </c>
      <c r="S30" s="10">
        <v>1.007755</v>
      </c>
      <c r="T30" s="10">
        <v>0.88844299999999998</v>
      </c>
      <c r="U30" s="10">
        <v>0.88963099999999995</v>
      </c>
      <c r="W30" s="3">
        <v>0.98022772675827385</v>
      </c>
      <c r="X30" s="3">
        <v>0.83950504751270427</v>
      </c>
      <c r="Y30" s="3">
        <v>0.98593988560490398</v>
      </c>
      <c r="Z30" s="3">
        <v>0.90830921617330929</v>
      </c>
      <c r="AA30" s="3">
        <v>0.34711999331555882</v>
      </c>
    </row>
    <row r="32" spans="1:27" ht="15" customHeight="1" x14ac:dyDescent="0.3">
      <c r="A32" s="1" t="s">
        <v>18</v>
      </c>
      <c r="B32" s="8">
        <f>AVERAGE(B27:B30)</f>
        <v>0.99999999999999989</v>
      </c>
      <c r="C32" s="8">
        <f t="shared" ref="C32:E32" si="2">AVERAGE(C27:C30)</f>
        <v>0.86165075852757511</v>
      </c>
      <c r="D32" s="8">
        <f t="shared" si="2"/>
        <v>0.85385452022427666</v>
      </c>
      <c r="E32" s="8">
        <f t="shared" si="2"/>
        <v>0.71367693663622556</v>
      </c>
      <c r="F32" s="8"/>
      <c r="G32" s="8">
        <f t="shared" ref="G32:J32" si="3">AVERAGE(G27:G30)</f>
        <v>1</v>
      </c>
      <c r="H32" s="8">
        <f t="shared" si="3"/>
        <v>0.95910855115722427</v>
      </c>
      <c r="I32" s="8">
        <f t="shared" si="3"/>
        <v>0.82272584228946344</v>
      </c>
      <c r="J32" s="8">
        <f t="shared" si="3"/>
        <v>0.70319369081563554</v>
      </c>
      <c r="K32" s="8"/>
      <c r="L32" s="8">
        <f t="shared" ref="L32:O32" si="4">AVERAGE(L27:L30)</f>
        <v>1.0000000000000002</v>
      </c>
      <c r="M32" s="8">
        <f t="shared" si="4"/>
        <v>0.82074998728465653</v>
      </c>
      <c r="N32" s="8">
        <f t="shared" si="4"/>
        <v>0.67023665070588323</v>
      </c>
      <c r="O32" s="8">
        <f t="shared" si="4"/>
        <v>0.53821505641979517</v>
      </c>
      <c r="P32" s="8"/>
      <c r="Q32" s="12">
        <v>1</v>
      </c>
      <c r="R32" s="12">
        <v>1.028</v>
      </c>
      <c r="S32" s="12">
        <v>0.99399999999999999</v>
      </c>
      <c r="T32" s="12">
        <v>0.94099999999999995</v>
      </c>
      <c r="U32" s="12">
        <v>0.89600000000000002</v>
      </c>
      <c r="V32" s="8"/>
      <c r="W32" s="8">
        <f t="shared" ref="W32:AA32" si="5">AVERAGE(W27:W30)</f>
        <v>0.99999999999999989</v>
      </c>
      <c r="X32" s="8">
        <f t="shared" si="5"/>
        <v>0.94904632773511388</v>
      </c>
      <c r="Y32" s="8">
        <f t="shared" si="5"/>
        <v>1.0405092328844123</v>
      </c>
      <c r="Z32" s="8">
        <f t="shared" si="5"/>
        <v>0.9505275391381629</v>
      </c>
      <c r="AA32" s="8">
        <f t="shared" si="5"/>
        <v>0.41137038640627732</v>
      </c>
    </row>
    <row r="33" spans="1:27" ht="15" customHeight="1" x14ac:dyDescent="0.3">
      <c r="A33" s="1" t="s">
        <v>19</v>
      </c>
      <c r="B33" s="9">
        <f>_xlfn.STDEV.P(B27:B30)</f>
        <v>1.3433768622886713E-2</v>
      </c>
      <c r="C33" s="9">
        <f t="shared" ref="C33:E33" si="6">_xlfn.STDEV.P(C27:C30)</f>
        <v>2.1047231467074868E-2</v>
      </c>
      <c r="D33" s="9">
        <f t="shared" si="6"/>
        <v>2.0680762663100712E-2</v>
      </c>
      <c r="E33" s="9">
        <f t="shared" si="6"/>
        <v>0.12777530366227188</v>
      </c>
      <c r="F33" s="9"/>
      <c r="G33" s="9">
        <f t="shared" ref="G33:J33" si="7">_xlfn.STDEV.P(G27:G30)</f>
        <v>1.4868387088171134E-2</v>
      </c>
      <c r="H33" s="9">
        <f t="shared" si="7"/>
        <v>4.2373894741715393E-2</v>
      </c>
      <c r="I33" s="9">
        <f t="shared" si="7"/>
        <v>3.1331203041738809E-2</v>
      </c>
      <c r="J33" s="9">
        <f t="shared" si="7"/>
        <v>3.856608774986791E-2</v>
      </c>
      <c r="K33" s="9"/>
      <c r="L33" s="9">
        <f t="shared" ref="L33:O33" si="8">_xlfn.STDEV.P(L27:L30)</f>
        <v>3.2587014153535251E-2</v>
      </c>
      <c r="M33" s="9">
        <f t="shared" si="8"/>
        <v>7.3655808709618451E-2</v>
      </c>
      <c r="N33" s="9">
        <f t="shared" si="8"/>
        <v>2.1111320288859543E-2</v>
      </c>
      <c r="O33" s="9">
        <f t="shared" si="8"/>
        <v>5.4813237315171404E-2</v>
      </c>
      <c r="P33" s="9"/>
      <c r="Q33" s="12">
        <v>2.1999999999999999E-2</v>
      </c>
      <c r="R33" s="12">
        <v>5.5E-2</v>
      </c>
      <c r="S33" s="12">
        <v>2.5000000000000001E-2</v>
      </c>
      <c r="T33" s="12">
        <v>3.5999999999999997E-2</v>
      </c>
      <c r="U33" s="12">
        <v>2.3E-2</v>
      </c>
      <c r="V33" s="9"/>
      <c r="W33" s="9">
        <f t="shared" ref="W33:AA33" si="9">_xlfn.STDEV.P(W27:W30)</f>
        <v>3.2992734367559021E-2</v>
      </c>
      <c r="X33" s="9">
        <f t="shared" si="9"/>
        <v>6.5345986750128843E-2</v>
      </c>
      <c r="Y33" s="9">
        <f t="shared" si="9"/>
        <v>3.2087225700492501E-2</v>
      </c>
      <c r="Z33" s="9">
        <f t="shared" si="9"/>
        <v>3.4618565532101089E-2</v>
      </c>
      <c r="AA33" s="9">
        <f t="shared" si="9"/>
        <v>4.6097930028470929E-2</v>
      </c>
    </row>
    <row r="48" spans="1:27" ht="14.4" x14ac:dyDescent="0.3"/>
    <row r="57" ht="14.4" x14ac:dyDescent="0.3"/>
    <row r="58" ht="14.4" x14ac:dyDescent="0.3"/>
    <row r="59" ht="14.4" x14ac:dyDescent="0.3"/>
  </sheetData>
  <mergeCells count="21">
    <mergeCell ref="W2:AA2"/>
    <mergeCell ref="W8:AA8"/>
    <mergeCell ref="G2:J2"/>
    <mergeCell ref="G8:J8"/>
    <mergeCell ref="B8:E8"/>
    <mergeCell ref="B2:E2"/>
    <mergeCell ref="Q2:T2"/>
    <mergeCell ref="L2:O2"/>
    <mergeCell ref="L8:O8"/>
    <mergeCell ref="Q8:T8"/>
    <mergeCell ref="B14:AA14"/>
    <mergeCell ref="Q15:T15"/>
    <mergeCell ref="Q25:T25"/>
    <mergeCell ref="W15:AA15"/>
    <mergeCell ref="W25:AA25"/>
    <mergeCell ref="B15:E15"/>
    <mergeCell ref="B25:E25"/>
    <mergeCell ref="G15:J15"/>
    <mergeCell ref="G25:J25"/>
    <mergeCell ref="L15:O15"/>
    <mergeCell ref="L25:O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20845-E5AD-44AA-9A57-29513AD2D311}">
  <dimension ref="A1:W32"/>
  <sheetViews>
    <sheetView tabSelected="1" workbookViewId="0">
      <selection activeCell="R22" sqref="R22"/>
    </sheetView>
  </sheetViews>
  <sheetFormatPr defaultRowHeight="14.4" x14ac:dyDescent="0.3"/>
  <cols>
    <col min="3" max="3" width="10.5546875" bestFit="1" customWidth="1"/>
    <col min="4" max="4" width="12" bestFit="1" customWidth="1"/>
    <col min="5" max="6" width="10.5546875" bestFit="1" customWidth="1"/>
    <col min="8" max="9" width="10.5546875" bestFit="1" customWidth="1"/>
    <col min="11" max="12" width="10.5546875" bestFit="1" customWidth="1"/>
    <col min="14" max="15" width="10.5546875" bestFit="1" customWidth="1"/>
    <col min="16" max="16" width="11.5546875" bestFit="1" customWidth="1"/>
  </cols>
  <sheetData>
    <row r="1" spans="1:23" x14ac:dyDescent="0.3">
      <c r="A1" s="5" t="s">
        <v>25</v>
      </c>
    </row>
    <row r="2" spans="1:23" x14ac:dyDescent="0.3">
      <c r="B2" t="s">
        <v>26</v>
      </c>
    </row>
    <row r="3" spans="1:23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23" x14ac:dyDescent="0.3">
      <c r="A4" s="1"/>
      <c r="B4" s="15" t="s">
        <v>27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1:23" x14ac:dyDescent="0.3">
      <c r="A5" s="1"/>
      <c r="B5" s="2"/>
      <c r="C5" s="2">
        <v>30479</v>
      </c>
      <c r="D5" s="2">
        <v>37625</v>
      </c>
      <c r="E5" s="2">
        <v>31718</v>
      </c>
      <c r="F5" s="2">
        <v>35265</v>
      </c>
      <c r="G5" s="2"/>
      <c r="H5" s="2">
        <v>27697</v>
      </c>
      <c r="I5" s="2">
        <v>39410</v>
      </c>
      <c r="J5" s="2"/>
      <c r="K5" s="2">
        <v>31376</v>
      </c>
      <c r="L5" s="2">
        <v>35110</v>
      </c>
      <c r="M5" s="2"/>
      <c r="N5" s="2">
        <v>49437</v>
      </c>
      <c r="O5" s="2">
        <v>68573</v>
      </c>
      <c r="P5" s="2">
        <v>199898</v>
      </c>
      <c r="T5" s="2"/>
    </row>
    <row r="6" spans="1:23" x14ac:dyDescent="0.3">
      <c r="A6" s="1"/>
      <c r="B6" s="2"/>
      <c r="C6" s="2">
        <v>31482</v>
      </c>
      <c r="D6" s="2">
        <v>38637</v>
      </c>
      <c r="E6" s="2">
        <v>30633</v>
      </c>
      <c r="F6" s="2">
        <v>33569</v>
      </c>
      <c r="G6" s="2"/>
      <c r="H6" s="2">
        <v>26902</v>
      </c>
      <c r="I6" s="2">
        <v>38980</v>
      </c>
      <c r="J6" s="2"/>
      <c r="K6" s="2">
        <v>32986</v>
      </c>
      <c r="L6" s="2">
        <v>32623</v>
      </c>
      <c r="M6" s="2"/>
      <c r="N6" s="2">
        <v>50951</v>
      </c>
      <c r="O6" s="2">
        <v>77506</v>
      </c>
      <c r="P6" s="2">
        <v>199909</v>
      </c>
      <c r="T6" s="2"/>
    </row>
    <row r="7" spans="1:23" x14ac:dyDescent="0.3">
      <c r="A7" s="1"/>
      <c r="B7" s="2"/>
      <c r="C7" s="2">
        <v>31651</v>
      </c>
      <c r="D7" s="2">
        <v>39158</v>
      </c>
      <c r="E7" s="2">
        <v>30331</v>
      </c>
      <c r="F7" s="2">
        <v>32556</v>
      </c>
      <c r="G7" s="2"/>
      <c r="H7" s="2">
        <v>26183</v>
      </c>
      <c r="I7" s="2">
        <v>42443</v>
      </c>
      <c r="J7" s="2"/>
      <c r="K7" s="2">
        <v>33555</v>
      </c>
      <c r="L7" s="2">
        <v>34213</v>
      </c>
      <c r="M7" s="2"/>
      <c r="N7" s="2">
        <v>50793</v>
      </c>
      <c r="O7" s="2">
        <v>71814</v>
      </c>
      <c r="P7" s="2">
        <v>199931</v>
      </c>
      <c r="T7" s="2"/>
    </row>
    <row r="8" spans="1:23" x14ac:dyDescent="0.3">
      <c r="A8" s="1"/>
      <c r="B8" s="2"/>
      <c r="C8" s="2">
        <v>31069</v>
      </c>
      <c r="D8" s="2">
        <v>37331</v>
      </c>
      <c r="E8" s="2">
        <v>31611</v>
      </c>
      <c r="F8" s="2">
        <v>34491</v>
      </c>
      <c r="G8" s="2"/>
      <c r="H8" s="2">
        <v>28683</v>
      </c>
      <c r="I8" s="2">
        <v>42454</v>
      </c>
      <c r="J8" s="2"/>
      <c r="K8" s="2">
        <v>31932</v>
      </c>
      <c r="L8" s="2">
        <v>34081</v>
      </c>
      <c r="M8" s="2"/>
      <c r="N8" s="2">
        <v>55423</v>
      </c>
      <c r="O8" s="2">
        <v>71836</v>
      </c>
      <c r="P8" s="2">
        <v>199974</v>
      </c>
      <c r="T8" s="2"/>
      <c r="U8" s="2"/>
      <c r="V8" s="2"/>
      <c r="W8" s="2"/>
    </row>
    <row r="9" spans="1:23" x14ac:dyDescent="0.3">
      <c r="A9" s="1"/>
      <c r="B9" s="2"/>
      <c r="C9" s="2">
        <v>30099</v>
      </c>
      <c r="D9" s="2">
        <v>39328</v>
      </c>
      <c r="E9" s="2">
        <v>29454</v>
      </c>
      <c r="F9" s="2">
        <v>32169</v>
      </c>
      <c r="G9" s="2"/>
      <c r="H9" s="2">
        <v>27959</v>
      </c>
      <c r="I9" s="2">
        <v>39215</v>
      </c>
      <c r="J9" s="2"/>
      <c r="K9" s="2">
        <v>35612</v>
      </c>
      <c r="L9" s="2">
        <v>37501</v>
      </c>
      <c r="M9" s="2"/>
      <c r="U9" s="2"/>
      <c r="V9" s="2"/>
      <c r="W9" s="2"/>
    </row>
    <row r="10" spans="1:23" x14ac:dyDescent="0.3">
      <c r="A10" s="4"/>
      <c r="B10" s="17"/>
      <c r="C10" s="18" t="s">
        <v>28</v>
      </c>
      <c r="D10" s="18"/>
      <c r="E10" s="18" t="s">
        <v>28</v>
      </c>
      <c r="F10" s="18"/>
      <c r="G10" s="19"/>
      <c r="H10" s="18" t="s">
        <v>29</v>
      </c>
      <c r="I10" s="18"/>
      <c r="J10" s="19"/>
      <c r="K10" s="18" t="s">
        <v>30</v>
      </c>
      <c r="L10" s="18"/>
      <c r="M10" s="20"/>
      <c r="N10" s="18" t="s">
        <v>31</v>
      </c>
      <c r="O10" s="18"/>
      <c r="P10" s="18"/>
      <c r="Q10" s="2"/>
      <c r="R10" s="2"/>
      <c r="S10" s="2"/>
    </row>
    <row r="11" spans="1:23" ht="14.4" customHeight="1" x14ac:dyDescent="0.3">
      <c r="A11" s="4"/>
      <c r="B11" s="17"/>
      <c r="C11" s="21" t="s">
        <v>32</v>
      </c>
      <c r="D11" s="21" t="s">
        <v>33</v>
      </c>
      <c r="E11" s="21" t="s">
        <v>32</v>
      </c>
      <c r="F11" s="21" t="s">
        <v>34</v>
      </c>
      <c r="G11" s="19"/>
      <c r="H11" s="21" t="s">
        <v>32</v>
      </c>
      <c r="I11" s="21" t="s">
        <v>33</v>
      </c>
      <c r="J11" s="19"/>
      <c r="K11" s="21" t="s">
        <v>32</v>
      </c>
      <c r="L11" s="21" t="s">
        <v>33</v>
      </c>
      <c r="M11" s="20"/>
      <c r="N11" s="21" t="s">
        <v>32</v>
      </c>
      <c r="O11" s="21" t="s">
        <v>34</v>
      </c>
      <c r="P11" s="21" t="s">
        <v>33</v>
      </c>
      <c r="Q11" s="2"/>
      <c r="R11" s="2"/>
      <c r="S11" s="2"/>
    </row>
    <row r="12" spans="1:23" x14ac:dyDescent="0.3">
      <c r="A12" s="4"/>
      <c r="B12" s="17"/>
      <c r="C12" s="21"/>
      <c r="D12" s="21"/>
      <c r="E12" s="21"/>
      <c r="F12" s="21"/>
      <c r="G12" s="19"/>
      <c r="H12" s="21"/>
      <c r="I12" s="21"/>
      <c r="J12" s="19"/>
      <c r="K12" s="21"/>
      <c r="L12" s="21"/>
      <c r="M12" s="20"/>
      <c r="N12" s="21"/>
      <c r="O12" s="21"/>
      <c r="P12" s="21"/>
    </row>
    <row r="13" spans="1:23" x14ac:dyDescent="0.3">
      <c r="A13" s="4"/>
      <c r="B13" s="17"/>
      <c r="C13" s="21"/>
      <c r="D13" s="21"/>
      <c r="E13" s="21"/>
      <c r="F13" s="21"/>
      <c r="G13" s="19"/>
      <c r="H13" s="21"/>
      <c r="I13" s="21"/>
      <c r="J13" s="19"/>
      <c r="K13" s="21"/>
      <c r="L13" s="21"/>
      <c r="M13" s="20"/>
      <c r="N13" s="21"/>
      <c r="O13" s="21"/>
      <c r="P13" s="21"/>
    </row>
    <row r="14" spans="1:23" x14ac:dyDescent="0.3">
      <c r="A14" s="4"/>
      <c r="B14" s="17"/>
      <c r="C14" s="21"/>
      <c r="D14" s="21"/>
      <c r="E14" s="21"/>
      <c r="F14" s="21"/>
      <c r="G14" s="19"/>
      <c r="H14" s="21"/>
      <c r="I14" s="21"/>
      <c r="J14" s="19"/>
      <c r="K14" s="21"/>
      <c r="L14" s="21"/>
      <c r="M14" s="20"/>
      <c r="N14" s="21"/>
      <c r="O14" s="21"/>
      <c r="P14" s="21"/>
    </row>
    <row r="15" spans="1:23" x14ac:dyDescent="0.3">
      <c r="A15" s="4"/>
      <c r="B15" s="17"/>
      <c r="C15" s="21"/>
      <c r="D15" s="21"/>
      <c r="E15" s="21"/>
      <c r="F15" s="21"/>
      <c r="G15" s="19"/>
      <c r="H15" s="21"/>
      <c r="I15" s="21"/>
      <c r="J15" s="19"/>
      <c r="K15" s="21"/>
      <c r="L15" s="21"/>
      <c r="M15" s="20"/>
      <c r="N15" s="21"/>
      <c r="O15" s="21"/>
      <c r="P15" s="21"/>
    </row>
    <row r="16" spans="1:23" x14ac:dyDescent="0.3">
      <c r="B16" s="15" t="s">
        <v>35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</row>
    <row r="17" spans="2:16" x14ac:dyDescent="0.3">
      <c r="B17" s="2"/>
      <c r="C17" s="2">
        <v>165875</v>
      </c>
      <c r="D17" s="2">
        <v>147735</v>
      </c>
      <c r="E17" s="2">
        <v>173954</v>
      </c>
      <c r="F17" s="2">
        <v>163989</v>
      </c>
      <c r="G17" s="2"/>
      <c r="H17" s="2">
        <v>169693</v>
      </c>
      <c r="I17" s="2">
        <v>141715</v>
      </c>
      <c r="J17" s="2"/>
      <c r="K17" s="2">
        <v>151072</v>
      </c>
      <c r="L17" s="2">
        <v>127713</v>
      </c>
      <c r="M17" s="2"/>
      <c r="N17" s="2">
        <v>171067</v>
      </c>
      <c r="O17" s="2">
        <v>136430</v>
      </c>
      <c r="P17" s="2">
        <v>110226</v>
      </c>
    </row>
    <row r="18" spans="2:16" x14ac:dyDescent="0.3">
      <c r="B18" s="2"/>
      <c r="C18" s="2">
        <v>171212</v>
      </c>
      <c r="D18" s="2">
        <v>151196</v>
      </c>
      <c r="E18" s="2">
        <v>168943</v>
      </c>
      <c r="F18" s="2">
        <v>162528</v>
      </c>
      <c r="G18" s="2"/>
      <c r="H18" s="2">
        <v>169955</v>
      </c>
      <c r="I18" s="2">
        <v>147125</v>
      </c>
      <c r="J18" s="2"/>
      <c r="K18" s="2">
        <v>161611</v>
      </c>
      <c r="L18" s="2">
        <v>126892</v>
      </c>
      <c r="M18" s="2"/>
      <c r="N18" s="2">
        <v>168031</v>
      </c>
      <c r="O18" s="2">
        <v>132492</v>
      </c>
      <c r="P18" s="2">
        <v>118304</v>
      </c>
    </row>
    <row r="19" spans="2:16" x14ac:dyDescent="0.3">
      <c r="B19" s="2"/>
      <c r="C19" s="2">
        <v>164566</v>
      </c>
      <c r="D19" s="2">
        <v>154499</v>
      </c>
      <c r="E19" s="2">
        <v>164365</v>
      </c>
      <c r="F19" s="2">
        <v>161023</v>
      </c>
      <c r="G19" s="2"/>
      <c r="H19" s="2">
        <v>171221</v>
      </c>
      <c r="I19" s="2">
        <v>142167</v>
      </c>
      <c r="J19" s="2"/>
      <c r="K19" s="2">
        <v>148594</v>
      </c>
      <c r="L19" s="2">
        <v>131280</v>
      </c>
      <c r="M19" s="2"/>
      <c r="N19" s="2">
        <v>159089</v>
      </c>
      <c r="O19" s="2">
        <v>129288</v>
      </c>
      <c r="P19" s="2">
        <v>115211</v>
      </c>
    </row>
    <row r="20" spans="2:16" x14ac:dyDescent="0.3">
      <c r="B20" s="2"/>
      <c r="C20" s="2">
        <v>161612</v>
      </c>
      <c r="D20" s="2">
        <v>149622</v>
      </c>
      <c r="E20" s="2">
        <v>169042</v>
      </c>
      <c r="F20" s="2">
        <v>165084</v>
      </c>
      <c r="G20" s="2"/>
      <c r="H20" s="2">
        <v>172839</v>
      </c>
      <c r="I20" s="2">
        <v>136283</v>
      </c>
      <c r="J20" s="2"/>
      <c r="K20" s="2">
        <v>148497</v>
      </c>
      <c r="L20" s="2">
        <v>126678</v>
      </c>
      <c r="M20" s="2"/>
      <c r="N20" s="2">
        <v>162197</v>
      </c>
      <c r="O20" s="2">
        <v>125082</v>
      </c>
      <c r="P20" s="2">
        <v>117506</v>
      </c>
    </row>
    <row r="21" spans="2:16" x14ac:dyDescent="0.3">
      <c r="B21" s="2"/>
      <c r="C21" s="2">
        <v>163782</v>
      </c>
      <c r="D21" s="2">
        <v>149265</v>
      </c>
      <c r="E21" s="2">
        <v>162142</v>
      </c>
      <c r="F21" s="2">
        <v>146164</v>
      </c>
      <c r="G21" s="2"/>
      <c r="H21" s="2">
        <v>168753</v>
      </c>
      <c r="I21" s="2">
        <v>138827</v>
      </c>
      <c r="J21" s="2"/>
      <c r="K21" s="2">
        <v>151002</v>
      </c>
      <c r="L21" s="2">
        <v>135603</v>
      </c>
      <c r="M21" s="2"/>
    </row>
    <row r="22" spans="2:16" x14ac:dyDescent="0.3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2:16" x14ac:dyDescent="0.3">
      <c r="C23" s="16" t="s">
        <v>12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</row>
    <row r="24" spans="2:16" x14ac:dyDescent="0.3"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</row>
    <row r="26" spans="2:16" x14ac:dyDescent="0.3">
      <c r="C26">
        <v>5.3584119395270706</v>
      </c>
      <c r="D26">
        <v>3.8456832865643822</v>
      </c>
      <c r="E26">
        <v>5.65715103384131</v>
      </c>
      <c r="F26">
        <v>4.8791728652186848</v>
      </c>
      <c r="H26">
        <v>6.1740671207358249</v>
      </c>
      <c r="I26">
        <v>3.499101243444509</v>
      </c>
      <c r="K26">
        <v>4.5651845449985196</v>
      </c>
      <c r="L26">
        <v>3.6798960398321885</v>
      </c>
      <c r="N26">
        <v>3.3119784708911735</v>
      </c>
      <c r="O26">
        <v>1.8835532514867341</v>
      </c>
      <c r="P26">
        <v>0.55132847825217079</v>
      </c>
    </row>
    <row r="27" spans="2:16" x14ac:dyDescent="0.3">
      <c r="C27">
        <v>5.5308179351337383</v>
      </c>
      <c r="D27">
        <v>3.9357764253249963</v>
      </c>
      <c r="E27">
        <v>5.4941885044911443</v>
      </c>
      <c r="F27">
        <v>4.8357036596251115</v>
      </c>
      <c r="H27">
        <v>6.183599662358831</v>
      </c>
      <c r="I27">
        <v>3.6326801710600387</v>
      </c>
      <c r="K27">
        <v>4.8836583847553205</v>
      </c>
      <c r="L27">
        <v>3.6562399151721916</v>
      </c>
      <c r="N27">
        <v>3.2531993572244486</v>
      </c>
      <c r="O27">
        <v>1.8291852041045253</v>
      </c>
      <c r="P27">
        <v>0.59173302388859994</v>
      </c>
    </row>
    <row r="28" spans="2:16" x14ac:dyDescent="0.3">
      <c r="C28">
        <v>5.3161261144850753</v>
      </c>
      <c r="D28">
        <v>4.0217566730355738</v>
      </c>
      <c r="E28">
        <v>5.3453075507164369</v>
      </c>
      <c r="F28">
        <v>4.7909253198452841</v>
      </c>
      <c r="H28">
        <v>6.2296614856211434</v>
      </c>
      <c r="I28">
        <v>3.5102616270456588</v>
      </c>
      <c r="K28">
        <v>4.4903028508228529</v>
      </c>
      <c r="L28">
        <v>3.7826748421004104</v>
      </c>
      <c r="N28">
        <v>3.0800758939807555</v>
      </c>
      <c r="O28">
        <v>1.7849507643349476</v>
      </c>
      <c r="P28">
        <v>0.57626245448361413</v>
      </c>
    </row>
    <row r="29" spans="2:16" x14ac:dyDescent="0.3">
      <c r="C29">
        <v>5.2207003488822847</v>
      </c>
      <c r="D29">
        <v>3.8948037005607063</v>
      </c>
      <c r="E29">
        <v>5.4974080795072418</v>
      </c>
      <c r="F29">
        <v>4.9117524546265994</v>
      </c>
      <c r="H29">
        <v>6.2885303877052046</v>
      </c>
      <c r="I29">
        <v>3.3649791113174188</v>
      </c>
      <c r="K29">
        <v>4.4873716464907139</v>
      </c>
      <c r="L29">
        <v>3.6500737633119726</v>
      </c>
      <c r="N29">
        <v>3.1402489787225805</v>
      </c>
      <c r="O29">
        <v>1.7268827076336852</v>
      </c>
      <c r="P29">
        <v>0.58774158697130963</v>
      </c>
    </row>
    <row r="30" spans="2:16" x14ac:dyDescent="0.3">
      <c r="C30">
        <v>5.2907998449412066</v>
      </c>
      <c r="D30">
        <v>3.8855106492641047</v>
      </c>
      <c r="E30">
        <v>5.273013457173148</v>
      </c>
      <c r="F30">
        <v>4.3488247545373397</v>
      </c>
      <c r="H30">
        <v>6.1398663988822912</v>
      </c>
      <c r="I30">
        <v>3.4277933057451282</v>
      </c>
      <c r="K30">
        <v>4.5630692429031621</v>
      </c>
      <c r="L30">
        <v>3.9072368724355724</v>
      </c>
    </row>
    <row r="31" spans="2:16" x14ac:dyDescent="0.3">
      <c r="C31" s="15" t="s">
        <v>36</v>
      </c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</row>
    <row r="32" spans="2:16" x14ac:dyDescent="0.3">
      <c r="D32">
        <f>_xlfn.T.TEST(C26:C30,D26:D30,2,3)</f>
        <v>1.751069548971791E-7</v>
      </c>
      <c r="F32">
        <f>_xlfn.T.TEST(E26:E30,F26:F30,2,3)</f>
        <v>7.9438059088381531E-4</v>
      </c>
      <c r="I32">
        <f>_xlfn.T.TEST(H26:H30,I26:I30,2,3)</f>
        <v>1.2129618418826883E-9</v>
      </c>
      <c r="L32">
        <f>_xlfn.T.TEST(K26:K30,L26:L30,2,3)</f>
        <v>2.5268663940773971E-5</v>
      </c>
      <c r="O32">
        <f>_xlfn.T.TEST(N26:N30,O26:O30,2,3)</f>
        <v>2.971042752217408E-6</v>
      </c>
      <c r="P32">
        <f>_xlfn.T.TEST(N26:N29,P26:P30,2,3)</f>
        <v>1.0997649396048049E-5</v>
      </c>
    </row>
  </sheetData>
  <mergeCells count="20">
    <mergeCell ref="N10:P10"/>
    <mergeCell ref="C23:P24"/>
    <mergeCell ref="C31:P31"/>
    <mergeCell ref="B16:P16"/>
    <mergeCell ref="B4:P4"/>
    <mergeCell ref="K11:K15"/>
    <mergeCell ref="L11:L15"/>
    <mergeCell ref="N11:N15"/>
    <mergeCell ref="O11:O15"/>
    <mergeCell ref="C10:D10"/>
    <mergeCell ref="E10:F10"/>
    <mergeCell ref="H10:I10"/>
    <mergeCell ref="K10:L10"/>
    <mergeCell ref="C11:C15"/>
    <mergeCell ref="D11:D15"/>
    <mergeCell ref="E11:E15"/>
    <mergeCell ref="F11:F15"/>
    <mergeCell ref="H11:H15"/>
    <mergeCell ref="I11:I15"/>
    <mergeCell ref="P11:P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Figure_1B</vt:lpstr>
      <vt:lpstr>Figure_1D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Juuli Raivola</dc:creator>
  <cp:keywords/>
  <dc:description/>
  <cp:lastModifiedBy>Ungureanu, Daniela E</cp:lastModifiedBy>
  <cp:revision/>
  <dcterms:created xsi:type="dcterms:W3CDTF">2024-09-11T06:27:54Z</dcterms:created>
  <dcterms:modified xsi:type="dcterms:W3CDTF">2026-01-13T14:14:34Z</dcterms:modified>
  <cp:category/>
  <cp:contentStatus/>
</cp:coreProperties>
</file>