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78"/>
  </bookViews>
  <sheets>
    <sheet name="Prdm9 alle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8" i="1" l="1"/>
  <c r="W37" i="1"/>
  <c r="R34" i="1" l="1"/>
  <c r="R33" i="1"/>
  <c r="R32" i="1"/>
  <c r="R31" i="1"/>
</calcChain>
</file>

<file path=xl/sharedStrings.xml><?xml version="1.0" encoding="utf-8"?>
<sst xmlns="http://schemas.openxmlformats.org/spreadsheetml/2006/main" count="728" uniqueCount="186">
  <si>
    <t>PIN</t>
  </si>
  <si>
    <t>Sex</t>
  </si>
  <si>
    <t>Allele</t>
  </si>
  <si>
    <t># in wild</t>
  </si>
  <si>
    <t>Cross</t>
  </si>
  <si>
    <t>domesticus</t>
  </si>
  <si>
    <t>Arzdorf</t>
  </si>
  <si>
    <t>ST5065_2</t>
  </si>
  <si>
    <t>M</t>
  </si>
  <si>
    <t>ASQ</t>
  </si>
  <si>
    <t>QHK</t>
  </si>
  <si>
    <t>ANQ</t>
  </si>
  <si>
    <t>TDK</t>
  </si>
  <si>
    <t>QDQ</t>
  </si>
  <si>
    <t>thap1</t>
  </si>
  <si>
    <t>F1</t>
  </si>
  <si>
    <t>ST5069_1</t>
  </si>
  <si>
    <t>F</t>
  </si>
  <si>
    <t>QHQ</t>
  </si>
  <si>
    <t>QDK</t>
  </si>
  <si>
    <t>QVK</t>
  </si>
  <si>
    <t>AVQ</t>
  </si>
  <si>
    <t>QNK</t>
  </si>
  <si>
    <t>dom104</t>
  </si>
  <si>
    <t>ST6687_1</t>
  </si>
  <si>
    <t>QNQ</t>
  </si>
  <si>
    <t>dom107</t>
  </si>
  <si>
    <t>ST5073_2</t>
  </si>
  <si>
    <t>dom3</t>
  </si>
  <si>
    <t>F1, BC</t>
  </si>
  <si>
    <t>ST6687_2</t>
  </si>
  <si>
    <t>ST5064</t>
  </si>
  <si>
    <t>dom97</t>
  </si>
  <si>
    <t>ST5067_1</t>
  </si>
  <si>
    <t>dom10</t>
  </si>
  <si>
    <t>ST5072</t>
  </si>
  <si>
    <t>ST6688_1</t>
  </si>
  <si>
    <t>dom108</t>
  </si>
  <si>
    <t>ST6688_2</t>
  </si>
  <si>
    <t>dom109</t>
  </si>
  <si>
    <t>ST5071</t>
  </si>
  <si>
    <t>dom4</t>
  </si>
  <si>
    <t>ST5070</t>
  </si>
  <si>
    <t>QVQ</t>
  </si>
  <si>
    <t>dom105</t>
  </si>
  <si>
    <t>dom110</t>
  </si>
  <si>
    <t>ST6692_2</t>
  </si>
  <si>
    <t>dom111</t>
  </si>
  <si>
    <t>ST5067_2</t>
  </si>
  <si>
    <t>dom102</t>
  </si>
  <si>
    <t>ST5069_2</t>
  </si>
  <si>
    <t>ST6692_1</t>
  </si>
  <si>
    <t>dom112</t>
  </si>
  <si>
    <t>ST6690</t>
  </si>
  <si>
    <t>dom113</t>
  </si>
  <si>
    <t>ST5068</t>
  </si>
  <si>
    <t>dom103</t>
  </si>
  <si>
    <t>ST5074</t>
  </si>
  <si>
    <t>dom106</t>
  </si>
  <si>
    <t>musculus</t>
  </si>
  <si>
    <t>ENK</t>
  </si>
  <si>
    <t>Studenec</t>
  </si>
  <si>
    <t>JPC2819</t>
  </si>
  <si>
    <t xml:space="preserve">Studenec </t>
  </si>
  <si>
    <t>SU4810</t>
  </si>
  <si>
    <t>mus41</t>
  </si>
  <si>
    <t>JPC2988</t>
  </si>
  <si>
    <t>mus42</t>
  </si>
  <si>
    <t>JPC2825</t>
  </si>
  <si>
    <t>IS5678</t>
  </si>
  <si>
    <t>mus6</t>
  </si>
  <si>
    <t>ESK</t>
  </si>
  <si>
    <t>mus1</t>
  </si>
  <si>
    <t>SZ664</t>
  </si>
  <si>
    <t>SZ2156</t>
  </si>
  <si>
    <t>mus5</t>
  </si>
  <si>
    <t>ST6686</t>
  </si>
  <si>
    <t>ST6685</t>
  </si>
  <si>
    <t>Locality</t>
  </si>
  <si>
    <t>Site of sampling</t>
  </si>
  <si>
    <t>Mouse code</t>
  </si>
  <si>
    <t>N_ZnF</t>
  </si>
  <si>
    <t>Number of zinc fingers</t>
  </si>
  <si>
    <t>Taxon</t>
  </si>
  <si>
    <t>ZnF2</t>
  </si>
  <si>
    <t>ZnF3</t>
  </si>
  <si>
    <t>ZnF4</t>
  </si>
  <si>
    <t>ZnF5</t>
  </si>
  <si>
    <t>ZnF6</t>
  </si>
  <si>
    <t>ZnF7</t>
  </si>
  <si>
    <t>ZnF8</t>
  </si>
  <si>
    <t>ZnF9</t>
  </si>
  <si>
    <t>ZnF10</t>
  </si>
  <si>
    <t>ZnF11</t>
  </si>
  <si>
    <t>ZnF12</t>
  </si>
  <si>
    <t>ZnF13</t>
  </si>
  <si>
    <t>ZnF14</t>
  </si>
  <si>
    <t>JPC2800</t>
  </si>
  <si>
    <t>CZECHI</t>
  </si>
  <si>
    <t>shared</t>
  </si>
  <si>
    <t>Allelic diversity(Arzdorf)</t>
  </si>
  <si>
    <t>Allelic diversity(Studenec)</t>
  </si>
  <si>
    <t>Presence</t>
  </si>
  <si>
    <t>ZnF2-ZnF16</t>
  </si>
  <si>
    <t>M = male, F = female</t>
  </si>
  <si>
    <t>Zinc finger order. The first invariable ZnF is not shown</t>
  </si>
  <si>
    <t xml:space="preserve">The frequency of the allele in mouse subspecies </t>
  </si>
  <si>
    <r>
      <t xml:space="preserve">Taxonomic status: domesticus = </t>
    </r>
    <r>
      <rPr>
        <i/>
        <sz val="11"/>
        <color theme="1"/>
        <rFont val="Calibri"/>
        <family val="2"/>
        <scheme val="minor"/>
      </rPr>
      <t>M. m. domesticus</t>
    </r>
    <r>
      <rPr>
        <sz val="11"/>
        <color theme="1"/>
        <rFont val="Calibri"/>
        <family val="2"/>
        <scheme val="minor"/>
      </rPr>
      <t xml:space="preserve">, musculus = </t>
    </r>
    <r>
      <rPr>
        <i/>
        <sz val="11"/>
        <color theme="1"/>
        <rFont val="Calibri"/>
        <family val="2"/>
        <scheme val="minor"/>
      </rPr>
      <t>M. m. musculus</t>
    </r>
  </si>
  <si>
    <t>single</t>
  </si>
  <si>
    <r>
      <t xml:space="preserve">Distribution of the allele in </t>
    </r>
    <r>
      <rPr>
        <i/>
        <sz val="11"/>
        <color theme="1"/>
        <rFont val="Calibri"/>
        <family val="2"/>
        <scheme val="minor"/>
      </rPr>
      <t>Mus</t>
    </r>
    <r>
      <rPr>
        <sz val="11"/>
        <color theme="1"/>
        <rFont val="Calibri"/>
        <family val="2"/>
        <scheme val="minor"/>
      </rPr>
      <t xml:space="preserve"> population: shared = in multiple localities, single = in one locality</t>
    </r>
  </si>
  <si>
    <t>Name of allele (see also SI Appendix, Table S2)</t>
  </si>
  <si>
    <t>2N</t>
  </si>
  <si>
    <t xml:space="preserve">https://www.ncbi.nlm.nih.gov/nuccore/OQ054459 </t>
  </si>
  <si>
    <t>Piálek,J. et al. 2025</t>
  </si>
  <si>
    <t>Scientific Reports 15(1): 12060</t>
  </si>
  <si>
    <t xml:space="preserve">https://www.ncbi.nlm.nih.gov/nuccore/MZ733985 </t>
  </si>
  <si>
    <t>Larson,E.L. et al. 2022</t>
  </si>
  <si>
    <t>G3-Genes Genomes Genetics 12: jkab407</t>
  </si>
  <si>
    <t>This paper</t>
  </si>
  <si>
    <t xml:space="preserve">https://www.ncbi.nlm.nih.gov/nuccore/MT252946 </t>
  </si>
  <si>
    <t>Mukaj,A. et al. 2020</t>
  </si>
  <si>
    <t xml:space="preserve">Molecular Biology and Evolution, 37(12): 3423–3438 </t>
  </si>
  <si>
    <t>https://www.ncbi.nlm.nih.gov/nuccore/MT252952</t>
  </si>
  <si>
    <t>URL</t>
  </si>
  <si>
    <t>Author</t>
  </si>
  <si>
    <t>Publication</t>
  </si>
  <si>
    <t>Link to GenBank sequence</t>
  </si>
  <si>
    <t>Supplementary Dataset S1. Allelic diversity of the ZnF domain. The most variable triplets of amino acids at -1,3,6 positions are shown for each allele. The invariable ZnF1 is not shown.</t>
  </si>
  <si>
    <t>PV833253</t>
  </si>
  <si>
    <t>PV833228</t>
  </si>
  <si>
    <t>PV833229</t>
  </si>
  <si>
    <t>PV833230</t>
  </si>
  <si>
    <t>PV833231</t>
  </si>
  <si>
    <t>PV833232</t>
  </si>
  <si>
    <t>PV833233</t>
  </si>
  <si>
    <t>PV833234</t>
  </si>
  <si>
    <t>PV833235</t>
  </si>
  <si>
    <t>PV833236</t>
  </si>
  <si>
    <t>PV833237</t>
  </si>
  <si>
    <t>PV833238</t>
  </si>
  <si>
    <t>PV833239</t>
  </si>
  <si>
    <t>PV833240</t>
  </si>
  <si>
    <t>PV833241</t>
  </si>
  <si>
    <t>PV833242</t>
  </si>
  <si>
    <t>PV833243</t>
  </si>
  <si>
    <t>PV833244</t>
  </si>
  <si>
    <t>PV833245</t>
  </si>
  <si>
    <t>PV833246</t>
  </si>
  <si>
    <t>PV833247</t>
  </si>
  <si>
    <t>PV833248</t>
  </si>
  <si>
    <t>PV833249</t>
  </si>
  <si>
    <t>PV833250</t>
  </si>
  <si>
    <t>PV833251</t>
  </si>
  <si>
    <t>PV833252</t>
  </si>
  <si>
    <r>
      <t xml:space="preserve">Diploid number of chromosomes. Chromosome numbers of </t>
    </r>
    <r>
      <rPr>
        <i/>
        <sz val="11"/>
        <color theme="1"/>
        <rFont val="Calibri"/>
        <family val="2"/>
        <scheme val="minor"/>
      </rPr>
      <t>M. m. musculus</t>
    </r>
    <r>
      <rPr>
        <sz val="11"/>
        <color theme="1"/>
        <rFont val="Calibri"/>
        <family val="2"/>
        <scheme val="minor"/>
      </rPr>
      <t xml:space="preserve"> stocks are retrieved from https://housemice.cz/en/strains/</t>
    </r>
  </si>
  <si>
    <t>GenBank code</t>
  </si>
  <si>
    <t>Author + Publication</t>
  </si>
  <si>
    <t>Details of sources</t>
  </si>
  <si>
    <t xml:space="preserve">https://www.ncbi.nlm.nih.gov/nuccore/PV833228 </t>
  </si>
  <si>
    <t xml:space="preserve">https://www.ncbi.nlm.nih.gov/nuccore/PV833230 </t>
  </si>
  <si>
    <t xml:space="preserve">https://www.ncbi.nlm.nih.gov/nuccore/PV833231 </t>
  </si>
  <si>
    <t xml:space="preserve">https://www.ncbi.nlm.nih.gov/nuccore/PV833232 </t>
  </si>
  <si>
    <t xml:space="preserve">https://www.ncbi.nlm.nih.gov/nuccore/PV833233 </t>
  </si>
  <si>
    <t xml:space="preserve">https://www.ncbi.nlm.nih.gov/nuccore/PV833236 </t>
  </si>
  <si>
    <t xml:space="preserve">https://www.ncbi.nlm.nih.gov/nuccore/PV833237 </t>
  </si>
  <si>
    <t xml:space="preserve">https://www.ncbi.nlm.nih.gov/nuccore/PV833238 </t>
  </si>
  <si>
    <t xml:space="preserve">https://www.ncbi.nlm.nih.gov/nuccore/PV833239 </t>
  </si>
  <si>
    <t xml:space="preserve">https://www.ncbi.nlm.nih.gov/nuccore/PV833240 </t>
  </si>
  <si>
    <t xml:space="preserve">https://www.ncbi.nlm.nih.gov/nuccore/PV833241 </t>
  </si>
  <si>
    <t xml:space="preserve">https://www.ncbi.nlm.nih.gov/nuccore/PV833242 </t>
  </si>
  <si>
    <t xml:space="preserve">https://www.ncbi.nlm.nih.gov/nuccore/PV833243 </t>
  </si>
  <si>
    <t xml:space="preserve">https://www.ncbi.nlm.nih.gov/nuccore/PV833244 </t>
  </si>
  <si>
    <t xml:space="preserve">https://www.ncbi.nlm.nih.gov/nuccore/PV833245 </t>
  </si>
  <si>
    <t xml:space="preserve">https://www.ncbi.nlm.nih.gov/nuccore/PV833246 </t>
  </si>
  <si>
    <t xml:space="preserve">https://www.ncbi.nlm.nih.gov/nuccore/PV833247 </t>
  </si>
  <si>
    <t xml:space="preserve">https://www.ncbi.nlm.nih.gov/nuccore/PV833248 </t>
  </si>
  <si>
    <t xml:space="preserve">https://www.ncbi.nlm.nih.gov/nuccore/PV833249 </t>
  </si>
  <si>
    <t xml:space="preserve">https://www.ncbi.nlm.nih.gov/nuccore/PV833250 </t>
  </si>
  <si>
    <t xml:space="preserve">https://www.ncbi.nlm.nih.gov/nuccore/PV833251 </t>
  </si>
  <si>
    <t xml:space="preserve">https://www.ncbi.nlm.nih.gov/nuccore/PV833252 </t>
  </si>
  <si>
    <t xml:space="preserve">https://www.ncbi.nlm.nih.gov/nuccore/PV833253 </t>
  </si>
  <si>
    <t xml:space="preserve">https://www.ncbi.nlm.nih.gov/nuccore/PV833229  </t>
  </si>
  <si>
    <t xml:space="preserve">https://www.ncbi.nlm.nih.gov/nuccore/PV833234  </t>
  </si>
  <si>
    <t xml:space="preserve">https://www.ncbi.nlm.nih.gov/nuccore/PV833235  </t>
  </si>
  <si>
    <t>Klusáčková,P. et al. 2026</t>
  </si>
  <si>
    <t>F1 = wild Arzdorf mice mated to STUF or STUS; BC = mice used in backcrosses for QTL. Note ST5069 and ST5067 were parents of a male ST6050 used in backcrosses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</si>
</sst>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333F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Arial Unicode MS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 applyFill="1"/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7" fillId="0" borderId="0" xfId="0" applyFont="1"/>
    <xf numFmtId="0" fontId="1" fillId="1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13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1" fillId="6" borderId="0" xfId="0" applyFont="1" applyFill="1" applyAlignment="1">
      <alignment horizontal="center"/>
    </xf>
    <xf numFmtId="0" fontId="1" fillId="15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1" fillId="16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7" borderId="0" xfId="0" applyFont="1" applyFill="1" applyAlignment="1">
      <alignment horizontal="center" vertical="center"/>
    </xf>
    <xf numFmtId="0" fontId="1" fillId="18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64" fontId="0" fillId="0" borderId="0" xfId="0" applyNumberFormat="1"/>
    <xf numFmtId="0" fontId="0" fillId="0" borderId="0" xfId="0" applyFont="1"/>
    <xf numFmtId="0" fontId="3" fillId="0" borderId="0" xfId="0" applyFont="1" applyAlignment="1">
      <alignment horizontal="left" vertical="center"/>
    </xf>
    <xf numFmtId="2" fontId="2" fillId="0" borderId="0" xfId="0" applyNumberFormat="1" applyFont="1"/>
    <xf numFmtId="1" fontId="0" fillId="0" borderId="0" xfId="0" applyNumberFormat="1" applyFont="1"/>
    <xf numFmtId="0" fontId="0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/>
    <xf numFmtId="1" fontId="0" fillId="0" borderId="0" xfId="0" applyNumberFormat="1" applyFont="1" applyFill="1"/>
    <xf numFmtId="0" fontId="11" fillId="0" borderId="0" xfId="1"/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3" fillId="16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7" fillId="0" borderId="1" xfId="0" applyFont="1" applyFill="1" applyBorder="1"/>
    <xf numFmtId="0" fontId="0" fillId="0" borderId="1" xfId="0" applyFont="1" applyBorder="1"/>
    <xf numFmtId="164" fontId="0" fillId="0" borderId="1" xfId="0" applyNumberFormat="1" applyBorder="1"/>
    <xf numFmtId="0" fontId="11" fillId="0" borderId="1" xfId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nuccore/PV833231" TargetMode="External"/><Relationship Id="rId13" Type="http://schemas.openxmlformats.org/officeDocument/2006/relationships/hyperlink" Target="https://www.ncbi.nlm.nih.gov/nuccore/PV833236" TargetMode="External"/><Relationship Id="rId18" Type="http://schemas.openxmlformats.org/officeDocument/2006/relationships/hyperlink" Target="https://www.ncbi.nlm.nih.gov/nuccore/PV833241" TargetMode="External"/><Relationship Id="rId26" Type="http://schemas.openxmlformats.org/officeDocument/2006/relationships/hyperlink" Target="https://www.ncbi.nlm.nih.gov/nuccore/PV833249" TargetMode="External"/><Relationship Id="rId3" Type="http://schemas.openxmlformats.org/officeDocument/2006/relationships/hyperlink" Target="https://www.ncbi.nlm.nih.gov/nuccore/MT252946" TargetMode="External"/><Relationship Id="rId21" Type="http://schemas.openxmlformats.org/officeDocument/2006/relationships/hyperlink" Target="https://www.ncbi.nlm.nih.gov/nuccore/PV833244" TargetMode="External"/><Relationship Id="rId7" Type="http://schemas.openxmlformats.org/officeDocument/2006/relationships/hyperlink" Target="https://www.ncbi.nlm.nih.gov/nuccore/PV833230" TargetMode="External"/><Relationship Id="rId12" Type="http://schemas.openxmlformats.org/officeDocument/2006/relationships/hyperlink" Target="https://www.ncbi.nlm.nih.gov/nuccore/PV833235" TargetMode="External"/><Relationship Id="rId17" Type="http://schemas.openxmlformats.org/officeDocument/2006/relationships/hyperlink" Target="https://www.ncbi.nlm.nih.gov/nuccore/PV833240" TargetMode="External"/><Relationship Id="rId25" Type="http://schemas.openxmlformats.org/officeDocument/2006/relationships/hyperlink" Target="https://www.ncbi.nlm.nih.gov/nuccore/PV833248" TargetMode="External"/><Relationship Id="rId2" Type="http://schemas.openxmlformats.org/officeDocument/2006/relationships/hyperlink" Target="https://www.ncbi.nlm.nih.gov/nuccore/MZ733985" TargetMode="External"/><Relationship Id="rId16" Type="http://schemas.openxmlformats.org/officeDocument/2006/relationships/hyperlink" Target="https://www.ncbi.nlm.nih.gov/nuccore/PV833239" TargetMode="External"/><Relationship Id="rId20" Type="http://schemas.openxmlformats.org/officeDocument/2006/relationships/hyperlink" Target="https://www.ncbi.nlm.nih.gov/nuccore/PV833243" TargetMode="External"/><Relationship Id="rId29" Type="http://schemas.openxmlformats.org/officeDocument/2006/relationships/hyperlink" Target="https://www.ncbi.nlm.nih.gov/nuccore/PV833252" TargetMode="External"/><Relationship Id="rId1" Type="http://schemas.openxmlformats.org/officeDocument/2006/relationships/hyperlink" Target="https://www.ncbi.nlm.nih.gov/nuccore/OQ054459" TargetMode="External"/><Relationship Id="rId6" Type="http://schemas.openxmlformats.org/officeDocument/2006/relationships/hyperlink" Target="https://www.ncbi.nlm.nih.gov/nuccore/PV833229" TargetMode="External"/><Relationship Id="rId11" Type="http://schemas.openxmlformats.org/officeDocument/2006/relationships/hyperlink" Target="https://www.ncbi.nlm.nih.gov/nuccore/PV833234" TargetMode="External"/><Relationship Id="rId24" Type="http://schemas.openxmlformats.org/officeDocument/2006/relationships/hyperlink" Target="https://www.ncbi.nlm.nih.gov/nuccore/PV833247" TargetMode="External"/><Relationship Id="rId5" Type="http://schemas.openxmlformats.org/officeDocument/2006/relationships/hyperlink" Target="https://www.ncbi.nlm.nih.gov/nuccore/PV833228" TargetMode="External"/><Relationship Id="rId15" Type="http://schemas.openxmlformats.org/officeDocument/2006/relationships/hyperlink" Target="https://www.ncbi.nlm.nih.gov/nuccore/PV833238" TargetMode="External"/><Relationship Id="rId23" Type="http://schemas.openxmlformats.org/officeDocument/2006/relationships/hyperlink" Target="https://www.ncbi.nlm.nih.gov/nuccore/PV833246" TargetMode="External"/><Relationship Id="rId28" Type="http://schemas.openxmlformats.org/officeDocument/2006/relationships/hyperlink" Target="https://www.ncbi.nlm.nih.gov/nuccore/PV833251" TargetMode="External"/><Relationship Id="rId10" Type="http://schemas.openxmlformats.org/officeDocument/2006/relationships/hyperlink" Target="https://www.ncbi.nlm.nih.gov/nuccore/PV833233" TargetMode="External"/><Relationship Id="rId19" Type="http://schemas.openxmlformats.org/officeDocument/2006/relationships/hyperlink" Target="https://www.ncbi.nlm.nih.gov/nuccore/PV833242" TargetMode="External"/><Relationship Id="rId4" Type="http://schemas.openxmlformats.org/officeDocument/2006/relationships/hyperlink" Target="https://www.ncbi.nlm.nih.gov/nuccore/MT252952" TargetMode="External"/><Relationship Id="rId9" Type="http://schemas.openxmlformats.org/officeDocument/2006/relationships/hyperlink" Target="https://www.ncbi.nlm.nih.gov/nuccore/PV833232" TargetMode="External"/><Relationship Id="rId14" Type="http://schemas.openxmlformats.org/officeDocument/2006/relationships/hyperlink" Target="https://www.ncbi.nlm.nih.gov/nuccore/PV833237" TargetMode="External"/><Relationship Id="rId22" Type="http://schemas.openxmlformats.org/officeDocument/2006/relationships/hyperlink" Target="https://www.ncbi.nlm.nih.gov/nuccore/PV833245" TargetMode="External"/><Relationship Id="rId27" Type="http://schemas.openxmlformats.org/officeDocument/2006/relationships/hyperlink" Target="https://www.ncbi.nlm.nih.gov/nuccore/PV833250" TargetMode="External"/><Relationship Id="rId30" Type="http://schemas.openxmlformats.org/officeDocument/2006/relationships/hyperlink" Target="https://www.ncbi.nlm.nih.gov/nuccore/PV833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abSelected="1" workbookViewId="0">
      <pane ySplit="3" topLeftCell="A4" activePane="bottomLeft" state="frozen"/>
      <selection pane="bottomLeft" activeCell="B47" sqref="B47"/>
    </sheetView>
  </sheetViews>
  <sheetFormatPr defaultRowHeight="15"/>
  <cols>
    <col min="1" max="1" width="13.5703125" customWidth="1"/>
    <col min="4" max="4" width="4.140625" customWidth="1"/>
    <col min="5" max="5" width="9.140625" customWidth="1"/>
    <col min="6" max="6" width="4.140625" customWidth="1"/>
    <col min="7" max="18" width="6.140625" style="3" customWidth="1"/>
    <col min="19" max="19" width="8" style="3" customWidth="1"/>
    <col min="20" max="20" width="10.140625" customWidth="1"/>
    <col min="21" max="21" width="9.140625" customWidth="1"/>
    <col min="22" max="22" width="3.85546875" customWidth="1"/>
    <col min="23" max="23" width="9.140625" customWidth="1"/>
    <col min="24" max="24" width="13.7109375" bestFit="1" customWidth="1"/>
    <col min="25" max="25" width="22.7109375" bestFit="1" customWidth="1"/>
    <col min="26" max="26" width="47.5703125" bestFit="1" customWidth="1"/>
    <col min="27" max="27" width="47.28515625" bestFit="1" customWidth="1"/>
  </cols>
  <sheetData>
    <row r="1" spans="1:27">
      <c r="A1" t="s">
        <v>127</v>
      </c>
    </row>
    <row r="3" spans="1:27">
      <c r="A3" s="37" t="s">
        <v>83</v>
      </c>
      <c r="B3" s="2" t="s">
        <v>78</v>
      </c>
      <c r="C3" s="2" t="s">
        <v>0</v>
      </c>
      <c r="D3" s="2" t="s">
        <v>1</v>
      </c>
      <c r="E3" s="3" t="s">
        <v>84</v>
      </c>
      <c r="F3" s="3" t="s">
        <v>85</v>
      </c>
      <c r="G3" s="3" t="s">
        <v>86</v>
      </c>
      <c r="H3" s="3" t="s">
        <v>87</v>
      </c>
      <c r="I3" s="3" t="s">
        <v>88</v>
      </c>
      <c r="J3" s="3" t="s">
        <v>89</v>
      </c>
      <c r="K3" s="3" t="s">
        <v>90</v>
      </c>
      <c r="L3" s="3" t="s">
        <v>91</v>
      </c>
      <c r="M3" s="3" t="s">
        <v>92</v>
      </c>
      <c r="N3" s="3" t="s">
        <v>93</v>
      </c>
      <c r="O3" s="3" t="s">
        <v>94</v>
      </c>
      <c r="P3" s="3" t="s">
        <v>95</v>
      </c>
      <c r="Q3" s="3" t="s">
        <v>96</v>
      </c>
      <c r="R3" t="s">
        <v>81</v>
      </c>
      <c r="S3" t="s">
        <v>2</v>
      </c>
      <c r="T3" s="42" t="s">
        <v>102</v>
      </c>
      <c r="U3" t="s">
        <v>3</v>
      </c>
      <c r="V3" t="s">
        <v>111</v>
      </c>
      <c r="W3" t="s">
        <v>4</v>
      </c>
      <c r="X3" t="s">
        <v>155</v>
      </c>
      <c r="Y3" s="2" t="s">
        <v>124</v>
      </c>
      <c r="Z3" s="30" t="s">
        <v>125</v>
      </c>
      <c r="AA3" s="2" t="s">
        <v>123</v>
      </c>
    </row>
    <row r="4" spans="1:27">
      <c r="A4" s="4" t="s">
        <v>5</v>
      </c>
      <c r="B4" s="5" t="s">
        <v>6</v>
      </c>
      <c r="C4" s="6" t="s">
        <v>7</v>
      </c>
      <c r="D4" s="6" t="s">
        <v>8</v>
      </c>
      <c r="E4" s="7" t="s">
        <v>9</v>
      </c>
      <c r="F4" s="7" t="s">
        <v>9</v>
      </c>
      <c r="G4" s="8" t="s">
        <v>10</v>
      </c>
      <c r="H4" s="9" t="s">
        <v>11</v>
      </c>
      <c r="I4" s="11" t="s">
        <v>12</v>
      </c>
      <c r="J4" s="8" t="s">
        <v>10</v>
      </c>
      <c r="K4" s="9" t="s">
        <v>11</v>
      </c>
      <c r="L4" s="11" t="s">
        <v>12</v>
      </c>
      <c r="M4" s="8" t="s">
        <v>10</v>
      </c>
      <c r="N4" s="12" t="s">
        <v>13</v>
      </c>
      <c r="O4" s="10"/>
      <c r="R4" s="13">
        <v>11</v>
      </c>
      <c r="S4" s="14" t="s">
        <v>14</v>
      </c>
      <c r="T4" s="14" t="s">
        <v>99</v>
      </c>
      <c r="U4" s="37">
        <v>29</v>
      </c>
      <c r="V4" s="37"/>
      <c r="W4" t="s">
        <v>15</v>
      </c>
      <c r="X4" t="s">
        <v>129</v>
      </c>
      <c r="Y4" s="1" t="s">
        <v>184</v>
      </c>
      <c r="Z4" s="42" t="s">
        <v>118</v>
      </c>
      <c r="AA4" s="45" t="s">
        <v>158</v>
      </c>
    </row>
    <row r="5" spans="1:27">
      <c r="A5" s="4" t="s">
        <v>5</v>
      </c>
      <c r="B5" s="5" t="s">
        <v>6</v>
      </c>
      <c r="C5" s="6" t="s">
        <v>16</v>
      </c>
      <c r="D5" s="6" t="s">
        <v>17</v>
      </c>
      <c r="E5" s="15" t="s">
        <v>18</v>
      </c>
      <c r="F5" s="16" t="s">
        <v>19</v>
      </c>
      <c r="G5" s="16" t="s">
        <v>19</v>
      </c>
      <c r="H5" s="16" t="s">
        <v>19</v>
      </c>
      <c r="I5" s="17" t="s">
        <v>20</v>
      </c>
      <c r="J5" s="17" t="s">
        <v>20</v>
      </c>
      <c r="K5" s="18" t="s">
        <v>21</v>
      </c>
      <c r="L5" s="18" t="s">
        <v>21</v>
      </c>
      <c r="M5" s="18" t="s">
        <v>21</v>
      </c>
      <c r="N5" s="18" t="s">
        <v>21</v>
      </c>
      <c r="O5" s="19" t="s">
        <v>22</v>
      </c>
      <c r="P5" s="12" t="s">
        <v>13</v>
      </c>
      <c r="R5" s="13">
        <v>13</v>
      </c>
      <c r="S5" s="20" t="s">
        <v>23</v>
      </c>
      <c r="T5" s="20" t="s">
        <v>108</v>
      </c>
      <c r="U5" s="37">
        <v>1</v>
      </c>
      <c r="V5" s="37">
        <v>40</v>
      </c>
      <c r="W5" s="36" t="s">
        <v>29</v>
      </c>
      <c r="X5" t="s">
        <v>130</v>
      </c>
      <c r="Y5" s="1" t="s">
        <v>184</v>
      </c>
      <c r="Z5" s="42" t="s">
        <v>118</v>
      </c>
      <c r="AA5" s="45" t="s">
        <v>181</v>
      </c>
    </row>
    <row r="6" spans="1:27">
      <c r="A6" s="4" t="s">
        <v>5</v>
      </c>
      <c r="B6" s="5" t="s">
        <v>6</v>
      </c>
      <c r="C6" s="6" t="s">
        <v>24</v>
      </c>
      <c r="D6" s="6" t="s">
        <v>8</v>
      </c>
      <c r="E6" s="15" t="s">
        <v>18</v>
      </c>
      <c r="F6" s="16" t="s">
        <v>19</v>
      </c>
      <c r="G6" s="16" t="s">
        <v>19</v>
      </c>
      <c r="H6" s="17" t="s">
        <v>20</v>
      </c>
      <c r="I6" s="17" t="s">
        <v>20</v>
      </c>
      <c r="J6" s="18" t="s">
        <v>21</v>
      </c>
      <c r="K6" s="9" t="s">
        <v>11</v>
      </c>
      <c r="L6" s="18" t="s">
        <v>21</v>
      </c>
      <c r="M6" s="18" t="s">
        <v>21</v>
      </c>
      <c r="N6" s="18" t="s">
        <v>21</v>
      </c>
      <c r="O6" s="12" t="s">
        <v>13</v>
      </c>
      <c r="P6" s="21" t="s">
        <v>25</v>
      </c>
      <c r="Q6" s="12" t="s">
        <v>13</v>
      </c>
      <c r="R6" s="13">
        <v>14</v>
      </c>
      <c r="S6" s="20" t="s">
        <v>26</v>
      </c>
      <c r="T6" s="20" t="s">
        <v>108</v>
      </c>
      <c r="U6" s="40">
        <v>1</v>
      </c>
      <c r="V6" s="44"/>
      <c r="W6" s="36" t="s">
        <v>15</v>
      </c>
      <c r="X6" t="s">
        <v>131</v>
      </c>
      <c r="Y6" s="1" t="s">
        <v>184</v>
      </c>
      <c r="Z6" s="42" t="s">
        <v>118</v>
      </c>
      <c r="AA6" s="45" t="s">
        <v>159</v>
      </c>
    </row>
    <row r="7" spans="1:27">
      <c r="A7" s="4" t="s">
        <v>5</v>
      </c>
      <c r="B7" s="5" t="s">
        <v>6</v>
      </c>
      <c r="C7" s="6" t="s">
        <v>27</v>
      </c>
      <c r="D7" s="6" t="s">
        <v>17</v>
      </c>
      <c r="E7" s="15" t="s">
        <v>18</v>
      </c>
      <c r="F7" s="16" t="s">
        <v>19</v>
      </c>
      <c r="G7" s="16" t="s">
        <v>19</v>
      </c>
      <c r="H7" s="17" t="s">
        <v>20</v>
      </c>
      <c r="I7" s="17" t="s">
        <v>20</v>
      </c>
      <c r="J7" s="18" t="s">
        <v>21</v>
      </c>
      <c r="K7" s="9" t="s">
        <v>11</v>
      </c>
      <c r="L7" s="18" t="s">
        <v>21</v>
      </c>
      <c r="M7" s="18" t="s">
        <v>21</v>
      </c>
      <c r="N7" s="18" t="s">
        <v>21</v>
      </c>
      <c r="O7" s="19" t="s">
        <v>22</v>
      </c>
      <c r="P7" s="12" t="s">
        <v>13</v>
      </c>
      <c r="R7" s="13">
        <v>13</v>
      </c>
      <c r="S7" s="22" t="s">
        <v>28</v>
      </c>
      <c r="T7" s="14" t="s">
        <v>99</v>
      </c>
      <c r="U7" s="44">
        <v>53</v>
      </c>
      <c r="V7" s="44">
        <v>40</v>
      </c>
      <c r="W7" s="36" t="s">
        <v>15</v>
      </c>
      <c r="X7" t="s">
        <v>132</v>
      </c>
      <c r="Y7" s="1" t="s">
        <v>184</v>
      </c>
      <c r="Z7" s="42" t="s">
        <v>118</v>
      </c>
      <c r="AA7" s="45" t="s">
        <v>160</v>
      </c>
    </row>
    <row r="8" spans="1:27">
      <c r="A8" s="4" t="s">
        <v>5</v>
      </c>
      <c r="B8" s="5" t="s">
        <v>6</v>
      </c>
      <c r="C8" s="6" t="s">
        <v>77</v>
      </c>
      <c r="D8" s="6" t="s">
        <v>8</v>
      </c>
      <c r="E8" s="15" t="s">
        <v>18</v>
      </c>
      <c r="F8" s="16" t="s">
        <v>19</v>
      </c>
      <c r="G8" s="16" t="s">
        <v>19</v>
      </c>
      <c r="H8" s="17" t="s">
        <v>20</v>
      </c>
      <c r="I8" s="17" t="s">
        <v>20</v>
      </c>
      <c r="J8" s="18" t="s">
        <v>21</v>
      </c>
      <c r="K8" s="9" t="s">
        <v>11</v>
      </c>
      <c r="L8" s="18" t="s">
        <v>21</v>
      </c>
      <c r="M8" s="18" t="s">
        <v>21</v>
      </c>
      <c r="N8" s="18" t="s">
        <v>21</v>
      </c>
      <c r="O8" s="19" t="s">
        <v>22</v>
      </c>
      <c r="P8" s="12" t="s">
        <v>13</v>
      </c>
      <c r="R8" s="13">
        <v>13</v>
      </c>
      <c r="S8" s="22" t="s">
        <v>28</v>
      </c>
      <c r="T8" s="14" t="s">
        <v>99</v>
      </c>
      <c r="U8" s="44"/>
      <c r="V8" s="44">
        <v>40</v>
      </c>
      <c r="W8" s="36" t="s">
        <v>29</v>
      </c>
      <c r="X8" t="s">
        <v>133</v>
      </c>
      <c r="Y8" s="1" t="s">
        <v>184</v>
      </c>
      <c r="Z8" s="42" t="s">
        <v>118</v>
      </c>
      <c r="AA8" s="45" t="s">
        <v>161</v>
      </c>
    </row>
    <row r="9" spans="1:27">
      <c r="A9" s="4" t="s">
        <v>5</v>
      </c>
      <c r="B9" s="5" t="s">
        <v>6</v>
      </c>
      <c r="C9" s="6" t="s">
        <v>30</v>
      </c>
      <c r="D9" s="6" t="s">
        <v>8</v>
      </c>
      <c r="E9" s="15" t="s">
        <v>18</v>
      </c>
      <c r="F9" s="16" t="s">
        <v>19</v>
      </c>
      <c r="G9" s="16" t="s">
        <v>19</v>
      </c>
      <c r="H9" s="17" t="s">
        <v>20</v>
      </c>
      <c r="I9" s="17" t="s">
        <v>20</v>
      </c>
      <c r="J9" s="18" t="s">
        <v>21</v>
      </c>
      <c r="K9" s="9" t="s">
        <v>11</v>
      </c>
      <c r="L9" s="18" t="s">
        <v>21</v>
      </c>
      <c r="M9" s="18" t="s">
        <v>21</v>
      </c>
      <c r="N9" s="18" t="s">
        <v>21</v>
      </c>
      <c r="O9" s="19" t="s">
        <v>22</v>
      </c>
      <c r="P9" s="12" t="s">
        <v>13</v>
      </c>
      <c r="R9" s="13">
        <v>13</v>
      </c>
      <c r="S9" s="22" t="s">
        <v>28</v>
      </c>
      <c r="T9" s="14" t="s">
        <v>99</v>
      </c>
      <c r="U9" s="44"/>
      <c r="V9" s="44"/>
      <c r="W9" s="36" t="s">
        <v>15</v>
      </c>
      <c r="X9" t="s">
        <v>134</v>
      </c>
      <c r="Y9" s="1" t="s">
        <v>184</v>
      </c>
      <c r="Z9" s="42" t="s">
        <v>118</v>
      </c>
      <c r="AA9" s="45" t="s">
        <v>162</v>
      </c>
    </row>
    <row r="10" spans="1:27">
      <c r="A10" s="4" t="s">
        <v>5</v>
      </c>
      <c r="B10" s="5" t="s">
        <v>6</v>
      </c>
      <c r="C10" s="6" t="s">
        <v>31</v>
      </c>
      <c r="D10" s="6" t="s">
        <v>17</v>
      </c>
      <c r="E10" s="15" t="s">
        <v>18</v>
      </c>
      <c r="F10" s="16" t="s">
        <v>19</v>
      </c>
      <c r="G10" s="16" t="s">
        <v>19</v>
      </c>
      <c r="H10" s="17" t="s">
        <v>20</v>
      </c>
      <c r="I10" s="17" t="s">
        <v>20</v>
      </c>
      <c r="J10" s="18" t="s">
        <v>21</v>
      </c>
      <c r="K10" s="18" t="s">
        <v>21</v>
      </c>
      <c r="L10" s="9" t="s">
        <v>11</v>
      </c>
      <c r="M10" s="18" t="s">
        <v>21</v>
      </c>
      <c r="N10" s="18" t="s">
        <v>21</v>
      </c>
      <c r="O10" s="18" t="s">
        <v>21</v>
      </c>
      <c r="P10" s="19" t="s">
        <v>22</v>
      </c>
      <c r="Q10" s="12" t="s">
        <v>13</v>
      </c>
      <c r="R10" s="13">
        <v>13</v>
      </c>
      <c r="S10" s="20" t="s">
        <v>32</v>
      </c>
      <c r="T10" s="20" t="s">
        <v>108</v>
      </c>
      <c r="U10" s="44">
        <v>1</v>
      </c>
      <c r="V10" s="44"/>
      <c r="W10" s="36"/>
      <c r="X10" t="s">
        <v>135</v>
      </c>
      <c r="Y10" s="1" t="s">
        <v>184</v>
      </c>
      <c r="Z10" s="42" t="s">
        <v>118</v>
      </c>
      <c r="AA10" s="45" t="s">
        <v>182</v>
      </c>
    </row>
    <row r="11" spans="1:27">
      <c r="A11" s="4" t="s">
        <v>5</v>
      </c>
      <c r="B11" s="5" t="s">
        <v>6</v>
      </c>
      <c r="C11" s="6" t="s">
        <v>33</v>
      </c>
      <c r="D11" s="6" t="s">
        <v>8</v>
      </c>
      <c r="E11" s="15" t="s">
        <v>18</v>
      </c>
      <c r="F11" s="16" t="s">
        <v>19</v>
      </c>
      <c r="G11" s="16" t="s">
        <v>19</v>
      </c>
      <c r="H11" s="17" t="s">
        <v>20</v>
      </c>
      <c r="I11" s="17" t="s">
        <v>20</v>
      </c>
      <c r="J11" s="18" t="s">
        <v>21</v>
      </c>
      <c r="K11" s="18" t="s">
        <v>21</v>
      </c>
      <c r="L11" s="18" t="s">
        <v>21</v>
      </c>
      <c r="M11" s="18" t="s">
        <v>21</v>
      </c>
      <c r="N11" s="18" t="s">
        <v>21</v>
      </c>
      <c r="O11" s="19" t="s">
        <v>22</v>
      </c>
      <c r="P11" s="12" t="s">
        <v>13</v>
      </c>
      <c r="R11" s="13">
        <v>13</v>
      </c>
      <c r="S11" s="23" t="s">
        <v>34</v>
      </c>
      <c r="T11" s="14" t="s">
        <v>99</v>
      </c>
      <c r="U11" s="44">
        <v>10</v>
      </c>
      <c r="V11" s="44">
        <v>40</v>
      </c>
      <c r="W11" s="36" t="s">
        <v>15</v>
      </c>
      <c r="X11" t="s">
        <v>136</v>
      </c>
      <c r="Y11" s="1" t="s">
        <v>184</v>
      </c>
      <c r="Z11" s="42" t="s">
        <v>118</v>
      </c>
      <c r="AA11" s="45" t="s">
        <v>183</v>
      </c>
    </row>
    <row r="12" spans="1:27">
      <c r="A12" s="4" t="s">
        <v>5</v>
      </c>
      <c r="B12" s="5" t="s">
        <v>6</v>
      </c>
      <c r="C12" s="6" t="s">
        <v>35</v>
      </c>
      <c r="D12" s="6" t="s">
        <v>17</v>
      </c>
      <c r="E12" s="15" t="s">
        <v>18</v>
      </c>
      <c r="F12" s="16" t="s">
        <v>19</v>
      </c>
      <c r="G12" s="16" t="s">
        <v>19</v>
      </c>
      <c r="H12" s="17" t="s">
        <v>20</v>
      </c>
      <c r="I12" s="17" t="s">
        <v>20</v>
      </c>
      <c r="J12" s="18" t="s">
        <v>21</v>
      </c>
      <c r="K12" s="18" t="s">
        <v>21</v>
      </c>
      <c r="L12" s="18" t="s">
        <v>21</v>
      </c>
      <c r="M12" s="18" t="s">
        <v>21</v>
      </c>
      <c r="N12" s="18" t="s">
        <v>21</v>
      </c>
      <c r="O12" s="19" t="s">
        <v>22</v>
      </c>
      <c r="P12" s="12" t="s">
        <v>13</v>
      </c>
      <c r="R12" s="13">
        <v>13</v>
      </c>
      <c r="S12" s="23" t="s">
        <v>34</v>
      </c>
      <c r="T12" s="14" t="s">
        <v>99</v>
      </c>
      <c r="U12" s="44"/>
      <c r="V12" s="44"/>
      <c r="W12" s="36" t="s">
        <v>15</v>
      </c>
      <c r="X12" t="s">
        <v>137</v>
      </c>
      <c r="Y12" s="1" t="s">
        <v>184</v>
      </c>
      <c r="Z12" s="42" t="s">
        <v>118</v>
      </c>
      <c r="AA12" s="45" t="s">
        <v>163</v>
      </c>
    </row>
    <row r="13" spans="1:27">
      <c r="A13" s="4" t="s">
        <v>5</v>
      </c>
      <c r="B13" s="5" t="s">
        <v>6</v>
      </c>
      <c r="C13" s="6" t="s">
        <v>36</v>
      </c>
      <c r="D13" s="6" t="s">
        <v>17</v>
      </c>
      <c r="E13" s="15" t="s">
        <v>18</v>
      </c>
      <c r="F13" s="16" t="s">
        <v>19</v>
      </c>
      <c r="G13" s="16" t="s">
        <v>19</v>
      </c>
      <c r="H13" s="17" t="s">
        <v>20</v>
      </c>
      <c r="I13" s="17" t="s">
        <v>20</v>
      </c>
      <c r="J13" s="18" t="s">
        <v>21</v>
      </c>
      <c r="K13" s="18" t="s">
        <v>21</v>
      </c>
      <c r="L13" s="18" t="s">
        <v>21</v>
      </c>
      <c r="M13" s="18" t="s">
        <v>21</v>
      </c>
      <c r="N13" s="18" t="s">
        <v>21</v>
      </c>
      <c r="O13" s="21" t="s">
        <v>25</v>
      </c>
      <c r="P13" s="12" t="s">
        <v>13</v>
      </c>
      <c r="R13" s="13">
        <v>13</v>
      </c>
      <c r="S13" s="20" t="s">
        <v>37</v>
      </c>
      <c r="T13" s="20" t="s">
        <v>108</v>
      </c>
      <c r="U13" s="44">
        <v>1</v>
      </c>
      <c r="V13" s="44"/>
      <c r="W13" s="36" t="s">
        <v>15</v>
      </c>
      <c r="X13" t="s">
        <v>138</v>
      </c>
      <c r="Y13" s="1" t="s">
        <v>184</v>
      </c>
      <c r="Z13" s="42" t="s">
        <v>118</v>
      </c>
      <c r="AA13" s="45" t="s">
        <v>164</v>
      </c>
    </row>
    <row r="14" spans="1:27">
      <c r="A14" s="4" t="s">
        <v>5</v>
      </c>
      <c r="B14" s="5" t="s">
        <v>6</v>
      </c>
      <c r="C14" s="6" t="s">
        <v>38</v>
      </c>
      <c r="D14" s="6" t="s">
        <v>17</v>
      </c>
      <c r="E14" s="15" t="s">
        <v>18</v>
      </c>
      <c r="F14" s="16" t="s">
        <v>19</v>
      </c>
      <c r="G14" s="16" t="s">
        <v>19</v>
      </c>
      <c r="H14" s="17" t="s">
        <v>20</v>
      </c>
      <c r="I14" s="17" t="s">
        <v>20</v>
      </c>
      <c r="J14" s="18" t="s">
        <v>21</v>
      </c>
      <c r="K14" s="18" t="s">
        <v>21</v>
      </c>
      <c r="L14" s="18" t="s">
        <v>21</v>
      </c>
      <c r="M14" s="18" t="s">
        <v>21</v>
      </c>
      <c r="N14" s="19" t="s">
        <v>22</v>
      </c>
      <c r="O14" s="12" t="s">
        <v>13</v>
      </c>
      <c r="P14" s="10"/>
      <c r="R14" s="13">
        <v>12</v>
      </c>
      <c r="S14" s="20" t="s">
        <v>39</v>
      </c>
      <c r="T14" s="20" t="s">
        <v>108</v>
      </c>
      <c r="U14" s="43">
        <v>1</v>
      </c>
      <c r="V14" s="43"/>
      <c r="W14" s="36" t="s">
        <v>15</v>
      </c>
      <c r="X14" t="s">
        <v>139</v>
      </c>
      <c r="Y14" s="1" t="s">
        <v>184</v>
      </c>
      <c r="Z14" s="42" t="s">
        <v>118</v>
      </c>
      <c r="AA14" s="45" t="s">
        <v>165</v>
      </c>
    </row>
    <row r="15" spans="1:27">
      <c r="A15" s="4" t="s">
        <v>5</v>
      </c>
      <c r="B15" s="5" t="s">
        <v>6</v>
      </c>
      <c r="C15" s="6" t="s">
        <v>40</v>
      </c>
      <c r="D15" s="6" t="s">
        <v>17</v>
      </c>
      <c r="E15" s="15" t="s">
        <v>18</v>
      </c>
      <c r="F15" s="16" t="s">
        <v>19</v>
      </c>
      <c r="G15" s="16" t="s">
        <v>19</v>
      </c>
      <c r="H15" s="17" t="s">
        <v>20</v>
      </c>
      <c r="I15" s="17" t="s">
        <v>20</v>
      </c>
      <c r="J15" s="18" t="s">
        <v>21</v>
      </c>
      <c r="K15" s="21" t="s">
        <v>25</v>
      </c>
      <c r="L15" s="18" t="s">
        <v>21</v>
      </c>
      <c r="M15" s="18" t="s">
        <v>21</v>
      </c>
      <c r="N15" s="18" t="s">
        <v>21</v>
      </c>
      <c r="O15" s="19" t="s">
        <v>22</v>
      </c>
      <c r="P15" s="12" t="s">
        <v>13</v>
      </c>
      <c r="R15" s="13">
        <v>13</v>
      </c>
      <c r="S15" s="23" t="s">
        <v>41</v>
      </c>
      <c r="T15" s="14" t="s">
        <v>99</v>
      </c>
      <c r="U15" s="44">
        <v>2</v>
      </c>
      <c r="V15" s="44"/>
      <c r="W15" s="36" t="s">
        <v>15</v>
      </c>
      <c r="X15" t="s">
        <v>140</v>
      </c>
      <c r="Y15" s="1" t="s">
        <v>184</v>
      </c>
      <c r="Z15" s="42" t="s">
        <v>118</v>
      </c>
      <c r="AA15" s="45" t="s">
        <v>166</v>
      </c>
    </row>
    <row r="16" spans="1:27">
      <c r="A16" s="4" t="s">
        <v>5</v>
      </c>
      <c r="B16" s="5" t="s">
        <v>6</v>
      </c>
      <c r="C16" s="6" t="s">
        <v>42</v>
      </c>
      <c r="D16" s="6" t="s">
        <v>17</v>
      </c>
      <c r="E16" s="15" t="s">
        <v>18</v>
      </c>
      <c r="F16" s="16" t="s">
        <v>19</v>
      </c>
      <c r="G16" s="16" t="s">
        <v>19</v>
      </c>
      <c r="H16" s="17" t="s">
        <v>20</v>
      </c>
      <c r="I16" s="17" t="s">
        <v>20</v>
      </c>
      <c r="J16" s="18" t="s">
        <v>21</v>
      </c>
      <c r="K16" s="24" t="s">
        <v>43</v>
      </c>
      <c r="L16" s="18" t="s">
        <v>21</v>
      </c>
      <c r="M16" s="18" t="s">
        <v>21</v>
      </c>
      <c r="N16" s="18" t="s">
        <v>21</v>
      </c>
      <c r="O16" s="19" t="s">
        <v>22</v>
      </c>
      <c r="P16" s="12" t="s">
        <v>13</v>
      </c>
      <c r="R16" s="13">
        <v>13</v>
      </c>
      <c r="S16" s="20" t="s">
        <v>44</v>
      </c>
      <c r="T16" s="20" t="s">
        <v>108</v>
      </c>
      <c r="U16" s="44">
        <v>1</v>
      </c>
      <c r="V16" s="44"/>
      <c r="W16" s="36" t="s">
        <v>15</v>
      </c>
      <c r="X16" t="s">
        <v>141</v>
      </c>
      <c r="Y16" s="1" t="s">
        <v>184</v>
      </c>
      <c r="Z16" s="42" t="s">
        <v>118</v>
      </c>
      <c r="AA16" s="45" t="s">
        <v>167</v>
      </c>
    </row>
    <row r="17" spans="1:33">
      <c r="A17" s="4" t="s">
        <v>5</v>
      </c>
      <c r="B17" s="5" t="s">
        <v>6</v>
      </c>
      <c r="C17" s="6" t="s">
        <v>76</v>
      </c>
      <c r="D17" s="6" t="s">
        <v>8</v>
      </c>
      <c r="E17" s="15" t="s">
        <v>18</v>
      </c>
      <c r="F17" s="16" t="s">
        <v>19</v>
      </c>
      <c r="G17" s="16" t="s">
        <v>19</v>
      </c>
      <c r="H17" s="17" t="s">
        <v>20</v>
      </c>
      <c r="I17" s="17" t="s">
        <v>20</v>
      </c>
      <c r="J17" s="17" t="s">
        <v>20</v>
      </c>
      <c r="K17" s="18" t="s">
        <v>21</v>
      </c>
      <c r="L17" s="18" t="s">
        <v>21</v>
      </c>
      <c r="M17" s="18" t="s">
        <v>21</v>
      </c>
      <c r="N17" s="18" t="s">
        <v>21</v>
      </c>
      <c r="O17" s="18" t="s">
        <v>21</v>
      </c>
      <c r="P17" s="19" t="s">
        <v>22</v>
      </c>
      <c r="Q17" s="12" t="s">
        <v>13</v>
      </c>
      <c r="R17" s="13">
        <v>14</v>
      </c>
      <c r="S17" s="20" t="s">
        <v>45</v>
      </c>
      <c r="T17" s="20" t="s">
        <v>108</v>
      </c>
      <c r="U17" s="44">
        <v>1</v>
      </c>
      <c r="V17" s="44">
        <v>40</v>
      </c>
      <c r="W17" s="36"/>
      <c r="X17" t="s">
        <v>142</v>
      </c>
      <c r="Y17" s="1" t="s">
        <v>184</v>
      </c>
      <c r="Z17" s="42" t="s">
        <v>118</v>
      </c>
      <c r="AA17" s="45" t="s">
        <v>168</v>
      </c>
    </row>
    <row r="18" spans="1:33">
      <c r="A18" s="4" t="s">
        <v>5</v>
      </c>
      <c r="B18" s="5" t="s">
        <v>6</v>
      </c>
      <c r="C18" s="6" t="s">
        <v>46</v>
      </c>
      <c r="D18" s="6" t="s">
        <v>17</v>
      </c>
      <c r="E18" s="15" t="s">
        <v>18</v>
      </c>
      <c r="F18" s="16" t="s">
        <v>19</v>
      </c>
      <c r="G18" s="16" t="s">
        <v>19</v>
      </c>
      <c r="H18" s="17" t="s">
        <v>20</v>
      </c>
      <c r="I18" s="17" t="s">
        <v>20</v>
      </c>
      <c r="J18" s="24" t="s">
        <v>43</v>
      </c>
      <c r="K18" s="9" t="s">
        <v>11</v>
      </c>
      <c r="L18" s="18" t="s">
        <v>21</v>
      </c>
      <c r="M18" s="18" t="s">
        <v>21</v>
      </c>
      <c r="N18" s="18" t="s">
        <v>21</v>
      </c>
      <c r="O18" s="19" t="s">
        <v>22</v>
      </c>
      <c r="P18" s="12" t="s">
        <v>13</v>
      </c>
      <c r="R18" s="13">
        <v>13</v>
      </c>
      <c r="S18" s="20" t="s">
        <v>47</v>
      </c>
      <c r="T18" s="20" t="s">
        <v>108</v>
      </c>
      <c r="U18" s="44">
        <v>1</v>
      </c>
      <c r="V18" s="44">
        <v>40</v>
      </c>
      <c r="W18" s="36"/>
      <c r="X18" t="s">
        <v>143</v>
      </c>
      <c r="Y18" s="1" t="s">
        <v>184</v>
      </c>
      <c r="Z18" s="42" t="s">
        <v>118</v>
      </c>
      <c r="AA18" s="45" t="s">
        <v>169</v>
      </c>
    </row>
    <row r="19" spans="1:33">
      <c r="A19" s="4" t="s">
        <v>5</v>
      </c>
      <c r="B19" s="5" t="s">
        <v>6</v>
      </c>
      <c r="C19" s="6" t="s">
        <v>48</v>
      </c>
      <c r="D19" s="6" t="s">
        <v>8</v>
      </c>
      <c r="E19" s="15" t="s">
        <v>18</v>
      </c>
      <c r="F19" s="16" t="s">
        <v>19</v>
      </c>
      <c r="G19" s="16" t="s">
        <v>19</v>
      </c>
      <c r="H19" s="17" t="s">
        <v>20</v>
      </c>
      <c r="I19" s="17" t="s">
        <v>20</v>
      </c>
      <c r="J19" s="24" t="s">
        <v>43</v>
      </c>
      <c r="K19" s="9" t="s">
        <v>11</v>
      </c>
      <c r="L19" s="18" t="s">
        <v>21</v>
      </c>
      <c r="M19" s="18" t="s">
        <v>21</v>
      </c>
      <c r="N19" s="19" t="s">
        <v>22</v>
      </c>
      <c r="O19" s="12" t="s">
        <v>13</v>
      </c>
      <c r="R19" s="13">
        <v>12</v>
      </c>
      <c r="S19" s="20" t="s">
        <v>49</v>
      </c>
      <c r="T19" s="20" t="s">
        <v>108</v>
      </c>
      <c r="U19" s="44">
        <v>2</v>
      </c>
      <c r="V19" s="44"/>
      <c r="W19" s="36" t="s">
        <v>15</v>
      </c>
      <c r="X19" t="s">
        <v>144</v>
      </c>
      <c r="Y19" s="1" t="s">
        <v>184</v>
      </c>
      <c r="Z19" s="42" t="s">
        <v>118</v>
      </c>
      <c r="AA19" s="45" t="s">
        <v>170</v>
      </c>
    </row>
    <row r="20" spans="1:33">
      <c r="A20" s="4" t="s">
        <v>5</v>
      </c>
      <c r="B20" s="5" t="s">
        <v>6</v>
      </c>
      <c r="C20" s="6" t="s">
        <v>50</v>
      </c>
      <c r="D20" s="6" t="s">
        <v>17</v>
      </c>
      <c r="E20" s="15" t="s">
        <v>18</v>
      </c>
      <c r="F20" s="16" t="s">
        <v>19</v>
      </c>
      <c r="G20" s="16" t="s">
        <v>19</v>
      </c>
      <c r="H20" s="17" t="s">
        <v>20</v>
      </c>
      <c r="I20" s="17" t="s">
        <v>20</v>
      </c>
      <c r="J20" s="24" t="s">
        <v>43</v>
      </c>
      <c r="K20" s="9" t="s">
        <v>11</v>
      </c>
      <c r="L20" s="18" t="s">
        <v>21</v>
      </c>
      <c r="M20" s="18" t="s">
        <v>21</v>
      </c>
      <c r="N20" s="19" t="s">
        <v>22</v>
      </c>
      <c r="O20" s="12" t="s">
        <v>13</v>
      </c>
      <c r="R20" s="13">
        <v>12</v>
      </c>
      <c r="S20" s="20" t="s">
        <v>49</v>
      </c>
      <c r="T20" s="20" t="s">
        <v>108</v>
      </c>
      <c r="U20" s="44"/>
      <c r="V20" s="44">
        <v>40</v>
      </c>
      <c r="W20" s="36" t="s">
        <v>29</v>
      </c>
      <c r="X20" t="s">
        <v>145</v>
      </c>
      <c r="Y20" s="1" t="s">
        <v>184</v>
      </c>
      <c r="Z20" s="42" t="s">
        <v>118</v>
      </c>
      <c r="AA20" s="45" t="s">
        <v>171</v>
      </c>
    </row>
    <row r="21" spans="1:33">
      <c r="A21" s="4" t="s">
        <v>5</v>
      </c>
      <c r="B21" s="5" t="s">
        <v>6</v>
      </c>
      <c r="C21" s="6" t="s">
        <v>51</v>
      </c>
      <c r="D21" s="6" t="s">
        <v>17</v>
      </c>
      <c r="E21" s="15" t="s">
        <v>18</v>
      </c>
      <c r="F21" s="16" t="s">
        <v>19</v>
      </c>
      <c r="G21" s="16" t="s">
        <v>19</v>
      </c>
      <c r="H21" s="17" t="s">
        <v>20</v>
      </c>
      <c r="I21" s="17" t="s">
        <v>20</v>
      </c>
      <c r="J21" s="24" t="s">
        <v>43</v>
      </c>
      <c r="K21" s="18" t="s">
        <v>21</v>
      </c>
      <c r="L21" s="18" t="s">
        <v>21</v>
      </c>
      <c r="M21" s="18" t="s">
        <v>21</v>
      </c>
      <c r="N21" s="18" t="s">
        <v>21</v>
      </c>
      <c r="O21" s="18" t="s">
        <v>21</v>
      </c>
      <c r="P21" s="19" t="s">
        <v>22</v>
      </c>
      <c r="Q21" s="12" t="s">
        <v>13</v>
      </c>
      <c r="R21" s="13">
        <v>14</v>
      </c>
      <c r="S21" s="20" t="s">
        <v>52</v>
      </c>
      <c r="T21" s="20" t="s">
        <v>108</v>
      </c>
      <c r="U21" s="44">
        <v>1</v>
      </c>
      <c r="V21" s="44">
        <v>40</v>
      </c>
      <c r="W21" s="36" t="s">
        <v>15</v>
      </c>
      <c r="X21" t="s">
        <v>146</v>
      </c>
      <c r="Y21" s="1" t="s">
        <v>184</v>
      </c>
      <c r="Z21" s="42" t="s">
        <v>118</v>
      </c>
      <c r="AA21" s="45" t="s">
        <v>172</v>
      </c>
    </row>
    <row r="22" spans="1:33">
      <c r="A22" s="4" t="s">
        <v>5</v>
      </c>
      <c r="B22" s="5" t="s">
        <v>6</v>
      </c>
      <c r="C22" s="6" t="s">
        <v>53</v>
      </c>
      <c r="D22" s="6" t="s">
        <v>17</v>
      </c>
      <c r="E22" s="15" t="s">
        <v>18</v>
      </c>
      <c r="F22" s="16" t="s">
        <v>19</v>
      </c>
      <c r="G22" s="16" t="s">
        <v>19</v>
      </c>
      <c r="H22" s="17" t="s">
        <v>20</v>
      </c>
      <c r="I22" s="24" t="s">
        <v>43</v>
      </c>
      <c r="J22" s="18" t="s">
        <v>21</v>
      </c>
      <c r="K22" s="9" t="s">
        <v>11</v>
      </c>
      <c r="L22" s="18" t="s">
        <v>21</v>
      </c>
      <c r="M22" s="18" t="s">
        <v>21</v>
      </c>
      <c r="N22" s="19" t="s">
        <v>22</v>
      </c>
      <c r="O22" s="21" t="s">
        <v>25</v>
      </c>
      <c r="P22" s="12" t="s">
        <v>13</v>
      </c>
      <c r="R22" s="13">
        <v>13</v>
      </c>
      <c r="S22" s="20" t="s">
        <v>54</v>
      </c>
      <c r="T22" s="20" t="s">
        <v>108</v>
      </c>
      <c r="U22" s="43">
        <v>1</v>
      </c>
      <c r="V22" s="44"/>
      <c r="W22" s="36" t="s">
        <v>15</v>
      </c>
      <c r="X22" t="s">
        <v>147</v>
      </c>
      <c r="Y22" s="1" t="s">
        <v>184</v>
      </c>
      <c r="Z22" s="42" t="s">
        <v>118</v>
      </c>
      <c r="AA22" s="45" t="s">
        <v>173</v>
      </c>
    </row>
    <row r="23" spans="1:33">
      <c r="A23" s="4" t="s">
        <v>5</v>
      </c>
      <c r="B23" s="5" t="s">
        <v>6</v>
      </c>
      <c r="C23" s="6" t="s">
        <v>55</v>
      </c>
      <c r="D23" s="6" t="s">
        <v>17</v>
      </c>
      <c r="E23" s="15" t="s">
        <v>18</v>
      </c>
      <c r="F23" s="16" t="s">
        <v>19</v>
      </c>
      <c r="G23" s="16" t="s">
        <v>19</v>
      </c>
      <c r="H23" s="17" t="s">
        <v>20</v>
      </c>
      <c r="I23" s="24" t="s">
        <v>43</v>
      </c>
      <c r="J23" s="18" t="s">
        <v>21</v>
      </c>
      <c r="K23" s="18" t="s">
        <v>21</v>
      </c>
      <c r="L23" s="24" t="s">
        <v>43</v>
      </c>
      <c r="M23" s="17" t="s">
        <v>20</v>
      </c>
      <c r="N23" s="19" t="s">
        <v>22</v>
      </c>
      <c r="O23" s="21" t="s">
        <v>25</v>
      </c>
      <c r="P23" s="12" t="s">
        <v>13</v>
      </c>
      <c r="R23" s="13">
        <v>13</v>
      </c>
      <c r="S23" s="20" t="s">
        <v>56</v>
      </c>
      <c r="T23" s="20" t="s">
        <v>108</v>
      </c>
      <c r="U23" s="44">
        <v>1</v>
      </c>
      <c r="V23" s="44">
        <v>40</v>
      </c>
      <c r="W23" s="36" t="s">
        <v>15</v>
      </c>
      <c r="X23" t="s">
        <v>148</v>
      </c>
      <c r="Y23" s="1" t="s">
        <v>184</v>
      </c>
      <c r="Z23" s="42" t="s">
        <v>118</v>
      </c>
      <c r="AA23" s="45" t="s">
        <v>174</v>
      </c>
    </row>
    <row r="24" spans="1:33">
      <c r="A24" s="4" t="s">
        <v>5</v>
      </c>
      <c r="B24" s="5" t="s">
        <v>6</v>
      </c>
      <c r="C24" s="6" t="s">
        <v>57</v>
      </c>
      <c r="D24" s="6" t="s">
        <v>17</v>
      </c>
      <c r="E24" s="15" t="s">
        <v>18</v>
      </c>
      <c r="F24" s="12" t="s">
        <v>13</v>
      </c>
      <c r="G24" s="16" t="s">
        <v>19</v>
      </c>
      <c r="H24" s="17" t="s">
        <v>20</v>
      </c>
      <c r="I24" s="17" t="s">
        <v>20</v>
      </c>
      <c r="J24" s="18" t="s">
        <v>21</v>
      </c>
      <c r="K24" s="9" t="s">
        <v>11</v>
      </c>
      <c r="L24" s="18" t="s">
        <v>21</v>
      </c>
      <c r="M24" s="18" t="s">
        <v>21</v>
      </c>
      <c r="N24" s="18" t="s">
        <v>21</v>
      </c>
      <c r="O24" s="19" t="s">
        <v>22</v>
      </c>
      <c r="P24" s="12" t="s">
        <v>13</v>
      </c>
      <c r="R24" s="13">
        <v>13</v>
      </c>
      <c r="S24" s="20" t="s">
        <v>58</v>
      </c>
      <c r="T24" s="20" t="s">
        <v>108</v>
      </c>
      <c r="U24" s="44">
        <v>1</v>
      </c>
      <c r="V24" s="44"/>
      <c r="W24" s="36" t="s">
        <v>15</v>
      </c>
      <c r="X24" t="s">
        <v>149</v>
      </c>
      <c r="Y24" s="1" t="s">
        <v>184</v>
      </c>
      <c r="Z24" s="42" t="s">
        <v>118</v>
      </c>
      <c r="AA24" s="45" t="s">
        <v>175</v>
      </c>
    </row>
    <row r="25" spans="1:33">
      <c r="E25" s="3"/>
      <c r="F25" s="3"/>
      <c r="R25"/>
      <c r="S25"/>
      <c r="T25" s="39"/>
      <c r="U25" s="44"/>
      <c r="V25" s="44"/>
      <c r="W25" s="36"/>
      <c r="Y25" s="20"/>
    </row>
    <row r="26" spans="1:33">
      <c r="A26" s="25" t="s">
        <v>59</v>
      </c>
      <c r="B26" s="25" t="s">
        <v>61</v>
      </c>
      <c r="C26" s="6" t="s">
        <v>62</v>
      </c>
      <c r="D26" s="6" t="s">
        <v>17</v>
      </c>
      <c r="E26" s="7" t="s">
        <v>9</v>
      </c>
      <c r="F26" s="7" t="s">
        <v>9</v>
      </c>
      <c r="G26" s="8" t="s">
        <v>10</v>
      </c>
      <c r="H26" s="9" t="s">
        <v>11</v>
      </c>
      <c r="I26" s="11" t="s">
        <v>12</v>
      </c>
      <c r="J26" s="8" t="s">
        <v>10</v>
      </c>
      <c r="K26" s="9" t="s">
        <v>11</v>
      </c>
      <c r="L26" s="11" t="s">
        <v>12</v>
      </c>
      <c r="M26" s="8" t="s">
        <v>10</v>
      </c>
      <c r="N26" s="12" t="s">
        <v>13</v>
      </c>
      <c r="P26" s="10"/>
      <c r="Q26" s="10"/>
      <c r="R26" s="13">
        <v>11</v>
      </c>
      <c r="S26" s="14" t="s">
        <v>14</v>
      </c>
      <c r="T26" s="14" t="s">
        <v>99</v>
      </c>
      <c r="U26" s="44">
        <v>29</v>
      </c>
      <c r="V26" s="44"/>
      <c r="W26" s="36"/>
      <c r="X26" t="s">
        <v>150</v>
      </c>
      <c r="Y26" s="1" t="s">
        <v>184</v>
      </c>
      <c r="Z26" s="42" t="s">
        <v>118</v>
      </c>
      <c r="AA26" s="45" t="s">
        <v>176</v>
      </c>
    </row>
    <row r="27" spans="1:33">
      <c r="A27" s="25" t="s">
        <v>59</v>
      </c>
      <c r="B27" s="25" t="s">
        <v>61</v>
      </c>
      <c r="C27" s="38" t="s">
        <v>97</v>
      </c>
      <c r="D27" s="6" t="s">
        <v>8</v>
      </c>
      <c r="E27" s="7" t="s">
        <v>9</v>
      </c>
      <c r="F27" s="7" t="s">
        <v>9</v>
      </c>
      <c r="G27" s="8" t="s">
        <v>10</v>
      </c>
      <c r="H27" s="9" t="s">
        <v>11</v>
      </c>
      <c r="I27" s="11" t="s">
        <v>12</v>
      </c>
      <c r="J27" s="8" t="s">
        <v>10</v>
      </c>
      <c r="K27" s="9" t="s">
        <v>11</v>
      </c>
      <c r="L27" s="11" t="s">
        <v>12</v>
      </c>
      <c r="M27" s="8" t="s">
        <v>10</v>
      </c>
      <c r="N27" s="12" t="s">
        <v>13</v>
      </c>
      <c r="P27" s="10"/>
      <c r="Q27" s="10"/>
      <c r="R27" s="13">
        <v>11</v>
      </c>
      <c r="S27" s="14" t="s">
        <v>14</v>
      </c>
      <c r="T27" s="14" t="s">
        <v>99</v>
      </c>
      <c r="U27" s="40"/>
      <c r="V27" s="44"/>
      <c r="X27" t="s">
        <v>151</v>
      </c>
      <c r="Y27" s="1" t="s">
        <v>184</v>
      </c>
      <c r="Z27" s="42" t="s">
        <v>118</v>
      </c>
      <c r="AA27" s="45" t="s">
        <v>177</v>
      </c>
    </row>
    <row r="28" spans="1:33">
      <c r="A28" s="25" t="s">
        <v>59</v>
      </c>
      <c r="B28" s="25" t="s">
        <v>63</v>
      </c>
      <c r="C28" s="6" t="s">
        <v>64</v>
      </c>
      <c r="D28" s="6" t="s">
        <v>17</v>
      </c>
      <c r="E28" s="16" t="s">
        <v>19</v>
      </c>
      <c r="F28" s="16" t="s">
        <v>19</v>
      </c>
      <c r="G28" s="16" t="s">
        <v>19</v>
      </c>
      <c r="H28" s="9" t="s">
        <v>11</v>
      </c>
      <c r="I28" s="18" t="s">
        <v>21</v>
      </c>
      <c r="J28" s="16" t="s">
        <v>19</v>
      </c>
      <c r="K28" s="9" t="s">
        <v>11</v>
      </c>
      <c r="L28" s="27" t="s">
        <v>60</v>
      </c>
      <c r="M28" s="28" t="s">
        <v>11</v>
      </c>
      <c r="N28" s="19" t="s">
        <v>22</v>
      </c>
      <c r="O28" s="28" t="s">
        <v>11</v>
      </c>
      <c r="P28" s="19" t="s">
        <v>22</v>
      </c>
      <c r="Q28" s="12" t="s">
        <v>13</v>
      </c>
      <c r="R28" s="13">
        <v>14</v>
      </c>
      <c r="S28" s="20" t="s">
        <v>65</v>
      </c>
      <c r="T28" s="20" t="s">
        <v>108</v>
      </c>
      <c r="U28" s="37">
        <v>1</v>
      </c>
      <c r="V28" s="37"/>
      <c r="W28" s="36"/>
      <c r="X28" t="s">
        <v>152</v>
      </c>
      <c r="Y28" s="1" t="s">
        <v>184</v>
      </c>
      <c r="Z28" s="42" t="s">
        <v>118</v>
      </c>
      <c r="AA28" s="45" t="s">
        <v>178</v>
      </c>
      <c r="AE28" s="1"/>
      <c r="AF28" s="1"/>
      <c r="AG28" s="1"/>
    </row>
    <row r="29" spans="1:33">
      <c r="A29" s="25" t="s">
        <v>59</v>
      </c>
      <c r="B29" s="25" t="s">
        <v>61</v>
      </c>
      <c r="C29" s="6" t="s">
        <v>66</v>
      </c>
      <c r="D29" s="6" t="s">
        <v>17</v>
      </c>
      <c r="E29" s="16" t="s">
        <v>19</v>
      </c>
      <c r="F29" s="16" t="s">
        <v>19</v>
      </c>
      <c r="G29" s="16" t="s">
        <v>19</v>
      </c>
      <c r="H29" s="9" t="s">
        <v>11</v>
      </c>
      <c r="I29" s="18" t="s">
        <v>21</v>
      </c>
      <c r="J29" s="16" t="s">
        <v>19</v>
      </c>
      <c r="K29" s="9" t="s">
        <v>11</v>
      </c>
      <c r="L29" s="27" t="s">
        <v>60</v>
      </c>
      <c r="M29" s="28" t="s">
        <v>11</v>
      </c>
      <c r="N29" s="19" t="s">
        <v>22</v>
      </c>
      <c r="O29" s="29" t="s">
        <v>21</v>
      </c>
      <c r="P29" s="19" t="s">
        <v>22</v>
      </c>
      <c r="Q29" s="12" t="s">
        <v>13</v>
      </c>
      <c r="R29" s="13">
        <v>14</v>
      </c>
      <c r="S29" s="20" t="s">
        <v>67</v>
      </c>
      <c r="T29" s="20" t="s">
        <v>108</v>
      </c>
      <c r="U29" s="40">
        <v>2</v>
      </c>
      <c r="V29" s="40"/>
      <c r="W29" s="36"/>
      <c r="X29" t="s">
        <v>153</v>
      </c>
      <c r="Y29" s="1" t="s">
        <v>184</v>
      </c>
      <c r="Z29" s="42" t="s">
        <v>118</v>
      </c>
      <c r="AA29" s="45" t="s">
        <v>179</v>
      </c>
      <c r="AE29" s="1"/>
      <c r="AF29" s="1"/>
      <c r="AG29" s="1"/>
    </row>
    <row r="30" spans="1:33">
      <c r="A30" s="25" t="s">
        <v>59</v>
      </c>
      <c r="B30" s="25" t="s">
        <v>61</v>
      </c>
      <c r="C30" s="6" t="s">
        <v>68</v>
      </c>
      <c r="D30" s="6" t="s">
        <v>8</v>
      </c>
      <c r="E30" s="16" t="s">
        <v>19</v>
      </c>
      <c r="F30" s="16" t="s">
        <v>19</v>
      </c>
      <c r="G30" s="16" t="s">
        <v>19</v>
      </c>
      <c r="H30" s="9" t="s">
        <v>11</v>
      </c>
      <c r="I30" s="18" t="s">
        <v>21</v>
      </c>
      <c r="J30" s="16" t="s">
        <v>19</v>
      </c>
      <c r="K30" s="9" t="s">
        <v>11</v>
      </c>
      <c r="L30" s="27" t="s">
        <v>60</v>
      </c>
      <c r="M30" s="28" t="s">
        <v>11</v>
      </c>
      <c r="N30" s="19" t="s">
        <v>22</v>
      </c>
      <c r="O30" s="29" t="s">
        <v>21</v>
      </c>
      <c r="P30" s="19" t="s">
        <v>22</v>
      </c>
      <c r="Q30" s="12" t="s">
        <v>13</v>
      </c>
      <c r="R30" s="13">
        <v>14</v>
      </c>
      <c r="S30" s="20" t="s">
        <v>67</v>
      </c>
      <c r="T30" s="20" t="s">
        <v>108</v>
      </c>
      <c r="U30" s="37"/>
      <c r="V30" s="37"/>
      <c r="W30" s="36"/>
      <c r="X30" t="s">
        <v>128</v>
      </c>
      <c r="Y30" s="1" t="s">
        <v>184</v>
      </c>
      <c r="Z30" s="42" t="s">
        <v>118</v>
      </c>
      <c r="AA30" s="45" t="s">
        <v>180</v>
      </c>
    </row>
    <row r="31" spans="1:33">
      <c r="A31" s="25" t="s">
        <v>59</v>
      </c>
      <c r="B31" s="25" t="s">
        <v>61</v>
      </c>
      <c r="C31" s="30" t="s">
        <v>69</v>
      </c>
      <c r="D31" s="30"/>
      <c r="E31" s="31" t="s">
        <v>19</v>
      </c>
      <c r="F31" s="32" t="s">
        <v>20</v>
      </c>
      <c r="G31" s="31" t="s">
        <v>19</v>
      </c>
      <c r="H31" s="28" t="s">
        <v>11</v>
      </c>
      <c r="I31" s="29" t="s">
        <v>21</v>
      </c>
      <c r="J31" s="31" t="s">
        <v>19</v>
      </c>
      <c r="K31" s="28" t="s">
        <v>11</v>
      </c>
      <c r="L31" s="27" t="s">
        <v>60</v>
      </c>
      <c r="M31" s="28" t="s">
        <v>11</v>
      </c>
      <c r="N31" s="32" t="s">
        <v>20</v>
      </c>
      <c r="O31" s="29" t="s">
        <v>21</v>
      </c>
      <c r="P31" s="33" t="s">
        <v>22</v>
      </c>
      <c r="Q31" s="26" t="s">
        <v>13</v>
      </c>
      <c r="R31" s="2">
        <f>COUNTA(E31:Q31)+1</f>
        <v>14</v>
      </c>
      <c r="S31" s="22" t="s">
        <v>70</v>
      </c>
      <c r="T31" s="14" t="s">
        <v>99</v>
      </c>
      <c r="U31" s="37">
        <v>6</v>
      </c>
      <c r="V31" s="37">
        <v>40</v>
      </c>
      <c r="W31" s="36"/>
      <c r="Y31" s="1" t="s">
        <v>113</v>
      </c>
      <c r="Z31" s="42" t="s">
        <v>114</v>
      </c>
      <c r="AA31" s="45" t="s">
        <v>112</v>
      </c>
    </row>
    <row r="32" spans="1:33" s="1" customFormat="1">
      <c r="A32" s="25" t="s">
        <v>59</v>
      </c>
      <c r="B32" s="25" t="s">
        <v>61</v>
      </c>
      <c r="C32" s="1" t="s">
        <v>98</v>
      </c>
      <c r="E32" s="16" t="s">
        <v>19</v>
      </c>
      <c r="F32" s="17" t="s">
        <v>20</v>
      </c>
      <c r="G32" s="16" t="s">
        <v>19</v>
      </c>
      <c r="H32" s="9" t="s">
        <v>11</v>
      </c>
      <c r="I32" s="18" t="s">
        <v>21</v>
      </c>
      <c r="J32" s="16" t="s">
        <v>19</v>
      </c>
      <c r="K32" s="9" t="s">
        <v>11</v>
      </c>
      <c r="L32" s="34" t="s">
        <v>71</v>
      </c>
      <c r="M32" s="9" t="s">
        <v>11</v>
      </c>
      <c r="N32" s="17" t="s">
        <v>20</v>
      </c>
      <c r="O32" s="18" t="s">
        <v>21</v>
      </c>
      <c r="P32" s="19" t="s">
        <v>22</v>
      </c>
      <c r="Q32" s="26" t="s">
        <v>13</v>
      </c>
      <c r="R32" s="2">
        <f>COUNTA(E32:Q32)+1</f>
        <v>14</v>
      </c>
      <c r="S32" s="23" t="s">
        <v>72</v>
      </c>
      <c r="T32" s="14" t="s">
        <v>99</v>
      </c>
      <c r="U32" s="37">
        <v>13</v>
      </c>
      <c r="V32" s="37"/>
      <c r="W32" s="36"/>
      <c r="X32"/>
      <c r="Y32" s="1" t="s">
        <v>116</v>
      </c>
      <c r="Z32" s="30" t="s">
        <v>117</v>
      </c>
      <c r="AA32" s="45" t="s">
        <v>115</v>
      </c>
      <c r="AE32"/>
      <c r="AF32"/>
      <c r="AG32"/>
    </row>
    <row r="33" spans="1:33" s="1" customFormat="1">
      <c r="A33" s="25" t="s">
        <v>59</v>
      </c>
      <c r="B33" s="25" t="s">
        <v>61</v>
      </c>
      <c r="C33" s="35" t="s">
        <v>73</v>
      </c>
      <c r="D33" s="35"/>
      <c r="E33" s="16" t="s">
        <v>19</v>
      </c>
      <c r="F33" s="17" t="s">
        <v>20</v>
      </c>
      <c r="G33" s="16" t="s">
        <v>19</v>
      </c>
      <c r="H33" s="9" t="s">
        <v>11</v>
      </c>
      <c r="I33" s="18" t="s">
        <v>21</v>
      </c>
      <c r="J33" s="16" t="s">
        <v>19</v>
      </c>
      <c r="K33" s="9" t="s">
        <v>11</v>
      </c>
      <c r="L33" s="34" t="s">
        <v>71</v>
      </c>
      <c r="M33" s="9" t="s">
        <v>11</v>
      </c>
      <c r="N33" s="17" t="s">
        <v>20</v>
      </c>
      <c r="O33" s="18" t="s">
        <v>21</v>
      </c>
      <c r="P33" s="19" t="s">
        <v>22</v>
      </c>
      <c r="Q33" s="26" t="s">
        <v>13</v>
      </c>
      <c r="R33" s="2">
        <f>COUNTA(E33:Q33)+1</f>
        <v>14</v>
      </c>
      <c r="S33" s="23" t="s">
        <v>72</v>
      </c>
      <c r="T33" s="14" t="s">
        <v>99</v>
      </c>
      <c r="U33" s="37"/>
      <c r="V33" s="37">
        <v>40</v>
      </c>
      <c r="W33" s="36"/>
      <c r="X33"/>
      <c r="Y33" s="1" t="s">
        <v>120</v>
      </c>
      <c r="Z33" s="46" t="s">
        <v>121</v>
      </c>
      <c r="AA33" s="45" t="s">
        <v>119</v>
      </c>
      <c r="AE33"/>
      <c r="AF33"/>
      <c r="AG33"/>
    </row>
    <row r="34" spans="1:33">
      <c r="A34" s="48" t="s">
        <v>59</v>
      </c>
      <c r="B34" s="48" t="s">
        <v>61</v>
      </c>
      <c r="C34" s="49" t="s">
        <v>74</v>
      </c>
      <c r="D34" s="49"/>
      <c r="E34" s="50" t="s">
        <v>19</v>
      </c>
      <c r="F34" s="51" t="s">
        <v>43</v>
      </c>
      <c r="G34" s="52" t="s">
        <v>21</v>
      </c>
      <c r="H34" s="50" t="s">
        <v>19</v>
      </c>
      <c r="I34" s="53" t="s">
        <v>11</v>
      </c>
      <c r="J34" s="54" t="s">
        <v>71</v>
      </c>
      <c r="K34" s="53" t="s">
        <v>11</v>
      </c>
      <c r="L34" s="55" t="s">
        <v>20</v>
      </c>
      <c r="M34" s="52" t="s">
        <v>21</v>
      </c>
      <c r="N34" s="56" t="s">
        <v>22</v>
      </c>
      <c r="O34" s="57" t="s">
        <v>13</v>
      </c>
      <c r="P34" s="58"/>
      <c r="Q34" s="58"/>
      <c r="R34" s="59">
        <f>COUNTA(E34:O34)+1</f>
        <v>12</v>
      </c>
      <c r="S34" s="60" t="s">
        <v>75</v>
      </c>
      <c r="T34" s="61" t="s">
        <v>99</v>
      </c>
      <c r="U34" s="62">
        <v>5</v>
      </c>
      <c r="V34" s="62">
        <v>40</v>
      </c>
      <c r="W34" s="63"/>
      <c r="X34" s="67"/>
      <c r="Y34" s="65" t="s">
        <v>120</v>
      </c>
      <c r="Z34" s="66" t="s">
        <v>121</v>
      </c>
      <c r="AA34" s="64" t="s">
        <v>122</v>
      </c>
    </row>
    <row r="35" spans="1:33">
      <c r="W35" s="14"/>
      <c r="Y35" s="36"/>
    </row>
    <row r="36" spans="1:33">
      <c r="Y36" s="36"/>
    </row>
    <row r="37" spans="1:33">
      <c r="A37" s="5" t="s">
        <v>83</v>
      </c>
      <c r="B37" t="s">
        <v>107</v>
      </c>
      <c r="T37" t="s">
        <v>100</v>
      </c>
      <c r="W37" s="39">
        <f>100*17/COUNTA(S4:S24)</f>
        <v>80.952380952380949</v>
      </c>
    </row>
    <row r="38" spans="1:33">
      <c r="A38" s="2" t="s">
        <v>78</v>
      </c>
      <c r="B38" t="s">
        <v>79</v>
      </c>
      <c r="T38" t="s">
        <v>101</v>
      </c>
      <c r="W38" s="39">
        <f>100*6/(COUNTA(S26:S34))</f>
        <v>66.666666666666671</v>
      </c>
    </row>
    <row r="39" spans="1:33">
      <c r="A39" s="47" t="s">
        <v>0</v>
      </c>
      <c r="B39" t="s">
        <v>80</v>
      </c>
    </row>
    <row r="40" spans="1:33">
      <c r="A40" s="2" t="s">
        <v>1</v>
      </c>
      <c r="B40" t="s">
        <v>104</v>
      </c>
    </row>
    <row r="41" spans="1:33">
      <c r="A41" s="41" t="s">
        <v>103</v>
      </c>
      <c r="B41" t="s">
        <v>105</v>
      </c>
    </row>
    <row r="42" spans="1:33">
      <c r="A42" t="s">
        <v>81</v>
      </c>
      <c r="B42" t="s">
        <v>82</v>
      </c>
    </row>
    <row r="43" spans="1:33">
      <c r="A43" t="s">
        <v>2</v>
      </c>
      <c r="B43" t="s">
        <v>110</v>
      </c>
    </row>
    <row r="44" spans="1:33">
      <c r="A44" s="3" t="s">
        <v>102</v>
      </c>
      <c r="B44" t="s">
        <v>109</v>
      </c>
    </row>
    <row r="45" spans="1:33">
      <c r="A45" t="s">
        <v>3</v>
      </c>
      <c r="B45" t="s">
        <v>106</v>
      </c>
    </row>
    <row r="46" spans="1:33">
      <c r="A46" t="s">
        <v>111</v>
      </c>
      <c r="B46" t="s">
        <v>154</v>
      </c>
    </row>
    <row r="47" spans="1:33">
      <c r="A47" t="s">
        <v>4</v>
      </c>
      <c r="B47" t="s">
        <v>185</v>
      </c>
    </row>
    <row r="48" spans="1:33">
      <c r="A48" t="s">
        <v>155</v>
      </c>
      <c r="B48" t="s">
        <v>155</v>
      </c>
    </row>
    <row r="49" spans="1:2">
      <c r="A49" s="2" t="s">
        <v>156</v>
      </c>
      <c r="B49" t="s">
        <v>157</v>
      </c>
    </row>
    <row r="50" spans="1:2">
      <c r="A50" s="2" t="s">
        <v>123</v>
      </c>
      <c r="B50" t="s">
        <v>126</v>
      </c>
    </row>
  </sheetData>
  <hyperlinks>
    <hyperlink ref="AA31" r:id="rId1"/>
    <hyperlink ref="AA32" r:id="rId2"/>
    <hyperlink ref="AA33" r:id="rId3"/>
    <hyperlink ref="AA34" r:id="rId4"/>
    <hyperlink ref="AA4" r:id="rId5"/>
    <hyperlink ref="AA5" r:id="rId6"/>
    <hyperlink ref="AA6" r:id="rId7"/>
    <hyperlink ref="AA7" r:id="rId8"/>
    <hyperlink ref="AA8" r:id="rId9"/>
    <hyperlink ref="AA9" r:id="rId10"/>
    <hyperlink ref="AA10" r:id="rId11"/>
    <hyperlink ref="AA11" r:id="rId12"/>
    <hyperlink ref="AA12" r:id="rId13"/>
    <hyperlink ref="AA13" r:id="rId14"/>
    <hyperlink ref="AA14" r:id="rId15"/>
    <hyperlink ref="AA15" r:id="rId16"/>
    <hyperlink ref="AA16" r:id="rId17"/>
    <hyperlink ref="AA17" r:id="rId18"/>
    <hyperlink ref="AA18" r:id="rId19"/>
    <hyperlink ref="AA19" r:id="rId20"/>
    <hyperlink ref="AA20" r:id="rId21"/>
    <hyperlink ref="AA21" r:id="rId22"/>
    <hyperlink ref="AA22" r:id="rId23"/>
    <hyperlink ref="AA23" r:id="rId24"/>
    <hyperlink ref="AA24" r:id="rId25"/>
    <hyperlink ref="AA26" r:id="rId26"/>
    <hyperlink ref="AA27" r:id="rId27"/>
    <hyperlink ref="AA28" r:id="rId28"/>
    <hyperlink ref="AA29" r:id="rId29"/>
    <hyperlink ref="AA30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Prdm9 alleles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2025-10-20T15:40:52Z</dcterms:modified>
</cp:coreProperties>
</file>