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muzumdar/Documents/Projects/KRAS Knockout Project/Paper/Nature Communications/FinalRevisions/UpdatedSubmissionFiles/UpdatedAgain/"/>
    </mc:Choice>
  </mc:AlternateContent>
  <bookViews>
    <workbookView xWindow="640" yWindow="1180" windowWidth="28160" windowHeight="156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387" i="1" l="1"/>
  <c r="N387" i="1"/>
  <c r="O387" i="1"/>
  <c r="P387" i="1"/>
  <c r="Q386" i="1"/>
  <c r="N386" i="1"/>
  <c r="O386" i="1"/>
  <c r="P386" i="1"/>
  <c r="Q385" i="1"/>
  <c r="N385" i="1"/>
  <c r="O385" i="1"/>
  <c r="P385" i="1"/>
  <c r="Q384" i="1"/>
  <c r="N384" i="1"/>
  <c r="O384" i="1"/>
  <c r="P384" i="1"/>
  <c r="Q383" i="1"/>
  <c r="N383" i="1"/>
  <c r="O383" i="1"/>
  <c r="P383" i="1"/>
  <c r="Q382" i="1"/>
  <c r="N382" i="1"/>
  <c r="O382" i="1"/>
  <c r="P382" i="1"/>
  <c r="Q381" i="1"/>
  <c r="N381" i="1"/>
  <c r="O381" i="1"/>
  <c r="P381" i="1"/>
  <c r="Q380" i="1"/>
  <c r="N380" i="1"/>
  <c r="O380" i="1"/>
  <c r="P380" i="1"/>
  <c r="Q379" i="1"/>
  <c r="N379" i="1"/>
  <c r="O379" i="1"/>
  <c r="P379" i="1"/>
  <c r="Q378" i="1"/>
  <c r="N378" i="1"/>
  <c r="O378" i="1"/>
  <c r="P378" i="1"/>
  <c r="Q377" i="1"/>
  <c r="N377" i="1"/>
  <c r="O377" i="1"/>
  <c r="P377" i="1"/>
  <c r="Q376" i="1"/>
  <c r="N376" i="1"/>
  <c r="O376" i="1"/>
  <c r="P376" i="1"/>
  <c r="Q375" i="1"/>
  <c r="N375" i="1"/>
  <c r="O375" i="1"/>
  <c r="P375" i="1"/>
  <c r="Q374" i="1"/>
  <c r="N374" i="1"/>
  <c r="O374" i="1"/>
  <c r="P374" i="1"/>
  <c r="Q373" i="1"/>
  <c r="N373" i="1"/>
  <c r="O373" i="1"/>
  <c r="P373" i="1"/>
  <c r="Q372" i="1"/>
  <c r="N372" i="1"/>
  <c r="O372" i="1"/>
  <c r="P372" i="1"/>
  <c r="Q371" i="1"/>
  <c r="N371" i="1"/>
  <c r="O371" i="1"/>
  <c r="P371" i="1"/>
  <c r="Q370" i="1"/>
  <c r="N370" i="1"/>
  <c r="O370" i="1"/>
  <c r="P370" i="1"/>
  <c r="Q369" i="1"/>
  <c r="N369" i="1"/>
  <c r="O369" i="1"/>
  <c r="P369" i="1"/>
  <c r="Q368" i="1"/>
  <c r="N368" i="1"/>
  <c r="O368" i="1"/>
  <c r="P368" i="1"/>
  <c r="Q367" i="1"/>
  <c r="N367" i="1"/>
  <c r="O367" i="1"/>
  <c r="P367" i="1"/>
  <c r="Q366" i="1"/>
  <c r="N366" i="1"/>
  <c r="O366" i="1"/>
  <c r="P366" i="1"/>
  <c r="Q365" i="1"/>
  <c r="N365" i="1"/>
  <c r="O365" i="1"/>
  <c r="P365" i="1"/>
  <c r="Q364" i="1"/>
  <c r="N364" i="1"/>
  <c r="O364" i="1"/>
  <c r="P364" i="1"/>
  <c r="Q363" i="1"/>
  <c r="N363" i="1"/>
  <c r="O363" i="1"/>
  <c r="P363" i="1"/>
  <c r="Q362" i="1"/>
  <c r="N362" i="1"/>
  <c r="O362" i="1"/>
  <c r="P362" i="1"/>
  <c r="Q361" i="1"/>
  <c r="N361" i="1"/>
  <c r="O361" i="1"/>
  <c r="P361" i="1"/>
  <c r="Q360" i="1"/>
  <c r="N360" i="1"/>
  <c r="O360" i="1"/>
  <c r="P360" i="1"/>
  <c r="Q359" i="1"/>
  <c r="N359" i="1"/>
  <c r="O359" i="1"/>
  <c r="P359" i="1"/>
  <c r="Q358" i="1"/>
  <c r="N358" i="1"/>
  <c r="O358" i="1"/>
  <c r="P358" i="1"/>
  <c r="Q357" i="1"/>
  <c r="N357" i="1"/>
  <c r="O357" i="1"/>
  <c r="P357" i="1"/>
  <c r="Q356" i="1"/>
  <c r="N356" i="1"/>
  <c r="O356" i="1"/>
  <c r="P356" i="1"/>
  <c r="Q355" i="1"/>
  <c r="N355" i="1"/>
  <c r="O355" i="1"/>
  <c r="P355" i="1"/>
  <c r="Q354" i="1"/>
  <c r="N354" i="1"/>
  <c r="O354" i="1"/>
  <c r="P354" i="1"/>
  <c r="Q353" i="1"/>
  <c r="N353" i="1"/>
  <c r="O353" i="1"/>
  <c r="P353" i="1"/>
  <c r="Q352" i="1"/>
  <c r="N352" i="1"/>
  <c r="O352" i="1"/>
  <c r="P352" i="1"/>
  <c r="Q351" i="1"/>
  <c r="N351" i="1"/>
  <c r="O351" i="1"/>
  <c r="P351" i="1"/>
  <c r="Q350" i="1"/>
  <c r="N350" i="1"/>
  <c r="O350" i="1"/>
  <c r="P350" i="1"/>
  <c r="Q349" i="1"/>
  <c r="N349" i="1"/>
  <c r="O349" i="1"/>
  <c r="P349" i="1"/>
  <c r="Q348" i="1"/>
  <c r="N348" i="1"/>
  <c r="O348" i="1"/>
  <c r="P348" i="1"/>
  <c r="Q347" i="1"/>
  <c r="N347" i="1"/>
  <c r="O347" i="1"/>
  <c r="P347" i="1"/>
  <c r="Q346" i="1"/>
  <c r="N346" i="1"/>
  <c r="O346" i="1"/>
  <c r="P346" i="1"/>
  <c r="Q345" i="1"/>
  <c r="N345" i="1"/>
  <c r="O345" i="1"/>
  <c r="P345" i="1"/>
  <c r="Q344" i="1"/>
  <c r="N344" i="1"/>
  <c r="O344" i="1"/>
  <c r="P344" i="1"/>
  <c r="Q343" i="1"/>
  <c r="N343" i="1"/>
  <c r="O343" i="1"/>
  <c r="P343" i="1"/>
  <c r="Q342" i="1"/>
  <c r="N342" i="1"/>
  <c r="O342" i="1"/>
  <c r="P342" i="1"/>
  <c r="Q341" i="1"/>
  <c r="N341" i="1"/>
  <c r="O341" i="1"/>
  <c r="P341" i="1"/>
  <c r="Q340" i="1"/>
  <c r="N340" i="1"/>
  <c r="O340" i="1"/>
  <c r="P340" i="1"/>
  <c r="Q339" i="1"/>
  <c r="N339" i="1"/>
  <c r="O339" i="1"/>
  <c r="P339" i="1"/>
  <c r="Q338" i="1"/>
  <c r="N338" i="1"/>
  <c r="O338" i="1"/>
  <c r="P338" i="1"/>
  <c r="Q337" i="1"/>
  <c r="N337" i="1"/>
  <c r="O337" i="1"/>
  <c r="P337" i="1"/>
  <c r="Q336" i="1"/>
  <c r="N336" i="1"/>
  <c r="O336" i="1"/>
  <c r="P336" i="1"/>
  <c r="Q335" i="1"/>
  <c r="N335" i="1"/>
  <c r="O335" i="1"/>
  <c r="P335" i="1"/>
  <c r="Q334" i="1"/>
  <c r="N334" i="1"/>
  <c r="O334" i="1"/>
  <c r="P334" i="1"/>
  <c r="Q333" i="1"/>
  <c r="N333" i="1"/>
  <c r="O333" i="1"/>
  <c r="P333" i="1"/>
  <c r="Q332" i="1"/>
  <c r="N332" i="1"/>
  <c r="O332" i="1"/>
  <c r="P332" i="1"/>
  <c r="Q331" i="1"/>
  <c r="N331" i="1"/>
  <c r="O331" i="1"/>
  <c r="P331" i="1"/>
  <c r="Q330" i="1"/>
  <c r="N330" i="1"/>
  <c r="O330" i="1"/>
  <c r="P330" i="1"/>
  <c r="Q329" i="1"/>
  <c r="N329" i="1"/>
  <c r="O329" i="1"/>
  <c r="P329" i="1"/>
  <c r="Q328" i="1"/>
  <c r="N328" i="1"/>
  <c r="O328" i="1"/>
  <c r="P328" i="1"/>
  <c r="Q327" i="1"/>
  <c r="N327" i="1"/>
  <c r="O327" i="1"/>
  <c r="P327" i="1"/>
  <c r="Q326" i="1"/>
  <c r="N326" i="1"/>
  <c r="O326" i="1"/>
  <c r="P326" i="1"/>
  <c r="Q325" i="1"/>
  <c r="N325" i="1"/>
  <c r="O325" i="1"/>
  <c r="P325" i="1"/>
  <c r="Q324" i="1"/>
  <c r="N324" i="1"/>
  <c r="O324" i="1"/>
  <c r="P324" i="1"/>
  <c r="Q323" i="1"/>
  <c r="N323" i="1"/>
  <c r="O323" i="1"/>
  <c r="P323" i="1"/>
  <c r="Q322" i="1"/>
  <c r="N322" i="1"/>
  <c r="O322" i="1"/>
  <c r="P322" i="1"/>
  <c r="Q321" i="1"/>
  <c r="N321" i="1"/>
  <c r="O321" i="1"/>
  <c r="P321" i="1"/>
  <c r="Q320" i="1"/>
  <c r="N320" i="1"/>
  <c r="O320" i="1"/>
  <c r="P320" i="1"/>
  <c r="Q319" i="1"/>
  <c r="N319" i="1"/>
  <c r="O319" i="1"/>
  <c r="P319" i="1"/>
  <c r="Q318" i="1"/>
  <c r="N318" i="1"/>
  <c r="O318" i="1"/>
  <c r="P318" i="1"/>
  <c r="Q317" i="1"/>
  <c r="N317" i="1"/>
  <c r="O317" i="1"/>
  <c r="P317" i="1"/>
  <c r="Q316" i="1"/>
  <c r="N316" i="1"/>
  <c r="O316" i="1"/>
  <c r="P316" i="1"/>
  <c r="Q315" i="1"/>
  <c r="N315" i="1"/>
  <c r="O315" i="1"/>
  <c r="P315" i="1"/>
  <c r="Q314" i="1"/>
  <c r="N314" i="1"/>
  <c r="O314" i="1"/>
  <c r="P314" i="1"/>
  <c r="Q313" i="1"/>
  <c r="N313" i="1"/>
  <c r="O313" i="1"/>
  <c r="P313" i="1"/>
  <c r="Q312" i="1"/>
  <c r="N312" i="1"/>
  <c r="O312" i="1"/>
  <c r="P312" i="1"/>
  <c r="H311" i="1"/>
  <c r="Q311" i="1"/>
  <c r="N311" i="1"/>
  <c r="O311" i="1"/>
  <c r="P311" i="1"/>
  <c r="Q310" i="1"/>
  <c r="N310" i="1"/>
  <c r="O310" i="1"/>
  <c r="P310" i="1"/>
  <c r="Q309" i="1"/>
  <c r="N309" i="1"/>
  <c r="O309" i="1"/>
  <c r="P309" i="1"/>
  <c r="Q308" i="1"/>
  <c r="N308" i="1"/>
  <c r="O308" i="1"/>
  <c r="P308" i="1"/>
  <c r="H307" i="1"/>
  <c r="Q307" i="1"/>
  <c r="N307" i="1"/>
  <c r="O307" i="1"/>
  <c r="P307" i="1"/>
  <c r="Q306" i="1"/>
  <c r="N306" i="1"/>
  <c r="O306" i="1"/>
  <c r="P306" i="1"/>
  <c r="Q305" i="1"/>
  <c r="N305" i="1"/>
  <c r="O305" i="1"/>
  <c r="P305" i="1"/>
  <c r="Q304" i="1"/>
  <c r="N304" i="1"/>
  <c r="O304" i="1"/>
  <c r="P304" i="1"/>
  <c r="H285" i="1"/>
  <c r="H303" i="1"/>
  <c r="Q303" i="1"/>
  <c r="N303" i="1"/>
  <c r="O303" i="1"/>
  <c r="P303" i="1"/>
  <c r="Q302" i="1"/>
  <c r="N302" i="1"/>
  <c r="O302" i="1"/>
  <c r="P302" i="1"/>
  <c r="Q301" i="1"/>
  <c r="N301" i="1"/>
  <c r="O301" i="1"/>
  <c r="P301" i="1"/>
  <c r="H282" i="1"/>
  <c r="H300" i="1"/>
  <c r="Q300" i="1"/>
  <c r="N300" i="1"/>
  <c r="O300" i="1"/>
  <c r="P300" i="1"/>
  <c r="Q299" i="1"/>
  <c r="N299" i="1"/>
  <c r="O299" i="1"/>
  <c r="P299" i="1"/>
  <c r="Q298" i="1"/>
  <c r="N298" i="1"/>
  <c r="O298" i="1"/>
  <c r="P298" i="1"/>
  <c r="Q297" i="1"/>
  <c r="N297" i="1"/>
  <c r="O297" i="1"/>
  <c r="P297" i="1"/>
  <c r="Q296" i="1"/>
  <c r="N296" i="1"/>
  <c r="O296" i="1"/>
  <c r="P296" i="1"/>
  <c r="H295" i="1"/>
  <c r="Q295" i="1"/>
  <c r="N295" i="1"/>
  <c r="O295" i="1"/>
  <c r="P295" i="1"/>
  <c r="Q294" i="1"/>
  <c r="N294" i="1"/>
  <c r="O294" i="1"/>
  <c r="P294" i="1"/>
  <c r="Q293" i="1"/>
  <c r="N293" i="1"/>
  <c r="O293" i="1"/>
  <c r="P293" i="1"/>
  <c r="Q292" i="1"/>
  <c r="N292" i="1"/>
  <c r="O292" i="1"/>
  <c r="P292" i="1"/>
  <c r="H291" i="1"/>
  <c r="Q291" i="1"/>
  <c r="N291" i="1"/>
  <c r="O291" i="1"/>
  <c r="P291" i="1"/>
  <c r="Q290" i="1"/>
  <c r="N290" i="1"/>
  <c r="O290" i="1"/>
  <c r="P290" i="1"/>
  <c r="Q289" i="1"/>
  <c r="N289" i="1"/>
  <c r="O289" i="1"/>
  <c r="P289" i="1"/>
  <c r="Q288" i="1"/>
  <c r="N288" i="1"/>
  <c r="O288" i="1"/>
  <c r="P288" i="1"/>
  <c r="Q287" i="1"/>
  <c r="N287" i="1"/>
  <c r="O287" i="1"/>
  <c r="P287" i="1"/>
  <c r="Q286" i="1"/>
  <c r="N286" i="1"/>
  <c r="O286" i="1"/>
  <c r="P286" i="1"/>
  <c r="Q285" i="1"/>
  <c r="N285" i="1"/>
  <c r="O285" i="1"/>
  <c r="P285" i="1"/>
  <c r="Q284" i="1"/>
  <c r="N284" i="1"/>
  <c r="O284" i="1"/>
  <c r="P284" i="1"/>
  <c r="Q283" i="1"/>
  <c r="N283" i="1"/>
  <c r="O283" i="1"/>
  <c r="P283" i="1"/>
  <c r="Q282" i="1"/>
  <c r="N282" i="1"/>
  <c r="O282" i="1"/>
  <c r="P282" i="1"/>
  <c r="Q281" i="1"/>
  <c r="N281" i="1"/>
  <c r="O281" i="1"/>
  <c r="P281" i="1"/>
  <c r="Q280" i="1"/>
  <c r="N280" i="1"/>
  <c r="O280" i="1"/>
  <c r="P280" i="1"/>
  <c r="Q279" i="1"/>
  <c r="N279" i="1"/>
  <c r="O279" i="1"/>
  <c r="P279" i="1"/>
  <c r="Q278" i="1"/>
  <c r="N278" i="1"/>
  <c r="O278" i="1"/>
  <c r="P278" i="1"/>
  <c r="Q277" i="1"/>
  <c r="N277" i="1"/>
  <c r="O277" i="1"/>
  <c r="P277" i="1"/>
  <c r="H276" i="1"/>
  <c r="Q276" i="1"/>
  <c r="N276" i="1"/>
  <c r="O276" i="1"/>
  <c r="P276" i="1"/>
  <c r="Q275" i="1"/>
  <c r="N275" i="1"/>
  <c r="O275" i="1"/>
  <c r="P275" i="1"/>
  <c r="Q274" i="1"/>
  <c r="N274" i="1"/>
  <c r="O274" i="1"/>
  <c r="P274" i="1"/>
  <c r="Q273" i="1"/>
  <c r="N273" i="1"/>
  <c r="O273" i="1"/>
  <c r="P273" i="1"/>
  <c r="H272" i="1"/>
  <c r="Q272" i="1"/>
  <c r="N272" i="1"/>
  <c r="O272" i="1"/>
  <c r="P272" i="1"/>
  <c r="Q271" i="1"/>
  <c r="N271" i="1"/>
  <c r="O271" i="1"/>
  <c r="P271" i="1"/>
  <c r="Q270" i="1"/>
  <c r="N270" i="1"/>
  <c r="O270" i="1"/>
  <c r="P270" i="1"/>
  <c r="Q269" i="1"/>
  <c r="N269" i="1"/>
  <c r="O269" i="1"/>
  <c r="P269" i="1"/>
  <c r="Q268" i="1"/>
  <c r="N268" i="1"/>
  <c r="O268" i="1"/>
  <c r="P268" i="1"/>
  <c r="Q267" i="1"/>
  <c r="N267" i="1"/>
  <c r="O267" i="1"/>
  <c r="P267" i="1"/>
  <c r="H266" i="1"/>
  <c r="Q266" i="1"/>
  <c r="N266" i="1"/>
  <c r="O266" i="1"/>
  <c r="P266" i="1"/>
  <c r="Q265" i="1"/>
  <c r="N265" i="1"/>
  <c r="O265" i="1"/>
  <c r="P265" i="1"/>
  <c r="Q264" i="1"/>
  <c r="N264" i="1"/>
  <c r="O264" i="1"/>
  <c r="P264" i="1"/>
  <c r="Q263" i="1"/>
  <c r="N263" i="1"/>
  <c r="O263" i="1"/>
  <c r="P263" i="1"/>
  <c r="H262" i="1"/>
  <c r="Q262" i="1"/>
  <c r="N262" i="1"/>
  <c r="O262" i="1"/>
  <c r="P262" i="1"/>
  <c r="Q261" i="1"/>
  <c r="N261" i="1"/>
  <c r="O261" i="1"/>
  <c r="P261" i="1"/>
  <c r="Q260" i="1"/>
  <c r="N260" i="1"/>
  <c r="O260" i="1"/>
  <c r="P260" i="1"/>
  <c r="Q259" i="1"/>
  <c r="N259" i="1"/>
  <c r="O259" i="1"/>
  <c r="P259" i="1"/>
  <c r="Q258" i="1"/>
  <c r="N258" i="1"/>
  <c r="O258" i="1"/>
  <c r="P258" i="1"/>
  <c r="Q257" i="1"/>
  <c r="N257" i="1"/>
  <c r="O257" i="1"/>
  <c r="P257" i="1"/>
  <c r="H256" i="1"/>
  <c r="Q256" i="1"/>
  <c r="N256" i="1"/>
  <c r="O256" i="1"/>
  <c r="P256" i="1"/>
  <c r="Q255" i="1"/>
  <c r="N255" i="1"/>
  <c r="O255" i="1"/>
  <c r="P255" i="1"/>
  <c r="Q254" i="1"/>
  <c r="N254" i="1"/>
  <c r="O254" i="1"/>
  <c r="P254" i="1"/>
  <c r="Q253" i="1"/>
  <c r="N253" i="1"/>
  <c r="O253" i="1"/>
  <c r="P253" i="1"/>
  <c r="H252" i="1"/>
  <c r="Q252" i="1"/>
  <c r="N252" i="1"/>
  <c r="O252" i="1"/>
  <c r="P252" i="1"/>
  <c r="Q251" i="1"/>
  <c r="N251" i="1"/>
  <c r="O251" i="1"/>
  <c r="P251" i="1"/>
  <c r="Q250" i="1"/>
  <c r="N250" i="1"/>
  <c r="O250" i="1"/>
  <c r="P250" i="1"/>
  <c r="Q249" i="1"/>
  <c r="N249" i="1"/>
  <c r="O249" i="1"/>
  <c r="P249" i="1"/>
  <c r="Q248" i="1"/>
  <c r="N248" i="1"/>
  <c r="O248" i="1"/>
  <c r="P248" i="1"/>
  <c r="Q247" i="1"/>
  <c r="N247" i="1"/>
  <c r="O247" i="1"/>
  <c r="P247" i="1"/>
  <c r="H246" i="1"/>
  <c r="Q246" i="1"/>
  <c r="N246" i="1"/>
  <c r="O246" i="1"/>
  <c r="P246" i="1"/>
  <c r="Q245" i="1"/>
  <c r="N245" i="1"/>
  <c r="O245" i="1"/>
  <c r="P245" i="1"/>
  <c r="Q244" i="1"/>
  <c r="N244" i="1"/>
  <c r="O244" i="1"/>
  <c r="P244" i="1"/>
  <c r="Q243" i="1"/>
  <c r="N243" i="1"/>
  <c r="O243" i="1"/>
  <c r="P243" i="1"/>
  <c r="H242" i="1"/>
  <c r="Q242" i="1"/>
  <c r="N242" i="1"/>
  <c r="O242" i="1"/>
  <c r="P242" i="1"/>
  <c r="Q241" i="1"/>
  <c r="N241" i="1"/>
  <c r="O241" i="1"/>
  <c r="P241" i="1"/>
  <c r="Q240" i="1"/>
  <c r="N240" i="1"/>
  <c r="O240" i="1"/>
  <c r="P240" i="1"/>
  <c r="Q239" i="1"/>
  <c r="N239" i="1"/>
  <c r="O239" i="1"/>
  <c r="P239" i="1"/>
  <c r="Q238" i="1"/>
  <c r="N238" i="1"/>
  <c r="O238" i="1"/>
  <c r="P238" i="1"/>
  <c r="Q237" i="1"/>
  <c r="N237" i="1"/>
  <c r="O237" i="1"/>
  <c r="P237" i="1"/>
  <c r="Q236" i="1"/>
  <c r="N236" i="1"/>
  <c r="O236" i="1"/>
  <c r="P236" i="1"/>
  <c r="Q235" i="1"/>
  <c r="N235" i="1"/>
  <c r="O235" i="1"/>
  <c r="P235" i="1"/>
  <c r="Q234" i="1"/>
  <c r="N234" i="1"/>
  <c r="O234" i="1"/>
  <c r="P234" i="1"/>
  <c r="Q233" i="1"/>
  <c r="N233" i="1"/>
  <c r="O233" i="1"/>
  <c r="P233" i="1"/>
  <c r="Q232" i="1"/>
  <c r="N232" i="1"/>
  <c r="O232" i="1"/>
  <c r="P232" i="1"/>
  <c r="Q231" i="1"/>
  <c r="N231" i="1"/>
  <c r="O231" i="1"/>
  <c r="P231" i="1"/>
  <c r="Q230" i="1"/>
  <c r="N230" i="1"/>
  <c r="O230" i="1"/>
  <c r="P230" i="1"/>
  <c r="Q229" i="1"/>
  <c r="N229" i="1"/>
  <c r="O229" i="1"/>
  <c r="P229" i="1"/>
  <c r="Q228" i="1"/>
  <c r="N228" i="1"/>
  <c r="O228" i="1"/>
  <c r="P228" i="1"/>
  <c r="Q227" i="1"/>
  <c r="N227" i="1"/>
  <c r="O227" i="1"/>
  <c r="P227" i="1"/>
  <c r="Q226" i="1"/>
  <c r="N226" i="1"/>
  <c r="O226" i="1"/>
  <c r="P226" i="1"/>
  <c r="Q225" i="1"/>
  <c r="N225" i="1"/>
  <c r="O225" i="1"/>
  <c r="P225" i="1"/>
  <c r="Q224" i="1"/>
  <c r="N224" i="1"/>
  <c r="O224" i="1"/>
  <c r="P224" i="1"/>
  <c r="Q223" i="1"/>
  <c r="N223" i="1"/>
  <c r="O223" i="1"/>
  <c r="P223" i="1"/>
  <c r="Q222" i="1"/>
  <c r="N222" i="1"/>
  <c r="O222" i="1"/>
  <c r="P222" i="1"/>
  <c r="Q221" i="1"/>
  <c r="N221" i="1"/>
  <c r="O221" i="1"/>
  <c r="P221" i="1"/>
  <c r="Q220" i="1"/>
  <c r="N220" i="1"/>
  <c r="O220" i="1"/>
  <c r="P220" i="1"/>
  <c r="Q219" i="1"/>
  <c r="N219" i="1"/>
  <c r="O219" i="1"/>
  <c r="P219" i="1"/>
  <c r="Q218" i="1"/>
  <c r="N218" i="1"/>
  <c r="O218" i="1"/>
  <c r="P218" i="1"/>
  <c r="Q217" i="1"/>
  <c r="N217" i="1"/>
  <c r="O217" i="1"/>
  <c r="P217" i="1"/>
  <c r="Q216" i="1"/>
  <c r="N216" i="1"/>
  <c r="O216" i="1"/>
  <c r="P216" i="1"/>
  <c r="Q215" i="1"/>
  <c r="N215" i="1"/>
  <c r="O215" i="1"/>
  <c r="P215" i="1"/>
  <c r="Q214" i="1"/>
  <c r="N214" i="1"/>
  <c r="O214" i="1"/>
  <c r="P214" i="1"/>
  <c r="Q213" i="1"/>
  <c r="N213" i="1"/>
  <c r="O213" i="1"/>
  <c r="P213" i="1"/>
  <c r="Q212" i="1"/>
  <c r="N212" i="1"/>
  <c r="O212" i="1"/>
  <c r="P212" i="1"/>
  <c r="Q211" i="1"/>
  <c r="N211" i="1"/>
  <c r="O211" i="1"/>
  <c r="P211" i="1"/>
  <c r="Q210" i="1"/>
  <c r="N210" i="1"/>
  <c r="O210" i="1"/>
  <c r="P210" i="1"/>
  <c r="Q209" i="1"/>
  <c r="N209" i="1"/>
  <c r="O209" i="1"/>
  <c r="P209" i="1"/>
  <c r="Q208" i="1"/>
  <c r="N208" i="1"/>
  <c r="O208" i="1"/>
  <c r="P208" i="1"/>
  <c r="Q207" i="1"/>
  <c r="N207" i="1"/>
  <c r="O207" i="1"/>
  <c r="P207" i="1"/>
  <c r="Q206" i="1"/>
  <c r="N206" i="1"/>
  <c r="O206" i="1"/>
  <c r="P206" i="1"/>
  <c r="Q205" i="1"/>
  <c r="N205" i="1"/>
  <c r="O205" i="1"/>
  <c r="P205" i="1"/>
  <c r="Q204" i="1"/>
  <c r="N204" i="1"/>
  <c r="O204" i="1"/>
  <c r="P204" i="1"/>
  <c r="Q203" i="1"/>
  <c r="N203" i="1"/>
  <c r="O203" i="1"/>
  <c r="P203" i="1"/>
  <c r="Q202" i="1"/>
  <c r="N202" i="1"/>
  <c r="O202" i="1"/>
  <c r="P202" i="1"/>
  <c r="Q201" i="1"/>
  <c r="N201" i="1"/>
  <c r="O201" i="1"/>
  <c r="P201" i="1"/>
  <c r="Q200" i="1"/>
  <c r="N200" i="1"/>
  <c r="O200" i="1"/>
  <c r="P200" i="1"/>
  <c r="Q199" i="1"/>
  <c r="N199" i="1"/>
  <c r="O199" i="1"/>
  <c r="P199" i="1"/>
  <c r="Q198" i="1"/>
  <c r="N198" i="1"/>
  <c r="O198" i="1"/>
  <c r="P198" i="1"/>
  <c r="Q197" i="1"/>
  <c r="N197" i="1"/>
  <c r="O197" i="1"/>
  <c r="P197" i="1"/>
  <c r="Q196" i="1"/>
  <c r="N196" i="1"/>
  <c r="O196" i="1"/>
  <c r="P196" i="1"/>
  <c r="Q195" i="1"/>
  <c r="N195" i="1"/>
  <c r="O195" i="1"/>
  <c r="P195" i="1"/>
  <c r="Q194" i="1"/>
  <c r="N194" i="1"/>
  <c r="O194" i="1"/>
  <c r="P194" i="1"/>
  <c r="Q193" i="1"/>
  <c r="N193" i="1"/>
  <c r="O193" i="1"/>
  <c r="P193" i="1"/>
  <c r="Q192" i="1"/>
  <c r="N192" i="1"/>
  <c r="O192" i="1"/>
  <c r="P192" i="1"/>
  <c r="Q191" i="1"/>
  <c r="N191" i="1"/>
  <c r="O191" i="1"/>
  <c r="P191" i="1"/>
  <c r="Q190" i="1"/>
  <c r="N190" i="1"/>
  <c r="O190" i="1"/>
  <c r="P190" i="1"/>
  <c r="Q189" i="1"/>
  <c r="N189" i="1"/>
  <c r="O189" i="1"/>
  <c r="P189" i="1"/>
  <c r="Q188" i="1"/>
  <c r="N188" i="1"/>
  <c r="O188" i="1"/>
  <c r="P188" i="1"/>
  <c r="Q187" i="1"/>
  <c r="N187" i="1"/>
  <c r="O187" i="1"/>
  <c r="P187" i="1"/>
  <c r="Q186" i="1"/>
  <c r="N186" i="1"/>
  <c r="O186" i="1"/>
  <c r="P186" i="1"/>
  <c r="Q185" i="1"/>
  <c r="N185" i="1"/>
  <c r="O185" i="1"/>
  <c r="P185" i="1"/>
  <c r="Q184" i="1"/>
  <c r="N184" i="1"/>
  <c r="O184" i="1"/>
  <c r="P184" i="1"/>
  <c r="Q183" i="1"/>
  <c r="N183" i="1"/>
  <c r="O183" i="1"/>
  <c r="P183" i="1"/>
  <c r="Q182" i="1"/>
  <c r="N182" i="1"/>
  <c r="O182" i="1"/>
  <c r="P182" i="1"/>
  <c r="Q181" i="1"/>
  <c r="N181" i="1"/>
  <c r="O181" i="1"/>
  <c r="P181" i="1"/>
  <c r="Q180" i="1"/>
  <c r="N180" i="1"/>
  <c r="O180" i="1"/>
  <c r="P180" i="1"/>
  <c r="Q179" i="1"/>
  <c r="N179" i="1"/>
  <c r="O179" i="1"/>
  <c r="P179" i="1"/>
  <c r="Q178" i="1"/>
  <c r="N178" i="1"/>
  <c r="O178" i="1"/>
  <c r="P178" i="1"/>
  <c r="Q177" i="1"/>
  <c r="N177" i="1"/>
  <c r="O177" i="1"/>
  <c r="P177" i="1"/>
  <c r="Q176" i="1"/>
  <c r="N176" i="1"/>
  <c r="O176" i="1"/>
  <c r="P176" i="1"/>
  <c r="Q175" i="1"/>
  <c r="N175" i="1"/>
  <c r="O175" i="1"/>
  <c r="P175" i="1"/>
  <c r="Q174" i="1"/>
  <c r="N174" i="1"/>
  <c r="O174" i="1"/>
  <c r="P174" i="1"/>
  <c r="Q173" i="1"/>
  <c r="N173" i="1"/>
  <c r="O173" i="1"/>
  <c r="P173" i="1"/>
  <c r="Q172" i="1"/>
  <c r="N172" i="1"/>
  <c r="O172" i="1"/>
  <c r="P172" i="1"/>
  <c r="Q171" i="1"/>
  <c r="N171" i="1"/>
  <c r="O171" i="1"/>
  <c r="P171" i="1"/>
  <c r="Q170" i="1"/>
  <c r="N170" i="1"/>
  <c r="O170" i="1"/>
  <c r="P170" i="1"/>
  <c r="Q169" i="1"/>
  <c r="N169" i="1"/>
  <c r="O169" i="1"/>
  <c r="P169" i="1"/>
  <c r="Q168" i="1"/>
  <c r="N168" i="1"/>
  <c r="O168" i="1"/>
  <c r="P168" i="1"/>
  <c r="Q167" i="1"/>
  <c r="N167" i="1"/>
  <c r="O167" i="1"/>
  <c r="P167" i="1"/>
  <c r="Q166" i="1"/>
  <c r="N166" i="1"/>
  <c r="O166" i="1"/>
  <c r="P166" i="1"/>
  <c r="Q165" i="1"/>
  <c r="N165" i="1"/>
  <c r="O165" i="1"/>
  <c r="P165" i="1"/>
  <c r="Q164" i="1"/>
  <c r="N164" i="1"/>
  <c r="O164" i="1"/>
  <c r="P164" i="1"/>
  <c r="Q163" i="1"/>
  <c r="N163" i="1"/>
  <c r="O163" i="1"/>
  <c r="P163" i="1"/>
  <c r="Q162" i="1"/>
  <c r="N162" i="1"/>
  <c r="O162" i="1"/>
  <c r="P162" i="1"/>
  <c r="Q161" i="1"/>
  <c r="N161" i="1"/>
  <c r="O161" i="1"/>
  <c r="P161" i="1"/>
  <c r="Q160" i="1"/>
  <c r="N160" i="1"/>
  <c r="O160" i="1"/>
  <c r="P160" i="1"/>
  <c r="Q159" i="1"/>
  <c r="N159" i="1"/>
  <c r="O159" i="1"/>
  <c r="P159" i="1"/>
  <c r="Q158" i="1"/>
  <c r="N158" i="1"/>
  <c r="O158" i="1"/>
  <c r="P158" i="1"/>
  <c r="Q157" i="1"/>
  <c r="N157" i="1"/>
  <c r="O157" i="1"/>
  <c r="P157" i="1"/>
  <c r="Q156" i="1"/>
  <c r="N156" i="1"/>
  <c r="O156" i="1"/>
  <c r="P156" i="1"/>
  <c r="Q155" i="1"/>
  <c r="N155" i="1"/>
  <c r="O155" i="1"/>
  <c r="P155" i="1"/>
  <c r="Q154" i="1"/>
  <c r="N154" i="1"/>
  <c r="O154" i="1"/>
  <c r="P154" i="1"/>
  <c r="Q153" i="1"/>
  <c r="N153" i="1"/>
  <c r="O153" i="1"/>
  <c r="P153" i="1"/>
  <c r="Q152" i="1"/>
  <c r="N152" i="1"/>
  <c r="O152" i="1"/>
  <c r="P152" i="1"/>
  <c r="Q151" i="1"/>
  <c r="N151" i="1"/>
  <c r="O151" i="1"/>
  <c r="P151" i="1"/>
  <c r="Q150" i="1"/>
  <c r="N150" i="1"/>
  <c r="O150" i="1"/>
  <c r="P150" i="1"/>
  <c r="Q149" i="1"/>
  <c r="N149" i="1"/>
  <c r="O149" i="1"/>
  <c r="P149" i="1"/>
  <c r="Q148" i="1"/>
  <c r="N148" i="1"/>
  <c r="O148" i="1"/>
  <c r="P148" i="1"/>
  <c r="Q147" i="1"/>
  <c r="N147" i="1"/>
  <c r="O147" i="1"/>
  <c r="P147" i="1"/>
  <c r="Q146" i="1"/>
  <c r="N146" i="1"/>
  <c r="O146" i="1"/>
  <c r="P146" i="1"/>
  <c r="Q145" i="1"/>
  <c r="N145" i="1"/>
  <c r="O145" i="1"/>
  <c r="P145" i="1"/>
  <c r="Q144" i="1"/>
  <c r="N144" i="1"/>
  <c r="O144" i="1"/>
  <c r="P144" i="1"/>
  <c r="Q143" i="1"/>
  <c r="N143" i="1"/>
  <c r="O143" i="1"/>
  <c r="P143" i="1"/>
  <c r="Q142" i="1"/>
  <c r="N142" i="1"/>
  <c r="O142" i="1"/>
  <c r="P142" i="1"/>
  <c r="Q141" i="1"/>
  <c r="N141" i="1"/>
  <c r="O141" i="1"/>
  <c r="P141" i="1"/>
  <c r="Q140" i="1"/>
  <c r="N140" i="1"/>
  <c r="O140" i="1"/>
  <c r="P140" i="1"/>
  <c r="Q139" i="1"/>
  <c r="N139" i="1"/>
  <c r="O139" i="1"/>
  <c r="P139" i="1"/>
  <c r="Q138" i="1"/>
  <c r="N138" i="1"/>
  <c r="O138" i="1"/>
  <c r="P138" i="1"/>
  <c r="Q137" i="1"/>
  <c r="N137" i="1"/>
  <c r="O137" i="1"/>
  <c r="P137" i="1"/>
  <c r="Q136" i="1"/>
  <c r="N136" i="1"/>
  <c r="O136" i="1"/>
  <c r="P136" i="1"/>
  <c r="Q135" i="1"/>
  <c r="N135" i="1"/>
  <c r="O135" i="1"/>
  <c r="P135" i="1"/>
  <c r="Q134" i="1"/>
  <c r="N134" i="1"/>
  <c r="O134" i="1"/>
  <c r="P134" i="1"/>
  <c r="Q133" i="1"/>
  <c r="N133" i="1"/>
  <c r="O133" i="1"/>
  <c r="P133" i="1"/>
  <c r="Q132" i="1"/>
  <c r="N132" i="1"/>
  <c r="O132" i="1"/>
  <c r="P132" i="1"/>
  <c r="Q131" i="1"/>
  <c r="N131" i="1"/>
  <c r="O131" i="1"/>
  <c r="P131" i="1"/>
  <c r="Q130" i="1"/>
  <c r="N130" i="1"/>
  <c r="O130" i="1"/>
  <c r="P130" i="1"/>
  <c r="Q129" i="1"/>
  <c r="N129" i="1"/>
  <c r="O129" i="1"/>
  <c r="P129" i="1"/>
  <c r="Q128" i="1"/>
  <c r="N128" i="1"/>
  <c r="O128" i="1"/>
  <c r="P128" i="1"/>
  <c r="Q127" i="1"/>
  <c r="N127" i="1"/>
  <c r="O127" i="1"/>
  <c r="P127" i="1"/>
  <c r="Q126" i="1"/>
  <c r="N126" i="1"/>
  <c r="O126" i="1"/>
  <c r="P126" i="1"/>
  <c r="Q125" i="1"/>
  <c r="N125" i="1"/>
  <c r="O125" i="1"/>
  <c r="P125" i="1"/>
  <c r="Q124" i="1"/>
  <c r="N124" i="1"/>
  <c r="O124" i="1"/>
  <c r="P124" i="1"/>
  <c r="Q123" i="1"/>
  <c r="N123" i="1"/>
  <c r="O123" i="1"/>
  <c r="P123" i="1"/>
  <c r="Q122" i="1"/>
  <c r="N122" i="1"/>
  <c r="O122" i="1"/>
  <c r="P122" i="1"/>
  <c r="Q121" i="1"/>
  <c r="N121" i="1"/>
  <c r="O121" i="1"/>
  <c r="P121" i="1"/>
  <c r="Q120" i="1"/>
  <c r="N120" i="1"/>
  <c r="O120" i="1"/>
  <c r="P120" i="1"/>
  <c r="Q119" i="1"/>
  <c r="N119" i="1"/>
  <c r="O119" i="1"/>
  <c r="P119" i="1"/>
  <c r="Q118" i="1"/>
  <c r="N118" i="1"/>
  <c r="O118" i="1"/>
  <c r="P118" i="1"/>
  <c r="Q117" i="1"/>
  <c r="N117" i="1"/>
  <c r="O117" i="1"/>
  <c r="P117" i="1"/>
  <c r="Q116" i="1"/>
  <c r="N116" i="1"/>
  <c r="O116" i="1"/>
  <c r="P116" i="1"/>
  <c r="Q115" i="1"/>
  <c r="N115" i="1"/>
  <c r="O115" i="1"/>
  <c r="P115" i="1"/>
  <c r="Q114" i="1"/>
  <c r="N114" i="1"/>
  <c r="O114" i="1"/>
  <c r="P114" i="1"/>
  <c r="Q113" i="1"/>
  <c r="N113" i="1"/>
  <c r="O113" i="1"/>
  <c r="P113" i="1"/>
  <c r="Q112" i="1"/>
  <c r="N112" i="1"/>
  <c r="O112" i="1"/>
  <c r="P112" i="1"/>
  <c r="Q111" i="1"/>
  <c r="N111" i="1"/>
  <c r="O111" i="1"/>
  <c r="P111" i="1"/>
  <c r="Q110" i="1"/>
  <c r="N110" i="1"/>
  <c r="O110" i="1"/>
  <c r="P110" i="1"/>
  <c r="Q109" i="1"/>
  <c r="N109" i="1"/>
  <c r="O109" i="1"/>
  <c r="P109" i="1"/>
  <c r="Q108" i="1"/>
  <c r="N108" i="1"/>
  <c r="O108" i="1"/>
  <c r="P108" i="1"/>
  <c r="Q107" i="1"/>
  <c r="N107" i="1"/>
  <c r="O107" i="1"/>
  <c r="P107" i="1"/>
  <c r="Q106" i="1"/>
  <c r="N106" i="1"/>
  <c r="O106" i="1"/>
  <c r="P106" i="1"/>
  <c r="Q105" i="1"/>
  <c r="N105" i="1"/>
  <c r="O105" i="1"/>
  <c r="P105" i="1"/>
  <c r="Q104" i="1"/>
  <c r="N104" i="1"/>
  <c r="O104" i="1"/>
  <c r="P104" i="1"/>
  <c r="Q103" i="1"/>
  <c r="N103" i="1"/>
  <c r="O103" i="1"/>
  <c r="P103" i="1"/>
  <c r="Q102" i="1"/>
  <c r="N102" i="1"/>
  <c r="O102" i="1"/>
  <c r="P102" i="1"/>
  <c r="Q101" i="1"/>
  <c r="N101" i="1"/>
  <c r="O101" i="1"/>
  <c r="P101" i="1"/>
  <c r="Q100" i="1"/>
  <c r="N100" i="1"/>
  <c r="O100" i="1"/>
  <c r="P100" i="1"/>
  <c r="Q99" i="1"/>
  <c r="N99" i="1"/>
  <c r="O99" i="1"/>
  <c r="P99" i="1"/>
  <c r="Q98" i="1"/>
  <c r="N98" i="1"/>
  <c r="O98" i="1"/>
  <c r="P98" i="1"/>
  <c r="Q97" i="1"/>
  <c r="N97" i="1"/>
  <c r="O97" i="1"/>
  <c r="P97" i="1"/>
  <c r="Q96" i="1"/>
  <c r="N96" i="1"/>
  <c r="O96" i="1"/>
  <c r="P96" i="1"/>
  <c r="Q95" i="1"/>
  <c r="N95" i="1"/>
  <c r="O95" i="1"/>
  <c r="P95" i="1"/>
  <c r="Q94" i="1"/>
  <c r="N94" i="1"/>
  <c r="O94" i="1"/>
  <c r="P94" i="1"/>
  <c r="Q93" i="1"/>
  <c r="N93" i="1"/>
  <c r="O93" i="1"/>
  <c r="P93" i="1"/>
  <c r="Q92" i="1"/>
  <c r="N92" i="1"/>
  <c r="O92" i="1"/>
  <c r="P92" i="1"/>
  <c r="Q91" i="1"/>
  <c r="N91" i="1"/>
  <c r="O91" i="1"/>
  <c r="P91" i="1"/>
  <c r="Q90" i="1"/>
  <c r="N90" i="1"/>
  <c r="O90" i="1"/>
  <c r="P90" i="1"/>
  <c r="Q89" i="1"/>
  <c r="N89" i="1"/>
  <c r="O89" i="1"/>
  <c r="P89" i="1"/>
  <c r="Q88" i="1"/>
  <c r="N88" i="1"/>
  <c r="O88" i="1"/>
  <c r="P88" i="1"/>
  <c r="Q87" i="1"/>
  <c r="N87" i="1"/>
  <c r="O87" i="1"/>
  <c r="P87" i="1"/>
  <c r="Q86" i="1"/>
  <c r="N86" i="1"/>
  <c r="O86" i="1"/>
  <c r="P86" i="1"/>
  <c r="Q85" i="1"/>
  <c r="N85" i="1"/>
  <c r="O85" i="1"/>
  <c r="P85" i="1"/>
  <c r="Q84" i="1"/>
  <c r="N84" i="1"/>
  <c r="O84" i="1"/>
  <c r="P84" i="1"/>
  <c r="Q83" i="1"/>
  <c r="N83" i="1"/>
  <c r="O83" i="1"/>
  <c r="P83" i="1"/>
  <c r="Q82" i="1"/>
  <c r="N82" i="1"/>
  <c r="O82" i="1"/>
  <c r="P82" i="1"/>
  <c r="Q81" i="1"/>
  <c r="N81" i="1"/>
  <c r="O81" i="1"/>
  <c r="P81" i="1"/>
  <c r="Q80" i="1"/>
  <c r="N80" i="1"/>
  <c r="O80" i="1"/>
  <c r="P80" i="1"/>
  <c r="Q79" i="1"/>
  <c r="N79" i="1"/>
  <c r="O79" i="1"/>
  <c r="P79" i="1"/>
  <c r="Q78" i="1"/>
  <c r="N78" i="1"/>
  <c r="O78" i="1"/>
  <c r="P78" i="1"/>
  <c r="Q77" i="1"/>
  <c r="N77" i="1"/>
  <c r="O77" i="1"/>
  <c r="P77" i="1"/>
  <c r="Q76" i="1"/>
  <c r="N76" i="1"/>
  <c r="O76" i="1"/>
  <c r="P76" i="1"/>
  <c r="Q75" i="1"/>
  <c r="N75" i="1"/>
  <c r="O75" i="1"/>
  <c r="P75" i="1"/>
  <c r="Q74" i="1"/>
  <c r="N74" i="1"/>
  <c r="O74" i="1"/>
  <c r="P74" i="1"/>
  <c r="Q73" i="1"/>
  <c r="N73" i="1"/>
  <c r="O73" i="1"/>
  <c r="P73" i="1"/>
  <c r="Q72" i="1"/>
  <c r="N72" i="1"/>
  <c r="O72" i="1"/>
  <c r="P72" i="1"/>
  <c r="Q71" i="1"/>
  <c r="N71" i="1"/>
  <c r="O71" i="1"/>
  <c r="P71" i="1"/>
  <c r="Q70" i="1"/>
  <c r="N70" i="1"/>
  <c r="O70" i="1"/>
  <c r="P70" i="1"/>
  <c r="Q69" i="1"/>
  <c r="N69" i="1"/>
  <c r="O69" i="1"/>
  <c r="P69" i="1"/>
  <c r="Q68" i="1"/>
  <c r="N68" i="1"/>
  <c r="O68" i="1"/>
  <c r="P68" i="1"/>
  <c r="Q67" i="1"/>
  <c r="N67" i="1"/>
  <c r="O67" i="1"/>
  <c r="P67" i="1"/>
  <c r="Q66" i="1"/>
  <c r="N66" i="1"/>
  <c r="O66" i="1"/>
  <c r="P66" i="1"/>
  <c r="Q65" i="1"/>
  <c r="N65" i="1"/>
  <c r="O65" i="1"/>
  <c r="P65" i="1"/>
  <c r="Q64" i="1"/>
  <c r="N64" i="1"/>
  <c r="O64" i="1"/>
  <c r="P64" i="1"/>
  <c r="Q63" i="1"/>
  <c r="N63" i="1"/>
  <c r="O63" i="1"/>
  <c r="P63" i="1"/>
  <c r="Q62" i="1"/>
  <c r="N62" i="1"/>
  <c r="O62" i="1"/>
  <c r="P62" i="1"/>
  <c r="Q61" i="1"/>
  <c r="N61" i="1"/>
  <c r="O61" i="1"/>
  <c r="P61" i="1"/>
  <c r="Q60" i="1"/>
  <c r="N60" i="1"/>
  <c r="O60" i="1"/>
  <c r="P60" i="1"/>
  <c r="Q59" i="1"/>
  <c r="N59" i="1"/>
  <c r="O59" i="1"/>
  <c r="P59" i="1"/>
  <c r="Q58" i="1"/>
  <c r="N58" i="1"/>
  <c r="O58" i="1"/>
  <c r="P58" i="1"/>
  <c r="Q57" i="1"/>
  <c r="N57" i="1"/>
  <c r="O57" i="1"/>
  <c r="P57" i="1"/>
  <c r="Q56" i="1"/>
  <c r="N56" i="1"/>
  <c r="O56" i="1"/>
  <c r="P56" i="1"/>
  <c r="Q55" i="1"/>
  <c r="N55" i="1"/>
  <c r="O55" i="1"/>
  <c r="P55" i="1"/>
  <c r="Q54" i="1"/>
  <c r="N54" i="1"/>
  <c r="O54" i="1"/>
  <c r="P54" i="1"/>
  <c r="Q53" i="1"/>
  <c r="N53" i="1"/>
  <c r="O53" i="1"/>
  <c r="P53" i="1"/>
  <c r="Q52" i="1"/>
  <c r="N52" i="1"/>
  <c r="O52" i="1"/>
  <c r="P52" i="1"/>
  <c r="Q51" i="1"/>
  <c r="N51" i="1"/>
  <c r="O51" i="1"/>
  <c r="P51" i="1"/>
  <c r="Q50" i="1"/>
  <c r="N50" i="1"/>
  <c r="O50" i="1"/>
  <c r="P50" i="1"/>
  <c r="Q49" i="1"/>
  <c r="N49" i="1"/>
  <c r="O49" i="1"/>
  <c r="P49" i="1"/>
  <c r="Q48" i="1"/>
  <c r="N48" i="1"/>
  <c r="O48" i="1"/>
  <c r="P48" i="1"/>
  <c r="Q47" i="1"/>
  <c r="N47" i="1"/>
  <c r="O47" i="1"/>
  <c r="P47" i="1"/>
  <c r="Q46" i="1"/>
  <c r="N46" i="1"/>
  <c r="O46" i="1"/>
  <c r="P46" i="1"/>
  <c r="Q45" i="1"/>
  <c r="N45" i="1"/>
  <c r="O45" i="1"/>
  <c r="P45" i="1"/>
  <c r="Q44" i="1"/>
  <c r="N44" i="1"/>
  <c r="O44" i="1"/>
  <c r="P44" i="1"/>
  <c r="Q43" i="1"/>
  <c r="N43" i="1"/>
  <c r="O43" i="1"/>
  <c r="P43" i="1"/>
  <c r="Q42" i="1"/>
  <c r="N42" i="1"/>
  <c r="O42" i="1"/>
  <c r="P42" i="1"/>
  <c r="Q41" i="1"/>
  <c r="N41" i="1"/>
  <c r="O41" i="1"/>
  <c r="P41" i="1"/>
  <c r="Q40" i="1"/>
  <c r="N40" i="1"/>
  <c r="O40" i="1"/>
  <c r="P40" i="1"/>
  <c r="Q39" i="1"/>
  <c r="N39" i="1"/>
  <c r="O39" i="1"/>
  <c r="P39" i="1"/>
  <c r="Q38" i="1"/>
  <c r="N38" i="1"/>
  <c r="O38" i="1"/>
  <c r="P38" i="1"/>
  <c r="Q37" i="1"/>
  <c r="N37" i="1"/>
  <c r="O37" i="1"/>
  <c r="P37" i="1"/>
  <c r="Q36" i="1"/>
  <c r="N36" i="1"/>
  <c r="O36" i="1"/>
  <c r="P36" i="1"/>
  <c r="Q35" i="1"/>
  <c r="N35" i="1"/>
  <c r="O35" i="1"/>
  <c r="P35" i="1"/>
  <c r="Q34" i="1"/>
  <c r="N34" i="1"/>
  <c r="O34" i="1"/>
  <c r="P34" i="1"/>
  <c r="Q33" i="1"/>
  <c r="N33" i="1"/>
  <c r="O33" i="1"/>
  <c r="P33" i="1"/>
  <c r="Q32" i="1"/>
  <c r="N32" i="1"/>
  <c r="O32" i="1"/>
  <c r="P32" i="1"/>
  <c r="Q31" i="1"/>
  <c r="N31" i="1"/>
  <c r="O31" i="1"/>
  <c r="P31" i="1"/>
  <c r="Q30" i="1"/>
  <c r="N30" i="1"/>
  <c r="O30" i="1"/>
  <c r="P30" i="1"/>
  <c r="Q29" i="1"/>
  <c r="N29" i="1"/>
  <c r="O29" i="1"/>
  <c r="P29" i="1"/>
  <c r="Q28" i="1"/>
  <c r="N28" i="1"/>
  <c r="O28" i="1"/>
  <c r="P28" i="1"/>
  <c r="Q27" i="1"/>
  <c r="N27" i="1"/>
  <c r="O27" i="1"/>
  <c r="P27" i="1"/>
  <c r="Q26" i="1"/>
  <c r="N26" i="1"/>
  <c r="O26" i="1"/>
  <c r="P26" i="1"/>
  <c r="Q25" i="1"/>
  <c r="N25" i="1"/>
  <c r="O25" i="1"/>
  <c r="P25" i="1"/>
  <c r="Q24" i="1"/>
  <c r="N24" i="1"/>
  <c r="O24" i="1"/>
  <c r="P24" i="1"/>
  <c r="Q23" i="1"/>
  <c r="N23" i="1"/>
  <c r="O23" i="1"/>
  <c r="P23" i="1"/>
  <c r="Q22" i="1"/>
  <c r="N22" i="1"/>
  <c r="O22" i="1"/>
  <c r="P22" i="1"/>
  <c r="Q21" i="1"/>
  <c r="N21" i="1"/>
  <c r="O21" i="1"/>
  <c r="P21" i="1"/>
  <c r="Q20" i="1"/>
  <c r="N20" i="1"/>
  <c r="O20" i="1"/>
  <c r="P20" i="1"/>
  <c r="Q19" i="1"/>
  <c r="N19" i="1"/>
  <c r="O19" i="1"/>
  <c r="P19" i="1"/>
  <c r="Q18" i="1"/>
  <c r="N18" i="1"/>
  <c r="O18" i="1"/>
  <c r="P18" i="1"/>
  <c r="Q17" i="1"/>
  <c r="N17" i="1"/>
  <c r="O17" i="1"/>
  <c r="P17" i="1"/>
  <c r="Q16" i="1"/>
  <c r="N16" i="1"/>
  <c r="O16" i="1"/>
  <c r="P16" i="1"/>
  <c r="Q15" i="1"/>
  <c r="N15" i="1"/>
  <c r="O15" i="1"/>
  <c r="P15" i="1"/>
  <c r="Q14" i="1"/>
  <c r="N14" i="1"/>
  <c r="O14" i="1"/>
  <c r="P14" i="1"/>
  <c r="Q13" i="1"/>
  <c r="N13" i="1"/>
  <c r="O13" i="1"/>
  <c r="P13" i="1"/>
  <c r="Q12" i="1"/>
  <c r="N12" i="1"/>
  <c r="O12" i="1"/>
  <c r="P12" i="1"/>
  <c r="Q11" i="1"/>
  <c r="N11" i="1"/>
  <c r="O11" i="1"/>
  <c r="P11" i="1"/>
  <c r="Q10" i="1"/>
  <c r="N10" i="1"/>
  <c r="O10" i="1"/>
  <c r="P10" i="1"/>
  <c r="Q9" i="1"/>
  <c r="N9" i="1"/>
  <c r="O9" i="1"/>
  <c r="P9" i="1"/>
  <c r="Q8" i="1"/>
  <c r="N8" i="1"/>
  <c r="O8" i="1"/>
  <c r="P8" i="1"/>
  <c r="Q7" i="1"/>
  <c r="N7" i="1"/>
  <c r="O7" i="1"/>
  <c r="P7" i="1"/>
  <c r="Q6" i="1"/>
  <c r="N6" i="1"/>
  <c r="O6" i="1"/>
  <c r="P6" i="1"/>
  <c r="Q5" i="1"/>
  <c r="N5" i="1"/>
  <c r="O5" i="1"/>
  <c r="P5" i="1"/>
  <c r="Q4" i="1"/>
  <c r="N4" i="1"/>
  <c r="O4" i="1"/>
  <c r="P4" i="1"/>
</calcChain>
</file>

<file path=xl/sharedStrings.xml><?xml version="1.0" encoding="utf-8"?>
<sst xmlns="http://schemas.openxmlformats.org/spreadsheetml/2006/main" count="1462" uniqueCount="1291">
  <si>
    <t>KI Number</t>
  </si>
  <si>
    <t>Item Name</t>
  </si>
  <si>
    <t>Catalog Number</t>
  </si>
  <si>
    <t>Target</t>
  </si>
  <si>
    <t>Plate#</t>
  </si>
  <si>
    <t>E3-1</t>
  </si>
  <si>
    <t>E3-2</t>
  </si>
  <si>
    <t>E6-1</t>
  </si>
  <si>
    <t>E6-2</t>
  </si>
  <si>
    <t>H9-1</t>
  </si>
  <si>
    <t>H9-2</t>
  </si>
  <si>
    <t>H36-1</t>
  </si>
  <si>
    <t>H36-2</t>
  </si>
  <si>
    <t>Intact AUC Average</t>
  </si>
  <si>
    <t>KO AUC Average</t>
  </si>
  <si>
    <t>ΔAUC (Intact-KO)</t>
  </si>
  <si>
    <t>p-value</t>
  </si>
  <si>
    <t>KI-SLCK-CCC-001</t>
  </si>
  <si>
    <t>(-)-Epigallocatechin gallate</t>
  </si>
  <si>
    <t>S2250</t>
  </si>
  <si>
    <t>Others</t>
  </si>
  <si>
    <t>KI-SLCK-CCC-002</t>
  </si>
  <si>
    <t>17-DMAG HCl (Alvespimycin)</t>
  </si>
  <si>
    <t>S1142</t>
  </si>
  <si>
    <t>HSP</t>
  </si>
  <si>
    <t>KI-SLCK-CCC-003</t>
  </si>
  <si>
    <t>2-Methoxyestradiol</t>
  </si>
  <si>
    <t>S1233</t>
  </si>
  <si>
    <t>HIF</t>
  </si>
  <si>
    <t>KI-SLCK-CCC-004</t>
  </si>
  <si>
    <t>3-Methyladenine</t>
  </si>
  <si>
    <t>S2767</t>
  </si>
  <si>
    <t>PI3K</t>
  </si>
  <si>
    <t>KI-SLCK-CCC-005</t>
  </si>
  <si>
    <t>A-769662</t>
  </si>
  <si>
    <t>S2697</t>
  </si>
  <si>
    <t>AMPK</t>
  </si>
  <si>
    <t>KI-SLCK-CCC-006</t>
  </si>
  <si>
    <t>Abiraterone (CB-7598)</t>
  </si>
  <si>
    <t>S1123</t>
  </si>
  <si>
    <t>P450</t>
  </si>
  <si>
    <t>KI-SLCK-CCC-007</t>
  </si>
  <si>
    <t>Abitrexate (Methotrexate)</t>
  </si>
  <si>
    <t>S1210</t>
  </si>
  <si>
    <t>DHFR</t>
  </si>
  <si>
    <t>KI-SLCK-CCC-008</t>
  </si>
  <si>
    <t>ABT-263 (Navitoclax)</t>
  </si>
  <si>
    <t>S1001</t>
  </si>
  <si>
    <t>Bcl-2</t>
  </si>
  <si>
    <t>KI-SLCK-CCC-009</t>
  </si>
  <si>
    <t>ABT-737</t>
  </si>
  <si>
    <t>S1002</t>
  </si>
  <si>
    <t>KI-SLCK-CCC-010</t>
  </si>
  <si>
    <t>ABT-751(Colchicine)</t>
    <phoneticPr fontId="0" type="noConversion"/>
  </si>
  <si>
    <t>S1165</t>
  </si>
  <si>
    <t>Microtubule Associated</t>
  </si>
  <si>
    <t>KI-SLCK-CCC-011</t>
  </si>
  <si>
    <t>ABT-888 (Veliparib)</t>
  </si>
  <si>
    <t>S1004</t>
  </si>
  <si>
    <t>PARP</t>
  </si>
  <si>
    <t>KI-SLCK-CCC-012</t>
  </si>
  <si>
    <t>AEE788 (NVP-AEE788)</t>
  </si>
  <si>
    <t>S1486</t>
  </si>
  <si>
    <t>EGFR, Flt, VEGFR, HER2</t>
  </si>
  <si>
    <t>KI-SLCK-CCC-013</t>
  </si>
  <si>
    <t>Afatinib (BIBW2992)</t>
  </si>
  <si>
    <t>S1011</t>
  </si>
  <si>
    <t>EGFR, HER2</t>
  </si>
  <si>
    <t>KI-SLCK-CCC-014</t>
  </si>
  <si>
    <t>AG14361</t>
  </si>
  <si>
    <t>S2178</t>
  </si>
  <si>
    <t>KI-SLCK-CCC-015</t>
  </si>
  <si>
    <t>Altretamine (Hexalen)</t>
  </si>
  <si>
    <t>S1278</t>
  </si>
  <si>
    <t>KI-SLCK-CCC-016</t>
  </si>
  <si>
    <t>AMG 900</t>
  </si>
  <si>
    <t>S2719</t>
  </si>
  <si>
    <t>Aurora Kinase</t>
  </si>
  <si>
    <t>KI-SLCK-CCC-017</t>
  </si>
  <si>
    <t>Aminoglutethimide (Cytadren)</t>
  </si>
  <si>
    <t>S1672</t>
  </si>
  <si>
    <t>KI-SLCK-CCC-018</t>
  </si>
  <si>
    <t>Amuvatinib (MP-470)</t>
  </si>
  <si>
    <t>S1244</t>
  </si>
  <si>
    <t>c-Met, c-Kit, PDGFR, Flt, c-RET</t>
  </si>
  <si>
    <t>KI-SLCK-CCC-019</t>
  </si>
  <si>
    <t>Anagrelide hydrochloride</t>
  </si>
  <si>
    <t>S3172</t>
  </si>
  <si>
    <t>PDE</t>
  </si>
  <si>
    <t>KI-SLCK-CCC-020</t>
  </si>
  <si>
    <t>Anastrozole</t>
  </si>
  <si>
    <t>S1188</t>
  </si>
  <si>
    <t>Aromatase</t>
  </si>
  <si>
    <t>KI-SLCK-CCC-021</t>
  </si>
  <si>
    <t>Andarine (GTX-007)</t>
  </si>
  <si>
    <t>S1140</t>
  </si>
  <si>
    <t>Androgen Receptor</t>
  </si>
  <si>
    <t>KI-SLCK-CCC-022</t>
  </si>
  <si>
    <t>APO866 (FK866)</t>
  </si>
  <si>
    <t>S2799</t>
  </si>
  <si>
    <t>KI-SLCK-CCC-023</t>
  </si>
  <si>
    <t>Aprepitant (MK-0869)</t>
  </si>
  <si>
    <t>S1189</t>
  </si>
  <si>
    <t>Substance P</t>
  </si>
  <si>
    <t>KI-SLCK-CCC-024</t>
  </si>
  <si>
    <t>AR-42 (HDAC-42)</t>
  </si>
  <si>
    <t>S2244</t>
  </si>
  <si>
    <t>HDAC</t>
  </si>
  <si>
    <t>KI-SLCK-CCC-025</t>
  </si>
  <si>
    <t>AT-406</t>
  </si>
  <si>
    <t>S2754</t>
  </si>
  <si>
    <t>IAP</t>
  </si>
  <si>
    <t>KI-SLCK-CCC-026</t>
  </si>
  <si>
    <t>AT7519</t>
  </si>
  <si>
    <t>S1524</t>
  </si>
  <si>
    <t>CDK</t>
  </si>
  <si>
    <t>KI-SLCK-CCC-027</t>
  </si>
  <si>
    <t>AUY922 (NVP-AUY922)</t>
  </si>
  <si>
    <t>S1069</t>
  </si>
  <si>
    <t>KI-SLCK-CCC-028</t>
  </si>
  <si>
    <t>Axitinib</t>
  </si>
  <si>
    <t>S1005</t>
  </si>
  <si>
    <t>VEGFR, PDGFR, c-Kit</t>
  </si>
  <si>
    <t>KI-SLCK-CCC-029</t>
  </si>
  <si>
    <t>AZ 3146</t>
  </si>
  <si>
    <t>S2731</t>
  </si>
  <si>
    <t>Kinesin</t>
  </si>
  <si>
    <t>KI-SLCK-CCC-030</t>
  </si>
  <si>
    <t>AZ628</t>
  </si>
  <si>
    <t>S2746</t>
  </si>
  <si>
    <t>Raf</t>
  </si>
  <si>
    <t>KI-SLCK-CCC-031</t>
  </si>
  <si>
    <t>Azacitidine (Vidaza)</t>
  </si>
  <si>
    <t>S1782</t>
  </si>
  <si>
    <t>DNA/RNA Synthesis</t>
  </si>
  <si>
    <t>KI-SLCK-CCC-032</t>
  </si>
  <si>
    <t>Azathioprine (Azasan, Imuran)</t>
  </si>
  <si>
    <t>S1721</t>
  </si>
  <si>
    <t>KI-SLCK-CCC-033</t>
  </si>
  <si>
    <t>AZD6244 (Selumetinib)</t>
  </si>
  <si>
    <t>S1008</t>
  </si>
  <si>
    <t>MEK</t>
  </si>
  <si>
    <t>KI-SLCK-CCC-034</t>
  </si>
  <si>
    <t>AZD7762</t>
  </si>
  <si>
    <t>S1532</t>
  </si>
  <si>
    <t>Chk</t>
  </si>
  <si>
    <t>KI-SLCK-CCC-035</t>
  </si>
  <si>
    <t>AZD8055</t>
  </si>
  <si>
    <t>S1555</t>
  </si>
  <si>
    <t>mTOR</t>
  </si>
  <si>
    <t>KI-SLCK-CCC-036</t>
  </si>
  <si>
    <t>Bafetinib (INNO-406)</t>
  </si>
  <si>
    <t>S1369</t>
  </si>
  <si>
    <t>Bcr-Abl</t>
  </si>
  <si>
    <t>KI-SLCK-CCC-037</t>
  </si>
  <si>
    <t>Barasertib (AZD1152-HQPA)</t>
  </si>
  <si>
    <t>S1147</t>
  </si>
  <si>
    <t>KI-SLCK-CCC-038</t>
  </si>
  <si>
    <t>BAY 11-7082 (BAY 11-7821)</t>
  </si>
  <si>
    <t>S2913</t>
  </si>
  <si>
    <t>IκB/IKK</t>
  </si>
  <si>
    <t>KI-SLCK-CCC-039</t>
  </si>
  <si>
    <t>Belinostat (PXD101)</t>
  </si>
  <si>
    <t>S1085</t>
  </si>
  <si>
    <t>KI-SLCK-CCC-040</t>
  </si>
  <si>
    <t>BEZ235 (NVP-BEZ235)</t>
  </si>
  <si>
    <t>S1009</t>
  </si>
  <si>
    <t>mTOR, PI3K</t>
  </si>
  <si>
    <t>KI-SLCK-CCC-041</t>
  </si>
  <si>
    <t>BI 2536</t>
  </si>
  <si>
    <t>S1109</t>
  </si>
  <si>
    <t>PLK</t>
  </si>
  <si>
    <t>KI-SLCK-CCC-042</t>
  </si>
  <si>
    <t>BI6727 (Volasertib)</t>
  </si>
  <si>
    <t>S2235</t>
  </si>
  <si>
    <t>KI-SLCK-CCC-043</t>
  </si>
  <si>
    <t>BIBF1120 (Vargatef)</t>
  </si>
  <si>
    <t>S1010</t>
  </si>
  <si>
    <t>VEGFR, PDGFR, FGFR</t>
  </si>
  <si>
    <t>KI-SLCK-CCC-044</t>
  </si>
  <si>
    <t>BIBR1532</t>
  </si>
  <si>
    <t>S1186</t>
  </si>
  <si>
    <t>Telomerase</t>
  </si>
  <si>
    <t>KI-SLCK-CCC-045</t>
  </si>
  <si>
    <t>Bicalutamide (Casodex)</t>
  </si>
  <si>
    <t>S1190</t>
  </si>
  <si>
    <t>Androgen Receptor, P450</t>
  </si>
  <si>
    <t>KI-SLCK-CCC-046</t>
  </si>
  <si>
    <t>BIIB021</t>
  </si>
  <si>
    <t>S1175</t>
  </si>
  <si>
    <t>KI-SLCK-CCC-047</t>
  </si>
  <si>
    <t>BIRB 796 (Doramapimod)</t>
  </si>
  <si>
    <t>S1574</t>
  </si>
  <si>
    <t>p38 MAPK</t>
  </si>
  <si>
    <t>KI-SLCK-CCC-048</t>
  </si>
  <si>
    <t>BKM120 (NVP-BKM120)</t>
  </si>
  <si>
    <t>S2247</t>
  </si>
  <si>
    <t>KI-SLCK-CCC-049</t>
  </si>
  <si>
    <t>Bleomycin sulfate</t>
  </si>
  <si>
    <t>S1214</t>
  </si>
  <si>
    <t>KI-SLCK-CCC-050</t>
  </si>
  <si>
    <t>BMS 777607</t>
  </si>
  <si>
    <t>S1561</t>
  </si>
  <si>
    <t>c-Met</t>
  </si>
  <si>
    <t>KI-SLCK-CCC-051</t>
  </si>
  <si>
    <t>BMS 794833</t>
  </si>
  <si>
    <t>S2201</t>
  </si>
  <si>
    <t>c-Met, VEGFR</t>
  </si>
  <si>
    <t>KI-SLCK-CCC-052</t>
  </si>
  <si>
    <t>Bortezomib (Velcade)</t>
  </si>
  <si>
    <t>S1013</t>
  </si>
  <si>
    <t>Proteasome</t>
  </si>
  <si>
    <t>KI-SLCK-CCC-053</t>
  </si>
  <si>
    <t>Bosutinib (SKI-606)</t>
  </si>
  <si>
    <t>S1014</t>
  </si>
  <si>
    <t>Src</t>
  </si>
  <si>
    <t>KI-SLCK-CCC-054</t>
  </si>
  <si>
    <t>BX-795</t>
  </si>
  <si>
    <t>S1274</t>
  </si>
  <si>
    <t>PDK-1, IKK</t>
  </si>
  <si>
    <t>KI-SLCK-CCC-055</t>
  </si>
  <si>
    <t>CAL-101 (GS-1101)</t>
  </si>
  <si>
    <t>S2226</t>
  </si>
  <si>
    <t>KI-SLCK-CCC-056</t>
  </si>
  <si>
    <t>Canagliflozin</t>
  </si>
  <si>
    <t>S2760</t>
  </si>
  <si>
    <t>SGLT</t>
  </si>
  <si>
    <t>KI-SLCK-CCC-057</t>
  </si>
  <si>
    <t>Capecitabine (Xeloda)</t>
  </si>
  <si>
    <t>S1156</t>
  </si>
  <si>
    <t>KI-SLCK-CCC-058</t>
  </si>
  <si>
    <t>Carboplatin</t>
  </si>
  <si>
    <t>S1215</t>
  </si>
  <si>
    <t>KI-SLCK-CCC-059</t>
  </si>
  <si>
    <t>Celecoxib</t>
  </si>
  <si>
    <t>S1261</t>
  </si>
  <si>
    <t>COX</t>
  </si>
  <si>
    <t>KI-SLCK-CCC-060</t>
  </si>
  <si>
    <t>CEP33779</t>
  </si>
  <si>
    <t>S2806</t>
  </si>
  <si>
    <t>JAK</t>
  </si>
  <si>
    <t>KI-SLCK-CCC-061</t>
  </si>
  <si>
    <t>CH5132799</t>
  </si>
  <si>
    <t>S2699</t>
  </si>
  <si>
    <t>PI3K, mTOR</t>
  </si>
  <si>
    <t>KI-SLCK-CCC-062</t>
  </si>
  <si>
    <t>CHIR-99021 (CT99021) HCl</t>
  </si>
  <si>
    <t>S2924</t>
  </si>
  <si>
    <t>PI3K/Akt/mTOR</t>
  </si>
  <si>
    <t>KI-SLCK-CCC-063</t>
  </si>
  <si>
    <t>Chrysophanic acid (Chrysophanol)</t>
  </si>
  <si>
    <t>S2406</t>
  </si>
  <si>
    <t>EGFR, mTOR</t>
  </si>
  <si>
    <t>KI-SLCK-CCC-064</t>
  </si>
  <si>
    <t>Cisplatin</t>
  </si>
  <si>
    <t>S1166</t>
  </si>
  <si>
    <t>KI-SLCK-CCC-065</t>
  </si>
  <si>
    <t>Clofarabine</t>
  </si>
  <si>
    <t>S1218</t>
    <phoneticPr fontId="0" type="noConversion"/>
  </si>
  <si>
    <t>KI-SLCK-CCC-066</t>
  </si>
  <si>
    <t>Coenzyme Q10(CoQ10)</t>
  </si>
  <si>
    <t>S2398</t>
  </si>
  <si>
    <t>KI-SLCK-CCC-067</t>
  </si>
  <si>
    <t>Irinotecan HCl Trihydrate (Campto)</t>
    <phoneticPr fontId="0" type="noConversion"/>
  </si>
  <si>
    <t>S2217</t>
  </si>
  <si>
    <t>Topoisomerase</t>
  </si>
  <si>
    <t>KI-SLCK-CCC-068</t>
  </si>
  <si>
    <t>CP-466722</t>
  </si>
  <si>
    <t>S2245</t>
  </si>
  <si>
    <t>ATM</t>
  </si>
  <si>
    <t>KI-SLCK-CCC-069</t>
  </si>
  <si>
    <t>Crenolanib (CP-868596)</t>
  </si>
  <si>
    <t>S2730</t>
  </si>
  <si>
    <t>PDGFR</t>
  </si>
  <si>
    <t>KI-SLCK-CCC-070</t>
  </si>
  <si>
    <t>Crizotinib (PF-02341066)</t>
  </si>
  <si>
    <t>S1068</t>
  </si>
  <si>
    <t>c-Met, ALK</t>
  </si>
  <si>
    <t>KI-SLCK-CCC-071</t>
  </si>
  <si>
    <t>CUDC-101</t>
  </si>
  <si>
    <t>S1194</t>
  </si>
  <si>
    <t>HDAC, EGFR, HER2</t>
  </si>
  <si>
    <t>KI-SLCK-CCC-072</t>
  </si>
  <si>
    <t>cx-4945 (Silmitasertib)</t>
  </si>
  <si>
    <t>S2248</t>
  </si>
  <si>
    <t>PKC</t>
  </si>
  <si>
    <t>KI-SLCK-CCC-073</t>
  </si>
  <si>
    <t>CYC116</t>
  </si>
  <si>
    <t>S1171</t>
  </si>
  <si>
    <t>Aurora Kinase, VEGFR</t>
  </si>
  <si>
    <t>KI-SLCK-CCC-074</t>
  </si>
  <si>
    <t>Cyclopamine</t>
  </si>
  <si>
    <t>S1146</t>
  </si>
  <si>
    <t>Hedgehog</t>
  </si>
  <si>
    <t>KI-SLCK-CCC-075</t>
  </si>
  <si>
    <t>Cyclophosphamide monohydrate</t>
  </si>
  <si>
    <t>S2057</t>
  </si>
  <si>
    <t>KI-SLCK-CCC-076</t>
  </si>
  <si>
    <t>Cyclosporin A (Cyclosporine A)</t>
  </si>
  <si>
    <t>S2286</t>
  </si>
  <si>
    <t>KI-SLCK-CCC-077</t>
  </si>
  <si>
    <t>Cyt387</t>
  </si>
  <si>
    <t>S2219</t>
  </si>
  <si>
    <t>KI-SLCK-CCC-078</t>
  </si>
  <si>
    <t>Cytarabine</t>
  </si>
  <si>
    <t>S1648</t>
  </si>
  <si>
    <t>KI-SLCK-CCC-079</t>
  </si>
  <si>
    <t>Dacomitinib (PF299804, PF-00299804)</t>
  </si>
  <si>
    <t>S2727</t>
  </si>
  <si>
    <t>EGFR</t>
  </si>
  <si>
    <t>KI-SLCK-CCC-080</t>
  </si>
  <si>
    <t>Dalcetrapib（JTT-705）</t>
  </si>
  <si>
    <t>S2772</t>
  </si>
  <si>
    <t>CETP</t>
  </si>
  <si>
    <t>KI-SLCK-CCC-081</t>
  </si>
  <si>
    <t>Danusertib (PHA-739358)</t>
  </si>
  <si>
    <t>S1107</t>
  </si>
  <si>
    <t>Aurora Kinase, FGFR, Bcr-Abl, c-RET, Src</t>
  </si>
  <si>
    <t>KI-SLCK-CCC-082</t>
  </si>
  <si>
    <t>Dapagliflozin</t>
  </si>
  <si>
    <t>S1548</t>
  </si>
  <si>
    <t>KI-SLCK-CCC-083</t>
  </si>
  <si>
    <t>DAPT (GSI-IX)</t>
  </si>
  <si>
    <t>S2215</t>
  </si>
  <si>
    <t>Gamma-secretase, Beta Amyloid</t>
  </si>
  <si>
    <t>KI-SLCK-CCC-084</t>
  </si>
  <si>
    <t>Dasatinib (BMS-354825)</t>
  </si>
  <si>
    <t>S1021</t>
  </si>
  <si>
    <t>Src, Bcr-Abl, c-Kit</t>
  </si>
  <si>
    <t>KI-SLCK-CCC-085</t>
  </si>
  <si>
    <t>Daunorubicin HCl (Daunomycin HCl)</t>
  </si>
  <si>
    <t>S3035</t>
  </si>
  <si>
    <t>KI-SLCK-CCC-086</t>
  </si>
  <si>
    <t>DCC-2036 (Rebastinib)</t>
  </si>
  <si>
    <t>S2634</t>
  </si>
  <si>
    <t>KI-SLCK-CCC-087</t>
  </si>
  <si>
    <t>Decitabine</t>
  </si>
  <si>
    <t>S1200</t>
  </si>
  <si>
    <t>KI-SLCK-CCC-088</t>
  </si>
  <si>
    <t>Dexamethasone</t>
  </si>
  <si>
    <t>S1322</t>
  </si>
  <si>
    <t>IL Receptor</t>
  </si>
  <si>
    <t>KI-SLCK-CCC-089</t>
  </si>
  <si>
    <t>Disulfiram (Antabuse)</t>
  </si>
  <si>
    <t>S1680</t>
  </si>
  <si>
    <t>KI-SLCK-CCC-090</t>
  </si>
  <si>
    <t>Docetaxel (Taxotere)</t>
  </si>
  <si>
    <t>S1148</t>
  </si>
  <si>
    <t>KI-SLCK-CCC-091</t>
  </si>
  <si>
    <t>Dorzolamide HCL</t>
  </si>
  <si>
    <t>S1375</t>
  </si>
  <si>
    <t>Carbonic Anhydrase</t>
  </si>
  <si>
    <t>KI-SLCK-CCC-092</t>
  </si>
  <si>
    <t>Dovitinib (TKI-258)</t>
  </si>
  <si>
    <t>S1018</t>
  </si>
  <si>
    <t>c-Kit, FGFR, Flt, VEGFR, PDGFR</t>
  </si>
  <si>
    <t>KI-SLCK-CCC-093</t>
  </si>
  <si>
    <t>Doxercalciferol (Hectorol)</t>
  </si>
  <si>
    <t>S1467</t>
  </si>
  <si>
    <t>KI-SLCK-CCC-094</t>
  </si>
  <si>
    <t>Doxorubicin (Adriamycin)</t>
  </si>
  <si>
    <t>S1208</t>
  </si>
  <si>
    <t>KI-SLCK-CCC-095</t>
  </si>
  <si>
    <t>E7080 (Lenvatinib)</t>
  </si>
  <si>
    <t>S1164</t>
  </si>
  <si>
    <t>VEGFR</t>
  </si>
  <si>
    <t>KI-SLCK-CCC-096</t>
  </si>
  <si>
    <t>Elesclomol</t>
  </si>
  <si>
    <t>S1052</t>
  </si>
  <si>
    <t>KI-SLCK-CCC-097</t>
  </si>
  <si>
    <t>ENMD-2076</t>
  </si>
  <si>
    <t>S1181</t>
  </si>
  <si>
    <t>Flt, Aurora Kinase, VEGFR</t>
  </si>
  <si>
    <t>KI-SLCK-CCC-098</t>
  </si>
  <si>
    <t>Entinostat (MS-275, SNDX-275)</t>
  </si>
  <si>
    <t>S1053</t>
  </si>
  <si>
    <t>KI-SLCK-CCC-099</t>
  </si>
  <si>
    <t>Enzastaurin (LY317615)</t>
  </si>
  <si>
    <t>S1055</t>
  </si>
  <si>
    <t>KI-SLCK-CCC-100</t>
  </si>
  <si>
    <t>Epirubicin Hydrochloride</t>
  </si>
  <si>
    <t>S1223</t>
  </si>
  <si>
    <t>KI-SLCK-CCC-101</t>
  </si>
  <si>
    <t>Erlotinib HCl</t>
  </si>
  <si>
    <t>S1023</t>
  </si>
  <si>
    <t>KI-SLCK-CCC-102</t>
  </si>
  <si>
    <t>Estrone</t>
  </si>
  <si>
    <t>S1665</t>
  </si>
  <si>
    <t>KI-SLCK-CCC-103</t>
  </si>
  <si>
    <t>Etoposide (VP-16)</t>
  </si>
  <si>
    <t>S1225</t>
  </si>
  <si>
    <t>KI-SLCK-CCC-104</t>
  </si>
  <si>
    <t>Everolimus (RAD001)</t>
  </si>
  <si>
    <t>S1120</t>
  </si>
  <si>
    <t>KI-SLCK-CCC-105</t>
  </si>
  <si>
    <t>Evista (Raloxifene Hydrochloride)</t>
  </si>
  <si>
    <t>S1227</t>
  </si>
  <si>
    <t>Estrogen/progestogen Receptor</t>
  </si>
  <si>
    <t>KI-SLCK-CCC-106</t>
  </si>
  <si>
    <t>EX 527</t>
  </si>
  <si>
    <t>S1541</t>
  </si>
  <si>
    <t>Sirtuin</t>
  </si>
  <si>
    <t>KI-SLCK-CCC-107</t>
  </si>
  <si>
    <t>Exemestane</t>
  </si>
  <si>
    <t>S1196</t>
  </si>
  <si>
    <t>KI-SLCK-CCC-108</t>
  </si>
  <si>
    <t>Ezetimibe (Zetia)</t>
  </si>
  <si>
    <t>S1655</t>
  </si>
  <si>
    <t>KI-SLCK-CCC-109</t>
  </si>
  <si>
    <t>Febuxostat (Uloric)</t>
  </si>
  <si>
    <t>S1547</t>
  </si>
  <si>
    <t>KI-SLCK-CCC-110</t>
  </si>
  <si>
    <t>Fingolimod (FTY720)</t>
  </si>
  <si>
    <t>S5002</t>
  </si>
  <si>
    <t>S1P Receptor, Bcr-Abl, PKC</t>
  </si>
  <si>
    <t>KI-SLCK-CCC-111</t>
  </si>
  <si>
    <t>Flavopiridol hydrochloride</t>
  </si>
  <si>
    <t>S2679</t>
  </si>
  <si>
    <t>KI-SLCK-CCC-112</t>
  </si>
  <si>
    <t>Fluvastatin sodium (Lescol)</t>
  </si>
  <si>
    <t>S1909</t>
  </si>
  <si>
    <t>HMG-CoA Reductase</t>
  </si>
  <si>
    <t>KI-SLCK-CCC-113</t>
  </si>
  <si>
    <t>Fludarabine (Fludara)</t>
  </si>
  <si>
    <t>S1491</t>
  </si>
  <si>
    <t>STAT, DNA/RNA Synthesis</t>
  </si>
  <si>
    <t>KI-SLCK-CCC-114</t>
  </si>
  <si>
    <t>Flutamide (Eulexin)</t>
  </si>
  <si>
    <t>S1908</t>
  </si>
  <si>
    <t>KI-SLCK-CCC-115</t>
  </si>
  <si>
    <t>Formestane</t>
  </si>
  <si>
    <t>S2208</t>
  </si>
  <si>
    <t>KI-SLCK-CCC-116</t>
  </si>
  <si>
    <t>GDC-0879</t>
  </si>
  <si>
    <t>S1104</t>
  </si>
  <si>
    <t>KI-SLCK-CCC-117</t>
  </si>
  <si>
    <t>GDC-0941</t>
  </si>
  <si>
    <t>S1065</t>
  </si>
  <si>
    <t>KI-SLCK-CCC-118</t>
  </si>
  <si>
    <t>Gefitinib (Iressa)</t>
  </si>
  <si>
    <t>S1025</t>
  </si>
  <si>
    <t>KI-SLCK-CCC-119</t>
  </si>
  <si>
    <t>Gossypol</t>
  </si>
  <si>
    <t>S2303</t>
  </si>
  <si>
    <t>5-alpha Reductase</t>
  </si>
  <si>
    <t>KI-SLCK-CCC-120</t>
  </si>
  <si>
    <t>GSK1120212 (Trametinib)</t>
  </si>
  <si>
    <t>S2673</t>
  </si>
  <si>
    <t>KI-SLCK-CCC-121</t>
  </si>
  <si>
    <t>GSK1904529A</t>
  </si>
  <si>
    <t>S1093</t>
  </si>
  <si>
    <t>IGF-1R</t>
  </si>
  <si>
    <t>KI-SLCK-CCC-122</t>
  </si>
  <si>
    <t>GSK2126458</t>
  </si>
  <si>
    <t>S2658</t>
  </si>
  <si>
    <t>KI-SLCK-CCC-123</t>
  </si>
  <si>
    <t>GSK461364</t>
  </si>
  <si>
    <t>S2193</t>
  </si>
  <si>
    <t>KI-SLCK-CCC-124</t>
  </si>
  <si>
    <t>GSK690693</t>
  </si>
  <si>
    <t>S1113</t>
  </si>
  <si>
    <t>Akt</t>
  </si>
  <si>
    <t>KI-SLCK-CCC-125</t>
  </si>
  <si>
    <t>GW 4064</t>
  </si>
  <si>
    <t>S2782</t>
  </si>
  <si>
    <t>FXR</t>
  </si>
  <si>
    <t>KI-SLCK-CCC-126</t>
  </si>
  <si>
    <t>GW3965 HCl</t>
  </si>
  <si>
    <t>S2630</t>
  </si>
  <si>
    <t>Liver X Receptor</t>
  </si>
  <si>
    <t>KI-SLCK-CCC-127</t>
  </si>
  <si>
    <t>Hydrocortisone (Cortisol)</t>
  </si>
  <si>
    <t>S1696</t>
  </si>
  <si>
    <t>KI-SLCK-CCC-128</t>
  </si>
  <si>
    <t>IC-87114</t>
  </si>
  <si>
    <t>S1268</t>
  </si>
  <si>
    <t>KI-SLCK-CCC-129</t>
  </si>
  <si>
    <t>ICG-001</t>
  </si>
  <si>
    <t>S2662</t>
  </si>
  <si>
    <t>Wnt/beta-catenin</t>
  </si>
  <si>
    <t>KI-SLCK-CCC-130</t>
  </si>
  <si>
    <t>Idarubicin HCl</t>
  </si>
  <si>
    <t>S1228</t>
  </si>
  <si>
    <t>KI-SLCK-CCC-131</t>
  </si>
  <si>
    <t>Imatinib (Gleevec)</t>
  </si>
  <si>
    <t>S2475</t>
  </si>
  <si>
    <t>KI-SLCK-CCC-132</t>
  </si>
  <si>
    <t>Iniparib (BSI-201)</t>
  </si>
  <si>
    <t>S1087</t>
  </si>
  <si>
    <t>KI-SLCK-CCC-133</t>
  </si>
  <si>
    <t>INK 128</t>
  </si>
  <si>
    <t>S2811</t>
  </si>
  <si>
    <t>KI-SLCK-CCC-134</t>
  </si>
  <si>
    <t>Ispinesib (SB-715992)</t>
  </si>
  <si>
    <t>S1452</t>
  </si>
  <si>
    <t>KI-SLCK-CCC-135</t>
  </si>
  <si>
    <t>Itraconazole (Sporanox)</t>
  </si>
  <si>
    <t>S2476</t>
  </si>
  <si>
    <t>KI-SLCK-CCC-136</t>
  </si>
  <si>
    <t>JNJ 26854165 (Serdemetan)</t>
  </si>
  <si>
    <t>S1172</t>
  </si>
  <si>
    <t>p53</t>
  </si>
  <si>
    <t>KI-SLCK-CCC-137</t>
  </si>
  <si>
    <t>JNJ-38877605</t>
  </si>
  <si>
    <t>S1114</t>
  </si>
  <si>
    <t>KI-SLCK-CCC-138</t>
  </si>
  <si>
    <t>JNJ-7706621</t>
  </si>
  <si>
    <t>S1249</t>
  </si>
  <si>
    <t>CDK, Aurora Kinase</t>
  </si>
  <si>
    <t>KI-SLCK-CCC-139</t>
  </si>
  <si>
    <t>Ku-0063794</t>
  </si>
  <si>
    <t>S1226</t>
  </si>
  <si>
    <t>KI-SLCK-CCC-140</t>
  </si>
  <si>
    <t>KU-55933</t>
  </si>
  <si>
    <t>S1092</t>
  </si>
  <si>
    <t>KI-SLCK-CCC-141</t>
  </si>
  <si>
    <t>KU-60019</t>
  </si>
  <si>
    <t>S1570</t>
  </si>
  <si>
    <t>KI-SLCK-CCC-142</t>
  </si>
  <si>
    <t>KX2-391</t>
  </si>
  <si>
    <t>S2700</t>
  </si>
  <si>
    <t>KI-SLCK-CCC-143</t>
  </si>
  <si>
    <t>LDE225 (NVP-LDE225, Erismodegib)</t>
  </si>
  <si>
    <t>S2151</t>
  </si>
  <si>
    <t>Smoothened</t>
  </si>
  <si>
    <t>KI-SLCK-CCC-144</t>
  </si>
  <si>
    <t>LDN193189</t>
  </si>
  <si>
    <t>S2618</t>
  </si>
  <si>
    <t>TGF-beta/Smad</t>
  </si>
  <si>
    <t>KI-SLCK-CCC-145</t>
  </si>
  <si>
    <t>Lenalidomide</t>
  </si>
  <si>
    <t>S1029</t>
  </si>
  <si>
    <t>TNF-alpha</t>
  </si>
  <si>
    <t>KI-SLCK-CCC-146</t>
  </si>
  <si>
    <t>Letrozole</t>
  </si>
  <si>
    <t>S1235</t>
  </si>
  <si>
    <t>KI-SLCK-CCC-147</t>
  </si>
  <si>
    <t>Linifanib (ABT-869)</t>
  </si>
  <si>
    <t>S1003</t>
  </si>
  <si>
    <t>PDGFR, VEGFR</t>
  </si>
  <si>
    <t>KI-SLCK-CCC-148</t>
  </si>
  <si>
    <t>Linsitinib (OSI-906)</t>
  </si>
  <si>
    <t>S1091</t>
  </si>
  <si>
    <t>KI-SLCK-CCC-149</t>
  </si>
  <si>
    <t>Lomustine (CeeNU)</t>
  </si>
  <si>
    <t>S1840</t>
  </si>
  <si>
    <t>KI-SLCK-CCC-150</t>
  </si>
  <si>
    <t>Lonidamine</t>
  </si>
  <si>
    <t>S2610</t>
  </si>
  <si>
    <t>KI-SLCK-CCC-151</t>
  </si>
  <si>
    <t>LY2109761</t>
  </si>
  <si>
    <t>S2704</t>
  </si>
  <si>
    <t>KI-SLCK-CCC-152</t>
  </si>
  <si>
    <t>LY2157299</t>
  </si>
  <si>
    <t>S2230</t>
  </si>
  <si>
    <t>KI-SLCK-CCC-153</t>
  </si>
  <si>
    <t>LY2603618 (IC-83)</t>
  </si>
  <si>
    <t>S2626</t>
  </si>
  <si>
    <t>KI-SLCK-CCC-154</t>
  </si>
  <si>
    <t>LY294002</t>
  </si>
  <si>
    <t>S1105</t>
  </si>
  <si>
    <t>KI-SLCK-CCC-155</t>
  </si>
  <si>
    <t>Maraviroc</t>
  </si>
  <si>
    <t>S2003</t>
  </si>
  <si>
    <t>CCR5</t>
  </si>
  <si>
    <t>KI-SLCK-CCC-156</t>
  </si>
  <si>
    <t>MDV3100 (Enzalutamide)</t>
  </si>
  <si>
    <t>S1250</t>
  </si>
  <si>
    <t>KI-SLCK-CCC-157</t>
  </si>
  <si>
    <t>Medroxyprogesterone acetate</t>
  </si>
  <si>
    <t>S2567</t>
  </si>
  <si>
    <t>KI-SLCK-CCC-158</t>
  </si>
  <si>
    <t>Megestrol Acetate</t>
  </si>
  <si>
    <t>S1304</t>
  </si>
  <si>
    <t>KI-SLCK-CCC-159</t>
  </si>
  <si>
    <t>Melphalan</t>
  </si>
  <si>
    <t>S2010</t>
  </si>
  <si>
    <t>KI-SLCK-CCC-160</t>
  </si>
  <si>
    <t>MG-132</t>
  </si>
  <si>
    <t>S2619</t>
  </si>
  <si>
    <t>KI-SLCK-CCC-161</t>
  </si>
  <si>
    <t>Mifepristone (Mifeprex)</t>
  </si>
  <si>
    <t>S2606</t>
  </si>
  <si>
    <t>KI-SLCK-CCC-162</t>
  </si>
  <si>
    <t>Mitoxantrone Hydrochloride</t>
  </si>
  <si>
    <t>S2485</t>
  </si>
  <si>
    <t>KI-SLCK-CCC-163</t>
  </si>
  <si>
    <t>MK-0752</t>
  </si>
  <si>
    <t>S2660</t>
  </si>
  <si>
    <t>Gamma-secretase</t>
  </si>
  <si>
    <t>KI-SLCK-CCC-164</t>
  </si>
  <si>
    <t>MK-1775</t>
  </si>
  <si>
    <t>S1525</t>
  </si>
  <si>
    <t>Wee1</t>
  </si>
  <si>
    <t>KI-SLCK-CCC-165</t>
  </si>
  <si>
    <t>MK-2206 dihydrochloride</t>
  </si>
  <si>
    <t>S1078</t>
  </si>
  <si>
    <t>KI-SLCK-CCC-166</t>
  </si>
  <si>
    <t>MLN2238</t>
  </si>
  <si>
    <t>S2180</t>
  </si>
  <si>
    <t>KI-SLCK-CCC-167</t>
  </si>
  <si>
    <t>MLN8237 (Alisertib)</t>
  </si>
  <si>
    <t>S1133</t>
  </si>
  <si>
    <t>KI-SLCK-CCC-168</t>
  </si>
  <si>
    <t>MLN9708</t>
  </si>
  <si>
    <t>S2181</t>
  </si>
  <si>
    <t>KI-SLCK-CCC-169</t>
  </si>
  <si>
    <t>Mocetinostat (MGCD0103)</t>
  </si>
  <si>
    <t>S1122</t>
  </si>
  <si>
    <t>KI-SLCK-CCC-170</t>
  </si>
  <si>
    <t>Motesanib Diphosphate</t>
  </si>
  <si>
    <t>S1032</t>
  </si>
  <si>
    <t>KI-SLCK-CCC-171</t>
  </si>
  <si>
    <t>Mycophenolate mofetil (CellCept)</t>
  </si>
  <si>
    <t>S1501</t>
  </si>
  <si>
    <t>KI-SLCK-CCC-172</t>
  </si>
  <si>
    <t>Mycophenolic (Mycophenolate)</t>
  </si>
  <si>
    <t>S2487</t>
  </si>
  <si>
    <t>KI-SLCK-CCC-173</t>
  </si>
  <si>
    <t>Neratinib (HKI-272)</t>
  </si>
  <si>
    <t>S2150</t>
  </si>
  <si>
    <t>HER2, EGFR</t>
  </si>
  <si>
    <t>KI-SLCK-CCC-174</t>
  </si>
  <si>
    <t>Nilotinib (AMN-107)</t>
  </si>
  <si>
    <t>S1033</t>
  </si>
  <si>
    <t>KI-SLCK-CCC-175</t>
  </si>
  <si>
    <t>Nocodazole</t>
  </si>
  <si>
    <t>S2775</t>
  </si>
  <si>
    <t>KI-SLCK-CCC-176</t>
  </si>
  <si>
    <t>NPI-2358 (Plinabulin)</t>
  </si>
  <si>
    <t>S1176</t>
  </si>
  <si>
    <t>VDA</t>
  </si>
  <si>
    <t>KI-SLCK-CCC-177</t>
  </si>
  <si>
    <t>NU7441(KU-57788)</t>
  </si>
  <si>
    <t>S2638</t>
  </si>
  <si>
    <t>DNA-PK, PI3K</t>
  </si>
  <si>
    <t>KI-SLCK-CCC-178</t>
  </si>
  <si>
    <t>Nutlin-3</t>
  </si>
  <si>
    <t>S1061</t>
  </si>
  <si>
    <t>Mdm2</t>
  </si>
  <si>
    <t>KI-SLCK-CCC-179</t>
  </si>
  <si>
    <t>NVP-BSK805</t>
  </si>
  <si>
    <t>S2686</t>
  </si>
  <si>
    <t>KI-SLCK-CCC-180</t>
  </si>
  <si>
    <t>Obatoclax mesylate (GX15-070)</t>
  </si>
  <si>
    <t>S1057</t>
  </si>
  <si>
    <t>KI-SLCK-CCC-181</t>
  </si>
  <si>
    <t>Olaparib (AZD2281)</t>
  </si>
  <si>
    <t>S1060</t>
  </si>
  <si>
    <t>KI-SLCK-CCC-182</t>
  </si>
  <si>
    <t>OSI-930</t>
  </si>
  <si>
    <t>S1220</t>
  </si>
  <si>
    <t>c-Kit, VEGFR</t>
  </si>
  <si>
    <t>KI-SLCK-CCC-183</t>
  </si>
  <si>
    <t>Oxaliplatin (Eloxatin)</t>
  </si>
  <si>
    <t>S1224</t>
  </si>
  <si>
    <t>KI-SLCK-CCC-184</t>
  </si>
  <si>
    <t>PAC-1</t>
  </si>
  <si>
    <t>S2738</t>
  </si>
  <si>
    <t>Caspase</t>
  </si>
  <si>
    <t>KI-SLCK-CCC-185</t>
  </si>
  <si>
    <t>Paclitaxel (Taxol)</t>
  </si>
  <si>
    <t>S1150</t>
  </si>
  <si>
    <t>KI-SLCK-CCC-186</t>
  </si>
  <si>
    <t>Palomid 529</t>
  </si>
  <si>
    <t>S2238</t>
  </si>
  <si>
    <t>KI-SLCK-CCC-187</t>
  </si>
  <si>
    <t>Panobinostat</t>
  </si>
  <si>
    <t>S1030</t>
  </si>
  <si>
    <t>KI-SLCK-CCC-188</t>
  </si>
  <si>
    <t>Pazopanib</t>
  </si>
  <si>
    <t>S3012</t>
  </si>
  <si>
    <t>KI-SLCK-CCC-189</t>
  </si>
  <si>
    <t>PCI-24781</t>
  </si>
  <si>
    <t>S1090</t>
  </si>
  <si>
    <t>KI-SLCK-CCC-190</t>
  </si>
  <si>
    <t>PCI-32765 (Ibrutinib)</t>
  </si>
  <si>
    <t>S2680</t>
  </si>
  <si>
    <t>KI-SLCK-CCC-191</t>
  </si>
  <si>
    <t>PD 0332991 HCl</t>
  </si>
  <si>
    <t>S1116</t>
  </si>
  <si>
    <t>KI-SLCK-CCC-192</t>
  </si>
  <si>
    <t>PD0325901</t>
  </si>
  <si>
    <t>S1036</t>
  </si>
  <si>
    <t>KI-SLCK-CCC-193</t>
  </si>
  <si>
    <t>PD153035 HCl</t>
  </si>
  <si>
    <t>S1079</t>
  </si>
  <si>
    <t>KI-SLCK-CCC-194</t>
  </si>
  <si>
    <t>PD173074</t>
  </si>
  <si>
    <t>S1264</t>
  </si>
  <si>
    <t>FGFR, VEGFR</t>
  </si>
  <si>
    <t>KI-SLCK-CCC-195</t>
  </si>
  <si>
    <t>Pelitinib (EKB-569)</t>
  </si>
  <si>
    <t>S1392</t>
  </si>
  <si>
    <t>KI-SLCK-CCC-196</t>
  </si>
  <si>
    <t>Pemetrexed</t>
  </si>
  <si>
    <t>S1135</t>
  </si>
  <si>
    <t>DHFR, DNA/RNA Synthesis</t>
  </si>
  <si>
    <t>KI-SLCK-CCC-197</t>
  </si>
  <si>
    <t>Perifosine</t>
  </si>
  <si>
    <t>S1037</t>
  </si>
  <si>
    <t>Akt, PI3K</t>
  </si>
  <si>
    <t>KI-SLCK-CCC-198</t>
  </si>
  <si>
    <t>PF 573228</t>
  </si>
  <si>
    <t>S2013</t>
  </si>
  <si>
    <t>FAK</t>
  </si>
  <si>
    <t>KI-SLCK-CCC-199</t>
  </si>
  <si>
    <t>PF-04217903</t>
  </si>
  <si>
    <t>S1094</t>
  </si>
  <si>
    <t>KI-SLCK-CCC-200</t>
  </si>
  <si>
    <t>PF-3845</t>
  </si>
  <si>
    <t>S2666</t>
  </si>
  <si>
    <t>FAAH</t>
  </si>
  <si>
    <t>KI-SLCK-CCC-201</t>
  </si>
  <si>
    <t>PF-562271</t>
  </si>
  <si>
    <t>S2890</t>
  </si>
  <si>
    <t>KI-SLCK-CCC-202</t>
  </si>
  <si>
    <t>PH-797804</t>
  </si>
  <si>
    <t>S2726</t>
  </si>
  <si>
    <t>KI-SLCK-CCC-203</t>
  </si>
  <si>
    <t>PHA-665752</t>
  </si>
  <si>
    <t>S1070</t>
  </si>
  <si>
    <t>KI-SLCK-CCC-204</t>
  </si>
  <si>
    <t>PHA-793887</t>
  </si>
  <si>
    <t>S1487</t>
  </si>
  <si>
    <t>KI-SLCK-CCC-205</t>
  </si>
  <si>
    <t>Phloretin (Dihydronaringenin)</t>
  </si>
  <si>
    <t>S2342</t>
  </si>
  <si>
    <t>KI-SLCK-CCC-206</t>
  </si>
  <si>
    <t>PI-103</t>
  </si>
  <si>
    <t>S1038</t>
  </si>
  <si>
    <t>DNA-PK, PI3K, mTOR</t>
  </si>
  <si>
    <t>KI-SLCK-CCC-207</t>
  </si>
  <si>
    <t>PIK-75</t>
  </si>
  <si>
    <t>S1205</t>
  </si>
  <si>
    <t>PI3K, DNA-PK</t>
  </si>
  <si>
    <t>KI-SLCK-CCC-208</t>
  </si>
  <si>
    <t>PIK-90</t>
  </si>
  <si>
    <t>S1187</t>
  </si>
  <si>
    <t>KI-SLCK-CCC-209</t>
  </si>
  <si>
    <t>PIK-93</t>
  </si>
  <si>
    <t>S1489</t>
  </si>
  <si>
    <t>PI3K, VEGFR</t>
  </si>
  <si>
    <t>KI-SLCK-CCC-210</t>
  </si>
  <si>
    <t>Pioglitazone (Actos)</t>
  </si>
  <si>
    <t>S2590</t>
  </si>
  <si>
    <t>KI-SLCK-CCC-211</t>
  </si>
  <si>
    <t>Ponatinib (AP24534)</t>
  </si>
  <si>
    <t>S1490</t>
  </si>
  <si>
    <t>Bcr-Abl, VEGFR, FGFR, PDGFR, Flt</t>
  </si>
  <si>
    <t>KI-SLCK-CCC-212</t>
  </si>
  <si>
    <t>Procarbazine hydrochloride (Matulane)</t>
  </si>
  <si>
    <t>S1995</t>
  </si>
  <si>
    <t>DNA/RNA</t>
  </si>
  <si>
    <t>KI-SLCK-CCC-213</t>
  </si>
  <si>
    <t>Quercetin (Sophoretin)</t>
  </si>
  <si>
    <t>S2391</t>
  </si>
  <si>
    <t>PI3K, PKC, Src, Sirtuin</t>
  </si>
  <si>
    <t>KI-SLCK-CCC-214</t>
  </si>
  <si>
    <t>Quizartinib (AC220)</t>
  </si>
  <si>
    <t>S1526</t>
  </si>
  <si>
    <t>Flt</t>
  </si>
  <si>
    <t>KI-SLCK-CCC-215</t>
  </si>
  <si>
    <t>R406(free base)</t>
  </si>
  <si>
    <t>S1533</t>
  </si>
  <si>
    <t>Syk</t>
  </si>
  <si>
    <t>KI-SLCK-CCC-216</t>
  </si>
  <si>
    <t>R935788 (Fostamatinib disodium)</t>
  </si>
  <si>
    <t>S2206</t>
  </si>
  <si>
    <t>KI-SLCK-CCC-217</t>
  </si>
  <si>
    <t>Ranolazine (Ranexa)</t>
  </si>
  <si>
    <t>S1799</t>
  </si>
  <si>
    <t>KI-SLCK-CCC-218</t>
  </si>
  <si>
    <t>Rapamycin (Sirolimus)</t>
  </si>
  <si>
    <t>S1039</t>
  </si>
  <si>
    <t>KI-SLCK-CCC-219</t>
  </si>
  <si>
    <t>RG108</t>
  </si>
  <si>
    <t>S2821</t>
  </si>
  <si>
    <t>Transferases</t>
  </si>
  <si>
    <t>KI-SLCK-CCC-220</t>
  </si>
  <si>
    <t>RO4929097</t>
  </si>
  <si>
    <t>S1575</t>
  </si>
  <si>
    <t>Y-Secretase</t>
  </si>
  <si>
    <t>KI-SLCK-CCC-221</t>
  </si>
  <si>
    <t>Roscovitine (Seliciclib, CYC202)</t>
  </si>
  <si>
    <t>S1153</t>
  </si>
  <si>
    <t>KI-SLCK-CCC-222</t>
  </si>
  <si>
    <t>Rosiglitazone (Avandia)</t>
  </si>
  <si>
    <t>S2556</t>
  </si>
  <si>
    <t>PPAR</t>
  </si>
  <si>
    <t>KI-SLCK-CCC-223</t>
  </si>
  <si>
    <t>Rucaparib (AG-014699 , PF-01367338)</t>
  </si>
  <si>
    <t>S1098</t>
  </si>
  <si>
    <t>KI-SLCK-CCC-224</t>
  </si>
  <si>
    <t>Ruxolitinib (INCB018424)</t>
  </si>
  <si>
    <t>S1378</t>
  </si>
  <si>
    <t>KI-SLCK-CCC-225</t>
  </si>
  <si>
    <t>Salinomycin (Procoxacin)</t>
  </si>
  <si>
    <t>S2352</t>
  </si>
  <si>
    <t>KI-SLCK-CCC-226</t>
  </si>
  <si>
    <t>Saracatinib (AZD0530)</t>
  </si>
  <si>
    <t>S1006</t>
  </si>
  <si>
    <t>Src, Bcr-Abl</t>
  </si>
  <si>
    <t>KI-SLCK-CCC-227</t>
  </si>
  <si>
    <t>SB 203580</t>
  </si>
  <si>
    <t>S1076</t>
  </si>
  <si>
    <t>KI-SLCK-CCC-228</t>
  </si>
  <si>
    <t>SB 216763</t>
  </si>
  <si>
    <t>S1075</t>
  </si>
  <si>
    <t>GSK-3</t>
  </si>
  <si>
    <t>KI-SLCK-CCC-229</t>
  </si>
  <si>
    <t>SB 431542</t>
  </si>
  <si>
    <t>S1067</t>
  </si>
  <si>
    <t>KI-SLCK-CCC-230</t>
  </si>
  <si>
    <t>SB 525334</t>
  </si>
  <si>
    <t>S1476</t>
  </si>
  <si>
    <t>KI-SLCK-CCC-231</t>
  </si>
  <si>
    <t>SB590885</t>
  </si>
  <si>
    <t>S2220</t>
  </si>
  <si>
    <t>KI-SLCK-CCC-232</t>
  </si>
  <si>
    <t>SB939 (Pracinostat)</t>
  </si>
  <si>
    <t>S1515</t>
  </si>
  <si>
    <t>KI-SLCK-CCC-233</t>
  </si>
  <si>
    <t>SGI-1776 free base</t>
  </si>
  <si>
    <t>S2198</t>
  </si>
  <si>
    <t>Pim</t>
  </si>
  <si>
    <t>KI-SLCK-CCC-234</t>
  </si>
  <si>
    <t>SGX-523</t>
  </si>
  <si>
    <t>S1112</t>
  </si>
  <si>
    <t>KI-SLCK-CCC-235</t>
  </si>
  <si>
    <t>Simvastatin (Zocor)</t>
  </si>
  <si>
    <t>S1792</t>
  </si>
  <si>
    <t>KI-SLCK-CCC-236</t>
  </si>
  <si>
    <t>Sirtinol</t>
  </si>
  <si>
    <t>S2804</t>
  </si>
  <si>
    <t>KI-SLCK-CCC-237</t>
  </si>
  <si>
    <t>SNS-032 (BMS-387032)</t>
  </si>
  <si>
    <t>S1145</t>
  </si>
  <si>
    <t>KI-SLCK-CCC-238</t>
  </si>
  <si>
    <t>SNS-314</t>
  </si>
  <si>
    <t>S1154</t>
  </si>
  <si>
    <t>KI-SLCK-CCC-239</t>
  </si>
  <si>
    <t>Sodium butyrate</t>
  </si>
  <si>
    <t>S1999</t>
  </si>
  <si>
    <t>KI-SLCK-CCC-240</t>
  </si>
  <si>
    <t>Sorafenib (Nexavar)</t>
  </si>
  <si>
    <t>S1040</t>
  </si>
  <si>
    <t>VEGFR, PDGFR, Raf</t>
  </si>
  <si>
    <t>KI-SLCK-CCC-241</t>
  </si>
  <si>
    <t>Sotrastaurin (AEB071)</t>
  </si>
  <si>
    <t>S2791</t>
  </si>
  <si>
    <t>KI-SLCK-CCC-242</t>
  </si>
  <si>
    <t>SRT1720</t>
  </si>
  <si>
    <t>S1129</t>
  </si>
  <si>
    <t>KI-SLCK-CCC-243</t>
  </si>
  <si>
    <t>S-Ruxolitinib</t>
  </si>
  <si>
    <t>S2902</t>
  </si>
  <si>
    <t>KI-SLCK-CCC-244</t>
  </si>
  <si>
    <t>SU11274</t>
  </si>
  <si>
    <t>S1080</t>
  </si>
  <si>
    <t>KI-SLCK-CCC-245</t>
  </si>
  <si>
    <t>SB 743921</t>
  </si>
  <si>
    <t>S2182</t>
  </si>
  <si>
    <t>KI-SLCK-CCC-246</t>
  </si>
  <si>
    <t>Sunitinib Malate (Sutent)</t>
  </si>
  <si>
    <t>S1042</t>
  </si>
  <si>
    <t>VEGFR, PDGFR, c-Kit, Flt</t>
  </si>
  <si>
    <t>KI-SLCK-CCC-247</t>
  </si>
  <si>
    <t>TAE684 (NVP-TAE684)</t>
  </si>
  <si>
    <t>S1108</t>
  </si>
  <si>
    <t>ALK</t>
  </si>
  <si>
    <t>KI-SLCK-CCC-248</t>
  </si>
  <si>
    <t>TAK-733</t>
  </si>
  <si>
    <t>S2617</t>
  </si>
  <si>
    <t>KI-SLCK-CCC-249</t>
  </si>
  <si>
    <t>TAME</t>
  </si>
  <si>
    <t>S2225</t>
  </si>
  <si>
    <t>APC</t>
  </si>
  <si>
    <t>KI-SLCK-CCC-250</t>
  </si>
  <si>
    <t>Tamoxifen Citrate (Nolvadex)</t>
  </si>
  <si>
    <t>S1972</t>
  </si>
  <si>
    <t>KI-SLCK-CCC-251</t>
  </si>
  <si>
    <t>Tandutinib (MLN518)</t>
  </si>
  <si>
    <t>S1043</t>
  </si>
  <si>
    <t>KI-SLCK-CCC-252</t>
  </si>
  <si>
    <t>Telatinib (BAY 57-9352)</t>
  </si>
  <si>
    <t>S2231</t>
  </si>
  <si>
    <t>KI-SLCK-CCC-253</t>
  </si>
  <si>
    <t>Temozolomide</t>
  </si>
  <si>
    <t>S1237</t>
  </si>
  <si>
    <t>KI-SLCK-CCC-254</t>
  </si>
  <si>
    <t>Temsirolimus (Torisel)</t>
  </si>
  <si>
    <t>S1044</t>
  </si>
  <si>
    <t>KI-SLCK-CCC-255</t>
  </si>
  <si>
    <t>TG101348 (SAR302503)</t>
  </si>
  <si>
    <t>S2736</t>
  </si>
  <si>
    <t>KI-SLCK-CCC-256</t>
  </si>
  <si>
    <t>Tie2 kinase inhibitor</t>
  </si>
  <si>
    <t>S1577</t>
  </si>
  <si>
    <t>Tie-2</t>
  </si>
  <si>
    <t>KI-SLCK-CCC-257</t>
  </si>
  <si>
    <t>Tipifarnib (Zarnestra)</t>
  </si>
  <si>
    <t>S1453</t>
  </si>
  <si>
    <t>Farnesyltransferase, Ras</t>
  </si>
  <si>
    <t>KI-SLCK-CCC-258</t>
  </si>
  <si>
    <t>Tivozanib (AV-951)</t>
  </si>
  <si>
    <t>S1207</t>
  </si>
  <si>
    <t>VEGFR, c-Kit, PDGFR</t>
  </si>
  <si>
    <t>KI-SLCK-CCC-259</t>
  </si>
  <si>
    <t>Tofacitinib (CP-690550, Tasocitinib)</t>
  </si>
  <si>
    <t>S2789</t>
  </si>
  <si>
    <t>KI-SLCK-CCC-260</t>
  </si>
  <si>
    <t>Topotecan HCl</t>
  </si>
  <si>
    <t>S1231</t>
  </si>
  <si>
    <t>KI-SLCK-CCC-261</t>
  </si>
  <si>
    <t>Toremifene Citrate (Fareston, Acapodene)</t>
  </si>
  <si>
    <t>S1776</t>
  </si>
  <si>
    <t>KI-SLCK-CCC-262</t>
  </si>
  <si>
    <t>Torin 1</t>
  </si>
  <si>
    <t>S2827</t>
  </si>
  <si>
    <t>KI-SLCK-CCC-263</t>
  </si>
  <si>
    <t>Torin 2</t>
  </si>
  <si>
    <t>S2817</t>
  </si>
  <si>
    <t>KI-SLCK-CCC-264</t>
  </si>
  <si>
    <t>Tosedostat (CHR2797)</t>
  </si>
  <si>
    <t>S1522</t>
  </si>
  <si>
    <t>Aminopeptidase</t>
  </si>
  <si>
    <t>KI-SLCK-CCC-265</t>
  </si>
  <si>
    <t>TPCA-1</t>
  </si>
  <si>
    <t>S2824</t>
  </si>
  <si>
    <t>IKK</t>
  </si>
  <si>
    <t>KI-SLCK-CCC-266</t>
  </si>
  <si>
    <t>Trichostatin A (TSA)</t>
  </si>
  <si>
    <t>S1045</t>
  </si>
  <si>
    <t>KI-SLCK-CCC-267</t>
  </si>
  <si>
    <t>Triptolide</t>
  </si>
  <si>
    <t>S3604</t>
  </si>
  <si>
    <t>KI-SLCK-CCC-268</t>
  </si>
  <si>
    <t>TW-37</t>
  </si>
  <si>
    <t>S1121</t>
  </si>
  <si>
    <t>KI-SLCK-CCC-269</t>
  </si>
  <si>
    <t>Ubenimex (Bestatin)</t>
  </si>
  <si>
    <t>S1591</t>
  </si>
  <si>
    <t>KI-SLCK-CCC-270</t>
  </si>
  <si>
    <t>Valproic acid sodium salt (Sodium valproate)</t>
  </si>
  <si>
    <t>S1168</t>
  </si>
  <si>
    <t>GABA Receptor, HDAC</t>
  </si>
  <si>
    <t>KI-SLCK-CCC-271</t>
  </si>
  <si>
    <t>Vandetanib (Zactima)</t>
  </si>
  <si>
    <t>S1046</t>
  </si>
  <si>
    <t>KI-SLCK-CCC-272</t>
  </si>
  <si>
    <t>Vatalanib dihydrochloride (PTK787)</t>
  </si>
  <si>
    <t>S1101</t>
  </si>
  <si>
    <t>VEGFR, c-Kit, Flt</t>
  </si>
  <si>
    <t>KI-SLCK-CCC-273</t>
  </si>
  <si>
    <t>Vemurafenib (PLX4032)</t>
  </si>
  <si>
    <t>S1267</t>
  </si>
  <si>
    <t>KI-SLCK-CCC-274</t>
  </si>
  <si>
    <t>Vinblastine</t>
  </si>
  <si>
    <t>S1248</t>
  </si>
  <si>
    <t>AChR</t>
  </si>
  <si>
    <t>KI-SLCK-CCC-275</t>
  </si>
  <si>
    <t>Vincristine</t>
  </si>
  <si>
    <t>S1241</t>
  </si>
  <si>
    <t>KI-SLCK-CCC-276</t>
  </si>
  <si>
    <t>Vinorelbine (Navelbine)</t>
  </si>
  <si>
    <t>S1527</t>
  </si>
  <si>
    <t>KI-SLCK-CCC-277</t>
  </si>
  <si>
    <t>Vinpocetine (Cavinton)</t>
  </si>
  <si>
    <t>S2110</t>
  </si>
  <si>
    <t>Sodium Channel</t>
  </si>
  <si>
    <t>KI-SLCK-CCC-278</t>
  </si>
  <si>
    <t>Vismodegib (GDC-0449)</t>
  </si>
  <si>
    <t>S1082</t>
  </si>
  <si>
    <t>Hedgehog, P-gp</t>
  </si>
  <si>
    <t>KI-SLCK-CCC-279</t>
  </si>
  <si>
    <t>Vorinostat (SAHA)</t>
  </si>
  <si>
    <t>S1047</t>
  </si>
  <si>
    <t>KI-SLCK-CCC-280</t>
  </si>
  <si>
    <t>WAY-362450</t>
  </si>
  <si>
    <t>S2694</t>
  </si>
  <si>
    <t>KI-SLCK-CCC-281</t>
  </si>
  <si>
    <t>WP1130</t>
  </si>
  <si>
    <t>S2243</t>
  </si>
  <si>
    <t>DUB, Bcr-Abl</t>
  </si>
  <si>
    <t>KI-SLCK-CCC-282</t>
  </si>
  <si>
    <t>WYE-354</t>
  </si>
  <si>
    <t>S1266</t>
  </si>
  <si>
    <t>KI-SLCK-CCC-283</t>
  </si>
  <si>
    <t>WZ4002</t>
  </si>
  <si>
    <t>S1173</t>
  </si>
  <si>
    <t>KI-SLCK-CCC-284</t>
  </si>
  <si>
    <t>XAV-939</t>
  </si>
  <si>
    <t>S1180</t>
  </si>
  <si>
    <t>KI-SLCK-CCC-285</t>
  </si>
  <si>
    <t>Y-27632 2HCl</t>
  </si>
  <si>
    <t>S1049</t>
  </si>
  <si>
    <t>ROCK</t>
  </si>
  <si>
    <t>KI-SLCK-CCC-286</t>
  </si>
  <si>
    <t>YM155</t>
  </si>
  <si>
    <t>S1130</t>
  </si>
  <si>
    <t>Survivin</t>
  </si>
  <si>
    <t>KI-SLCK-CCC-287</t>
  </si>
  <si>
    <t>YM201636</t>
  </si>
  <si>
    <t>S1219</t>
  </si>
  <si>
    <t>KI-SLCK-CCC-288</t>
  </si>
  <si>
    <t>YO-01027</t>
  </si>
  <si>
    <t>S2711</t>
  </si>
  <si>
    <t>KI-SLCK-CCC-289</t>
  </si>
  <si>
    <t>Zibotentan (ZD4054)</t>
  </si>
  <si>
    <t>S1456</t>
  </si>
  <si>
    <t>ETA Receptor</t>
  </si>
  <si>
    <t>KI-SLCK-CCC-290</t>
  </si>
  <si>
    <t>Zileuton</t>
  </si>
  <si>
    <t>S1443</t>
  </si>
  <si>
    <t>KI-SLCK-CCC-291</t>
  </si>
  <si>
    <t>ZSTK474</t>
  </si>
  <si>
    <t>S1072</t>
  </si>
  <si>
    <t>KI-SLCK-CCC-292</t>
  </si>
  <si>
    <t>Cladribine</t>
  </si>
  <si>
    <t>S1199</t>
  </si>
  <si>
    <t>KI-SLCK-CCC-293</t>
  </si>
  <si>
    <t>VX-680 (MK-0457, Tozasertib)</t>
  </si>
  <si>
    <t>S1048</t>
  </si>
  <si>
    <t>KI-SLCK-CCC-294</t>
  </si>
  <si>
    <t>Adrucil (Fluorouracil)</t>
  </si>
  <si>
    <t>S1209</t>
  </si>
  <si>
    <t>KI-SLCK-CCC-295</t>
  </si>
  <si>
    <t>Estradiol</t>
  </si>
  <si>
    <t>S1709</t>
  </si>
  <si>
    <t>KI-SLCK-CCC-296</t>
  </si>
  <si>
    <t>1,4-PB-ITU dihydrobromide</t>
  </si>
  <si>
    <t>Inducible Nitric Oxide Synthase (NOS) Inhibitor</t>
  </si>
  <si>
    <t>KI-SLCK-CCC-297</t>
  </si>
  <si>
    <t>4-Phenylbutyrate</t>
  </si>
  <si>
    <t>Free Fatty Acid Receptor Agonist</t>
  </si>
  <si>
    <t>KI-SLCK-CCC-298</t>
  </si>
  <si>
    <t>Anagrelide</t>
  </si>
  <si>
    <t>Endothelial Lipase Inhibitor</t>
  </si>
  <si>
    <t>KI-SLCK-CCC-299</t>
  </si>
  <si>
    <t>Apicidin</t>
    <phoneticPr fontId="0" type="noConversion"/>
  </si>
  <si>
    <t>Topoisomerase I  Inhibitor (Novel Mechanism)</t>
  </si>
  <si>
    <t>KI-SLCK-CCC-300</t>
  </si>
  <si>
    <t>AR-A 014418</t>
  </si>
  <si>
    <t>HDAC Inhibitor</t>
  </si>
  <si>
    <t>KI-SLCK-CCC-301</t>
  </si>
  <si>
    <t>AZ 23</t>
  </si>
  <si>
    <t>CXCR2 Antagonist</t>
  </si>
  <si>
    <t>KI-SLCK-CCC-302</t>
  </si>
  <si>
    <t>Banoxantrone dihydrochloride</t>
  </si>
  <si>
    <t>Adenosine Deaminase Inhibitor</t>
  </si>
  <si>
    <t>KI-SLCK-CCC-303</t>
  </si>
  <si>
    <t>Bay 11-7085</t>
  </si>
  <si>
    <t>PDE2A Inhibitor</t>
  </si>
  <si>
    <t>KI-SLCK-CCC-304</t>
  </si>
  <si>
    <t>BAY 61-3606</t>
  </si>
  <si>
    <t>Histamine N-Methyltransferase Inhibitor</t>
  </si>
  <si>
    <t>KI-SLCK-CCC-305</t>
  </si>
  <si>
    <t>BAY-60-7550</t>
  </si>
  <si>
    <t>KI-SLCK-CCC-306</t>
  </si>
  <si>
    <t>BD 1047</t>
  </si>
  <si>
    <t>TAK1 Inhibitor</t>
  </si>
  <si>
    <t>KI-SLCK-CCC-307</t>
  </si>
  <si>
    <t>BI 78D3</t>
  </si>
  <si>
    <t>Sigma-1/-2 Receptor Antagonist, JNK Inhibitor</t>
  </si>
  <si>
    <t>KI-SLCK-CCC-308</t>
  </si>
  <si>
    <t>BIBR 1532</t>
  </si>
  <si>
    <t>Caspase-3 Inhibitor</t>
  </si>
  <si>
    <t>KI-SLCK-CCC-309</t>
  </si>
  <si>
    <t>BIX 01294</t>
  </si>
  <si>
    <t>JNK Inhibitor</t>
  </si>
  <si>
    <t>KI-SLCK-CCC-310</t>
  </si>
  <si>
    <t>BML-266</t>
  </si>
  <si>
    <t>Hypoxia Dependent Topoisomerase II Inhibitor</t>
  </si>
  <si>
    <t>KI-SLCK-CCC-311</t>
  </si>
  <si>
    <t>BML-277</t>
  </si>
  <si>
    <t>Chk2 Inhibitor</t>
  </si>
  <si>
    <t>KI-SLCK-CCC-312</t>
  </si>
  <si>
    <t>C 646</t>
  </si>
  <si>
    <t>NF-kappa B</t>
  </si>
  <si>
    <t>KI-SLCK-CCC-313</t>
  </si>
  <si>
    <t>CAY10581</t>
  </si>
  <si>
    <t>Casein Kinase II Inhibitor</t>
  </si>
  <si>
    <t>KI-SLCK-CCC-314</t>
  </si>
  <si>
    <t>CAY10603 (BML-281)</t>
  </si>
  <si>
    <t>Thioredoxin Reductase/5-lipoxygenase Inhibitor</t>
  </si>
  <si>
    <t>KI-SLCK-CCC-315</t>
  </si>
  <si>
    <t>CAY10626</t>
  </si>
  <si>
    <t>PI3K/mTOR</t>
  </si>
  <si>
    <t>KI-SLCK-CCC-316</t>
  </si>
  <si>
    <t>CCT 018159</t>
  </si>
  <si>
    <t>ROCK-1/-2 Inhibitor</t>
  </si>
  <si>
    <t>KI-SLCK-CCC-317</t>
  </si>
  <si>
    <t>CD 437</t>
  </si>
  <si>
    <t>Tubulin Polymerization Inhibitor</t>
  </si>
  <si>
    <t>KI-SLCK-CCC-318</t>
  </si>
  <si>
    <t>CDIBA</t>
  </si>
  <si>
    <t>Sphingosine Kinase-1 Inhibitor</t>
  </si>
  <si>
    <t>KI-SLCK-CCC-319</t>
  </si>
  <si>
    <t>CGP 3466B</t>
  </si>
  <si>
    <t>Trio N-Terminal RhoGEF Domain Inhibitor</t>
  </si>
  <si>
    <t>KI-SLCK-CCC-320</t>
  </si>
  <si>
    <t>CGS 9343B</t>
  </si>
  <si>
    <t>RAR (pan) Agonist</t>
  </si>
  <si>
    <t>KI-SLCK-CCC-321</t>
  </si>
  <si>
    <t>Combretastatin A4</t>
  </si>
  <si>
    <t>Calmodulin Antagonist</t>
  </si>
  <si>
    <t>KI-SLCK-CCC-322</t>
  </si>
  <si>
    <t>cPEPCK inhibitor</t>
  </si>
  <si>
    <t>MDM4</t>
  </si>
  <si>
    <t>KI-SLCK-CCC-323</t>
  </si>
  <si>
    <t>D4476</t>
  </si>
  <si>
    <t>IRAK-1/-4 Inhibitor</t>
  </si>
  <si>
    <t>KI-SLCK-CCC-324</t>
  </si>
  <si>
    <t>DAG Kinase Inhibitor</t>
  </si>
  <si>
    <t>Wortmanin</t>
  </si>
  <si>
    <t>KI-SLCK-CCC-325</t>
  </si>
  <si>
    <t>DFMO</t>
  </si>
  <si>
    <t>Hypoxia Inducible Factor-1α Inhibitor</t>
  </si>
  <si>
    <t>KI-SLCK-CCC-326</t>
  </si>
  <si>
    <t>EBPC</t>
  </si>
  <si>
    <t>HDAC6 Inhibitor</t>
  </si>
  <si>
    <t>KI-SLCK-CCC-327</t>
  </si>
  <si>
    <t>Elacridar</t>
  </si>
  <si>
    <t>p300/CBP Inhibitor</t>
  </si>
  <si>
    <t>KI-SLCK-CCC-328</t>
  </si>
  <si>
    <t>Farnesyl Thiosalicylic Acid</t>
  </si>
  <si>
    <t>L-type Ca2+ Channel Inhibitor</t>
  </si>
  <si>
    <t>KI-SLCK-CCC-329</t>
  </si>
  <si>
    <t>Fenretinide</t>
  </si>
  <si>
    <t>Cdk1 Inhibitor</t>
  </si>
  <si>
    <t>KI-SLCK-CCC-330</t>
  </si>
  <si>
    <t>FR 180204</t>
  </si>
  <si>
    <t>O6-methylguanine-DNA methyltransferase (MGMT) Inhibitor</t>
  </si>
  <si>
    <t>KI-SLCK-CCC-331</t>
  </si>
  <si>
    <t>GANT 61</t>
  </si>
  <si>
    <t>Indoleamine 2/3-Dioxygenase (IDO) Inhibitor</t>
  </si>
  <si>
    <t>KI-SLCK-CCC-332</t>
  </si>
  <si>
    <t>GSK 264220A</t>
  </si>
  <si>
    <t>TIP60 Histone Acetyltransferase Inhibitor</t>
  </si>
  <si>
    <t>KI-SLCK-CCC-333</t>
  </si>
  <si>
    <t>GSK 269962</t>
  </si>
  <si>
    <t>Sigma-2 Receptor Agonist</t>
  </si>
  <si>
    <t>KI-SLCK-CCC-334</t>
  </si>
  <si>
    <t>GSK 3787</t>
  </si>
  <si>
    <t>Cdk2 Inhibitor</t>
  </si>
  <si>
    <t>KI-SLCK-CCC-335</t>
  </si>
  <si>
    <t>GSK 650394</t>
  </si>
  <si>
    <t>FMS Inhibitor</t>
  </si>
  <si>
    <t>KI-SLCK-CCC-337</t>
  </si>
  <si>
    <t>GW 9508</t>
  </si>
  <si>
    <t>Fatty Acid Synthase (FAS) Inhibitor</t>
  </si>
  <si>
    <t>KI-SLCK-CCC-338</t>
  </si>
  <si>
    <t>HLI 373</t>
  </si>
  <si>
    <t>Monoacylglycerol Lipase (MAGL) Inhibitor</t>
  </si>
  <si>
    <t>KI-SLCK-CCC-339</t>
  </si>
  <si>
    <t>Phospholipase C Inhibitor</t>
  </si>
  <si>
    <t>KI-SLCK-CCC-340</t>
  </si>
  <si>
    <t>ICI 182,780</t>
  </si>
  <si>
    <t>HSP90 Inhibitor</t>
  </si>
  <si>
    <t>KI-SLCK-CCC-341</t>
  </si>
  <si>
    <t>ITX 3</t>
  </si>
  <si>
    <t>SMO Receptor Antagonist</t>
  </si>
  <si>
    <t>KI-SLCK-CCC-342</t>
  </si>
  <si>
    <t>Ivachtin</t>
  </si>
  <si>
    <t>ROS1 Inhibitor</t>
  </si>
  <si>
    <t>KI-SLCK-CCC-343</t>
  </si>
  <si>
    <t>JAK3 Inhibitor VI</t>
  </si>
  <si>
    <t>KI-SLCK-CCC-344</t>
  </si>
  <si>
    <t>JK 184</t>
  </si>
  <si>
    <t>Hedgehog Signaling Antagonist</t>
  </si>
  <si>
    <t>KI-SLCK-CCC-345</t>
  </si>
  <si>
    <t>JNK Inhibitor V</t>
  </si>
  <si>
    <t>PIM-1/-2 Kinase Inhibitor</t>
  </si>
  <si>
    <t>KI-SLCK-CCC-346</t>
  </si>
  <si>
    <t>JZL 184</t>
  </si>
  <si>
    <t>KI-SLCK-CCC-347</t>
  </si>
  <si>
    <t>Ki 20227</t>
  </si>
  <si>
    <t>KI-SLCK-CCC-348</t>
  </si>
  <si>
    <t>Lck Inhibitor</t>
  </si>
  <si>
    <t>ATM/ATR Kinase Inhibitor</t>
  </si>
  <si>
    <t>KI-SLCK-CCC-349</t>
  </si>
  <si>
    <t>LG 100268</t>
  </si>
  <si>
    <t>E3 Ubiquitin Ligase (SCF) Inhibitor</t>
  </si>
  <si>
    <t>KI-SLCK-CCC-350</t>
  </si>
  <si>
    <t>L-NNA</t>
  </si>
  <si>
    <t>PI3Kα/mTOR</t>
  </si>
  <si>
    <t>KI-SLCK-CCC-351</t>
  </si>
  <si>
    <t>Lomeguatrib</t>
  </si>
  <si>
    <t>PIM-1 Kinase Inhibitor</t>
  </si>
  <si>
    <t>KI-SLCK-CCC-352</t>
  </si>
  <si>
    <t>LY 320135</t>
  </si>
  <si>
    <t>Hedgehog Signaling Inhibitor</t>
  </si>
  <si>
    <t>KI-SLCK-CCC-353</t>
  </si>
  <si>
    <t>LY 333531</t>
  </si>
  <si>
    <t>SF1 (NR5A1) Receptor Antagonist</t>
  </si>
  <si>
    <t>KI-SLCK-CCC-354</t>
  </si>
  <si>
    <t>Marimastat</t>
  </si>
  <si>
    <t>PPAR delta Antagonist</t>
  </si>
  <si>
    <t>KI-SLCK-CCC-355</t>
  </si>
  <si>
    <t>MG 149</t>
  </si>
  <si>
    <t>PAR1 Receptor Antagonist</t>
  </si>
  <si>
    <t>KI-SLCK-CCC-356</t>
  </si>
  <si>
    <t>ML 141</t>
  </si>
  <si>
    <t>Chk-1/-2 Inhibitor</t>
  </si>
  <si>
    <t>KI-SLCK-CCC-357</t>
  </si>
  <si>
    <t>MRT-10</t>
  </si>
  <si>
    <t>Sigma-1 Receptor Agonist</t>
  </si>
  <si>
    <t>KI-SLCK-CCC-358</t>
  </si>
  <si>
    <t>Necrostatin-1</t>
  </si>
  <si>
    <t>ERK-1/-2 Inhibitor</t>
  </si>
  <si>
    <t>KI-SLCK-CCC-359</t>
  </si>
  <si>
    <t>NFκB Activation Inhibitor III</t>
  </si>
  <si>
    <t>STAT5 Kinase Inhibitor</t>
  </si>
  <si>
    <t>KI-SLCK-CCC-360</t>
  </si>
  <si>
    <t>NSC 23766</t>
  </si>
  <si>
    <t>RAS Farnesylation Inhibitor</t>
  </si>
  <si>
    <t>KI-SLCK-CCC-361</t>
  </si>
  <si>
    <t>NSC 663284</t>
  </si>
  <si>
    <t>Diacylglycerol (DAG) Kinase Inhibitor</t>
  </si>
  <si>
    <t>KI-SLCK-CCC-362</t>
  </si>
  <si>
    <t>NU6027</t>
  </si>
  <si>
    <t>HSP70 Inhibitor</t>
  </si>
  <si>
    <t>KI-SLCK-CCC-363</t>
  </si>
  <si>
    <t>Oxamflatin</t>
  </si>
  <si>
    <t>EHMT2 (G9a) Inhibitor</t>
  </si>
  <si>
    <t>KI-SLCK-CCC-364</t>
  </si>
  <si>
    <t>PB 28 dihydrochloride</t>
  </si>
  <si>
    <t>SMO Receptor Agonist</t>
  </si>
  <si>
    <t>KI-SLCK-CCC-365</t>
  </si>
  <si>
    <t>PD 166285</t>
  </si>
  <si>
    <t>Cdc42 GTPase Inhibitor</t>
  </si>
  <si>
    <t>KI-SLCK-CCC-366</t>
  </si>
  <si>
    <t>Pentostatin</t>
  </si>
  <si>
    <t>Aldolase Reductase</t>
  </si>
  <si>
    <t>KI-SLCK-CCC-367</t>
  </si>
  <si>
    <t>PF 477736</t>
  </si>
  <si>
    <t>S6K1 Kinase Inhibitor</t>
  </si>
  <si>
    <t>KI-SLCK-CCC-368</t>
  </si>
  <si>
    <t>PF-4708671</t>
  </si>
  <si>
    <t>SRC Inhibitor</t>
  </si>
  <si>
    <t>KI-SLCK-CCC-369</t>
  </si>
  <si>
    <t>PIM-1 Inhibitor 2</t>
  </si>
  <si>
    <t>S1P Receptor Agonist</t>
  </si>
  <si>
    <t>KI-SLCK-CCC-370</t>
  </si>
  <si>
    <t>Pyroxamide</t>
  </si>
  <si>
    <t>KI-SLCK-CCC-371</t>
  </si>
  <si>
    <t>QNZ</t>
  </si>
  <si>
    <t>GSK3 beta Inhibitor</t>
  </si>
  <si>
    <t>KI-SLCK-CCC-372</t>
  </si>
  <si>
    <t>S-(+)-Niguldipine hydrochloride</t>
  </si>
  <si>
    <t>RAR gamma Agonist</t>
  </si>
  <si>
    <t>KI-SLCK-CCC-373</t>
  </si>
  <si>
    <t>SA4503</t>
  </si>
  <si>
    <t>GDP/GTP Exchange Factor Inhibitor</t>
  </si>
  <si>
    <t>KI-SLCK-CCC-374</t>
  </si>
  <si>
    <t>SANT-1</t>
  </si>
  <si>
    <t>Ornithine Decarboxylase Inhibitor</t>
  </si>
  <si>
    <t>KI-SLCK-CCC-375</t>
  </si>
  <si>
    <t>SANT-2</t>
  </si>
  <si>
    <t>RXR Agonist</t>
  </si>
  <si>
    <t>KI-SLCK-CCC-376</t>
  </si>
  <si>
    <t>SB 265610</t>
  </si>
  <si>
    <t>MDM2</t>
  </si>
  <si>
    <t>KI-SLCK-CCC-377</t>
  </si>
  <si>
    <t>SCH 79797</t>
  </si>
  <si>
    <t>Phosphoenolpyruvate Carboxykinase (PEPCK) Inhibitor</t>
  </si>
  <si>
    <t>KI-SLCK-CCC-378</t>
  </si>
  <si>
    <t>SecinH3</t>
  </si>
  <si>
    <t>Estrogen Receptor Antagonist</t>
  </si>
  <si>
    <t>KI-SLCK-CCC-379</t>
  </si>
  <si>
    <t>SID 7969543</t>
  </si>
  <si>
    <t>BRD4 Inhibitor</t>
  </si>
  <si>
    <t>KI-SLCK-CCC-380</t>
  </si>
  <si>
    <t>SJ 172550</t>
  </si>
  <si>
    <t>CDC25 Phosphatase (A/B2/C) Inhibitor</t>
  </si>
  <si>
    <t>KI-SLCK-CCC-381</t>
  </si>
  <si>
    <t>SK1-I</t>
  </si>
  <si>
    <t>CB1 Receptor Antagonist</t>
  </si>
  <si>
    <t>KI-SLCK-CCC-382</t>
  </si>
  <si>
    <t>SKF 91488</t>
  </si>
  <si>
    <t>SIRT-2 Inhibitor</t>
  </si>
  <si>
    <t>KI-SLCK-CCC-383</t>
  </si>
  <si>
    <t>SKI II</t>
  </si>
  <si>
    <t>BCRP Inhibitor</t>
  </si>
  <si>
    <t>KI-SLCK-CCC-384</t>
  </si>
  <si>
    <t>SMER 3</t>
  </si>
  <si>
    <t>KI-SLCK-CCC-385</t>
  </si>
  <si>
    <t>SR 33805</t>
  </si>
  <si>
    <t>Casein Kinase I Inhibitor</t>
  </si>
  <si>
    <t>Supplementary Data 4. AUC response to drugs in screen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</si>
</sst>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0"/>
      <color theme="1"/>
      <name val="Arial"/>
    </font>
    <font>
      <sz val="12"/>
      <name val="Calibri"/>
    </font>
    <font>
      <sz val="12"/>
      <color theme="1"/>
      <name val="Calibri"/>
      <family val="2"/>
    </font>
    <font>
      <sz val="10"/>
      <name val="Arial"/>
      <family val="2"/>
    </font>
    <font>
      <sz val="10"/>
      <color theme="1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5" fillId="2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7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baseColWidth="10" defaultRowHeight="16" x14ac:dyDescent="0.2"/>
  <cols>
    <col min="1" max="1" width="15.5" style="8" customWidth="1"/>
    <col min="2" max="2" width="32.33203125" style="2" customWidth="1"/>
    <col min="3" max="3" width="16" style="3" bestFit="1" customWidth="1"/>
    <col min="4" max="4" width="20.83203125" style="3" bestFit="1" customWidth="1"/>
    <col min="5" max="5" width="11" style="4" bestFit="1" customWidth="1"/>
    <col min="6" max="9" width="11" style="5" bestFit="1" customWidth="1"/>
    <col min="10" max="13" width="11" style="6" bestFit="1" customWidth="1"/>
    <col min="14" max="14" width="17.5" style="5" bestFit="1" customWidth="1"/>
    <col min="15" max="15" width="15.1640625" style="6" bestFit="1" customWidth="1"/>
    <col min="16" max="16" width="15.1640625" style="7" bestFit="1" customWidth="1"/>
    <col min="17" max="17" width="14.1640625" style="7" bestFit="1" customWidth="1"/>
    <col min="18" max="16384" width="10.83203125" style="8"/>
  </cols>
  <sheetData>
    <row r="1" spans="1:17" x14ac:dyDescent="0.2">
      <c r="A1" s="1" t="s">
        <v>1290</v>
      </c>
    </row>
    <row r="3" spans="1:17" x14ac:dyDescent="0.2">
      <c r="A3" s="9" t="s">
        <v>0</v>
      </c>
      <c r="B3" s="10" t="s">
        <v>1</v>
      </c>
      <c r="C3" s="10" t="s">
        <v>2</v>
      </c>
      <c r="D3" s="10" t="s">
        <v>3</v>
      </c>
      <c r="E3" s="11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2" t="s">
        <v>13</v>
      </c>
      <c r="O3" s="13" t="s">
        <v>14</v>
      </c>
      <c r="P3" s="14" t="s">
        <v>15</v>
      </c>
      <c r="Q3" s="14" t="s">
        <v>16</v>
      </c>
    </row>
    <row r="4" spans="1:17" x14ac:dyDescent="0.2">
      <c r="A4" s="15" t="s">
        <v>17</v>
      </c>
      <c r="B4" s="16" t="s">
        <v>18</v>
      </c>
      <c r="C4" s="16" t="s">
        <v>19</v>
      </c>
      <c r="D4" s="16" t="s">
        <v>20</v>
      </c>
      <c r="E4" s="17">
        <v>1001</v>
      </c>
      <c r="F4" s="18">
        <v>4.922149783076323</v>
      </c>
      <c r="G4" s="18">
        <v>4.7458401099459042</v>
      </c>
      <c r="H4" s="18">
        <v>4.7458073214470913</v>
      </c>
      <c r="I4" s="18">
        <v>4.856968826493099</v>
      </c>
      <c r="J4" s="19">
        <v>4.8138530224848379</v>
      </c>
      <c r="K4" s="19">
        <v>4.6654784076229259</v>
      </c>
      <c r="L4" s="19">
        <v>4.298428851098671</v>
      </c>
      <c r="M4" s="19">
        <v>4.2177555056324598</v>
      </c>
      <c r="N4" s="18">
        <f t="shared" ref="N4:N67" si="0">AVERAGE(F4:I4)</f>
        <v>4.8176915102406044</v>
      </c>
      <c r="O4" s="19">
        <f t="shared" ref="O4:O67" si="1">AVERAGE(J4:M4)</f>
        <v>4.4988789467097234</v>
      </c>
      <c r="P4" s="20">
        <f t="shared" ref="P4:P67" si="2">N4-O4</f>
        <v>0.31881256353088094</v>
      </c>
      <c r="Q4" s="20">
        <f t="shared" ref="Q4:Q67" si="3">_xlfn.T.TEST(F4:I4,J4:M4,2,2)</f>
        <v>7.7259843244489396E-2</v>
      </c>
    </row>
    <row r="5" spans="1:17" x14ac:dyDescent="0.2">
      <c r="A5" s="15" t="s">
        <v>21</v>
      </c>
      <c r="B5" s="16" t="s">
        <v>22</v>
      </c>
      <c r="C5" s="16" t="s">
        <v>23</v>
      </c>
      <c r="D5" s="16" t="s">
        <v>24</v>
      </c>
      <c r="E5" s="17">
        <v>1001</v>
      </c>
      <c r="F5" s="18">
        <v>3.8582419760712643</v>
      </c>
      <c r="G5" s="18">
        <v>3.8299316095460032</v>
      </c>
      <c r="H5" s="18">
        <v>3.1307017251054106</v>
      </c>
      <c r="I5" s="18">
        <v>3.2269525274384114</v>
      </c>
      <c r="J5" s="19">
        <v>2.8370171280233025</v>
      </c>
      <c r="K5" s="19">
        <v>2.9205721360514798</v>
      </c>
      <c r="L5" s="19">
        <v>2.5265453634052104</v>
      </c>
      <c r="M5" s="19">
        <v>2.6402730700106045</v>
      </c>
      <c r="N5" s="18">
        <f t="shared" si="0"/>
        <v>3.5114569595402725</v>
      </c>
      <c r="O5" s="19">
        <f t="shared" si="1"/>
        <v>2.7311019243726493</v>
      </c>
      <c r="P5" s="20">
        <f t="shared" si="2"/>
        <v>0.78035503516762317</v>
      </c>
      <c r="Q5" s="20">
        <f t="shared" si="3"/>
        <v>1.0549978510764627E-2</v>
      </c>
    </row>
    <row r="6" spans="1:17" x14ac:dyDescent="0.2">
      <c r="A6" s="15" t="s">
        <v>25</v>
      </c>
      <c r="B6" s="16" t="s">
        <v>26</v>
      </c>
      <c r="C6" s="16" t="s">
        <v>27</v>
      </c>
      <c r="D6" s="16" t="s">
        <v>28</v>
      </c>
      <c r="E6" s="17">
        <v>1001</v>
      </c>
      <c r="F6" s="18">
        <v>4.6752091012865602</v>
      </c>
      <c r="G6" s="18">
        <v>4.8026446196255801</v>
      </c>
      <c r="H6" s="18">
        <v>4.567502865789038</v>
      </c>
      <c r="I6" s="18">
        <v>4.6542216053859491</v>
      </c>
      <c r="J6" s="19">
        <v>4.5091610002271354</v>
      </c>
      <c r="K6" s="19">
        <v>4.4119553364700552</v>
      </c>
      <c r="L6" s="19">
        <v>4.3075810191311037</v>
      </c>
      <c r="M6" s="19">
        <v>4.0828312953783321</v>
      </c>
      <c r="N6" s="18">
        <f t="shared" si="0"/>
        <v>4.6748945480217818</v>
      </c>
      <c r="O6" s="19">
        <f t="shared" si="1"/>
        <v>4.3278821628016573</v>
      </c>
      <c r="P6" s="20">
        <f t="shared" si="2"/>
        <v>0.34701238522012456</v>
      </c>
      <c r="Q6" s="20">
        <f t="shared" si="3"/>
        <v>1.5397688385888099E-2</v>
      </c>
    </row>
    <row r="7" spans="1:17" x14ac:dyDescent="0.2">
      <c r="A7" s="15" t="s">
        <v>29</v>
      </c>
      <c r="B7" s="16" t="s">
        <v>30</v>
      </c>
      <c r="C7" s="16" t="s">
        <v>31</v>
      </c>
      <c r="D7" s="16" t="s">
        <v>32</v>
      </c>
      <c r="E7" s="17">
        <v>1001</v>
      </c>
      <c r="F7" s="18">
        <v>4.9110150783420341</v>
      </c>
      <c r="G7" s="18">
        <v>4.9655762655709967</v>
      </c>
      <c r="H7" s="18">
        <v>4.9976359798869341</v>
      </c>
      <c r="I7" s="18">
        <v>4.8718387720544234</v>
      </c>
      <c r="J7" s="19">
        <v>4.9292101748319181</v>
      </c>
      <c r="K7" s="19">
        <v>4.8280716125485839</v>
      </c>
      <c r="L7" s="19">
        <v>4.8305747601833833</v>
      </c>
      <c r="M7" s="19">
        <v>4.6738271821977486</v>
      </c>
      <c r="N7" s="18">
        <f t="shared" si="0"/>
        <v>4.9365165239635971</v>
      </c>
      <c r="O7" s="19">
        <f t="shared" si="1"/>
        <v>4.8154209324404089</v>
      </c>
      <c r="P7" s="20">
        <f t="shared" si="2"/>
        <v>0.12109559152318816</v>
      </c>
      <c r="Q7" s="20">
        <f t="shared" si="3"/>
        <v>8.8950642689892695E-2</v>
      </c>
    </row>
    <row r="8" spans="1:17" x14ac:dyDescent="0.2">
      <c r="A8" s="15" t="s">
        <v>33</v>
      </c>
      <c r="B8" s="16" t="s">
        <v>34</v>
      </c>
      <c r="C8" s="16" t="s">
        <v>35</v>
      </c>
      <c r="D8" s="16" t="s">
        <v>36</v>
      </c>
      <c r="E8" s="17">
        <v>1001</v>
      </c>
      <c r="F8" s="18">
        <v>4.6620566519707527</v>
      </c>
      <c r="G8" s="18">
        <v>4.6799573897313644</v>
      </c>
      <c r="H8" s="18">
        <v>4.9687325073542086</v>
      </c>
      <c r="I8" s="18">
        <v>5.0118640927568929</v>
      </c>
      <c r="J8" s="19">
        <v>4.9519962419924957</v>
      </c>
      <c r="K8" s="19">
        <v>4.9127536463047203</v>
      </c>
      <c r="L8" s="19">
        <v>4.504842216813941</v>
      </c>
      <c r="M8" s="19">
        <v>4.5512168379832465</v>
      </c>
      <c r="N8" s="18">
        <f t="shared" si="0"/>
        <v>4.8306526604533051</v>
      </c>
      <c r="O8" s="19">
        <f t="shared" si="1"/>
        <v>4.7302022357736009</v>
      </c>
      <c r="P8" s="20">
        <f t="shared" si="2"/>
        <v>0.10045042467970422</v>
      </c>
      <c r="Q8" s="20">
        <f t="shared" si="3"/>
        <v>0.52678246320652944</v>
      </c>
    </row>
    <row r="9" spans="1:17" x14ac:dyDescent="0.2">
      <c r="A9" s="15" t="s">
        <v>37</v>
      </c>
      <c r="B9" s="16" t="s">
        <v>38</v>
      </c>
      <c r="C9" s="16" t="s">
        <v>39</v>
      </c>
      <c r="D9" s="16" t="s">
        <v>40</v>
      </c>
      <c r="E9" s="17">
        <v>1001</v>
      </c>
      <c r="F9" s="18">
        <v>4.8953253509415386</v>
      </c>
      <c r="G9" s="18">
        <v>4.8986267036811171</v>
      </c>
      <c r="H9" s="18">
        <v>5.0734173735841903</v>
      </c>
      <c r="I9" s="18">
        <v>4.959502371138294</v>
      </c>
      <c r="J9" s="19">
        <v>5.0794414086720181</v>
      </c>
      <c r="K9" s="19">
        <v>5.0273629445644534</v>
      </c>
      <c r="L9" s="19">
        <v>4.8119723373192</v>
      </c>
      <c r="M9" s="19">
        <v>4.681005906039764</v>
      </c>
      <c r="N9" s="18">
        <f t="shared" si="0"/>
        <v>4.9567179498362854</v>
      </c>
      <c r="O9" s="19">
        <f t="shared" si="1"/>
        <v>4.8999456491488589</v>
      </c>
      <c r="P9" s="20">
        <f t="shared" si="2"/>
        <v>5.6772300687426558E-2</v>
      </c>
      <c r="Q9" s="20">
        <f t="shared" si="3"/>
        <v>0.59800906310587632</v>
      </c>
    </row>
    <row r="10" spans="1:17" x14ac:dyDescent="0.2">
      <c r="A10" s="15" t="s">
        <v>41</v>
      </c>
      <c r="B10" s="16" t="s">
        <v>42</v>
      </c>
      <c r="C10" s="16" t="s">
        <v>43</v>
      </c>
      <c r="D10" s="16" t="s">
        <v>44</v>
      </c>
      <c r="E10" s="17">
        <v>1001</v>
      </c>
      <c r="F10" s="18">
        <v>2.4006688359994768</v>
      </c>
      <c r="G10" s="18">
        <v>2.5966210959852543</v>
      </c>
      <c r="H10" s="18">
        <v>2.5823449949827229</v>
      </c>
      <c r="I10" s="18">
        <v>2.6533606681193662</v>
      </c>
      <c r="J10" s="19">
        <v>2.6727450014872272</v>
      </c>
      <c r="K10" s="19">
        <v>2.6564842888210118</v>
      </c>
      <c r="L10" s="19">
        <v>2.8997270021729569</v>
      </c>
      <c r="M10" s="19">
        <v>2.8669129694164708</v>
      </c>
      <c r="N10" s="18">
        <f t="shared" si="0"/>
        <v>2.5582488987717049</v>
      </c>
      <c r="O10" s="19">
        <f t="shared" si="1"/>
        <v>2.7739673154744171</v>
      </c>
      <c r="P10" s="20">
        <f t="shared" si="2"/>
        <v>-0.21571841670271219</v>
      </c>
      <c r="Q10" s="20">
        <f t="shared" si="3"/>
        <v>4.2238142238899046E-2</v>
      </c>
    </row>
    <row r="11" spans="1:17" x14ac:dyDescent="0.2">
      <c r="A11" s="15" t="s">
        <v>45</v>
      </c>
      <c r="B11" s="16" t="s">
        <v>46</v>
      </c>
      <c r="C11" s="16" t="s">
        <v>47</v>
      </c>
      <c r="D11" s="16" t="s">
        <v>48</v>
      </c>
      <c r="E11" s="17">
        <v>1001</v>
      </c>
      <c r="F11" s="18">
        <v>4.6489254081040539</v>
      </c>
      <c r="G11" s="18">
        <v>4.8224314720917603</v>
      </c>
      <c r="H11" s="18">
        <v>4.7674671232697952</v>
      </c>
      <c r="I11" s="18">
        <v>4.8103733927321066</v>
      </c>
      <c r="J11" s="19">
        <v>4.8447581671824143</v>
      </c>
      <c r="K11" s="19">
        <v>4.7270585037551056</v>
      </c>
      <c r="L11" s="19">
        <v>4.7553137147619271</v>
      </c>
      <c r="M11" s="19">
        <v>4.6110532000162365</v>
      </c>
      <c r="N11" s="18">
        <f t="shared" si="0"/>
        <v>4.762299349049429</v>
      </c>
      <c r="O11" s="19">
        <f t="shared" si="1"/>
        <v>4.7345458964289211</v>
      </c>
      <c r="P11" s="20">
        <f t="shared" si="2"/>
        <v>2.7753452620507879E-2</v>
      </c>
      <c r="Q11" s="20">
        <f t="shared" si="3"/>
        <v>0.67197487033917569</v>
      </c>
    </row>
    <row r="12" spans="1:17" x14ac:dyDescent="0.2">
      <c r="A12" s="15" t="s">
        <v>49</v>
      </c>
      <c r="B12" s="16" t="s">
        <v>50</v>
      </c>
      <c r="C12" s="16" t="s">
        <v>51</v>
      </c>
      <c r="D12" s="16" t="s">
        <v>48</v>
      </c>
      <c r="E12" s="17">
        <v>1006</v>
      </c>
      <c r="F12" s="18">
        <v>4.7332425286089785</v>
      </c>
      <c r="G12" s="18">
        <v>4.7275252244007824</v>
      </c>
      <c r="H12" s="18">
        <v>4.5261341080487547</v>
      </c>
      <c r="I12" s="18">
        <v>4.5172040399524658</v>
      </c>
      <c r="J12" s="19">
        <v>4.4751455566690268</v>
      </c>
      <c r="K12" s="19">
        <v>4.6004857127731018</v>
      </c>
      <c r="L12" s="19">
        <v>4.5417730873543807</v>
      </c>
      <c r="M12" s="21">
        <v>4.4065422086488919</v>
      </c>
      <c r="N12" s="18">
        <f t="shared" si="0"/>
        <v>4.6260264752527451</v>
      </c>
      <c r="O12" s="19">
        <f t="shared" si="1"/>
        <v>4.5059866413613499</v>
      </c>
      <c r="P12" s="20">
        <f t="shared" si="2"/>
        <v>0.12003983389139528</v>
      </c>
      <c r="Q12" s="20">
        <f t="shared" si="3"/>
        <v>0.15312701875887569</v>
      </c>
    </row>
    <row r="13" spans="1:17" x14ac:dyDescent="0.2">
      <c r="A13" s="15" t="s">
        <v>52</v>
      </c>
      <c r="B13" s="16" t="s">
        <v>53</v>
      </c>
      <c r="C13" s="16" t="s">
        <v>54</v>
      </c>
      <c r="D13" s="16" t="s">
        <v>55</v>
      </c>
      <c r="E13" s="17">
        <v>1006</v>
      </c>
      <c r="F13" s="18">
        <v>4.4752399946513179</v>
      </c>
      <c r="G13" s="18">
        <v>4.4686253320514959</v>
      </c>
      <c r="H13" s="18">
        <v>4.4961010740544154</v>
      </c>
      <c r="I13" s="18">
        <v>4.4775425486984988</v>
      </c>
      <c r="J13" s="19">
        <v>4.2171926815051295</v>
      </c>
      <c r="K13" s="19">
        <v>4.284554546164216</v>
      </c>
      <c r="L13" s="19">
        <v>4.2421539496739378</v>
      </c>
      <c r="M13" s="21">
        <v>4.3943819459446249</v>
      </c>
      <c r="N13" s="18">
        <f t="shared" si="0"/>
        <v>4.4793772373639316</v>
      </c>
      <c r="O13" s="19">
        <f t="shared" si="1"/>
        <v>4.2845707808219764</v>
      </c>
      <c r="P13" s="20">
        <f t="shared" si="2"/>
        <v>0.19480645654195516</v>
      </c>
      <c r="Q13" s="20">
        <f t="shared" si="3"/>
        <v>2.6568966807064172E-3</v>
      </c>
    </row>
    <row r="14" spans="1:17" x14ac:dyDescent="0.2">
      <c r="A14" s="15" t="s">
        <v>56</v>
      </c>
      <c r="B14" s="16" t="s">
        <v>57</v>
      </c>
      <c r="C14" s="16" t="s">
        <v>58</v>
      </c>
      <c r="D14" s="16" t="s">
        <v>59</v>
      </c>
      <c r="E14" s="17">
        <v>1001</v>
      </c>
      <c r="F14" s="18">
        <v>4.7385825079246722</v>
      </c>
      <c r="G14" s="18">
        <v>4.9342797654566066</v>
      </c>
      <c r="H14" s="18">
        <v>4.8078851266750871</v>
      </c>
      <c r="I14" s="18">
        <v>4.9831194482301235</v>
      </c>
      <c r="J14" s="19">
        <v>5.2795072376963876</v>
      </c>
      <c r="K14" s="19">
        <v>5.132087405896792</v>
      </c>
      <c r="L14" s="19">
        <v>5.0774805077061789</v>
      </c>
      <c r="M14" s="19">
        <v>4.9448064726019378</v>
      </c>
      <c r="N14" s="18">
        <f t="shared" si="0"/>
        <v>4.8659667120716223</v>
      </c>
      <c r="O14" s="19">
        <f t="shared" si="1"/>
        <v>5.1084704059753241</v>
      </c>
      <c r="P14" s="20">
        <f t="shared" si="2"/>
        <v>-0.24250369390370174</v>
      </c>
      <c r="Q14" s="20">
        <f t="shared" si="3"/>
        <v>3.4750543593647966E-2</v>
      </c>
    </row>
    <row r="15" spans="1:17" x14ac:dyDescent="0.2">
      <c r="A15" s="15" t="s">
        <v>60</v>
      </c>
      <c r="B15" s="16" t="s">
        <v>61</v>
      </c>
      <c r="C15" s="16" t="s">
        <v>62</v>
      </c>
      <c r="D15" s="16" t="s">
        <v>63</v>
      </c>
      <c r="E15" s="17">
        <v>1001</v>
      </c>
      <c r="F15" s="18">
        <v>4.5270268058773668</v>
      </c>
      <c r="G15" s="18">
        <v>4.5543958085364604</v>
      </c>
      <c r="H15" s="18">
        <v>4.7618212887774396</v>
      </c>
      <c r="I15" s="18">
        <v>5.0889850215053496</v>
      </c>
      <c r="J15" s="19">
        <v>4.8525810881488916</v>
      </c>
      <c r="K15" s="19">
        <v>4.751219469298956</v>
      </c>
      <c r="L15" s="19">
        <v>4.3824247430335124</v>
      </c>
      <c r="M15" s="19">
        <v>4.4825293581260119</v>
      </c>
      <c r="N15" s="18">
        <f t="shared" si="0"/>
        <v>4.7330572311741541</v>
      </c>
      <c r="O15" s="19">
        <f t="shared" si="1"/>
        <v>4.6171886646518434</v>
      </c>
      <c r="P15" s="20">
        <f t="shared" si="2"/>
        <v>0.1158685665223107</v>
      </c>
      <c r="Q15" s="20">
        <f t="shared" si="3"/>
        <v>0.52191303506631948</v>
      </c>
    </row>
    <row r="16" spans="1:17" x14ac:dyDescent="0.2">
      <c r="A16" s="15" t="s">
        <v>64</v>
      </c>
      <c r="B16" s="16" t="s">
        <v>65</v>
      </c>
      <c r="C16" s="16" t="s">
        <v>66</v>
      </c>
      <c r="D16" s="16" t="s">
        <v>67</v>
      </c>
      <c r="E16" s="17">
        <v>1001</v>
      </c>
      <c r="F16" s="18">
        <v>4.3593078380065045</v>
      </c>
      <c r="G16" s="18">
        <v>4.3347965059623448</v>
      </c>
      <c r="H16" s="18">
        <v>4.5721332940467834</v>
      </c>
      <c r="I16" s="18">
        <v>4.5883007616518494</v>
      </c>
      <c r="J16" s="19">
        <v>4.7625354506955944</v>
      </c>
      <c r="K16" s="19">
        <v>4.6341368005259049</v>
      </c>
      <c r="L16" s="19">
        <v>4.3421256659988785</v>
      </c>
      <c r="M16" s="19">
        <v>4.398837698707089</v>
      </c>
      <c r="N16" s="18">
        <f t="shared" si="0"/>
        <v>4.4636345999168707</v>
      </c>
      <c r="O16" s="19">
        <f t="shared" si="1"/>
        <v>4.5344089039818662</v>
      </c>
      <c r="P16" s="20">
        <f t="shared" si="2"/>
        <v>-7.0774304064995519E-2</v>
      </c>
      <c r="Q16" s="20">
        <f t="shared" si="3"/>
        <v>0.5761406970159052</v>
      </c>
    </row>
    <row r="17" spans="1:17" x14ac:dyDescent="0.2">
      <c r="A17" s="15" t="s">
        <v>68</v>
      </c>
      <c r="B17" s="16" t="s">
        <v>69</v>
      </c>
      <c r="C17" s="16" t="s">
        <v>70</v>
      </c>
      <c r="D17" s="16" t="s">
        <v>59</v>
      </c>
      <c r="E17" s="17">
        <v>1001</v>
      </c>
      <c r="F17" s="18">
        <v>5.1396411669220345</v>
      </c>
      <c r="G17" s="18">
        <v>5.1059853097212997</v>
      </c>
      <c r="H17" s="18">
        <v>5.0002188920231134</v>
      </c>
      <c r="I17" s="18">
        <v>5.0855590764926131</v>
      </c>
      <c r="J17" s="19">
        <v>5.4095397159260692</v>
      </c>
      <c r="K17" s="19">
        <v>5.2075662709009087</v>
      </c>
      <c r="L17" s="19">
        <v>5.2498333917792346</v>
      </c>
      <c r="M17" s="19">
        <v>5.1736188445827578</v>
      </c>
      <c r="N17" s="18">
        <f t="shared" si="0"/>
        <v>5.0828511112897647</v>
      </c>
      <c r="O17" s="19">
        <f t="shared" si="1"/>
        <v>5.2601395557972426</v>
      </c>
      <c r="P17" s="20">
        <f t="shared" si="2"/>
        <v>-0.17728844450747783</v>
      </c>
      <c r="Q17" s="20">
        <f t="shared" si="3"/>
        <v>2.5535195214441166E-2</v>
      </c>
    </row>
    <row r="18" spans="1:17" x14ac:dyDescent="0.2">
      <c r="A18" s="15" t="s">
        <v>71</v>
      </c>
      <c r="B18" s="16" t="s">
        <v>72</v>
      </c>
      <c r="C18" s="16" t="s">
        <v>73</v>
      </c>
      <c r="D18" s="16" t="s">
        <v>20</v>
      </c>
      <c r="E18" s="17">
        <v>1001</v>
      </c>
      <c r="F18" s="18">
        <v>4.880598166535381</v>
      </c>
      <c r="G18" s="18">
        <v>4.8786933790996754</v>
      </c>
      <c r="H18" s="18">
        <v>5.0802632336265408</v>
      </c>
      <c r="I18" s="18">
        <v>5.0688989333424583</v>
      </c>
      <c r="J18" s="19">
        <v>5.3688508743899348</v>
      </c>
      <c r="K18" s="19">
        <v>5.279529595467273</v>
      </c>
      <c r="L18" s="19">
        <v>5.1323027349209784</v>
      </c>
      <c r="M18" s="19">
        <v>5.3074545413244874</v>
      </c>
      <c r="N18" s="18">
        <f t="shared" si="0"/>
        <v>4.9771134281510143</v>
      </c>
      <c r="O18" s="19">
        <f t="shared" si="1"/>
        <v>5.2720344365256686</v>
      </c>
      <c r="P18" s="20">
        <f t="shared" si="2"/>
        <v>-0.29492100837465429</v>
      </c>
      <c r="Q18" s="20">
        <f t="shared" si="3"/>
        <v>7.8933997112887507E-3</v>
      </c>
    </row>
    <row r="19" spans="1:17" x14ac:dyDescent="0.2">
      <c r="A19" s="15" t="s">
        <v>74</v>
      </c>
      <c r="B19" s="16" t="s">
        <v>75</v>
      </c>
      <c r="C19" s="16" t="s">
        <v>76</v>
      </c>
      <c r="D19" s="16" t="s">
        <v>77</v>
      </c>
      <c r="E19" s="17">
        <v>1001</v>
      </c>
      <c r="F19" s="18">
        <v>5.7976282742394698</v>
      </c>
      <c r="G19" s="18">
        <v>5.7744980351421589</v>
      </c>
      <c r="H19" s="18">
        <v>5.3553781021436588</v>
      </c>
      <c r="I19" s="18">
        <v>5.3971909932631128</v>
      </c>
      <c r="J19" s="19">
        <v>5.7397556083073784</v>
      </c>
      <c r="K19" s="19">
        <v>5.5744580647502096</v>
      </c>
      <c r="L19" s="19">
        <v>5.1620301184530888</v>
      </c>
      <c r="M19" s="19">
        <v>5.038569386957958</v>
      </c>
      <c r="N19" s="18">
        <f t="shared" si="0"/>
        <v>5.5811738511971001</v>
      </c>
      <c r="O19" s="19">
        <f t="shared" si="1"/>
        <v>5.3787032946171589</v>
      </c>
      <c r="P19" s="20">
        <f t="shared" si="2"/>
        <v>0.20247055657994117</v>
      </c>
      <c r="Q19" s="20">
        <f t="shared" si="3"/>
        <v>0.35971591495075084</v>
      </c>
    </row>
    <row r="20" spans="1:17" x14ac:dyDescent="0.2">
      <c r="A20" s="15" t="s">
        <v>78</v>
      </c>
      <c r="B20" s="16" t="s">
        <v>79</v>
      </c>
      <c r="C20" s="16" t="s">
        <v>80</v>
      </c>
      <c r="D20" s="16" t="s">
        <v>20</v>
      </c>
      <c r="E20" s="17">
        <v>1001</v>
      </c>
      <c r="F20" s="18">
        <v>5.1544670027653527</v>
      </c>
      <c r="G20" s="18">
        <v>4.8995234628106754</v>
      </c>
      <c r="H20" s="18">
        <v>5.0386333362866926</v>
      </c>
      <c r="I20" s="18">
        <v>5.1399713799838489</v>
      </c>
      <c r="J20" s="19">
        <v>5.7408340569745464</v>
      </c>
      <c r="K20" s="19">
        <v>5.6875025952262632</v>
      </c>
      <c r="L20" s="19">
        <v>5.3192564524006887</v>
      </c>
      <c r="M20" s="19">
        <v>5.3178086275968131</v>
      </c>
      <c r="N20" s="18">
        <f t="shared" si="0"/>
        <v>5.0581487954616424</v>
      </c>
      <c r="O20" s="19">
        <f t="shared" si="1"/>
        <v>5.5163504330495776</v>
      </c>
      <c r="P20" s="20">
        <f t="shared" si="2"/>
        <v>-0.4582016375879352</v>
      </c>
      <c r="Q20" s="20">
        <f t="shared" si="3"/>
        <v>1.2014388484837867E-2</v>
      </c>
    </row>
    <row r="21" spans="1:17" ht="26" x14ac:dyDescent="0.2">
      <c r="A21" s="15" t="s">
        <v>81</v>
      </c>
      <c r="B21" s="16" t="s">
        <v>82</v>
      </c>
      <c r="C21" s="16" t="s">
        <v>83</v>
      </c>
      <c r="D21" s="16" t="s">
        <v>84</v>
      </c>
      <c r="E21" s="17">
        <v>1001</v>
      </c>
      <c r="F21" s="18">
        <v>5.2764338312196077</v>
      </c>
      <c r="G21" s="18">
        <v>5.3138764621387615</v>
      </c>
      <c r="H21" s="18">
        <v>4.9803516558388266</v>
      </c>
      <c r="I21" s="18">
        <v>5.2655665152487536</v>
      </c>
      <c r="J21" s="19">
        <v>5.5799008215520365</v>
      </c>
      <c r="K21" s="19">
        <v>5.4729720675712761</v>
      </c>
      <c r="L21" s="19">
        <v>5.3321058000380113</v>
      </c>
      <c r="M21" s="19">
        <v>5.0727978993055549</v>
      </c>
      <c r="N21" s="18">
        <f t="shared" si="0"/>
        <v>5.2090571161114871</v>
      </c>
      <c r="O21" s="19">
        <f t="shared" si="1"/>
        <v>5.3644441471167195</v>
      </c>
      <c r="P21" s="20">
        <f t="shared" si="2"/>
        <v>-0.15538703100523232</v>
      </c>
      <c r="Q21" s="20">
        <f t="shared" si="3"/>
        <v>0.29012122331183798</v>
      </c>
    </row>
    <row r="22" spans="1:17" x14ac:dyDescent="0.2">
      <c r="A22" s="15" t="s">
        <v>85</v>
      </c>
      <c r="B22" s="16" t="s">
        <v>86</v>
      </c>
      <c r="C22" s="16" t="s">
        <v>87</v>
      </c>
      <c r="D22" s="16" t="s">
        <v>88</v>
      </c>
      <c r="E22" s="17">
        <v>1006</v>
      </c>
      <c r="F22" s="18">
        <v>5.0216102042184794</v>
      </c>
      <c r="G22" s="18">
        <v>5.0831153317358657</v>
      </c>
      <c r="H22" s="18">
        <v>5.2049418423915199</v>
      </c>
      <c r="I22" s="18">
        <v>5.328651565519035</v>
      </c>
      <c r="J22" s="19">
        <v>4.8491807939658536</v>
      </c>
      <c r="K22" s="19">
        <v>5.1013806028360431</v>
      </c>
      <c r="L22" s="19">
        <v>4.7050770125207872</v>
      </c>
      <c r="M22" s="21">
        <v>4.7436875302039976</v>
      </c>
      <c r="N22" s="18">
        <f t="shared" si="0"/>
        <v>5.1595797359662248</v>
      </c>
      <c r="O22" s="19">
        <f t="shared" si="1"/>
        <v>4.8498314848816708</v>
      </c>
      <c r="P22" s="20">
        <f t="shared" si="2"/>
        <v>0.30974825108455395</v>
      </c>
      <c r="Q22" s="20">
        <f t="shared" si="3"/>
        <v>3.2807479294138402E-2</v>
      </c>
    </row>
    <row r="23" spans="1:17" x14ac:dyDescent="0.2">
      <c r="A23" s="15" t="s">
        <v>89</v>
      </c>
      <c r="B23" s="16" t="s">
        <v>90</v>
      </c>
      <c r="C23" s="16" t="s">
        <v>91</v>
      </c>
      <c r="D23" s="16" t="s">
        <v>92</v>
      </c>
      <c r="E23" s="17">
        <v>1006</v>
      </c>
      <c r="F23" s="18">
        <v>5.0580635889263457</v>
      </c>
      <c r="G23" s="18">
        <v>5.2137304247980962</v>
      </c>
      <c r="H23" s="18">
        <v>5.2119631975919978</v>
      </c>
      <c r="I23" s="18">
        <v>5.1638353113277606</v>
      </c>
      <c r="J23" s="19">
        <v>5.033338695546572</v>
      </c>
      <c r="K23" s="19">
        <v>4.9580283136826004</v>
      </c>
      <c r="L23" s="19">
        <v>5.2660134961309097</v>
      </c>
      <c r="M23" s="21">
        <v>5.1789218664335337</v>
      </c>
      <c r="N23" s="18">
        <f t="shared" si="0"/>
        <v>5.1618981306610507</v>
      </c>
      <c r="O23" s="19">
        <f t="shared" si="1"/>
        <v>5.109075592948404</v>
      </c>
      <c r="P23" s="20">
        <f t="shared" si="2"/>
        <v>5.2822537712646778E-2</v>
      </c>
      <c r="Q23" s="20">
        <f t="shared" si="3"/>
        <v>0.52631022266481775</v>
      </c>
    </row>
    <row r="24" spans="1:17" x14ac:dyDescent="0.2">
      <c r="A24" s="15" t="s">
        <v>93</v>
      </c>
      <c r="B24" s="16" t="s">
        <v>94</v>
      </c>
      <c r="C24" s="16" t="s">
        <v>95</v>
      </c>
      <c r="D24" s="16" t="s">
        <v>96</v>
      </c>
      <c r="E24" s="17">
        <v>1001</v>
      </c>
      <c r="F24" s="18">
        <v>4.7252613369920411</v>
      </c>
      <c r="G24" s="18">
        <v>4.6267578430079075</v>
      </c>
      <c r="H24" s="18">
        <v>4.6926334420581757</v>
      </c>
      <c r="I24" s="18">
        <v>4.8489756966322792</v>
      </c>
      <c r="J24" s="19">
        <v>5.0557866155712494</v>
      </c>
      <c r="K24" s="19">
        <v>5.0444422552464232</v>
      </c>
      <c r="L24" s="19">
        <v>5.3117157596712445</v>
      </c>
      <c r="M24" s="19">
        <v>5.222525893328295</v>
      </c>
      <c r="N24" s="18">
        <f t="shared" si="0"/>
        <v>4.7234070796726009</v>
      </c>
      <c r="O24" s="19">
        <f t="shared" si="1"/>
        <v>5.1586176309543035</v>
      </c>
      <c r="P24" s="20">
        <f t="shared" si="2"/>
        <v>-0.43521055128170261</v>
      </c>
      <c r="Q24" s="20">
        <f t="shared" si="3"/>
        <v>1.6231646810461616E-3</v>
      </c>
    </row>
    <row r="25" spans="1:17" x14ac:dyDescent="0.2">
      <c r="A25" s="15" t="s">
        <v>97</v>
      </c>
      <c r="B25" s="16" t="s">
        <v>98</v>
      </c>
      <c r="C25" s="16" t="s">
        <v>99</v>
      </c>
      <c r="D25" s="16" t="s">
        <v>20</v>
      </c>
      <c r="E25" s="17">
        <v>1001</v>
      </c>
      <c r="F25" s="18">
        <v>1.5837003278201087</v>
      </c>
      <c r="G25" s="18">
        <v>1.6121164247818141</v>
      </c>
      <c r="H25" s="18">
        <v>2.8772128115365092</v>
      </c>
      <c r="I25" s="18">
        <v>2.8218382017683314</v>
      </c>
      <c r="J25" s="19">
        <v>3.069469323348323</v>
      </c>
      <c r="K25" s="19">
        <v>2.950289756252567</v>
      </c>
      <c r="L25" s="19">
        <v>3.0701594846237317</v>
      </c>
      <c r="M25" s="19">
        <v>2.804982015900837</v>
      </c>
      <c r="N25" s="18">
        <f t="shared" si="0"/>
        <v>2.2237169414766909</v>
      </c>
      <c r="O25" s="19">
        <f t="shared" si="1"/>
        <v>2.9737251450313646</v>
      </c>
      <c r="P25" s="20">
        <f t="shared" si="2"/>
        <v>-0.75000820355467379</v>
      </c>
      <c r="Q25" s="20">
        <f t="shared" si="3"/>
        <v>8.6984781194999986E-2</v>
      </c>
    </row>
    <row r="26" spans="1:17" x14ac:dyDescent="0.2">
      <c r="A26" s="15" t="s">
        <v>100</v>
      </c>
      <c r="B26" s="16" t="s">
        <v>101</v>
      </c>
      <c r="C26" s="16" t="s">
        <v>102</v>
      </c>
      <c r="D26" s="16" t="s">
        <v>103</v>
      </c>
      <c r="E26" s="17">
        <v>1001</v>
      </c>
      <c r="F26" s="18">
        <v>4.9446289420958704</v>
      </c>
      <c r="G26" s="18">
        <v>4.7901647581750844</v>
      </c>
      <c r="H26" s="18">
        <v>4.751203919863678</v>
      </c>
      <c r="I26" s="18">
        <v>4.9960402950242955</v>
      </c>
      <c r="J26" s="19">
        <v>5.5900872913265029</v>
      </c>
      <c r="K26" s="19">
        <v>5.4110228245641636</v>
      </c>
      <c r="L26" s="19">
        <v>5.5262375379746631</v>
      </c>
      <c r="M26" s="19">
        <v>5.4959914579015976</v>
      </c>
      <c r="N26" s="18">
        <f t="shared" si="0"/>
        <v>4.8705094787897316</v>
      </c>
      <c r="O26" s="19">
        <f t="shared" si="1"/>
        <v>5.5058347779417325</v>
      </c>
      <c r="P26" s="20">
        <f t="shared" si="2"/>
        <v>-0.63532529915200087</v>
      </c>
      <c r="Q26" s="20">
        <f t="shared" si="3"/>
        <v>9.9151182123883926E-5</v>
      </c>
    </row>
    <row r="27" spans="1:17" x14ac:dyDescent="0.2">
      <c r="A27" s="15" t="s">
        <v>104</v>
      </c>
      <c r="B27" s="16" t="s">
        <v>105</v>
      </c>
      <c r="C27" s="16" t="s">
        <v>106</v>
      </c>
      <c r="D27" s="16" t="s">
        <v>107</v>
      </c>
      <c r="E27" s="17">
        <v>1001</v>
      </c>
      <c r="F27" s="18">
        <v>4.2759727279484938</v>
      </c>
      <c r="G27" s="18">
        <v>4.1650746750915104</v>
      </c>
      <c r="H27" s="18">
        <v>4.4906203497464574</v>
      </c>
      <c r="I27" s="18">
        <v>4.5790408733778492</v>
      </c>
      <c r="J27" s="19">
        <v>4.8799178752345567</v>
      </c>
      <c r="K27" s="19">
        <v>4.8022788794955087</v>
      </c>
      <c r="L27" s="19">
        <v>4.6571930250060101</v>
      </c>
      <c r="M27" s="19">
        <v>4.6406502923188242</v>
      </c>
      <c r="N27" s="18">
        <f t="shared" si="0"/>
        <v>4.3776771565410773</v>
      </c>
      <c r="O27" s="19">
        <f t="shared" si="1"/>
        <v>4.7450100180137245</v>
      </c>
      <c r="P27" s="20">
        <f t="shared" si="2"/>
        <v>-0.36733286147264721</v>
      </c>
      <c r="Q27" s="20">
        <f t="shared" si="3"/>
        <v>1.6463010576984006E-2</v>
      </c>
    </row>
    <row r="28" spans="1:17" x14ac:dyDescent="0.2">
      <c r="A28" s="15" t="s">
        <v>108</v>
      </c>
      <c r="B28" s="16" t="s">
        <v>109</v>
      </c>
      <c r="C28" s="16" t="s">
        <v>110</v>
      </c>
      <c r="D28" s="16" t="s">
        <v>111</v>
      </c>
      <c r="E28" s="17">
        <v>1001</v>
      </c>
      <c r="F28" s="18">
        <v>4.7776503209917234</v>
      </c>
      <c r="G28" s="18">
        <v>4.6977609660338819</v>
      </c>
      <c r="H28" s="18">
        <v>4.8139766849431549</v>
      </c>
      <c r="I28" s="18">
        <v>4.9158864457461799</v>
      </c>
      <c r="J28" s="19">
        <v>5.1124020993442407</v>
      </c>
      <c r="K28" s="19">
        <v>4.9236577435729778</v>
      </c>
      <c r="L28" s="19">
        <v>5.2092854574318359</v>
      </c>
      <c r="M28" s="19">
        <v>5.3425912109707125</v>
      </c>
      <c r="N28" s="18">
        <f t="shared" si="0"/>
        <v>4.8013186044287348</v>
      </c>
      <c r="O28" s="19">
        <f t="shared" si="1"/>
        <v>5.146984127829942</v>
      </c>
      <c r="P28" s="20">
        <f t="shared" si="2"/>
        <v>-0.34566552340120715</v>
      </c>
      <c r="Q28" s="20">
        <f t="shared" si="3"/>
        <v>1.29989825169832E-2</v>
      </c>
    </row>
    <row r="29" spans="1:17" x14ac:dyDescent="0.2">
      <c r="A29" s="15" t="s">
        <v>112</v>
      </c>
      <c r="B29" s="16" t="s">
        <v>113</v>
      </c>
      <c r="C29" s="16" t="s">
        <v>114</v>
      </c>
      <c r="D29" s="16" t="s">
        <v>115</v>
      </c>
      <c r="E29" s="17">
        <v>1001</v>
      </c>
      <c r="F29" s="18">
        <v>4.6659450859540978</v>
      </c>
      <c r="G29" s="18">
        <v>4.2589659243554596</v>
      </c>
      <c r="H29" s="18">
        <v>4.8452692193309055</v>
      </c>
      <c r="I29" s="18">
        <v>4.8098134552465899</v>
      </c>
      <c r="J29" s="19">
        <v>4.3070523489918902</v>
      </c>
      <c r="K29" s="19">
        <v>4.3674173769785751</v>
      </c>
      <c r="L29" s="19">
        <v>4.324114448620012</v>
      </c>
      <c r="M29" s="19">
        <v>4.3978134029374729</v>
      </c>
      <c r="N29" s="18">
        <f t="shared" si="0"/>
        <v>4.6449984212217634</v>
      </c>
      <c r="O29" s="19">
        <f t="shared" si="1"/>
        <v>4.3490993943819873</v>
      </c>
      <c r="P29" s="20">
        <f t="shared" si="2"/>
        <v>0.29589902683977609</v>
      </c>
      <c r="Q29" s="20">
        <f t="shared" si="3"/>
        <v>7.2428760854163013E-2</v>
      </c>
    </row>
    <row r="30" spans="1:17" x14ac:dyDescent="0.2">
      <c r="A30" s="15" t="s">
        <v>116</v>
      </c>
      <c r="B30" s="16" t="s">
        <v>117</v>
      </c>
      <c r="C30" s="16" t="s">
        <v>118</v>
      </c>
      <c r="D30" s="16" t="s">
        <v>24</v>
      </c>
      <c r="E30" s="17">
        <v>1001</v>
      </c>
      <c r="F30" s="18">
        <v>3.9117428631850926</v>
      </c>
      <c r="G30" s="18">
        <v>3.8426532592942291</v>
      </c>
      <c r="H30" s="18">
        <v>3.2735983939218487</v>
      </c>
      <c r="I30" s="18">
        <v>3.3932686489811212</v>
      </c>
      <c r="J30" s="19">
        <v>3.6694430476792608</v>
      </c>
      <c r="K30" s="19">
        <v>3.6605810788938786</v>
      </c>
      <c r="L30" s="19">
        <v>3.4880749190359839</v>
      </c>
      <c r="M30" s="19">
        <v>3.5976448427487946</v>
      </c>
      <c r="N30" s="18">
        <f t="shared" si="0"/>
        <v>3.6053157913455731</v>
      </c>
      <c r="O30" s="19">
        <f t="shared" si="1"/>
        <v>3.6039359720894795</v>
      </c>
      <c r="P30" s="20">
        <f t="shared" si="2"/>
        <v>1.3798192560936506E-3</v>
      </c>
      <c r="Q30" s="20">
        <f t="shared" si="3"/>
        <v>0.99359385054321958</v>
      </c>
    </row>
    <row r="31" spans="1:17" x14ac:dyDescent="0.2">
      <c r="A31" s="15" t="s">
        <v>119</v>
      </c>
      <c r="B31" s="16" t="s">
        <v>120</v>
      </c>
      <c r="C31" s="16" t="s">
        <v>121</v>
      </c>
      <c r="D31" s="16" t="s">
        <v>122</v>
      </c>
      <c r="E31" s="17">
        <v>1001</v>
      </c>
      <c r="F31" s="18">
        <v>4.9047705345674757</v>
      </c>
      <c r="G31" s="18">
        <v>4.9822955109903821</v>
      </c>
      <c r="H31" s="18">
        <v>4.6892839201933558</v>
      </c>
      <c r="I31" s="18">
        <v>4.8894986128138545</v>
      </c>
      <c r="J31" s="19">
        <v>5.3089399358003853</v>
      </c>
      <c r="K31" s="19">
        <v>5.325908534514193</v>
      </c>
      <c r="L31" s="19">
        <v>5.2666689728874534</v>
      </c>
      <c r="M31" s="19">
        <v>5.2029476797896121</v>
      </c>
      <c r="N31" s="18">
        <f t="shared" si="0"/>
        <v>4.8664621446412673</v>
      </c>
      <c r="O31" s="19">
        <f t="shared" si="1"/>
        <v>5.2761162807479112</v>
      </c>
      <c r="P31" s="20">
        <f t="shared" si="2"/>
        <v>-0.40965413610664392</v>
      </c>
      <c r="Q31" s="20">
        <f t="shared" si="3"/>
        <v>9.5859359905870118E-4</v>
      </c>
    </row>
    <row r="32" spans="1:17" x14ac:dyDescent="0.2">
      <c r="A32" s="15" t="s">
        <v>123</v>
      </c>
      <c r="B32" s="16" t="s">
        <v>124</v>
      </c>
      <c r="C32" s="16" t="s">
        <v>125</v>
      </c>
      <c r="D32" s="16" t="s">
        <v>126</v>
      </c>
      <c r="E32" s="17">
        <v>1006</v>
      </c>
      <c r="F32" s="18">
        <v>5.0409611393163019</v>
      </c>
      <c r="G32" s="18">
        <v>4.9152877379607869</v>
      </c>
      <c r="H32" s="18">
        <v>4.7374217761282758</v>
      </c>
      <c r="I32" s="18">
        <v>4.8733151280221465</v>
      </c>
      <c r="J32" s="19">
        <v>4.7476493336779777</v>
      </c>
      <c r="K32" s="19">
        <v>4.7833210884496875</v>
      </c>
      <c r="L32" s="19">
        <v>4.757238516182408</v>
      </c>
      <c r="M32" s="21">
        <v>4.8946459864004996</v>
      </c>
      <c r="N32" s="18">
        <f t="shared" si="0"/>
        <v>4.891746445356878</v>
      </c>
      <c r="O32" s="19">
        <f t="shared" si="1"/>
        <v>4.7957137311776439</v>
      </c>
      <c r="P32" s="20">
        <f t="shared" si="2"/>
        <v>9.6032714179234091E-2</v>
      </c>
      <c r="Q32" s="20">
        <f t="shared" si="3"/>
        <v>0.22566232925080942</v>
      </c>
    </row>
    <row r="33" spans="1:17" x14ac:dyDescent="0.2">
      <c r="A33" s="15" t="s">
        <v>127</v>
      </c>
      <c r="B33" s="16" t="s">
        <v>128</v>
      </c>
      <c r="C33" s="16" t="s">
        <v>129</v>
      </c>
      <c r="D33" s="16" t="s">
        <v>130</v>
      </c>
      <c r="E33" s="17">
        <v>1006</v>
      </c>
      <c r="F33" s="18">
        <v>4.3657147529116784</v>
      </c>
      <c r="G33" s="18">
        <v>4.3172577064997721</v>
      </c>
      <c r="H33" s="18">
        <v>4.4614123484143535</v>
      </c>
      <c r="I33" s="18">
        <v>4.4872634164572727</v>
      </c>
      <c r="J33" s="19">
        <v>4.528825405971336</v>
      </c>
      <c r="K33" s="19">
        <v>4.4846756044477321</v>
      </c>
      <c r="L33" s="19">
        <v>4.4170740946867015</v>
      </c>
      <c r="M33" s="21">
        <v>4.5534394798322433</v>
      </c>
      <c r="N33" s="18">
        <f t="shared" si="0"/>
        <v>4.407912056070769</v>
      </c>
      <c r="O33" s="19">
        <f t="shared" si="1"/>
        <v>4.4960036462345032</v>
      </c>
      <c r="P33" s="20">
        <f t="shared" si="2"/>
        <v>-8.8091590163734246E-2</v>
      </c>
      <c r="Q33" s="20">
        <f t="shared" si="3"/>
        <v>0.12800497712214667</v>
      </c>
    </row>
    <row r="34" spans="1:17" x14ac:dyDescent="0.2">
      <c r="A34" s="15" t="s">
        <v>131</v>
      </c>
      <c r="B34" s="16" t="s">
        <v>132</v>
      </c>
      <c r="C34" s="16" t="s">
        <v>133</v>
      </c>
      <c r="D34" s="16" t="s">
        <v>134</v>
      </c>
      <c r="E34" s="17">
        <v>1001</v>
      </c>
      <c r="F34" s="18">
        <v>4.8161654094178701</v>
      </c>
      <c r="G34" s="18">
        <v>5.0111059202170765</v>
      </c>
      <c r="H34" s="18">
        <v>4.7840011016718078</v>
      </c>
      <c r="I34" s="18">
        <v>4.8822995437433079</v>
      </c>
      <c r="J34" s="19">
        <v>5.1761942246342656</v>
      </c>
      <c r="K34" s="19">
        <v>4.9104786814302726</v>
      </c>
      <c r="L34" s="19">
        <v>5.4095148770012287</v>
      </c>
      <c r="M34" s="19">
        <v>5.4424079000576082</v>
      </c>
      <c r="N34" s="18">
        <f t="shared" si="0"/>
        <v>4.8733929937625158</v>
      </c>
      <c r="O34" s="19">
        <f t="shared" si="1"/>
        <v>5.2346489207808435</v>
      </c>
      <c r="P34" s="20">
        <f t="shared" si="2"/>
        <v>-0.36125592701832776</v>
      </c>
      <c r="Q34" s="20">
        <f t="shared" si="3"/>
        <v>3.4902625804801503E-2</v>
      </c>
    </row>
    <row r="35" spans="1:17" x14ac:dyDescent="0.2">
      <c r="A35" s="15" t="s">
        <v>135</v>
      </c>
      <c r="B35" s="16" t="s">
        <v>136</v>
      </c>
      <c r="C35" s="16" t="s">
        <v>137</v>
      </c>
      <c r="D35" s="16" t="s">
        <v>20</v>
      </c>
      <c r="E35" s="17">
        <v>1001</v>
      </c>
      <c r="F35" s="18">
        <v>4.6661907925709469</v>
      </c>
      <c r="G35" s="18">
        <v>4.5042511891841492</v>
      </c>
      <c r="H35" s="18">
        <v>4.7014160466328612</v>
      </c>
      <c r="I35" s="18">
        <v>4.5805430903998037</v>
      </c>
      <c r="J35" s="19">
        <v>4.8566175925174617</v>
      </c>
      <c r="K35" s="19">
        <v>4.5905372694483386</v>
      </c>
      <c r="L35" s="19">
        <v>5.0175573830496951</v>
      </c>
      <c r="M35" s="19">
        <v>4.9772109277875467</v>
      </c>
      <c r="N35" s="18">
        <f t="shared" si="0"/>
        <v>4.6131002796969405</v>
      </c>
      <c r="O35" s="19">
        <f t="shared" si="1"/>
        <v>4.8604807932007601</v>
      </c>
      <c r="P35" s="20">
        <f t="shared" si="2"/>
        <v>-0.24738051350381962</v>
      </c>
      <c r="Q35" s="20">
        <f t="shared" si="3"/>
        <v>5.8253913339054587E-2</v>
      </c>
    </row>
    <row r="36" spans="1:17" x14ac:dyDescent="0.2">
      <c r="A36" s="15" t="s">
        <v>138</v>
      </c>
      <c r="B36" s="16" t="s">
        <v>139</v>
      </c>
      <c r="C36" s="16" t="s">
        <v>140</v>
      </c>
      <c r="D36" s="16" t="s">
        <v>141</v>
      </c>
      <c r="E36" s="17">
        <v>1001</v>
      </c>
      <c r="F36" s="18">
        <v>4.5036330466179901</v>
      </c>
      <c r="G36" s="18">
        <v>4.4938844612651758</v>
      </c>
      <c r="H36" s="18">
        <v>4.5505288780186941</v>
      </c>
      <c r="I36" s="18">
        <v>4.5365225678897776</v>
      </c>
      <c r="J36" s="19">
        <v>5.2498371755855002</v>
      </c>
      <c r="K36" s="19">
        <v>5.2141650954825778</v>
      </c>
      <c r="L36" s="19">
        <v>5.2612677304131203</v>
      </c>
      <c r="M36" s="19">
        <v>5.2648909303198215</v>
      </c>
      <c r="N36" s="18">
        <f t="shared" si="0"/>
        <v>4.5211422384479096</v>
      </c>
      <c r="O36" s="19">
        <f t="shared" si="1"/>
        <v>5.2475402329502554</v>
      </c>
      <c r="P36" s="20">
        <f t="shared" si="2"/>
        <v>-0.72639799450234577</v>
      </c>
      <c r="Q36" s="20">
        <f t="shared" si="3"/>
        <v>1.3984670317736647E-8</v>
      </c>
    </row>
    <row r="37" spans="1:17" x14ac:dyDescent="0.2">
      <c r="A37" s="15" t="s">
        <v>142</v>
      </c>
      <c r="B37" s="16" t="s">
        <v>143</v>
      </c>
      <c r="C37" s="16" t="s">
        <v>144</v>
      </c>
      <c r="D37" s="16" t="s">
        <v>145</v>
      </c>
      <c r="E37" s="17">
        <v>1001</v>
      </c>
      <c r="F37" s="18">
        <v>4.2545976352466832</v>
      </c>
      <c r="G37" s="18">
        <v>4.330928767659044</v>
      </c>
      <c r="H37" s="18">
        <v>4.3093422044013296</v>
      </c>
      <c r="I37" s="18">
        <v>4.1140559664860952</v>
      </c>
      <c r="J37" s="19">
        <v>4.2828201602662244</v>
      </c>
      <c r="K37" s="19">
        <v>4.2776083513212733</v>
      </c>
      <c r="L37" s="19">
        <v>4.1030948297380991</v>
      </c>
      <c r="M37" s="19">
        <v>4.0303225876972135</v>
      </c>
      <c r="N37" s="18">
        <f t="shared" si="0"/>
        <v>4.252231143448288</v>
      </c>
      <c r="O37" s="19">
        <f t="shared" si="1"/>
        <v>4.1734614822557026</v>
      </c>
      <c r="P37" s="20">
        <f t="shared" si="2"/>
        <v>7.8769661192585438E-2</v>
      </c>
      <c r="Q37" s="20">
        <f t="shared" si="3"/>
        <v>0.36283134756648161</v>
      </c>
    </row>
    <row r="38" spans="1:17" x14ac:dyDescent="0.2">
      <c r="A38" s="15" t="s">
        <v>146</v>
      </c>
      <c r="B38" s="16" t="s">
        <v>147</v>
      </c>
      <c r="C38" s="16" t="s">
        <v>148</v>
      </c>
      <c r="D38" s="16" t="s">
        <v>149</v>
      </c>
      <c r="E38" s="17">
        <v>1001</v>
      </c>
      <c r="F38" s="18">
        <v>4.8002373512089127</v>
      </c>
      <c r="G38" s="18">
        <v>4.523765647238962</v>
      </c>
      <c r="H38" s="18">
        <v>5.4251523349741646</v>
      </c>
      <c r="I38" s="18">
        <v>5.5227287104551808</v>
      </c>
      <c r="J38" s="19">
        <v>3.4428323761763213</v>
      </c>
      <c r="K38" s="19">
        <v>3.4383663311034045</v>
      </c>
      <c r="L38" s="19">
        <v>3.2532728505055464</v>
      </c>
      <c r="M38" s="19">
        <v>3.2612631971588888</v>
      </c>
      <c r="N38" s="18">
        <f t="shared" si="0"/>
        <v>5.0679710109693046</v>
      </c>
      <c r="O38" s="19">
        <f t="shared" si="1"/>
        <v>3.3489336887360404</v>
      </c>
      <c r="P38" s="20">
        <f t="shared" si="2"/>
        <v>1.7190373222332642</v>
      </c>
      <c r="Q38" s="20">
        <f t="shared" si="3"/>
        <v>4.4308346171777191E-4</v>
      </c>
    </row>
    <row r="39" spans="1:17" x14ac:dyDescent="0.2">
      <c r="A39" s="15" t="s">
        <v>150</v>
      </c>
      <c r="B39" s="16" t="s">
        <v>151</v>
      </c>
      <c r="C39" s="16" t="s">
        <v>152</v>
      </c>
      <c r="D39" s="16" t="s">
        <v>153</v>
      </c>
      <c r="E39" s="17">
        <v>1001</v>
      </c>
      <c r="F39" s="18">
        <v>4.9988438996590414</v>
      </c>
      <c r="G39" s="18">
        <v>5.1170620994766463</v>
      </c>
      <c r="H39" s="18">
        <v>4.9511791665893981</v>
      </c>
      <c r="I39" s="18">
        <v>4.9683336268220293</v>
      </c>
      <c r="J39" s="19">
        <v>5.3684340614388324</v>
      </c>
      <c r="K39" s="19">
        <v>5.3462967671254606</v>
      </c>
      <c r="L39" s="19">
        <v>5.5615689533339756</v>
      </c>
      <c r="M39" s="19">
        <v>5.5635221074987937</v>
      </c>
      <c r="N39" s="18">
        <f t="shared" si="0"/>
        <v>5.008854698136779</v>
      </c>
      <c r="O39" s="19">
        <f t="shared" si="1"/>
        <v>5.4599554723492654</v>
      </c>
      <c r="P39" s="20">
        <f t="shared" si="2"/>
        <v>-0.4511007742124864</v>
      </c>
      <c r="Q39" s="20">
        <f t="shared" si="3"/>
        <v>6.7064769693827556E-4</v>
      </c>
    </row>
    <row r="40" spans="1:17" x14ac:dyDescent="0.2">
      <c r="A40" s="15" t="s">
        <v>154</v>
      </c>
      <c r="B40" s="16" t="s">
        <v>155</v>
      </c>
      <c r="C40" s="16" t="s">
        <v>156</v>
      </c>
      <c r="D40" s="16" t="s">
        <v>77</v>
      </c>
      <c r="E40" s="17">
        <v>1001</v>
      </c>
      <c r="F40" s="18">
        <v>5.695021559833652</v>
      </c>
      <c r="G40" s="18">
        <v>5.5863229038993172</v>
      </c>
      <c r="H40" s="18">
        <v>5.4460991545836483</v>
      </c>
      <c r="I40" s="18">
        <v>5.4711623849308708</v>
      </c>
      <c r="J40" s="19">
        <v>5.8782204319130971</v>
      </c>
      <c r="K40" s="19">
        <v>5.6931794171331864</v>
      </c>
      <c r="L40" s="19">
        <v>5.4771801288000308</v>
      </c>
      <c r="M40" s="19">
        <v>5.6257436349143894</v>
      </c>
      <c r="N40" s="18">
        <f t="shared" si="0"/>
        <v>5.5496515008118719</v>
      </c>
      <c r="O40" s="19">
        <f t="shared" si="1"/>
        <v>5.6685809031901764</v>
      </c>
      <c r="P40" s="20">
        <f t="shared" si="2"/>
        <v>-0.11892940237830452</v>
      </c>
      <c r="Q40" s="20">
        <f t="shared" si="3"/>
        <v>0.28352595825829802</v>
      </c>
    </row>
    <row r="41" spans="1:17" x14ac:dyDescent="0.2">
      <c r="A41" s="15" t="s">
        <v>157</v>
      </c>
      <c r="B41" s="16" t="s">
        <v>158</v>
      </c>
      <c r="C41" s="16" t="s">
        <v>159</v>
      </c>
      <c r="D41" s="16" t="s">
        <v>160</v>
      </c>
      <c r="E41" s="17">
        <v>1006</v>
      </c>
      <c r="F41" s="18">
        <v>4.6815438319384546</v>
      </c>
      <c r="G41" s="18">
        <v>4.7111187229748142</v>
      </c>
      <c r="H41" s="18">
        <v>4.9078794477583489</v>
      </c>
      <c r="I41" s="18">
        <v>4.9612322479879936</v>
      </c>
      <c r="J41" s="19">
        <v>4.8703621212281858</v>
      </c>
      <c r="K41" s="19">
        <v>4.7919312756502661</v>
      </c>
      <c r="L41" s="19">
        <v>4.7037387672077919</v>
      </c>
      <c r="M41" s="21">
        <v>4.7641053416655419</v>
      </c>
      <c r="N41" s="18">
        <f t="shared" si="0"/>
        <v>4.8154435626649033</v>
      </c>
      <c r="O41" s="19">
        <f t="shared" si="1"/>
        <v>4.7825343764379467</v>
      </c>
      <c r="P41" s="20">
        <f t="shared" si="2"/>
        <v>3.2909186226956599E-2</v>
      </c>
      <c r="Q41" s="20">
        <f t="shared" si="3"/>
        <v>0.68769606313114573</v>
      </c>
    </row>
    <row r="42" spans="1:17" x14ac:dyDescent="0.2">
      <c r="A42" s="15" t="s">
        <v>161</v>
      </c>
      <c r="B42" s="16" t="s">
        <v>162</v>
      </c>
      <c r="C42" s="16" t="s">
        <v>163</v>
      </c>
      <c r="D42" s="16" t="s">
        <v>107</v>
      </c>
      <c r="E42" s="17">
        <v>1006</v>
      </c>
      <c r="F42" s="18">
        <v>4.161689203152271</v>
      </c>
      <c r="G42" s="18">
        <v>4.1730027260749125</v>
      </c>
      <c r="H42" s="18">
        <v>3.9945109309173836</v>
      </c>
      <c r="I42" s="18">
        <v>4.0501334037922581</v>
      </c>
      <c r="J42" s="19">
        <v>4.0724706409685032</v>
      </c>
      <c r="K42" s="19">
        <v>4.1037040734559884</v>
      </c>
      <c r="L42" s="19">
        <v>4.1097895880652313</v>
      </c>
      <c r="M42" s="21">
        <v>4.139423629086199</v>
      </c>
      <c r="N42" s="18">
        <f t="shared" si="0"/>
        <v>4.0948340659842062</v>
      </c>
      <c r="O42" s="19">
        <f t="shared" si="1"/>
        <v>4.1063469828939798</v>
      </c>
      <c r="P42" s="20">
        <f t="shared" si="2"/>
        <v>-1.1512916909773629E-2</v>
      </c>
      <c r="Q42" s="20">
        <f t="shared" si="3"/>
        <v>0.80891660515807007</v>
      </c>
    </row>
    <row r="43" spans="1:17" x14ac:dyDescent="0.2">
      <c r="A43" s="15" t="s">
        <v>164</v>
      </c>
      <c r="B43" s="16" t="s">
        <v>165</v>
      </c>
      <c r="C43" s="16" t="s">
        <v>166</v>
      </c>
      <c r="D43" s="16" t="s">
        <v>167</v>
      </c>
      <c r="E43" s="17">
        <v>1001</v>
      </c>
      <c r="F43" s="18">
        <v>5.1526069160880787</v>
      </c>
      <c r="G43" s="18">
        <v>5.1058265951605835</v>
      </c>
      <c r="H43" s="18">
        <v>5.7801159365343624</v>
      </c>
      <c r="I43" s="18">
        <v>5.8603723495258428</v>
      </c>
      <c r="J43" s="19">
        <v>3.7169250628174133</v>
      </c>
      <c r="K43" s="19">
        <v>3.6692530046607761</v>
      </c>
      <c r="L43" s="19">
        <v>3.382026927004838</v>
      </c>
      <c r="M43" s="19">
        <v>3.3774039453718792</v>
      </c>
      <c r="N43" s="18">
        <f t="shared" si="0"/>
        <v>5.4747304493272164</v>
      </c>
      <c r="O43" s="19">
        <f t="shared" si="1"/>
        <v>3.536402234963727</v>
      </c>
      <c r="P43" s="20">
        <f t="shared" si="2"/>
        <v>1.9383282143634895</v>
      </c>
      <c r="Q43" s="20">
        <f t="shared" si="3"/>
        <v>1.1888469026649688E-4</v>
      </c>
    </row>
    <row r="44" spans="1:17" x14ac:dyDescent="0.2">
      <c r="A44" s="15" t="s">
        <v>168</v>
      </c>
      <c r="B44" s="16" t="s">
        <v>169</v>
      </c>
      <c r="C44" s="16" t="s">
        <v>170</v>
      </c>
      <c r="D44" s="16" t="s">
        <v>171</v>
      </c>
      <c r="E44" s="17">
        <v>1001</v>
      </c>
      <c r="F44" s="18">
        <v>4.1280803940064636</v>
      </c>
      <c r="G44" s="18">
        <v>4.1084817848261226</v>
      </c>
      <c r="H44" s="18">
        <v>2.3765876471271019</v>
      </c>
      <c r="I44" s="18">
        <v>2.4536668422035075</v>
      </c>
      <c r="J44" s="19">
        <v>1.888169647368291</v>
      </c>
      <c r="K44" s="19">
        <v>1.8907228127608651</v>
      </c>
      <c r="L44" s="19">
        <v>1.8508178177884034</v>
      </c>
      <c r="M44" s="19">
        <v>1.7671977876304443</v>
      </c>
      <c r="N44" s="18">
        <f t="shared" si="0"/>
        <v>3.2667041670407988</v>
      </c>
      <c r="O44" s="19">
        <f t="shared" si="1"/>
        <v>1.849227016387001</v>
      </c>
      <c r="P44" s="20">
        <f t="shared" si="2"/>
        <v>1.4174771506537978</v>
      </c>
      <c r="Q44" s="20">
        <f t="shared" si="3"/>
        <v>2.8184571707406857E-2</v>
      </c>
    </row>
    <row r="45" spans="1:17" x14ac:dyDescent="0.2">
      <c r="A45" s="15" t="s">
        <v>172</v>
      </c>
      <c r="B45" s="16" t="s">
        <v>173</v>
      </c>
      <c r="C45" s="16" t="s">
        <v>174</v>
      </c>
      <c r="D45" s="16" t="s">
        <v>171</v>
      </c>
      <c r="E45" s="17">
        <v>1001</v>
      </c>
      <c r="F45" s="18">
        <v>4.5455474607339053</v>
      </c>
      <c r="G45" s="18">
        <v>4.4226963898667968</v>
      </c>
      <c r="H45" s="18">
        <v>3.0572918104712397</v>
      </c>
      <c r="I45" s="18">
        <v>3.1470946705512888</v>
      </c>
      <c r="J45" s="19">
        <v>2.7792788817851837</v>
      </c>
      <c r="K45" s="19">
        <v>2.7845652867343755</v>
      </c>
      <c r="L45" s="19">
        <v>2.7079691191108837</v>
      </c>
      <c r="M45" s="19">
        <v>2.5712171351610986</v>
      </c>
      <c r="N45" s="18">
        <f t="shared" si="0"/>
        <v>3.7931575829058075</v>
      </c>
      <c r="O45" s="19">
        <f t="shared" si="1"/>
        <v>2.7107576056978853</v>
      </c>
      <c r="P45" s="20">
        <f t="shared" si="2"/>
        <v>1.0823999772079222</v>
      </c>
      <c r="Q45" s="20">
        <f t="shared" si="3"/>
        <v>3.6319399496111453E-2</v>
      </c>
    </row>
    <row r="46" spans="1:17" x14ac:dyDescent="0.2">
      <c r="A46" s="15" t="s">
        <v>175</v>
      </c>
      <c r="B46" s="16" t="s">
        <v>176</v>
      </c>
      <c r="C46" s="16" t="s">
        <v>177</v>
      </c>
      <c r="D46" s="16" t="s">
        <v>178</v>
      </c>
      <c r="E46" s="17">
        <v>1001</v>
      </c>
      <c r="F46" s="18">
        <v>4.6553497372080148</v>
      </c>
      <c r="G46" s="18">
        <v>4.5264567990880256</v>
      </c>
      <c r="H46" s="18">
        <v>4.690320425778296</v>
      </c>
      <c r="I46" s="18">
        <v>4.5664765527568889</v>
      </c>
      <c r="J46" s="19">
        <v>4.7233409932767794</v>
      </c>
      <c r="K46" s="19">
        <v>4.8391978895518708</v>
      </c>
      <c r="L46" s="19">
        <v>4.9617040464972497</v>
      </c>
      <c r="M46" s="19">
        <v>4.9785449261464647</v>
      </c>
      <c r="N46" s="18">
        <f t="shared" si="0"/>
        <v>4.6096508787078063</v>
      </c>
      <c r="O46" s="19">
        <f t="shared" si="1"/>
        <v>4.8756969638680916</v>
      </c>
      <c r="P46" s="20">
        <f t="shared" si="2"/>
        <v>-0.26604608516028527</v>
      </c>
      <c r="Q46" s="20">
        <f t="shared" si="3"/>
        <v>9.3371081000525793E-3</v>
      </c>
    </row>
    <row r="47" spans="1:17" x14ac:dyDescent="0.2">
      <c r="A47" s="15" t="s">
        <v>179</v>
      </c>
      <c r="B47" s="16" t="s">
        <v>180</v>
      </c>
      <c r="C47" s="16" t="s">
        <v>181</v>
      </c>
      <c r="D47" s="16" t="s">
        <v>182</v>
      </c>
      <c r="E47" s="17">
        <v>1001</v>
      </c>
      <c r="F47" s="18">
        <v>4.8616755301218211</v>
      </c>
      <c r="G47" s="18">
        <v>4.8244510383615937</v>
      </c>
      <c r="H47" s="18">
        <v>4.9229513128370179</v>
      </c>
      <c r="I47" s="18">
        <v>4.8974988642961126</v>
      </c>
      <c r="J47" s="19">
        <v>5.4384573209725993</v>
      </c>
      <c r="K47" s="19">
        <v>5.2001439980794846</v>
      </c>
      <c r="L47" s="19">
        <v>5.4378787392497863</v>
      </c>
      <c r="M47" s="19">
        <v>5.4610788671876307</v>
      </c>
      <c r="N47" s="18">
        <f t="shared" si="0"/>
        <v>4.8766441864041363</v>
      </c>
      <c r="O47" s="19">
        <f t="shared" si="1"/>
        <v>5.3843897313723748</v>
      </c>
      <c r="P47" s="20">
        <f t="shared" si="2"/>
        <v>-0.50774554496823843</v>
      </c>
      <c r="Q47" s="20">
        <f t="shared" si="3"/>
        <v>2.3780299351457956E-4</v>
      </c>
    </row>
    <row r="48" spans="1:17" x14ac:dyDescent="0.2">
      <c r="A48" s="15" t="s">
        <v>183</v>
      </c>
      <c r="B48" s="16" t="s">
        <v>184</v>
      </c>
      <c r="C48" s="16" t="s">
        <v>185</v>
      </c>
      <c r="D48" s="16" t="s">
        <v>186</v>
      </c>
      <c r="E48" s="17">
        <v>1001</v>
      </c>
      <c r="F48" s="18">
        <v>5.1130587534999075</v>
      </c>
      <c r="G48" s="18">
        <v>4.9948593206382821</v>
      </c>
      <c r="H48" s="18">
        <v>5.1361369507180434</v>
      </c>
      <c r="I48" s="18">
        <v>5.1150483755609315</v>
      </c>
      <c r="J48" s="19">
        <v>5.6433515989726324</v>
      </c>
      <c r="K48" s="19">
        <v>5.5248069455589679</v>
      </c>
      <c r="L48" s="19">
        <v>5.3768346275691954</v>
      </c>
      <c r="M48" s="19">
        <v>5.3895585195282578</v>
      </c>
      <c r="N48" s="18">
        <f t="shared" si="0"/>
        <v>5.0897758501042913</v>
      </c>
      <c r="O48" s="19">
        <f t="shared" si="1"/>
        <v>5.4836379229072634</v>
      </c>
      <c r="P48" s="20">
        <f t="shared" si="2"/>
        <v>-0.39386207280297203</v>
      </c>
      <c r="Q48" s="20">
        <f t="shared" si="3"/>
        <v>1.4074141428095689E-3</v>
      </c>
    </row>
    <row r="49" spans="1:17" x14ac:dyDescent="0.2">
      <c r="A49" s="15" t="s">
        <v>187</v>
      </c>
      <c r="B49" s="16" t="s">
        <v>188</v>
      </c>
      <c r="C49" s="16" t="s">
        <v>189</v>
      </c>
      <c r="D49" s="16" t="s">
        <v>24</v>
      </c>
      <c r="E49" s="17">
        <v>1001</v>
      </c>
      <c r="F49" s="18">
        <v>5.1972462304144917</v>
      </c>
      <c r="G49" s="18">
        <v>5.1911992885390266</v>
      </c>
      <c r="H49" s="18">
        <v>4.5110999066601014</v>
      </c>
      <c r="I49" s="18">
        <v>4.3704267715102869</v>
      </c>
      <c r="J49" s="19">
        <v>4.3898085860561205</v>
      </c>
      <c r="K49" s="19">
        <v>4.3749269655713539</v>
      </c>
      <c r="L49" s="19">
        <v>4.1101816175685819</v>
      </c>
      <c r="M49" s="19">
        <v>4.0820383656607238</v>
      </c>
      <c r="N49" s="18">
        <f t="shared" si="0"/>
        <v>4.8174930492809764</v>
      </c>
      <c r="O49" s="19">
        <f t="shared" si="1"/>
        <v>4.2392388837141954</v>
      </c>
      <c r="P49" s="20">
        <f t="shared" si="2"/>
        <v>0.578254165566781</v>
      </c>
      <c r="Q49" s="20">
        <f t="shared" si="3"/>
        <v>4.8750082342894852E-2</v>
      </c>
    </row>
    <row r="50" spans="1:17" x14ac:dyDescent="0.2">
      <c r="A50" s="15" t="s">
        <v>190</v>
      </c>
      <c r="B50" s="16" t="s">
        <v>191</v>
      </c>
      <c r="C50" s="16" t="s">
        <v>192</v>
      </c>
      <c r="D50" s="16" t="s">
        <v>193</v>
      </c>
      <c r="E50" s="17">
        <v>1006</v>
      </c>
      <c r="F50" s="18">
        <v>4.6422027864123088</v>
      </c>
      <c r="G50" s="18">
        <v>4.5271718654590005</v>
      </c>
      <c r="H50" s="18">
        <v>4.4805115362066248</v>
      </c>
      <c r="I50" s="18">
        <v>4.3987570390953854</v>
      </c>
      <c r="J50" s="19">
        <v>4.7267487913997899</v>
      </c>
      <c r="K50" s="19">
        <v>4.6922565702836918</v>
      </c>
      <c r="L50" s="19">
        <v>4.9559456062781031</v>
      </c>
      <c r="M50" s="21">
        <v>4.9758917311950137</v>
      </c>
      <c r="N50" s="18">
        <f t="shared" si="0"/>
        <v>4.5121608067933296</v>
      </c>
      <c r="O50" s="19">
        <f t="shared" si="1"/>
        <v>4.8377106747891494</v>
      </c>
      <c r="P50" s="20">
        <f t="shared" si="2"/>
        <v>-0.32554986799581975</v>
      </c>
      <c r="Q50" s="20">
        <f t="shared" si="3"/>
        <v>1.1219004781293255E-2</v>
      </c>
    </row>
    <row r="51" spans="1:17" x14ac:dyDescent="0.2">
      <c r="A51" s="15" t="s">
        <v>194</v>
      </c>
      <c r="B51" s="16" t="s">
        <v>195</v>
      </c>
      <c r="C51" s="16" t="s">
        <v>196</v>
      </c>
      <c r="D51" s="16" t="s">
        <v>32</v>
      </c>
      <c r="E51" s="17">
        <v>1006</v>
      </c>
      <c r="F51" s="18">
        <v>4.2364311508175367</v>
      </c>
      <c r="G51" s="18">
        <v>4.1745040893562875</v>
      </c>
      <c r="H51" s="18">
        <v>4.0912939059499731</v>
      </c>
      <c r="I51" s="18">
        <v>4.1269966229673249</v>
      </c>
      <c r="J51" s="19">
        <v>4.0335472125204745</v>
      </c>
      <c r="K51" s="19">
        <v>4.0255033281309487</v>
      </c>
      <c r="L51" s="19">
        <v>4.185737201711305</v>
      </c>
      <c r="M51" s="21">
        <v>4.1818618478568581</v>
      </c>
      <c r="N51" s="18">
        <f t="shared" si="0"/>
        <v>4.1573064422727803</v>
      </c>
      <c r="O51" s="19">
        <f t="shared" si="1"/>
        <v>4.1066623975548966</v>
      </c>
      <c r="P51" s="20">
        <f t="shared" si="2"/>
        <v>5.0644044717883752E-2</v>
      </c>
      <c r="Q51" s="20">
        <f t="shared" si="3"/>
        <v>0.38880491564687863</v>
      </c>
    </row>
    <row r="52" spans="1:17" x14ac:dyDescent="0.2">
      <c r="A52" s="15" t="s">
        <v>197</v>
      </c>
      <c r="B52" s="16" t="s">
        <v>198</v>
      </c>
      <c r="C52" s="16" t="s">
        <v>199</v>
      </c>
      <c r="D52" s="16" t="s">
        <v>134</v>
      </c>
      <c r="E52" s="17">
        <v>1001</v>
      </c>
      <c r="F52" s="18">
        <v>5.3081880692841956</v>
      </c>
      <c r="G52" s="18">
        <v>5.3241356314298116</v>
      </c>
      <c r="H52" s="18">
        <v>4.8324513640056894</v>
      </c>
      <c r="I52" s="18">
        <v>5.1256035087338621</v>
      </c>
      <c r="J52" s="19">
        <v>4.9016237387260668</v>
      </c>
      <c r="K52" s="19">
        <v>4.71914345875871</v>
      </c>
      <c r="L52" s="19">
        <v>4.9604818906200414</v>
      </c>
      <c r="M52" s="19">
        <v>4.9501875550910519</v>
      </c>
      <c r="N52" s="18">
        <f t="shared" si="0"/>
        <v>5.147594643363389</v>
      </c>
      <c r="O52" s="19">
        <f t="shared" si="1"/>
        <v>4.8828591607989678</v>
      </c>
      <c r="P52" s="20">
        <f t="shared" si="2"/>
        <v>0.26473548256442125</v>
      </c>
      <c r="Q52" s="20">
        <f t="shared" si="3"/>
        <v>8.2781931589584357E-2</v>
      </c>
    </row>
    <row r="53" spans="1:17" x14ac:dyDescent="0.2">
      <c r="A53" s="15" t="s">
        <v>200</v>
      </c>
      <c r="B53" s="16" t="s">
        <v>201</v>
      </c>
      <c r="C53" s="16" t="s">
        <v>202</v>
      </c>
      <c r="D53" s="16" t="s">
        <v>203</v>
      </c>
      <c r="E53" s="17">
        <v>1001</v>
      </c>
      <c r="F53" s="18">
        <v>4.777614363925843</v>
      </c>
      <c r="G53" s="18">
        <v>4.9038634097243712</v>
      </c>
      <c r="H53" s="18">
        <v>4.9704441921496958</v>
      </c>
      <c r="I53" s="18">
        <v>5.0719434265069534</v>
      </c>
      <c r="J53" s="19">
        <v>5.2289245729525087</v>
      </c>
      <c r="K53" s="19">
        <v>5.1173565436592225</v>
      </c>
      <c r="L53" s="19">
        <v>5.3264692496508834</v>
      </c>
      <c r="M53" s="19">
        <v>5.2909483042046848</v>
      </c>
      <c r="N53" s="18">
        <f t="shared" si="0"/>
        <v>4.9309663480767156</v>
      </c>
      <c r="O53" s="19">
        <f t="shared" si="1"/>
        <v>5.2409246676168255</v>
      </c>
      <c r="P53" s="20">
        <f t="shared" si="2"/>
        <v>-0.30995831954010988</v>
      </c>
      <c r="Q53" s="20">
        <f t="shared" si="3"/>
        <v>6.8649889825509684E-3</v>
      </c>
    </row>
    <row r="54" spans="1:17" x14ac:dyDescent="0.2">
      <c r="A54" s="15" t="s">
        <v>204</v>
      </c>
      <c r="B54" s="16" t="s">
        <v>205</v>
      </c>
      <c r="C54" s="16" t="s">
        <v>206</v>
      </c>
      <c r="D54" s="16" t="s">
        <v>207</v>
      </c>
      <c r="E54" s="17">
        <v>1001</v>
      </c>
      <c r="F54" s="18">
        <v>5.1436835709054325</v>
      </c>
      <c r="G54" s="18">
        <v>5.0657509499645776</v>
      </c>
      <c r="H54" s="18">
        <v>5.1552608743730124</v>
      </c>
      <c r="I54" s="18">
        <v>5.2832245756028282</v>
      </c>
      <c r="J54" s="19">
        <v>5.4062574236237575</v>
      </c>
      <c r="K54" s="19">
        <v>5.4017150497890363</v>
      </c>
      <c r="L54" s="19">
        <v>5.3527130824509506</v>
      </c>
      <c r="M54" s="19">
        <v>5.5746959947427994</v>
      </c>
      <c r="N54" s="18">
        <f t="shared" si="0"/>
        <v>5.161979992711462</v>
      </c>
      <c r="O54" s="19">
        <f t="shared" si="1"/>
        <v>5.4338453876516359</v>
      </c>
      <c r="P54" s="20">
        <f t="shared" si="2"/>
        <v>-0.27186539494017392</v>
      </c>
      <c r="Q54" s="20">
        <f t="shared" si="3"/>
        <v>6.300011540454128E-3</v>
      </c>
    </row>
    <row r="55" spans="1:17" x14ac:dyDescent="0.2">
      <c r="A55" s="15" t="s">
        <v>208</v>
      </c>
      <c r="B55" s="16" t="s">
        <v>209</v>
      </c>
      <c r="C55" s="16" t="s">
        <v>210</v>
      </c>
      <c r="D55" s="16" t="s">
        <v>211</v>
      </c>
      <c r="E55" s="17">
        <v>1001</v>
      </c>
      <c r="F55" s="18">
        <v>0.68309384045089239</v>
      </c>
      <c r="G55" s="18">
        <v>0.6494409082845175</v>
      </c>
      <c r="H55" s="18">
        <v>0.76762899484810465</v>
      </c>
      <c r="I55" s="18">
        <v>0.78034084747851484</v>
      </c>
      <c r="J55" s="19">
        <v>0.95285367010796029</v>
      </c>
      <c r="K55" s="19">
        <v>0.96634748321609598</v>
      </c>
      <c r="L55" s="19">
        <v>0.93957369861612361</v>
      </c>
      <c r="M55" s="19">
        <v>0.95092560368805679</v>
      </c>
      <c r="N55" s="18">
        <f t="shared" si="0"/>
        <v>0.72012614776550732</v>
      </c>
      <c r="O55" s="19">
        <f t="shared" si="1"/>
        <v>0.9524251139070592</v>
      </c>
      <c r="P55" s="20">
        <f t="shared" si="2"/>
        <v>-0.23229896614155188</v>
      </c>
      <c r="Q55" s="20">
        <f t="shared" si="3"/>
        <v>3.7291975035774354E-4</v>
      </c>
    </row>
    <row r="56" spans="1:17" x14ac:dyDescent="0.2">
      <c r="A56" s="15" t="s">
        <v>212</v>
      </c>
      <c r="B56" s="16" t="s">
        <v>213</v>
      </c>
      <c r="C56" s="16" t="s">
        <v>214</v>
      </c>
      <c r="D56" s="16" t="s">
        <v>215</v>
      </c>
      <c r="E56" s="17">
        <v>1001</v>
      </c>
      <c r="F56" s="18">
        <v>4.1876160753438825</v>
      </c>
      <c r="G56" s="18">
        <v>4.2902864721305649</v>
      </c>
      <c r="H56" s="18">
        <v>4.1633720635535507</v>
      </c>
      <c r="I56" s="18">
        <v>4.2101983009925483</v>
      </c>
      <c r="J56" s="19">
        <v>4.3954452134064486</v>
      </c>
      <c r="K56" s="19">
        <v>4.1169179386010732</v>
      </c>
      <c r="L56" s="19">
        <v>4.404404128016651</v>
      </c>
      <c r="M56" s="19">
        <v>4.3472763165932449</v>
      </c>
      <c r="N56" s="18">
        <f t="shared" si="0"/>
        <v>4.2128682280051368</v>
      </c>
      <c r="O56" s="19">
        <f t="shared" si="1"/>
        <v>4.3160108991543549</v>
      </c>
      <c r="P56" s="20">
        <f t="shared" si="2"/>
        <v>-0.10314267114921805</v>
      </c>
      <c r="Q56" s="20">
        <f t="shared" si="3"/>
        <v>0.20702039815500095</v>
      </c>
    </row>
    <row r="57" spans="1:17" x14ac:dyDescent="0.2">
      <c r="A57" s="15" t="s">
        <v>216</v>
      </c>
      <c r="B57" s="16" t="s">
        <v>217</v>
      </c>
      <c r="C57" s="16" t="s">
        <v>218</v>
      </c>
      <c r="D57" s="16" t="s">
        <v>219</v>
      </c>
      <c r="E57" s="17">
        <v>1001</v>
      </c>
      <c r="F57" s="18">
        <v>5.0452045432674719</v>
      </c>
      <c r="G57" s="18">
        <v>4.8987779853285218</v>
      </c>
      <c r="H57" s="18">
        <v>5.0553598462604636</v>
      </c>
      <c r="I57" s="18">
        <v>5.1045457643461027</v>
      </c>
      <c r="J57" s="19">
        <v>5.1757238841252313</v>
      </c>
      <c r="K57" s="19">
        <v>5.0741750044177945</v>
      </c>
      <c r="L57" s="19">
        <v>4.9446453519362077</v>
      </c>
      <c r="M57" s="19">
        <v>5.0130029827661327</v>
      </c>
      <c r="N57" s="18">
        <f t="shared" si="0"/>
        <v>5.02597203480064</v>
      </c>
      <c r="O57" s="19">
        <f t="shared" si="1"/>
        <v>5.0518868058113418</v>
      </c>
      <c r="P57" s="20">
        <f t="shared" si="2"/>
        <v>-2.591477101070172E-2</v>
      </c>
      <c r="Q57" s="20">
        <f t="shared" si="3"/>
        <v>0.70856596677611217</v>
      </c>
    </row>
    <row r="58" spans="1:17" x14ac:dyDescent="0.2">
      <c r="A58" s="15" t="s">
        <v>220</v>
      </c>
      <c r="B58" s="16" t="s">
        <v>221</v>
      </c>
      <c r="C58" s="16" t="s">
        <v>222</v>
      </c>
      <c r="D58" s="16" t="s">
        <v>32</v>
      </c>
      <c r="E58" s="17">
        <v>1001</v>
      </c>
      <c r="F58" s="18">
        <v>4.8222739617253163</v>
      </c>
      <c r="G58" s="18">
        <v>4.7772699652697126</v>
      </c>
      <c r="H58" s="18">
        <v>5.0691175018149437</v>
      </c>
      <c r="I58" s="18">
        <v>5.1734608047932973</v>
      </c>
      <c r="J58" s="19">
        <v>5.3825455929612573</v>
      </c>
      <c r="K58" s="19">
        <v>5.3284821884876807</v>
      </c>
      <c r="L58" s="19">
        <v>4.9332615977288725</v>
      </c>
      <c r="M58" s="19">
        <v>5.2302871313051877</v>
      </c>
      <c r="N58" s="18">
        <f t="shared" si="0"/>
        <v>4.9605305584008175</v>
      </c>
      <c r="O58" s="19">
        <f t="shared" si="1"/>
        <v>5.2186441276207489</v>
      </c>
      <c r="P58" s="20">
        <f t="shared" si="2"/>
        <v>-0.25811356921993145</v>
      </c>
      <c r="Q58" s="20">
        <f t="shared" si="3"/>
        <v>0.1117532956652726</v>
      </c>
    </row>
    <row r="59" spans="1:17" x14ac:dyDescent="0.2">
      <c r="A59" s="15" t="s">
        <v>223</v>
      </c>
      <c r="B59" s="16" t="s">
        <v>224</v>
      </c>
      <c r="C59" s="16" t="s">
        <v>225</v>
      </c>
      <c r="D59" s="16" t="s">
        <v>226</v>
      </c>
      <c r="E59" s="17">
        <v>1001</v>
      </c>
      <c r="F59" s="18">
        <v>4.9437198737123307</v>
      </c>
      <c r="G59" s="18">
        <v>5.0767429170621323</v>
      </c>
      <c r="H59" s="18">
        <v>5.1698277779265904</v>
      </c>
      <c r="I59" s="18">
        <v>5.2082076408877871</v>
      </c>
      <c r="J59" s="19">
        <v>5.4832480406980553</v>
      </c>
      <c r="K59" s="19">
        <v>5.5022336573823685</v>
      </c>
      <c r="L59" s="19">
        <v>5.3102302937879688</v>
      </c>
      <c r="M59" s="19">
        <v>5.5248730461339006</v>
      </c>
      <c r="N59" s="18">
        <f t="shared" si="0"/>
        <v>5.0996245523972101</v>
      </c>
      <c r="O59" s="19">
        <f t="shared" si="1"/>
        <v>5.455146259500574</v>
      </c>
      <c r="P59" s="20">
        <f t="shared" si="2"/>
        <v>-0.35552170710336384</v>
      </c>
      <c r="Q59" s="20">
        <f t="shared" si="3"/>
        <v>3.5366544054033322E-3</v>
      </c>
    </row>
    <row r="60" spans="1:17" x14ac:dyDescent="0.2">
      <c r="A60" s="15" t="s">
        <v>227</v>
      </c>
      <c r="B60" s="16" t="s">
        <v>228</v>
      </c>
      <c r="C60" s="16" t="s">
        <v>229</v>
      </c>
      <c r="D60" s="16" t="s">
        <v>134</v>
      </c>
      <c r="E60" s="17">
        <v>1006</v>
      </c>
      <c r="F60" s="18">
        <v>4.7792733478396068</v>
      </c>
      <c r="G60" s="18">
        <v>4.8315427322401812</v>
      </c>
      <c r="H60" s="18">
        <v>4.8678612993576644</v>
      </c>
      <c r="I60" s="18">
        <v>4.7951798478773151</v>
      </c>
      <c r="J60" s="19">
        <v>4.8646407371970763</v>
      </c>
      <c r="K60" s="19">
        <v>4.669190722726408</v>
      </c>
      <c r="L60" s="19">
        <v>5.0920958868424862</v>
      </c>
      <c r="M60" s="21">
        <v>4.9316429492983573</v>
      </c>
      <c r="N60" s="18">
        <f t="shared" si="0"/>
        <v>4.8184643068286919</v>
      </c>
      <c r="O60" s="19">
        <f t="shared" si="1"/>
        <v>4.8893925740160817</v>
      </c>
      <c r="P60" s="20">
        <f t="shared" si="2"/>
        <v>-7.0928267187389871E-2</v>
      </c>
      <c r="Q60" s="20">
        <f t="shared" si="3"/>
        <v>0.45945441388591279</v>
      </c>
    </row>
    <row r="61" spans="1:17" x14ac:dyDescent="0.2">
      <c r="A61" s="15" t="s">
        <v>230</v>
      </c>
      <c r="B61" s="16" t="s">
        <v>231</v>
      </c>
      <c r="C61" s="16" t="s">
        <v>232</v>
      </c>
      <c r="D61" s="16" t="s">
        <v>134</v>
      </c>
      <c r="E61" s="17">
        <v>1006</v>
      </c>
      <c r="F61" s="18">
        <v>4.7603490524715895</v>
      </c>
      <c r="G61" s="18">
        <v>4.5215929759068176</v>
      </c>
      <c r="H61" s="18">
        <v>4.6604404943640789</v>
      </c>
      <c r="I61" s="18">
        <v>4.7006192788283991</v>
      </c>
      <c r="J61" s="19">
        <v>4.7737896357436354</v>
      </c>
      <c r="K61" s="19">
        <v>4.7075612373154661</v>
      </c>
      <c r="L61" s="19">
        <v>4.9241863935630192</v>
      </c>
      <c r="M61" s="21">
        <v>5.0619319536264165</v>
      </c>
      <c r="N61" s="18">
        <f t="shared" si="0"/>
        <v>4.6607504503927206</v>
      </c>
      <c r="O61" s="19">
        <f t="shared" si="1"/>
        <v>4.8668673050621347</v>
      </c>
      <c r="P61" s="20">
        <f t="shared" si="2"/>
        <v>-0.2061168546694141</v>
      </c>
      <c r="Q61" s="20">
        <f t="shared" si="3"/>
        <v>7.1029508631554716E-2</v>
      </c>
    </row>
    <row r="62" spans="1:17" x14ac:dyDescent="0.2">
      <c r="A62" s="15" t="s">
        <v>233</v>
      </c>
      <c r="B62" s="16" t="s">
        <v>234</v>
      </c>
      <c r="C62" s="16" t="s">
        <v>235</v>
      </c>
      <c r="D62" s="16" t="s">
        <v>236</v>
      </c>
      <c r="E62" s="17">
        <v>1001</v>
      </c>
      <c r="F62" s="18">
        <v>4.5386718243543429</v>
      </c>
      <c r="G62" s="18">
        <v>4.6869705620561364</v>
      </c>
      <c r="H62" s="18">
        <v>4.7724610757509263</v>
      </c>
      <c r="I62" s="18">
        <v>4.8295781802421178</v>
      </c>
      <c r="J62" s="19">
        <v>4.8953741769623811</v>
      </c>
      <c r="K62" s="19">
        <v>4.9206660977633518</v>
      </c>
      <c r="L62" s="19">
        <v>4.8228606351343339</v>
      </c>
      <c r="M62" s="19">
        <v>4.849871698301401</v>
      </c>
      <c r="N62" s="18">
        <f t="shared" si="0"/>
        <v>4.7069204106008815</v>
      </c>
      <c r="O62" s="19">
        <f t="shared" si="1"/>
        <v>4.8721931520403672</v>
      </c>
      <c r="P62" s="20">
        <f t="shared" si="2"/>
        <v>-0.16527274143948567</v>
      </c>
      <c r="Q62" s="20">
        <f t="shared" si="3"/>
        <v>4.8666761086889283E-2</v>
      </c>
    </row>
    <row r="63" spans="1:17" x14ac:dyDescent="0.2">
      <c r="A63" s="15" t="s">
        <v>237</v>
      </c>
      <c r="B63" s="16" t="s">
        <v>238</v>
      </c>
      <c r="C63" s="16" t="s">
        <v>239</v>
      </c>
      <c r="D63" s="16" t="s">
        <v>240</v>
      </c>
      <c r="E63" s="17">
        <v>1001</v>
      </c>
      <c r="F63" s="18">
        <v>4.6981174401565511</v>
      </c>
      <c r="G63" s="18">
        <v>4.927380710212681</v>
      </c>
      <c r="H63" s="18">
        <v>4.9697479135888196</v>
      </c>
      <c r="I63" s="18">
        <v>4.9781022659274647</v>
      </c>
      <c r="J63" s="19">
        <v>5.1748068956328073</v>
      </c>
      <c r="K63" s="19">
        <v>5.1597107443542534</v>
      </c>
      <c r="L63" s="19">
        <v>4.9661170860671717</v>
      </c>
      <c r="M63" s="19">
        <v>5.021026101608979</v>
      </c>
      <c r="N63" s="18">
        <f t="shared" si="0"/>
        <v>4.8933370824713789</v>
      </c>
      <c r="O63" s="19">
        <f t="shared" si="1"/>
        <v>5.0804152069158031</v>
      </c>
      <c r="P63" s="20">
        <f t="shared" si="2"/>
        <v>-0.18707812444442418</v>
      </c>
      <c r="Q63" s="20">
        <f t="shared" si="3"/>
        <v>6.6812303125757616E-2</v>
      </c>
    </row>
    <row r="64" spans="1:17" x14ac:dyDescent="0.2">
      <c r="A64" s="15" t="s">
        <v>241</v>
      </c>
      <c r="B64" s="16" t="s">
        <v>242</v>
      </c>
      <c r="C64" s="16" t="s">
        <v>243</v>
      </c>
      <c r="D64" s="16" t="s">
        <v>244</v>
      </c>
      <c r="E64" s="17">
        <v>1001</v>
      </c>
      <c r="F64" s="18">
        <v>4.7388890649607038</v>
      </c>
      <c r="G64" s="18">
        <v>4.8007417938177612</v>
      </c>
      <c r="H64" s="18">
        <v>5.1084269101883351</v>
      </c>
      <c r="I64" s="18">
        <v>5.139991409544141</v>
      </c>
      <c r="J64" s="19">
        <v>4.5980400001678223</v>
      </c>
      <c r="K64" s="19">
        <v>4.5205791818290688</v>
      </c>
      <c r="L64" s="19">
        <v>4.1802988591151173</v>
      </c>
      <c r="M64" s="19">
        <v>4.1296984060393376</v>
      </c>
      <c r="N64" s="18">
        <f t="shared" si="0"/>
        <v>4.9470122946277355</v>
      </c>
      <c r="O64" s="19">
        <f t="shared" si="1"/>
        <v>4.3571541117878363</v>
      </c>
      <c r="P64" s="20">
        <f t="shared" si="2"/>
        <v>0.58985818283989921</v>
      </c>
      <c r="Q64" s="20">
        <f t="shared" si="3"/>
        <v>9.4286733244680117E-3</v>
      </c>
    </row>
    <row r="65" spans="1:17" x14ac:dyDescent="0.2">
      <c r="A65" s="15" t="s">
        <v>245</v>
      </c>
      <c r="B65" s="16" t="s">
        <v>246</v>
      </c>
      <c r="C65" s="16" t="s">
        <v>247</v>
      </c>
      <c r="D65" s="16" t="s">
        <v>248</v>
      </c>
      <c r="E65" s="17">
        <v>1001</v>
      </c>
      <c r="F65" s="18">
        <v>4.8733270024311359</v>
      </c>
      <c r="G65" s="18">
        <v>5.078330937129687</v>
      </c>
      <c r="H65" s="18">
        <v>4.9657961811000098</v>
      </c>
      <c r="I65" s="18">
        <v>4.9351401944035738</v>
      </c>
      <c r="J65" s="19">
        <v>5.3287337247225226</v>
      </c>
      <c r="K65" s="19">
        <v>5.2451353944231958</v>
      </c>
      <c r="L65" s="19">
        <v>4.9948928500747884</v>
      </c>
      <c r="M65" s="19">
        <v>5.1177913093012855</v>
      </c>
      <c r="N65" s="18">
        <f t="shared" si="0"/>
        <v>4.9631485787661012</v>
      </c>
      <c r="O65" s="19">
        <f t="shared" si="1"/>
        <v>5.1716383196304481</v>
      </c>
      <c r="P65" s="20">
        <f t="shared" si="2"/>
        <v>-0.20848974086434691</v>
      </c>
      <c r="Q65" s="20">
        <f t="shared" si="3"/>
        <v>4.9263068792558797E-2</v>
      </c>
    </row>
    <row r="66" spans="1:17" x14ac:dyDescent="0.2">
      <c r="A66" s="15" t="s">
        <v>249</v>
      </c>
      <c r="B66" s="16" t="s">
        <v>250</v>
      </c>
      <c r="C66" s="16" t="s">
        <v>251</v>
      </c>
      <c r="D66" s="16" t="s">
        <v>252</v>
      </c>
      <c r="E66" s="17">
        <v>1001</v>
      </c>
      <c r="F66" s="18">
        <v>4.6024107944955723</v>
      </c>
      <c r="G66" s="18">
        <v>4.7143005098432003</v>
      </c>
      <c r="H66" s="18">
        <v>4.8743621464467992</v>
      </c>
      <c r="I66" s="18">
        <v>4.8684916099788378</v>
      </c>
      <c r="J66" s="19">
        <v>4.7104364643106518</v>
      </c>
      <c r="K66" s="19">
        <v>4.9236214340442945</v>
      </c>
      <c r="L66" s="19">
        <v>4.798478038243351</v>
      </c>
      <c r="M66" s="19">
        <v>4.6853608709793244</v>
      </c>
      <c r="N66" s="18">
        <f t="shared" si="0"/>
        <v>4.7648912651911024</v>
      </c>
      <c r="O66" s="19">
        <f t="shared" si="1"/>
        <v>4.7794742018944056</v>
      </c>
      <c r="P66" s="20">
        <f t="shared" si="2"/>
        <v>-1.458293670330324E-2</v>
      </c>
      <c r="Q66" s="20">
        <f t="shared" si="3"/>
        <v>0.86922587393654482</v>
      </c>
    </row>
    <row r="67" spans="1:17" x14ac:dyDescent="0.2">
      <c r="A67" s="15" t="s">
        <v>253</v>
      </c>
      <c r="B67" s="16" t="s">
        <v>254</v>
      </c>
      <c r="C67" s="16" t="s">
        <v>255</v>
      </c>
      <c r="D67" s="16" t="s">
        <v>134</v>
      </c>
      <c r="E67" s="17">
        <v>1001</v>
      </c>
      <c r="F67" s="18">
        <v>4.8515872682022563</v>
      </c>
      <c r="G67" s="18">
        <v>4.9522608572182172</v>
      </c>
      <c r="H67" s="18">
        <v>5.0593208097150431</v>
      </c>
      <c r="I67" s="18">
        <v>5.3014367871249988</v>
      </c>
      <c r="J67" s="19">
        <v>5.4220169019296991</v>
      </c>
      <c r="K67" s="19">
        <v>5.3635308255606216</v>
      </c>
      <c r="L67" s="19">
        <v>5.0413889710086028</v>
      </c>
      <c r="M67" s="19">
        <v>4.9827942278496753</v>
      </c>
      <c r="N67" s="18">
        <f t="shared" si="0"/>
        <v>5.0411514305651286</v>
      </c>
      <c r="O67" s="19">
        <f t="shared" si="1"/>
        <v>5.2024327315871499</v>
      </c>
      <c r="P67" s="20">
        <f t="shared" si="2"/>
        <v>-0.16128130102202132</v>
      </c>
      <c r="Q67" s="20">
        <f t="shared" si="3"/>
        <v>0.3154562550568567</v>
      </c>
    </row>
    <row r="68" spans="1:17" x14ac:dyDescent="0.2">
      <c r="A68" s="15" t="s">
        <v>256</v>
      </c>
      <c r="B68" s="16" t="s">
        <v>257</v>
      </c>
      <c r="C68" s="16" t="s">
        <v>258</v>
      </c>
      <c r="D68" s="16" t="s">
        <v>134</v>
      </c>
      <c r="E68" s="17">
        <v>1001</v>
      </c>
      <c r="F68" s="18">
        <v>5.5604084469140584</v>
      </c>
      <c r="G68" s="18">
        <v>5.6420575112922888</v>
      </c>
      <c r="H68" s="18">
        <v>5.6137014043568243</v>
      </c>
      <c r="I68" s="18">
        <v>5.6343806011483055</v>
      </c>
      <c r="J68" s="19">
        <v>5.406474605108806</v>
      </c>
      <c r="K68" s="19">
        <v>5.4932172233492844</v>
      </c>
      <c r="L68" s="19">
        <v>5.1380323245212267</v>
      </c>
      <c r="M68" s="19">
        <v>5.3406164015189317</v>
      </c>
      <c r="N68" s="18">
        <f t="shared" ref="N68:N131" si="4">AVERAGE(F68:I68)</f>
        <v>5.6126369909278688</v>
      </c>
      <c r="O68" s="19">
        <f t="shared" ref="O68:O131" si="5">AVERAGE(J68:M68)</f>
        <v>5.344585138624562</v>
      </c>
      <c r="P68" s="20">
        <f t="shared" ref="P68:P131" si="6">N68-O68</f>
        <v>0.26805185230330686</v>
      </c>
      <c r="Q68" s="20">
        <f t="shared" ref="Q68:Q131" si="7">_xlfn.T.TEST(F68:I68,J68:M68,2,2)</f>
        <v>1.3723900618974938E-2</v>
      </c>
    </row>
    <row r="69" spans="1:17" x14ac:dyDescent="0.2">
      <c r="A69" s="15" t="s">
        <v>259</v>
      </c>
      <c r="B69" s="16" t="s">
        <v>260</v>
      </c>
      <c r="C69" s="16" t="s">
        <v>261</v>
      </c>
      <c r="D69" s="16" t="s">
        <v>20</v>
      </c>
      <c r="E69" s="17">
        <v>1001</v>
      </c>
      <c r="F69" s="18">
        <v>4.8342863876575066</v>
      </c>
      <c r="G69" s="18">
        <v>5.0335485088865397</v>
      </c>
      <c r="H69" s="18">
        <v>5.0710946867687436</v>
      </c>
      <c r="I69" s="18">
        <v>5.1310880474433516</v>
      </c>
      <c r="J69" s="19">
        <v>5.099980195900442</v>
      </c>
      <c r="K69" s="19">
        <v>5.2763991953873282</v>
      </c>
      <c r="L69" s="19">
        <v>4.9618508316635817</v>
      </c>
      <c r="M69" s="19">
        <v>5.2075230801015575</v>
      </c>
      <c r="N69" s="18">
        <f t="shared" si="4"/>
        <v>5.0175044076890352</v>
      </c>
      <c r="O69" s="19">
        <f t="shared" si="5"/>
        <v>5.136438325763228</v>
      </c>
      <c r="P69" s="20">
        <f t="shared" si="6"/>
        <v>-0.11893391807419285</v>
      </c>
      <c r="Q69" s="20">
        <f t="shared" si="7"/>
        <v>0.2527341223308982</v>
      </c>
    </row>
    <row r="70" spans="1:17" x14ac:dyDescent="0.2">
      <c r="A70" s="15" t="s">
        <v>262</v>
      </c>
      <c r="B70" s="16" t="s">
        <v>263</v>
      </c>
      <c r="C70" s="16" t="s">
        <v>264</v>
      </c>
      <c r="D70" s="16" t="s">
        <v>265</v>
      </c>
      <c r="E70" s="17">
        <v>1006</v>
      </c>
      <c r="F70" s="18">
        <v>4.4444325279854882</v>
      </c>
      <c r="G70" s="18">
        <v>4.4536920945681295</v>
      </c>
      <c r="H70" s="18">
        <v>4.514933071349625</v>
      </c>
      <c r="I70" s="18">
        <v>4.5381934635704582</v>
      </c>
      <c r="J70" s="19">
        <v>4.4563813201452138</v>
      </c>
      <c r="K70" s="19">
        <v>4.4720979437463591</v>
      </c>
      <c r="L70" s="19">
        <v>4.6608372530333257</v>
      </c>
      <c r="M70" s="21">
        <v>4.7488384637561127</v>
      </c>
      <c r="N70" s="18">
        <f t="shared" si="4"/>
        <v>4.4878127893684248</v>
      </c>
      <c r="O70" s="19">
        <f t="shared" si="5"/>
        <v>4.5845387451702528</v>
      </c>
      <c r="P70" s="20">
        <f t="shared" si="6"/>
        <v>-9.6725955801828079E-2</v>
      </c>
      <c r="Q70" s="20">
        <f t="shared" si="7"/>
        <v>0.24681456914270308</v>
      </c>
    </row>
    <row r="71" spans="1:17" x14ac:dyDescent="0.2">
      <c r="A71" s="15" t="s">
        <v>266</v>
      </c>
      <c r="B71" s="16" t="s">
        <v>267</v>
      </c>
      <c r="C71" s="16" t="s">
        <v>268</v>
      </c>
      <c r="D71" s="16" t="s">
        <v>269</v>
      </c>
      <c r="E71" s="17">
        <v>1006</v>
      </c>
      <c r="F71" s="18">
        <v>4.6067677687800881</v>
      </c>
      <c r="G71" s="18">
        <v>4.6177044225676127</v>
      </c>
      <c r="H71" s="18">
        <v>4.7140199992087055</v>
      </c>
      <c r="I71" s="18">
        <v>4.7864286864782883</v>
      </c>
      <c r="J71" s="19">
        <v>4.6832579272096613</v>
      </c>
      <c r="K71" s="19">
        <v>4.6957303448479779</v>
      </c>
      <c r="L71" s="19">
        <v>4.6535764893054941</v>
      </c>
      <c r="M71" s="21">
        <v>4.8207606195241244</v>
      </c>
      <c r="N71" s="18">
        <f t="shared" si="4"/>
        <v>4.6812302192586737</v>
      </c>
      <c r="O71" s="19">
        <f t="shared" si="5"/>
        <v>4.713331345221814</v>
      </c>
      <c r="P71" s="20">
        <f t="shared" si="6"/>
        <v>-3.2101125963140298E-2</v>
      </c>
      <c r="Q71" s="20">
        <f t="shared" si="7"/>
        <v>0.58930884007111395</v>
      </c>
    </row>
    <row r="72" spans="1:17" x14ac:dyDescent="0.2">
      <c r="A72" s="15" t="s">
        <v>270</v>
      </c>
      <c r="B72" s="16" t="s">
        <v>271</v>
      </c>
      <c r="C72" s="16" t="s">
        <v>272</v>
      </c>
      <c r="D72" s="16" t="s">
        <v>273</v>
      </c>
      <c r="E72" s="17">
        <v>1001</v>
      </c>
      <c r="F72" s="18">
        <v>4.9404473197291923</v>
      </c>
      <c r="G72" s="18">
        <v>4.735542464397712</v>
      </c>
      <c r="H72" s="18">
        <v>4.5715930627643857</v>
      </c>
      <c r="I72" s="18">
        <v>4.6935890384893035</v>
      </c>
      <c r="J72" s="19">
        <v>4.7716772555894549</v>
      </c>
      <c r="K72" s="19">
        <v>4.6866727982221938</v>
      </c>
      <c r="L72" s="19">
        <v>4.4116363460734673</v>
      </c>
      <c r="M72" s="19">
        <v>4.6249948264296314</v>
      </c>
      <c r="N72" s="18">
        <f t="shared" si="4"/>
        <v>4.7352929713451486</v>
      </c>
      <c r="O72" s="19">
        <f t="shared" si="5"/>
        <v>4.6237453065786873</v>
      </c>
      <c r="P72" s="20">
        <f t="shared" si="6"/>
        <v>0.11154766476646127</v>
      </c>
      <c r="Q72" s="20">
        <f t="shared" si="7"/>
        <v>0.34386316373726666</v>
      </c>
    </row>
    <row r="73" spans="1:17" x14ac:dyDescent="0.2">
      <c r="A73" s="15" t="s">
        <v>274</v>
      </c>
      <c r="B73" s="16" t="s">
        <v>275</v>
      </c>
      <c r="C73" s="16" t="s">
        <v>276</v>
      </c>
      <c r="D73" s="16" t="s">
        <v>277</v>
      </c>
      <c r="E73" s="17">
        <v>1001</v>
      </c>
      <c r="F73" s="18">
        <v>5.2858135545461193</v>
      </c>
      <c r="G73" s="18">
        <v>5.3379341791478581</v>
      </c>
      <c r="H73" s="18">
        <v>5.0274682634039598</v>
      </c>
      <c r="I73" s="18">
        <v>4.9143944660550423</v>
      </c>
      <c r="J73" s="19">
        <v>4.9935709207373407</v>
      </c>
      <c r="K73" s="19">
        <v>5.0365604939846538</v>
      </c>
      <c r="L73" s="19">
        <v>4.9390666123222822</v>
      </c>
      <c r="M73" s="19">
        <v>4.8682152004877368</v>
      </c>
      <c r="N73" s="18">
        <f t="shared" si="4"/>
        <v>5.1414026157882455</v>
      </c>
      <c r="O73" s="19">
        <f t="shared" si="5"/>
        <v>4.9593533068830036</v>
      </c>
      <c r="P73" s="20">
        <f t="shared" si="6"/>
        <v>0.18204930890524196</v>
      </c>
      <c r="Q73" s="20">
        <f t="shared" si="7"/>
        <v>0.1426932917310218</v>
      </c>
    </row>
    <row r="74" spans="1:17" x14ac:dyDescent="0.2">
      <c r="A74" s="15" t="s">
        <v>278</v>
      </c>
      <c r="B74" s="16" t="s">
        <v>279</v>
      </c>
      <c r="C74" s="16" t="s">
        <v>280</v>
      </c>
      <c r="D74" s="16" t="s">
        <v>281</v>
      </c>
      <c r="E74" s="17">
        <v>1001</v>
      </c>
      <c r="F74" s="18">
        <v>4.5864025243704205</v>
      </c>
      <c r="G74" s="18">
        <v>4.6050926496248188</v>
      </c>
      <c r="H74" s="18">
        <v>4.4974429125894853</v>
      </c>
      <c r="I74" s="18">
        <v>4.5210922397415967</v>
      </c>
      <c r="J74" s="19">
        <v>4.5987880697274317</v>
      </c>
      <c r="K74" s="19">
        <v>4.6322262277071582</v>
      </c>
      <c r="L74" s="19">
        <v>4.361191929988669</v>
      </c>
      <c r="M74" s="19">
        <v>4.4031216142291028</v>
      </c>
      <c r="N74" s="18">
        <f t="shared" si="4"/>
        <v>4.5525075815815796</v>
      </c>
      <c r="O74" s="19">
        <f t="shared" si="5"/>
        <v>4.4988319604130904</v>
      </c>
      <c r="P74" s="20">
        <f t="shared" si="6"/>
        <v>5.3675621168489229E-2</v>
      </c>
      <c r="Q74" s="20">
        <f t="shared" si="7"/>
        <v>0.48949375621744051</v>
      </c>
    </row>
    <row r="75" spans="1:17" x14ac:dyDescent="0.2">
      <c r="A75" s="15" t="s">
        <v>282</v>
      </c>
      <c r="B75" s="16" t="s">
        <v>283</v>
      </c>
      <c r="C75" s="16" t="s">
        <v>284</v>
      </c>
      <c r="D75" s="16" t="s">
        <v>285</v>
      </c>
      <c r="E75" s="17">
        <v>1001</v>
      </c>
      <c r="F75" s="18">
        <v>5.1240450200904339</v>
      </c>
      <c r="G75" s="18">
        <v>5.1813117649135672</v>
      </c>
      <c r="H75" s="18">
        <v>4.8699484260997314</v>
      </c>
      <c r="I75" s="18">
        <v>5.1257187899808798</v>
      </c>
      <c r="J75" s="19">
        <v>5.1801903639591496</v>
      </c>
      <c r="K75" s="19">
        <v>4.9682173158791478</v>
      </c>
      <c r="L75" s="19">
        <v>4.8025509878740493</v>
      </c>
      <c r="M75" s="19">
        <v>5.2278022234710271</v>
      </c>
      <c r="N75" s="18">
        <f t="shared" si="4"/>
        <v>5.0752560002711533</v>
      </c>
      <c r="O75" s="19">
        <f t="shared" si="5"/>
        <v>5.0446902227958432</v>
      </c>
      <c r="P75" s="20">
        <f t="shared" si="6"/>
        <v>3.0565777475310085E-2</v>
      </c>
      <c r="Q75" s="20">
        <f t="shared" si="7"/>
        <v>0.80847067560524932</v>
      </c>
    </row>
    <row r="76" spans="1:17" x14ac:dyDescent="0.2">
      <c r="A76" s="15" t="s">
        <v>286</v>
      </c>
      <c r="B76" s="16" t="s">
        <v>287</v>
      </c>
      <c r="C76" s="16" t="s">
        <v>288</v>
      </c>
      <c r="D76" s="16" t="s">
        <v>289</v>
      </c>
      <c r="E76" s="17">
        <v>1001</v>
      </c>
      <c r="F76" s="18">
        <v>4.9703221096194952</v>
      </c>
      <c r="G76" s="18">
        <v>4.7821494542438057</v>
      </c>
      <c r="H76" s="18">
        <v>4.7032064144222847</v>
      </c>
      <c r="I76" s="18">
        <v>4.722687538581245</v>
      </c>
      <c r="J76" s="19">
        <v>4.5693329953492174</v>
      </c>
      <c r="K76" s="19">
        <v>4.6732905756213885</v>
      </c>
      <c r="L76" s="19">
        <v>4.1720685019272468</v>
      </c>
      <c r="M76" s="19">
        <v>4.2842609485700711</v>
      </c>
      <c r="N76" s="18">
        <f t="shared" si="4"/>
        <v>4.7945913792167074</v>
      </c>
      <c r="O76" s="19">
        <f t="shared" si="5"/>
        <v>4.4247382553669814</v>
      </c>
      <c r="P76" s="20">
        <f t="shared" si="6"/>
        <v>0.36985312384972602</v>
      </c>
      <c r="Q76" s="20">
        <f t="shared" si="7"/>
        <v>3.1561317059387299E-2</v>
      </c>
    </row>
    <row r="77" spans="1:17" x14ac:dyDescent="0.2">
      <c r="A77" s="15" t="s">
        <v>290</v>
      </c>
      <c r="B77" s="16" t="s">
        <v>291</v>
      </c>
      <c r="C77" s="16" t="s">
        <v>292</v>
      </c>
      <c r="D77" s="16" t="s">
        <v>293</v>
      </c>
      <c r="E77" s="17">
        <v>1001</v>
      </c>
      <c r="F77" s="18">
        <v>5.160131623605583</v>
      </c>
      <c r="G77" s="18">
        <v>4.9089431501276879</v>
      </c>
      <c r="H77" s="18">
        <v>4.8007843161495884</v>
      </c>
      <c r="I77" s="18">
        <v>4.809106634318927</v>
      </c>
      <c r="J77" s="19">
        <v>4.8846120665649186</v>
      </c>
      <c r="K77" s="19">
        <v>4.9918375287994134</v>
      </c>
      <c r="L77" s="19">
        <v>4.8443888250985019</v>
      </c>
      <c r="M77" s="19">
        <v>4.8426724794350937</v>
      </c>
      <c r="N77" s="18">
        <f t="shared" si="4"/>
        <v>4.9197414310504461</v>
      </c>
      <c r="O77" s="19">
        <f t="shared" si="5"/>
        <v>4.8908777249744819</v>
      </c>
      <c r="P77" s="20">
        <f t="shared" si="6"/>
        <v>2.8863706075964224E-2</v>
      </c>
      <c r="Q77" s="20">
        <f t="shared" si="7"/>
        <v>0.76143524858214273</v>
      </c>
    </row>
    <row r="78" spans="1:17" x14ac:dyDescent="0.2">
      <c r="A78" s="15" t="s">
        <v>294</v>
      </c>
      <c r="B78" s="16" t="s">
        <v>295</v>
      </c>
      <c r="C78" s="16" t="s">
        <v>296</v>
      </c>
      <c r="D78" s="16" t="s">
        <v>20</v>
      </c>
      <c r="E78" s="17">
        <v>1001</v>
      </c>
      <c r="F78" s="18">
        <v>5.2411120068364525</v>
      </c>
      <c r="G78" s="18">
        <v>5.1606111013402307</v>
      </c>
      <c r="H78" s="18">
        <v>4.8664292302926784</v>
      </c>
      <c r="I78" s="18">
        <v>5.0732351105951645</v>
      </c>
      <c r="J78" s="19">
        <v>5.0545212592017972</v>
      </c>
      <c r="K78" s="19">
        <v>5.0272021452231481</v>
      </c>
      <c r="L78" s="19">
        <v>4.9732603297308575</v>
      </c>
      <c r="M78" s="19">
        <v>5.071687979878897</v>
      </c>
      <c r="N78" s="18">
        <f t="shared" si="4"/>
        <v>5.0853468622661309</v>
      </c>
      <c r="O78" s="19">
        <f t="shared" si="5"/>
        <v>5.0316679285086749</v>
      </c>
      <c r="P78" s="20">
        <f t="shared" si="6"/>
        <v>5.3678933757455916E-2</v>
      </c>
      <c r="Q78" s="20">
        <f t="shared" si="7"/>
        <v>0.54382055153143904</v>
      </c>
    </row>
    <row r="79" spans="1:17" x14ac:dyDescent="0.2">
      <c r="A79" s="15" t="s">
        <v>297</v>
      </c>
      <c r="B79" s="16" t="s">
        <v>298</v>
      </c>
      <c r="C79" s="16" t="s">
        <v>299</v>
      </c>
      <c r="D79" s="16" t="s">
        <v>20</v>
      </c>
      <c r="E79" s="17">
        <v>1001</v>
      </c>
      <c r="F79" s="18">
        <v>5.3158561440771965</v>
      </c>
      <c r="G79" s="18">
        <v>5.385959106515724</v>
      </c>
      <c r="H79" s="18">
        <v>5.1938414760204363</v>
      </c>
      <c r="I79" s="18">
        <v>5.1430203241617418</v>
      </c>
      <c r="J79" s="19">
        <v>5.0221054966193321</v>
      </c>
      <c r="K79" s="19">
        <v>5.0584547075236399</v>
      </c>
      <c r="L79" s="19">
        <v>4.5197050052866654</v>
      </c>
      <c r="M79" s="19">
        <v>4.6648617476824548</v>
      </c>
      <c r="N79" s="18">
        <f t="shared" si="4"/>
        <v>5.2596692626937749</v>
      </c>
      <c r="O79" s="19">
        <f t="shared" si="5"/>
        <v>4.8162817392780237</v>
      </c>
      <c r="P79" s="20">
        <f t="shared" si="6"/>
        <v>0.44338752341575116</v>
      </c>
      <c r="Q79" s="20">
        <f t="shared" si="7"/>
        <v>2.170763977998965E-2</v>
      </c>
    </row>
    <row r="80" spans="1:17" x14ac:dyDescent="0.2">
      <c r="A80" s="15" t="s">
        <v>300</v>
      </c>
      <c r="B80" s="16" t="s">
        <v>301</v>
      </c>
      <c r="C80" s="16" t="s">
        <v>302</v>
      </c>
      <c r="D80" s="16" t="s">
        <v>240</v>
      </c>
      <c r="E80" s="17">
        <v>1006</v>
      </c>
      <c r="F80" s="18">
        <v>4.7921246933036779</v>
      </c>
      <c r="G80" s="18">
        <v>4.6502528233127727</v>
      </c>
      <c r="H80" s="18">
        <v>4.7242903908534526</v>
      </c>
      <c r="I80" s="18">
        <v>4.8062015921695167</v>
      </c>
      <c r="J80" s="19">
        <v>4.3553232945389393</v>
      </c>
      <c r="K80" s="19">
        <v>4.3168447890478143</v>
      </c>
      <c r="L80" s="19">
        <v>4.3684158291455315</v>
      </c>
      <c r="M80" s="21">
        <v>4.5403795506814966</v>
      </c>
      <c r="N80" s="18">
        <f t="shared" si="4"/>
        <v>4.7432173749098547</v>
      </c>
      <c r="O80" s="19">
        <f t="shared" si="5"/>
        <v>4.3952408658534452</v>
      </c>
      <c r="P80" s="20">
        <f t="shared" si="6"/>
        <v>0.34797650905640953</v>
      </c>
      <c r="Q80" s="20">
        <f t="shared" si="7"/>
        <v>1.2719693959788309E-3</v>
      </c>
    </row>
    <row r="81" spans="1:17" x14ac:dyDescent="0.2">
      <c r="A81" s="15" t="s">
        <v>303</v>
      </c>
      <c r="B81" s="16" t="s">
        <v>304</v>
      </c>
      <c r="C81" s="16" t="s">
        <v>305</v>
      </c>
      <c r="D81" s="16" t="s">
        <v>20</v>
      </c>
      <c r="E81" s="17">
        <v>1006</v>
      </c>
      <c r="F81" s="18">
        <v>5.3261164687249156</v>
      </c>
      <c r="G81" s="18">
        <v>5.2893035964275397</v>
      </c>
      <c r="H81" s="18">
        <v>5.0178731430902737</v>
      </c>
      <c r="I81" s="18">
        <v>4.9762760603037712</v>
      </c>
      <c r="J81" s="19">
        <v>4.4941738090737662</v>
      </c>
      <c r="K81" s="19">
        <v>4.5014854701268776</v>
      </c>
      <c r="L81" s="19">
        <v>4.4793974941930648</v>
      </c>
      <c r="M81" s="21">
        <v>4.4671650862453305</v>
      </c>
      <c r="N81" s="18">
        <f t="shared" si="4"/>
        <v>5.1523923171366253</v>
      </c>
      <c r="O81" s="19">
        <f t="shared" si="5"/>
        <v>4.4855554649097602</v>
      </c>
      <c r="P81" s="20">
        <f t="shared" si="6"/>
        <v>0.66683685222686506</v>
      </c>
      <c r="Q81" s="20">
        <f t="shared" si="7"/>
        <v>3.2430390416544013E-4</v>
      </c>
    </row>
    <row r="82" spans="1:17" x14ac:dyDescent="0.2">
      <c r="A82" s="22" t="s">
        <v>306</v>
      </c>
      <c r="B82" s="16" t="s">
        <v>307</v>
      </c>
      <c r="C82" s="16" t="s">
        <v>308</v>
      </c>
      <c r="D82" s="16" t="s">
        <v>309</v>
      </c>
      <c r="E82" s="17">
        <v>1002</v>
      </c>
      <c r="F82" s="18">
        <v>4.2400483961982633</v>
      </c>
      <c r="G82" s="18">
        <v>4.3048928482189588</v>
      </c>
      <c r="H82" s="18">
        <v>4.1117554744572269</v>
      </c>
      <c r="I82" s="18">
        <v>4.1833183220538093</v>
      </c>
      <c r="J82" s="19">
        <v>4.0188963715981139</v>
      </c>
      <c r="K82" s="19">
        <v>3.9705469588804805</v>
      </c>
      <c r="L82" s="19">
        <v>3.6812004149857409</v>
      </c>
      <c r="M82" s="19">
        <v>3.7439054425580731</v>
      </c>
      <c r="N82" s="18">
        <f t="shared" si="4"/>
        <v>4.2100037602320644</v>
      </c>
      <c r="O82" s="19">
        <f t="shared" si="5"/>
        <v>3.8536372970056023</v>
      </c>
      <c r="P82" s="20">
        <f t="shared" si="6"/>
        <v>0.35636646322646204</v>
      </c>
      <c r="Q82" s="20">
        <f t="shared" si="7"/>
        <v>8.4988821277038312E-3</v>
      </c>
    </row>
    <row r="83" spans="1:17" x14ac:dyDescent="0.2">
      <c r="A83" s="15" t="s">
        <v>310</v>
      </c>
      <c r="B83" s="16" t="s">
        <v>311</v>
      </c>
      <c r="C83" s="16" t="s">
        <v>312</v>
      </c>
      <c r="D83" s="16" t="s">
        <v>313</v>
      </c>
      <c r="E83" s="17">
        <v>1002</v>
      </c>
      <c r="F83" s="18">
        <v>4.7604745681105225</v>
      </c>
      <c r="G83" s="18">
        <v>4.8168508927995459</v>
      </c>
      <c r="H83" s="18">
        <v>4.8163321253920692</v>
      </c>
      <c r="I83" s="18">
        <v>5.0407984476636418</v>
      </c>
      <c r="J83" s="19">
        <v>4.7429055087639638</v>
      </c>
      <c r="K83" s="19">
        <v>4.8898511304731169</v>
      </c>
      <c r="L83" s="19">
        <v>4.6645705487349787</v>
      </c>
      <c r="M83" s="19">
        <v>4.6079499755000324</v>
      </c>
      <c r="N83" s="18">
        <f t="shared" si="4"/>
        <v>4.8586140084914451</v>
      </c>
      <c r="O83" s="19">
        <f t="shared" si="5"/>
        <v>4.7263192908680232</v>
      </c>
      <c r="P83" s="20">
        <f t="shared" si="6"/>
        <v>0.13229471762342193</v>
      </c>
      <c r="Q83" s="20">
        <f t="shared" si="7"/>
        <v>0.17992158713624815</v>
      </c>
    </row>
    <row r="84" spans="1:17" ht="26" x14ac:dyDescent="0.2">
      <c r="A84" s="15" t="s">
        <v>314</v>
      </c>
      <c r="B84" s="16" t="s">
        <v>315</v>
      </c>
      <c r="C84" s="16" t="s">
        <v>316</v>
      </c>
      <c r="D84" s="16" t="s">
        <v>317</v>
      </c>
      <c r="E84" s="17">
        <v>1002</v>
      </c>
      <c r="F84" s="18">
        <v>4.914476661958207</v>
      </c>
      <c r="G84" s="18">
        <v>4.9038473475394451</v>
      </c>
      <c r="H84" s="18">
        <v>4.6477059143040131</v>
      </c>
      <c r="I84" s="18">
        <v>4.8468715227334611</v>
      </c>
      <c r="J84" s="19">
        <v>4.194566026642442</v>
      </c>
      <c r="K84" s="19">
        <v>4.1011830847410629</v>
      </c>
      <c r="L84" s="19">
        <v>3.9316899072309197</v>
      </c>
      <c r="M84" s="19">
        <v>4.1497965998408262</v>
      </c>
      <c r="N84" s="18">
        <f t="shared" si="4"/>
        <v>4.8282253616337814</v>
      </c>
      <c r="O84" s="19">
        <f t="shared" si="5"/>
        <v>4.094308904613813</v>
      </c>
      <c r="P84" s="20">
        <f t="shared" si="6"/>
        <v>0.73391645701996833</v>
      </c>
      <c r="Q84" s="20">
        <f t="shared" si="7"/>
        <v>1.2873402565385098E-4</v>
      </c>
    </row>
    <row r="85" spans="1:17" x14ac:dyDescent="0.2">
      <c r="A85" s="22" t="s">
        <v>318</v>
      </c>
      <c r="B85" s="16" t="s">
        <v>319</v>
      </c>
      <c r="C85" s="16" t="s">
        <v>320</v>
      </c>
      <c r="D85" s="16" t="s">
        <v>226</v>
      </c>
      <c r="E85" s="17">
        <v>1002</v>
      </c>
      <c r="F85" s="18">
        <v>4.8901248792046204</v>
      </c>
      <c r="G85" s="18">
        <v>4.761257556948256</v>
      </c>
      <c r="H85" s="18">
        <v>4.7786376163406166</v>
      </c>
      <c r="I85" s="18">
        <v>5.0288372820288503</v>
      </c>
      <c r="J85" s="19">
        <v>4.864361713821352</v>
      </c>
      <c r="K85" s="19">
        <v>4.7163189892851483</v>
      </c>
      <c r="L85" s="19">
        <v>4.5879952570649776</v>
      </c>
      <c r="M85" s="19">
        <v>4.6001179610679221</v>
      </c>
      <c r="N85" s="18">
        <f t="shared" si="4"/>
        <v>4.8647143336305856</v>
      </c>
      <c r="O85" s="19">
        <f t="shared" si="5"/>
        <v>4.69219848030985</v>
      </c>
      <c r="P85" s="20">
        <f t="shared" si="6"/>
        <v>0.1725158533207356</v>
      </c>
      <c r="Q85" s="20">
        <f t="shared" si="7"/>
        <v>0.10095463792441552</v>
      </c>
    </row>
    <row r="86" spans="1:17" ht="26" x14ac:dyDescent="0.2">
      <c r="A86" s="22" t="s">
        <v>321</v>
      </c>
      <c r="B86" s="16" t="s">
        <v>322</v>
      </c>
      <c r="C86" s="16" t="s">
        <v>323</v>
      </c>
      <c r="D86" s="16" t="s">
        <v>324</v>
      </c>
      <c r="E86" s="17">
        <v>1002</v>
      </c>
      <c r="F86" s="18">
        <v>4.7280210289898958</v>
      </c>
      <c r="G86" s="18">
        <v>4.7551460386899889</v>
      </c>
      <c r="H86" s="18">
        <v>4.8941818278015932</v>
      </c>
      <c r="I86" s="18">
        <v>4.9677303827763604</v>
      </c>
      <c r="J86" s="19">
        <v>4.7624514700072025</v>
      </c>
      <c r="K86" s="19">
        <v>4.6779440144160107</v>
      </c>
      <c r="L86" s="19">
        <v>4.8682906024924968</v>
      </c>
      <c r="M86" s="19">
        <v>4.9333226764144236</v>
      </c>
      <c r="N86" s="18">
        <f t="shared" si="4"/>
        <v>4.8362698195644596</v>
      </c>
      <c r="O86" s="19">
        <f t="shared" si="5"/>
        <v>4.8105021908325334</v>
      </c>
      <c r="P86" s="20">
        <f t="shared" si="6"/>
        <v>2.5767628731926173E-2</v>
      </c>
      <c r="Q86" s="20">
        <f t="shared" si="7"/>
        <v>0.75896882079972672</v>
      </c>
    </row>
    <row r="87" spans="1:17" x14ac:dyDescent="0.2">
      <c r="A87" s="15" t="s">
        <v>325</v>
      </c>
      <c r="B87" s="16" t="s">
        <v>326</v>
      </c>
      <c r="C87" s="16" t="s">
        <v>327</v>
      </c>
      <c r="D87" s="16" t="s">
        <v>328</v>
      </c>
      <c r="E87" s="17">
        <v>1002</v>
      </c>
      <c r="F87" s="18">
        <v>3.1917710486979614</v>
      </c>
      <c r="G87" s="18">
        <v>3.0638702356687877</v>
      </c>
      <c r="H87" s="18">
        <v>4.0758833310505764</v>
      </c>
      <c r="I87" s="18">
        <v>4.2320096582263851</v>
      </c>
      <c r="J87" s="19">
        <v>2.3994418643843378</v>
      </c>
      <c r="K87" s="19">
        <v>2.3811626749764216</v>
      </c>
      <c r="L87" s="19">
        <v>2.2373000331190194</v>
      </c>
      <c r="M87" s="19">
        <v>2.2717067481752857</v>
      </c>
      <c r="N87" s="18">
        <f t="shared" si="4"/>
        <v>3.6408835684109278</v>
      </c>
      <c r="O87" s="19">
        <f t="shared" si="5"/>
        <v>2.322402830163766</v>
      </c>
      <c r="P87" s="20">
        <f t="shared" si="6"/>
        <v>1.3184807382471617</v>
      </c>
      <c r="Q87" s="20">
        <f t="shared" si="7"/>
        <v>4.7204777396129115E-3</v>
      </c>
    </row>
    <row r="88" spans="1:17" x14ac:dyDescent="0.2">
      <c r="A88" s="15" t="s">
        <v>329</v>
      </c>
      <c r="B88" s="16" t="s">
        <v>330</v>
      </c>
      <c r="C88" s="16" t="s">
        <v>331</v>
      </c>
      <c r="D88" s="16" t="s">
        <v>182</v>
      </c>
      <c r="E88" s="17">
        <v>1002</v>
      </c>
      <c r="F88" s="18">
        <v>4.1180900184792248</v>
      </c>
      <c r="G88" s="18">
        <v>3.9701207305281727</v>
      </c>
      <c r="H88" s="18">
        <v>3.8039446471902671</v>
      </c>
      <c r="I88" s="18">
        <v>3.909187641573272</v>
      </c>
      <c r="J88" s="19">
        <v>3.2278110022781692</v>
      </c>
      <c r="K88" s="19">
        <v>3.3942407277595472</v>
      </c>
      <c r="L88" s="19">
        <v>3.2349271506507158</v>
      </c>
      <c r="M88" s="19">
        <v>3.0293747453539783</v>
      </c>
      <c r="N88" s="18">
        <f t="shared" si="4"/>
        <v>3.9503357594427344</v>
      </c>
      <c r="O88" s="19">
        <f t="shared" si="5"/>
        <v>3.2215884065106026</v>
      </c>
      <c r="P88" s="20">
        <f t="shared" si="6"/>
        <v>0.72874735293213178</v>
      </c>
      <c r="Q88" s="20">
        <f t="shared" si="7"/>
        <v>3.2960553062553945E-4</v>
      </c>
    </row>
    <row r="89" spans="1:17" x14ac:dyDescent="0.2">
      <c r="A89" s="22" t="s">
        <v>332</v>
      </c>
      <c r="B89" s="16" t="s">
        <v>333</v>
      </c>
      <c r="C89" s="16" t="s">
        <v>334</v>
      </c>
      <c r="D89" s="16" t="s">
        <v>153</v>
      </c>
      <c r="E89" s="17">
        <v>1002</v>
      </c>
      <c r="F89" s="18">
        <v>4.9174996303264615</v>
      </c>
      <c r="G89" s="18">
        <v>4.8412579861395573</v>
      </c>
      <c r="H89" s="18">
        <v>4.8944075434246566</v>
      </c>
      <c r="I89" s="18">
        <v>5.0281391781145945</v>
      </c>
      <c r="J89" s="19">
        <v>5.0179256743440668</v>
      </c>
      <c r="K89" s="19">
        <v>5.0129662608121111</v>
      </c>
      <c r="L89" s="19">
        <v>5.0275677679234896</v>
      </c>
      <c r="M89" s="19">
        <v>5.1221401360598469</v>
      </c>
      <c r="N89" s="18">
        <f t="shared" si="4"/>
        <v>4.9203260845013173</v>
      </c>
      <c r="O89" s="19">
        <f t="shared" si="5"/>
        <v>5.0451499597848786</v>
      </c>
      <c r="P89" s="20">
        <f t="shared" si="6"/>
        <v>-0.12482387528356131</v>
      </c>
      <c r="Q89" s="20">
        <f t="shared" si="7"/>
        <v>3.7887183243386191E-2</v>
      </c>
    </row>
    <row r="90" spans="1:17" x14ac:dyDescent="0.2">
      <c r="A90" s="15" t="s">
        <v>335</v>
      </c>
      <c r="B90" s="16" t="s">
        <v>336</v>
      </c>
      <c r="C90" s="16" t="s">
        <v>337</v>
      </c>
      <c r="D90" s="16" t="s">
        <v>134</v>
      </c>
      <c r="E90" s="17">
        <v>1006</v>
      </c>
      <c r="F90" s="18">
        <v>4.9018444325671986</v>
      </c>
      <c r="G90" s="18">
        <v>4.8071123085202023</v>
      </c>
      <c r="H90" s="18">
        <v>5.0210379117623942</v>
      </c>
      <c r="I90" s="18">
        <v>5.0788920410551821</v>
      </c>
      <c r="J90" s="19">
        <v>4.7376990158023204</v>
      </c>
      <c r="K90" s="19">
        <v>4.6531167405801837</v>
      </c>
      <c r="L90" s="19">
        <v>4.6577027108914635</v>
      </c>
      <c r="M90" s="19">
        <v>4.7083925715127988</v>
      </c>
      <c r="N90" s="18">
        <f t="shared" si="4"/>
        <v>4.9522216734762452</v>
      </c>
      <c r="O90" s="19">
        <f t="shared" si="5"/>
        <v>4.689227759696692</v>
      </c>
      <c r="P90" s="20">
        <f t="shared" si="6"/>
        <v>0.26299391377955317</v>
      </c>
      <c r="Q90" s="20">
        <f t="shared" si="7"/>
        <v>6.3619615819424016E-3</v>
      </c>
    </row>
    <row r="91" spans="1:17" x14ac:dyDescent="0.2">
      <c r="A91" s="15" t="s">
        <v>338</v>
      </c>
      <c r="B91" s="16" t="s">
        <v>339</v>
      </c>
      <c r="C91" s="16" t="s">
        <v>340</v>
      </c>
      <c r="D91" s="16" t="s">
        <v>341</v>
      </c>
      <c r="E91" s="17">
        <v>1006</v>
      </c>
      <c r="F91" s="18">
        <v>5.4965637463673858</v>
      </c>
      <c r="G91" s="18">
        <v>5.2661142268366925</v>
      </c>
      <c r="H91" s="18">
        <v>5.054161723214281</v>
      </c>
      <c r="I91" s="18">
        <v>5.123796712045003</v>
      </c>
      <c r="J91" s="19">
        <v>4.8897514943208682</v>
      </c>
      <c r="K91" s="19">
        <v>4.8779849439803558</v>
      </c>
      <c r="L91" s="19">
        <v>4.8879138911168329</v>
      </c>
      <c r="M91" s="19">
        <v>4.6731899502932217</v>
      </c>
      <c r="N91" s="18">
        <f t="shared" si="4"/>
        <v>5.2351591021158406</v>
      </c>
      <c r="O91" s="19">
        <f t="shared" si="5"/>
        <v>4.8322100699278199</v>
      </c>
      <c r="P91" s="20">
        <f t="shared" si="6"/>
        <v>0.40294903218802069</v>
      </c>
      <c r="Q91" s="20">
        <f t="shared" si="7"/>
        <v>1.1026873082885774E-2</v>
      </c>
    </row>
    <row r="92" spans="1:17" x14ac:dyDescent="0.2">
      <c r="A92" s="22" t="s">
        <v>342</v>
      </c>
      <c r="B92" s="16" t="s">
        <v>343</v>
      </c>
      <c r="C92" s="16" t="s">
        <v>344</v>
      </c>
      <c r="D92" s="16" t="s">
        <v>20</v>
      </c>
      <c r="E92" s="17">
        <v>1002</v>
      </c>
      <c r="F92" s="18">
        <v>5.1986637643823705</v>
      </c>
      <c r="G92" s="18">
        <v>5.0248287038166124</v>
      </c>
      <c r="H92" s="18">
        <v>4.8802471948753592</v>
      </c>
      <c r="I92" s="18">
        <v>4.891711340982086</v>
      </c>
      <c r="J92" s="19">
        <v>4.6398723483855315</v>
      </c>
      <c r="K92" s="19">
        <v>4.5635468713433136</v>
      </c>
      <c r="L92" s="19">
        <v>4.3509718178849512</v>
      </c>
      <c r="M92" s="19">
        <v>4.399724413484388</v>
      </c>
      <c r="N92" s="18">
        <f t="shared" si="4"/>
        <v>4.9988627510141068</v>
      </c>
      <c r="O92" s="19">
        <f t="shared" si="5"/>
        <v>4.4885288627745465</v>
      </c>
      <c r="P92" s="20">
        <f t="shared" si="6"/>
        <v>0.51033388823956027</v>
      </c>
      <c r="Q92" s="20">
        <f t="shared" si="7"/>
        <v>2.2834286808133164E-3</v>
      </c>
    </row>
    <row r="93" spans="1:17" x14ac:dyDescent="0.2">
      <c r="A93" s="15" t="s">
        <v>345</v>
      </c>
      <c r="B93" s="16" t="s">
        <v>346</v>
      </c>
      <c r="C93" s="16" t="s">
        <v>347</v>
      </c>
      <c r="D93" s="16" t="s">
        <v>55</v>
      </c>
      <c r="E93" s="17">
        <v>1002</v>
      </c>
      <c r="F93" s="18">
        <v>2.5656687916805931</v>
      </c>
      <c r="G93" s="18">
        <v>2.5519466093278149</v>
      </c>
      <c r="H93" s="18">
        <v>1.4677316262575966</v>
      </c>
      <c r="I93" s="18">
        <v>1.4459060421963523</v>
      </c>
      <c r="J93" s="19">
        <v>1.4289280526942623</v>
      </c>
      <c r="K93" s="19">
        <v>1.4533282881509169</v>
      </c>
      <c r="L93" s="19">
        <v>1.3590697357821158</v>
      </c>
      <c r="M93" s="19">
        <v>1.3881889047165896</v>
      </c>
      <c r="N93" s="18">
        <f t="shared" si="4"/>
        <v>2.0078132673655893</v>
      </c>
      <c r="O93" s="19">
        <f t="shared" si="5"/>
        <v>1.4073787453359712</v>
      </c>
      <c r="P93" s="20">
        <f t="shared" si="6"/>
        <v>0.60043452202961811</v>
      </c>
      <c r="Q93" s="20">
        <f t="shared" si="7"/>
        <v>0.10868373087166218</v>
      </c>
    </row>
    <row r="94" spans="1:17" x14ac:dyDescent="0.2">
      <c r="A94" s="15" t="s">
        <v>348</v>
      </c>
      <c r="B94" s="16" t="s">
        <v>349</v>
      </c>
      <c r="C94" s="16" t="s">
        <v>350</v>
      </c>
      <c r="D94" s="16" t="s">
        <v>351</v>
      </c>
      <c r="E94" s="17">
        <v>1002</v>
      </c>
      <c r="F94" s="18">
        <v>5.3139174714759481</v>
      </c>
      <c r="G94" s="18">
        <v>5.3159531028677991</v>
      </c>
      <c r="H94" s="18">
        <v>5.0722612139916379</v>
      </c>
      <c r="I94" s="18">
        <v>5.2015739077471643</v>
      </c>
      <c r="J94" s="19">
        <v>5.4921393057697454</v>
      </c>
      <c r="K94" s="19">
        <v>5.4400293448770629</v>
      </c>
      <c r="L94" s="19">
        <v>5.1843931444683182</v>
      </c>
      <c r="M94" s="19">
        <v>5.3663071148890129</v>
      </c>
      <c r="N94" s="18">
        <f t="shared" si="4"/>
        <v>5.2259264240206376</v>
      </c>
      <c r="O94" s="19">
        <f t="shared" si="5"/>
        <v>5.370717227501034</v>
      </c>
      <c r="P94" s="20">
        <f t="shared" si="6"/>
        <v>-0.14479080348039641</v>
      </c>
      <c r="Q94" s="20">
        <f t="shared" si="7"/>
        <v>0.15358470051136444</v>
      </c>
    </row>
    <row r="95" spans="1:17" ht="26" x14ac:dyDescent="0.2">
      <c r="A95" s="22" t="s">
        <v>352</v>
      </c>
      <c r="B95" s="16" t="s">
        <v>353</v>
      </c>
      <c r="C95" s="16" t="s">
        <v>354</v>
      </c>
      <c r="D95" s="16" t="s">
        <v>355</v>
      </c>
      <c r="E95" s="17">
        <v>1002</v>
      </c>
      <c r="F95" s="18">
        <v>4.9633528727339851</v>
      </c>
      <c r="G95" s="18">
        <v>4.8756239763780984</v>
      </c>
      <c r="H95" s="18">
        <v>4.8503725161147724</v>
      </c>
      <c r="I95" s="18">
        <v>4.9957349060075247</v>
      </c>
      <c r="J95" s="19">
        <v>4.9908625836976626</v>
      </c>
      <c r="K95" s="19">
        <v>4.9584934619905239</v>
      </c>
      <c r="L95" s="19">
        <v>4.9298237599115833</v>
      </c>
      <c r="M95" s="19">
        <v>4.7739933726943464</v>
      </c>
      <c r="N95" s="18">
        <f t="shared" si="4"/>
        <v>4.9212710678085951</v>
      </c>
      <c r="O95" s="19">
        <f t="shared" si="5"/>
        <v>4.9132932945735295</v>
      </c>
      <c r="P95" s="20">
        <f t="shared" si="6"/>
        <v>7.9777732350656549E-3</v>
      </c>
      <c r="Q95" s="20">
        <f t="shared" si="7"/>
        <v>0.89733979951281906</v>
      </c>
    </row>
    <row r="96" spans="1:17" x14ac:dyDescent="0.2">
      <c r="A96" s="22" t="s">
        <v>356</v>
      </c>
      <c r="B96" s="16" t="s">
        <v>357</v>
      </c>
      <c r="C96" s="16" t="s">
        <v>358</v>
      </c>
      <c r="D96" s="16" t="s">
        <v>20</v>
      </c>
      <c r="E96" s="17">
        <v>1002</v>
      </c>
      <c r="F96" s="18">
        <v>5.1063764874743915</v>
      </c>
      <c r="G96" s="18">
        <v>5.0856996413012965</v>
      </c>
      <c r="H96" s="18">
        <v>4.9347039690534924</v>
      </c>
      <c r="I96" s="18">
        <v>4.9313060399645483</v>
      </c>
      <c r="J96" s="19">
        <v>5.1768588857980609</v>
      </c>
      <c r="K96" s="19">
        <v>5.2669360713456772</v>
      </c>
      <c r="L96" s="19">
        <v>5.5019503824041029</v>
      </c>
      <c r="M96" s="19">
        <v>5.3367119988384495</v>
      </c>
      <c r="N96" s="18">
        <f t="shared" si="4"/>
        <v>5.0145215344484324</v>
      </c>
      <c r="O96" s="19">
        <f t="shared" si="5"/>
        <v>5.3206143345965726</v>
      </c>
      <c r="P96" s="20">
        <f t="shared" si="6"/>
        <v>-0.30609280014814022</v>
      </c>
      <c r="Q96" s="20">
        <f t="shared" si="7"/>
        <v>1.0457911589681452E-2</v>
      </c>
    </row>
    <row r="97" spans="1:17" x14ac:dyDescent="0.2">
      <c r="A97" s="15" t="s">
        <v>359</v>
      </c>
      <c r="B97" s="16" t="s">
        <v>360</v>
      </c>
      <c r="C97" s="16" t="s">
        <v>361</v>
      </c>
      <c r="D97" s="16" t="s">
        <v>265</v>
      </c>
      <c r="E97" s="17">
        <v>1002</v>
      </c>
      <c r="F97" s="18">
        <v>5.0023526846365467</v>
      </c>
      <c r="G97" s="18">
        <v>4.8608382323818464</v>
      </c>
      <c r="H97" s="18">
        <v>4.4203411591371946</v>
      </c>
      <c r="I97" s="18">
        <v>4.5963677717417415</v>
      </c>
      <c r="J97" s="19">
        <v>4.1306581823834447</v>
      </c>
      <c r="K97" s="19">
        <v>4.1701174083666572</v>
      </c>
      <c r="L97" s="19">
        <v>4.0246733986294725</v>
      </c>
      <c r="M97" s="19">
        <v>3.9309041109514267</v>
      </c>
      <c r="N97" s="18">
        <f t="shared" si="4"/>
        <v>4.7199749619743319</v>
      </c>
      <c r="O97" s="19">
        <f t="shared" si="5"/>
        <v>4.0640882750827503</v>
      </c>
      <c r="P97" s="20">
        <f t="shared" si="6"/>
        <v>0.65588668689158158</v>
      </c>
      <c r="Q97" s="20">
        <f t="shared" si="7"/>
        <v>3.5343855346394244E-3</v>
      </c>
    </row>
    <row r="98" spans="1:17" x14ac:dyDescent="0.2">
      <c r="A98" s="15" t="s">
        <v>362</v>
      </c>
      <c r="B98" s="16" t="s">
        <v>363</v>
      </c>
      <c r="C98" s="16" t="s">
        <v>364</v>
      </c>
      <c r="D98" s="16" t="s">
        <v>365</v>
      </c>
      <c r="E98" s="17">
        <v>1002</v>
      </c>
      <c r="F98" s="18">
        <v>5.2994073071167094</v>
      </c>
      <c r="G98" s="18">
        <v>5.2087875597138966</v>
      </c>
      <c r="H98" s="18">
        <v>5.1122657880398021</v>
      </c>
      <c r="I98" s="18">
        <v>5.2345472626965943</v>
      </c>
      <c r="J98" s="19">
        <v>5.4711133387137894</v>
      </c>
      <c r="K98" s="19">
        <v>5.503237720850982</v>
      </c>
      <c r="L98" s="19">
        <v>5.5895563156248285</v>
      </c>
      <c r="M98" s="19">
        <v>5.6530667414762048</v>
      </c>
      <c r="N98" s="18">
        <f t="shared" si="4"/>
        <v>5.2137519793917511</v>
      </c>
      <c r="O98" s="19">
        <f t="shared" si="5"/>
        <v>5.5542435291664516</v>
      </c>
      <c r="P98" s="20">
        <f t="shared" si="6"/>
        <v>-0.34049154977470053</v>
      </c>
      <c r="Q98" s="20">
        <f t="shared" si="7"/>
        <v>9.6281922523289046E-4</v>
      </c>
    </row>
    <row r="99" spans="1:17" x14ac:dyDescent="0.2">
      <c r="A99" s="22" t="s">
        <v>366</v>
      </c>
      <c r="B99" s="16" t="s">
        <v>367</v>
      </c>
      <c r="C99" s="16" t="s">
        <v>368</v>
      </c>
      <c r="D99" s="16" t="s">
        <v>24</v>
      </c>
      <c r="E99" s="17">
        <v>1002</v>
      </c>
      <c r="F99" s="18">
        <v>5.0083164891578926</v>
      </c>
      <c r="G99" s="18">
        <v>4.7079656816976838</v>
      </c>
      <c r="H99" s="18">
        <v>4.4381910407538303</v>
      </c>
      <c r="I99" s="18">
        <v>4.5511252513596281</v>
      </c>
      <c r="J99" s="19">
        <v>3.2887704113711549</v>
      </c>
      <c r="K99" s="19">
        <v>3.4119365928583143</v>
      </c>
      <c r="L99" s="19">
        <v>3.0249865857584366</v>
      </c>
      <c r="M99" s="19">
        <v>2.9846185006770627</v>
      </c>
      <c r="N99" s="18">
        <f t="shared" si="4"/>
        <v>4.6763996157422589</v>
      </c>
      <c r="O99" s="19">
        <f t="shared" si="5"/>
        <v>3.1775780226662418</v>
      </c>
      <c r="P99" s="20">
        <f t="shared" si="6"/>
        <v>1.4988215930760171</v>
      </c>
      <c r="Q99" s="20">
        <f t="shared" si="7"/>
        <v>8.7254006610910362E-5</v>
      </c>
    </row>
    <row r="100" spans="1:17" ht="26" x14ac:dyDescent="0.2">
      <c r="A100" s="15" t="s">
        <v>369</v>
      </c>
      <c r="B100" s="16" t="s">
        <v>370</v>
      </c>
      <c r="C100" s="16" t="s">
        <v>371</v>
      </c>
      <c r="D100" s="16" t="s">
        <v>372</v>
      </c>
      <c r="E100" s="17">
        <v>1006</v>
      </c>
      <c r="F100" s="18">
        <v>4.8506100203085225</v>
      </c>
      <c r="G100" s="18">
        <v>4.7481282840187493</v>
      </c>
      <c r="H100" s="18">
        <v>4.8207494487911431</v>
      </c>
      <c r="I100" s="18">
        <v>4.8969601772825353</v>
      </c>
      <c r="J100" s="19">
        <v>4.4545328189995885</v>
      </c>
      <c r="K100" s="19">
        <v>4.545331378039343</v>
      </c>
      <c r="L100" s="19">
        <v>4.4519244244227263</v>
      </c>
      <c r="M100" s="19">
        <v>4.5360242999366482</v>
      </c>
      <c r="N100" s="18">
        <f t="shared" si="4"/>
        <v>4.8291119826002369</v>
      </c>
      <c r="O100" s="19">
        <f t="shared" si="5"/>
        <v>4.4969532303495763</v>
      </c>
      <c r="P100" s="20">
        <f t="shared" si="6"/>
        <v>0.3321587522506606</v>
      </c>
      <c r="Q100" s="20">
        <f t="shared" si="7"/>
        <v>1.6989053384726223E-4</v>
      </c>
    </row>
    <row r="101" spans="1:17" x14ac:dyDescent="0.2">
      <c r="A101" s="15" t="s">
        <v>373</v>
      </c>
      <c r="B101" s="16" t="s">
        <v>374</v>
      </c>
      <c r="C101" s="16" t="s">
        <v>375</v>
      </c>
      <c r="D101" s="16" t="s">
        <v>107</v>
      </c>
      <c r="E101" s="17">
        <v>1006</v>
      </c>
      <c r="F101" s="18">
        <v>5.2636533536510051</v>
      </c>
      <c r="G101" s="18">
        <v>5.2089055341696495</v>
      </c>
      <c r="H101" s="18">
        <v>5.3202024790139859</v>
      </c>
      <c r="I101" s="18">
        <v>5.1657208514717166</v>
      </c>
      <c r="J101" s="19">
        <v>5.0577412505436854</v>
      </c>
      <c r="K101" s="19">
        <v>5.0642019630023665</v>
      </c>
      <c r="L101" s="19">
        <v>5.152245107458123</v>
      </c>
      <c r="M101" s="19">
        <v>4.9992709967013784</v>
      </c>
      <c r="N101" s="18">
        <f t="shared" si="4"/>
        <v>5.2396205545765895</v>
      </c>
      <c r="O101" s="19">
        <f t="shared" si="5"/>
        <v>5.0683648294263879</v>
      </c>
      <c r="P101" s="20">
        <f t="shared" si="6"/>
        <v>0.1712557251502016</v>
      </c>
      <c r="Q101" s="20">
        <f t="shared" si="7"/>
        <v>9.8381955981004156E-3</v>
      </c>
    </row>
    <row r="102" spans="1:17" x14ac:dyDescent="0.2">
      <c r="A102" s="22" t="s">
        <v>376</v>
      </c>
      <c r="B102" s="16" t="s">
        <v>377</v>
      </c>
      <c r="C102" s="16" t="s">
        <v>378</v>
      </c>
      <c r="D102" s="16" t="s">
        <v>285</v>
      </c>
      <c r="E102" s="17">
        <v>1002</v>
      </c>
      <c r="F102" s="18">
        <v>4.7574310666884774</v>
      </c>
      <c r="G102" s="18">
        <v>4.7076637964152832</v>
      </c>
      <c r="H102" s="18">
        <v>4.7947820436181576</v>
      </c>
      <c r="I102" s="18">
        <v>4.7630547427556849</v>
      </c>
      <c r="J102" s="19">
        <v>4.9149170026298039</v>
      </c>
      <c r="K102" s="19">
        <v>4.8798952549770789</v>
      </c>
      <c r="L102" s="19">
        <v>5.0868543352905</v>
      </c>
      <c r="M102" s="19">
        <v>5.0706960688166429</v>
      </c>
      <c r="N102" s="18">
        <f t="shared" si="4"/>
        <v>4.7557329123694014</v>
      </c>
      <c r="O102" s="19">
        <f t="shared" si="5"/>
        <v>4.9880906654285067</v>
      </c>
      <c r="P102" s="20">
        <f t="shared" si="6"/>
        <v>-0.23235775305910522</v>
      </c>
      <c r="Q102" s="20">
        <f t="shared" si="7"/>
        <v>5.9786296448957549E-3</v>
      </c>
    </row>
    <row r="103" spans="1:17" x14ac:dyDescent="0.2">
      <c r="A103" s="15" t="s">
        <v>379</v>
      </c>
      <c r="B103" s="16" t="s">
        <v>380</v>
      </c>
      <c r="C103" s="16" t="s">
        <v>381</v>
      </c>
      <c r="D103" s="16" t="s">
        <v>265</v>
      </c>
      <c r="E103" s="17">
        <v>1002</v>
      </c>
      <c r="F103" s="18">
        <v>4.5461530668970553</v>
      </c>
      <c r="G103" s="18">
        <v>4.4792693344655419</v>
      </c>
      <c r="H103" s="18">
        <v>4.3091508271048191</v>
      </c>
      <c r="I103" s="18">
        <v>4.2018791110024596</v>
      </c>
      <c r="J103" s="19">
        <v>3.8906118364733833</v>
      </c>
      <c r="K103" s="19">
        <v>3.981545914618418</v>
      </c>
      <c r="L103" s="19">
        <v>3.8475106982019787</v>
      </c>
      <c r="M103" s="19">
        <v>3.8233575815377439</v>
      </c>
      <c r="N103" s="18">
        <f t="shared" si="4"/>
        <v>4.3841130848674688</v>
      </c>
      <c r="O103" s="19">
        <f t="shared" si="5"/>
        <v>3.8857565077078813</v>
      </c>
      <c r="P103" s="20">
        <f t="shared" si="6"/>
        <v>0.49835657715958748</v>
      </c>
      <c r="Q103" s="20">
        <f t="shared" si="7"/>
        <v>1.1548788307105371E-3</v>
      </c>
    </row>
    <row r="104" spans="1:17" x14ac:dyDescent="0.2">
      <c r="A104" s="15" t="s">
        <v>382</v>
      </c>
      <c r="B104" s="16" t="s">
        <v>383</v>
      </c>
      <c r="C104" s="16" t="s">
        <v>384</v>
      </c>
      <c r="D104" s="16" t="s">
        <v>309</v>
      </c>
      <c r="E104" s="17">
        <v>1002</v>
      </c>
      <c r="F104" s="18">
        <v>4.8072706548247517</v>
      </c>
      <c r="G104" s="18">
        <v>4.8377464963437227</v>
      </c>
      <c r="H104" s="18">
        <v>4.9108971577325526</v>
      </c>
      <c r="I104" s="18">
        <v>4.8717378364583519</v>
      </c>
      <c r="J104" s="19">
        <v>5.1282212820183029</v>
      </c>
      <c r="K104" s="19">
        <v>5.13420542980543</v>
      </c>
      <c r="L104" s="19">
        <v>5.2521357342118753</v>
      </c>
      <c r="M104" s="19">
        <v>5.2387083767370166</v>
      </c>
      <c r="N104" s="18">
        <f t="shared" si="4"/>
        <v>4.8569130363398445</v>
      </c>
      <c r="O104" s="19">
        <f t="shared" si="5"/>
        <v>5.188317705693156</v>
      </c>
      <c r="P104" s="20">
        <f t="shared" si="6"/>
        <v>-0.33140466935331148</v>
      </c>
      <c r="Q104" s="20">
        <f t="shared" si="7"/>
        <v>1.6544821276088127E-4</v>
      </c>
    </row>
    <row r="105" spans="1:17" x14ac:dyDescent="0.2">
      <c r="A105" s="22" t="s">
        <v>385</v>
      </c>
      <c r="B105" s="16" t="s">
        <v>386</v>
      </c>
      <c r="C105" s="16" t="s">
        <v>387</v>
      </c>
      <c r="D105" s="16" t="s">
        <v>20</v>
      </c>
      <c r="E105" s="17">
        <v>1002</v>
      </c>
      <c r="F105" s="18">
        <v>5.1175443735268384</v>
      </c>
      <c r="G105" s="18">
        <v>5.0533050283052443</v>
      </c>
      <c r="H105" s="18">
        <v>5.0331253677479255</v>
      </c>
      <c r="I105" s="18">
        <v>4.9587349641375997</v>
      </c>
      <c r="J105" s="19">
        <v>5.3843575707846227</v>
      </c>
      <c r="K105" s="19">
        <v>5.4692193210056628</v>
      </c>
      <c r="L105" s="19">
        <v>5.5812727373388995</v>
      </c>
      <c r="M105" s="19">
        <v>5.4298118744973056</v>
      </c>
      <c r="N105" s="18">
        <f t="shared" si="4"/>
        <v>5.0406774334294013</v>
      </c>
      <c r="O105" s="19">
        <f t="shared" si="5"/>
        <v>5.4661653759066233</v>
      </c>
      <c r="P105" s="20">
        <f t="shared" si="6"/>
        <v>-0.42548794247722199</v>
      </c>
      <c r="Q105" s="20">
        <f t="shared" si="7"/>
        <v>2.062652991086435E-4</v>
      </c>
    </row>
    <row r="106" spans="1:17" x14ac:dyDescent="0.2">
      <c r="A106" s="22" t="s">
        <v>388</v>
      </c>
      <c r="B106" s="16" t="s">
        <v>389</v>
      </c>
      <c r="C106" s="16" t="s">
        <v>390</v>
      </c>
      <c r="D106" s="16" t="s">
        <v>265</v>
      </c>
      <c r="E106" s="17">
        <v>1002</v>
      </c>
      <c r="F106" s="18">
        <v>4.7826335045276691</v>
      </c>
      <c r="G106" s="18">
        <v>4.7810389218196168</v>
      </c>
      <c r="H106" s="18">
        <v>4.764023703127207</v>
      </c>
      <c r="I106" s="18">
        <v>4.6799821146168137</v>
      </c>
      <c r="J106" s="19">
        <v>4.756055476174561</v>
      </c>
      <c r="K106" s="19">
        <v>4.7166611125685369</v>
      </c>
      <c r="L106" s="19">
        <v>5.0110246957218294</v>
      </c>
      <c r="M106" s="19">
        <v>4.6690260834931676</v>
      </c>
      <c r="N106" s="18">
        <f t="shared" si="4"/>
        <v>4.7519195610228264</v>
      </c>
      <c r="O106" s="19">
        <f t="shared" si="5"/>
        <v>4.7881918419895237</v>
      </c>
      <c r="P106" s="20">
        <f t="shared" si="6"/>
        <v>-3.6272280966697323E-2</v>
      </c>
      <c r="Q106" s="20">
        <f t="shared" si="7"/>
        <v>0.66682938103669498</v>
      </c>
    </row>
    <row r="107" spans="1:17" x14ac:dyDescent="0.2">
      <c r="A107" s="15" t="s">
        <v>391</v>
      </c>
      <c r="B107" s="16" t="s">
        <v>392</v>
      </c>
      <c r="C107" s="16" t="s">
        <v>393</v>
      </c>
      <c r="D107" s="16" t="s">
        <v>149</v>
      </c>
      <c r="E107" s="17">
        <v>1002</v>
      </c>
      <c r="F107" s="18">
        <v>5.0086764461620978</v>
      </c>
      <c r="G107" s="18">
        <v>4.9766050180186481</v>
      </c>
      <c r="H107" s="18">
        <v>5.4937251910155798</v>
      </c>
      <c r="I107" s="18">
        <v>5.3561146525989525</v>
      </c>
      <c r="J107" s="19">
        <v>4.4502103158831749</v>
      </c>
      <c r="K107" s="19">
        <v>4.4792447040357377</v>
      </c>
      <c r="L107" s="19">
        <v>4.4823424235674239</v>
      </c>
      <c r="M107" s="19">
        <v>4.3182911665713952</v>
      </c>
      <c r="N107" s="18">
        <f t="shared" si="4"/>
        <v>5.2087803269488191</v>
      </c>
      <c r="O107" s="19">
        <f t="shared" si="5"/>
        <v>4.4325221525144327</v>
      </c>
      <c r="P107" s="20">
        <f t="shared" si="6"/>
        <v>0.77625817443438638</v>
      </c>
      <c r="Q107" s="20">
        <f t="shared" si="7"/>
        <v>1.150392370351475E-3</v>
      </c>
    </row>
    <row r="108" spans="1:17" ht="26" x14ac:dyDescent="0.2">
      <c r="A108" s="15" t="s">
        <v>394</v>
      </c>
      <c r="B108" s="16" t="s">
        <v>395</v>
      </c>
      <c r="C108" s="16" t="s">
        <v>396</v>
      </c>
      <c r="D108" s="16" t="s">
        <v>397</v>
      </c>
      <c r="E108" s="17">
        <v>1002</v>
      </c>
      <c r="F108" s="18">
        <v>5.0287615441464055</v>
      </c>
      <c r="G108" s="18">
        <v>4.9635837271496133</v>
      </c>
      <c r="H108" s="18">
        <v>4.892867215637783</v>
      </c>
      <c r="I108" s="18">
        <v>5.0438953878034853</v>
      </c>
      <c r="J108" s="19">
        <v>5.4177053431538074</v>
      </c>
      <c r="K108" s="19">
        <v>5.5280552910583332</v>
      </c>
      <c r="L108" s="19">
        <v>5.4283543273276047</v>
      </c>
      <c r="M108" s="19">
        <v>5.6034400581150017</v>
      </c>
      <c r="N108" s="18">
        <f t="shared" si="4"/>
        <v>4.9822769686843218</v>
      </c>
      <c r="O108" s="19">
        <f t="shared" si="5"/>
        <v>5.4943887549136869</v>
      </c>
      <c r="P108" s="20">
        <f t="shared" si="6"/>
        <v>-0.51211178622936515</v>
      </c>
      <c r="Q108" s="20">
        <f t="shared" si="7"/>
        <v>9.5738339043533426E-5</v>
      </c>
    </row>
    <row r="109" spans="1:17" x14ac:dyDescent="0.2">
      <c r="A109" s="22" t="s">
        <v>398</v>
      </c>
      <c r="B109" s="16" t="s">
        <v>399</v>
      </c>
      <c r="C109" s="16" t="s">
        <v>400</v>
      </c>
      <c r="D109" s="16" t="s">
        <v>401</v>
      </c>
      <c r="E109" s="17">
        <v>1002</v>
      </c>
      <c r="F109" s="18">
        <v>5.0240862935108899</v>
      </c>
      <c r="G109" s="18">
        <v>4.8448441179008199</v>
      </c>
      <c r="H109" s="18">
        <v>4.9770250083523315</v>
      </c>
      <c r="I109" s="18">
        <v>4.9434448810821845</v>
      </c>
      <c r="J109" s="19">
        <v>5.1781634637256371</v>
      </c>
      <c r="K109" s="19">
        <v>5.2109602167623645</v>
      </c>
      <c r="L109" s="19">
        <v>5.5178923087256191</v>
      </c>
      <c r="M109" s="19">
        <v>5.3960349928493878</v>
      </c>
      <c r="N109" s="18">
        <f t="shared" si="4"/>
        <v>4.9473500752115562</v>
      </c>
      <c r="O109" s="19">
        <f t="shared" si="5"/>
        <v>5.3257627455157523</v>
      </c>
      <c r="P109" s="20">
        <f t="shared" si="6"/>
        <v>-0.37841267030419612</v>
      </c>
      <c r="Q109" s="20">
        <f t="shared" si="7"/>
        <v>5.2453029906075086E-3</v>
      </c>
    </row>
    <row r="110" spans="1:17" x14ac:dyDescent="0.2">
      <c r="A110" s="15" t="s">
        <v>402</v>
      </c>
      <c r="B110" s="16" t="s">
        <v>403</v>
      </c>
      <c r="C110" s="16" t="s">
        <v>404</v>
      </c>
      <c r="D110" s="16" t="s">
        <v>92</v>
      </c>
      <c r="E110" s="17">
        <v>1006</v>
      </c>
      <c r="F110" s="18">
        <v>5.0278364777753248</v>
      </c>
      <c r="G110" s="18">
        <v>4.9911329268002964</v>
      </c>
      <c r="H110" s="18">
        <v>4.8701694141899736</v>
      </c>
      <c r="I110" s="18">
        <v>4.9616774275657249</v>
      </c>
      <c r="J110" s="19">
        <v>5.0977106030576564</v>
      </c>
      <c r="K110" s="19">
        <v>5.1536046205749955</v>
      </c>
      <c r="L110" s="19">
        <v>5.0877237287543773</v>
      </c>
      <c r="M110" s="19">
        <v>4.9881859248265883</v>
      </c>
      <c r="N110" s="18">
        <f t="shared" si="4"/>
        <v>4.96270406158283</v>
      </c>
      <c r="O110" s="19">
        <f t="shared" si="5"/>
        <v>5.0818062193034041</v>
      </c>
      <c r="P110" s="20">
        <f t="shared" si="6"/>
        <v>-0.1191021577205742</v>
      </c>
      <c r="Q110" s="20">
        <f t="shared" si="7"/>
        <v>4.8226431204426226E-2</v>
      </c>
    </row>
    <row r="111" spans="1:17" x14ac:dyDescent="0.2">
      <c r="A111" s="15" t="s">
        <v>405</v>
      </c>
      <c r="B111" s="16" t="s">
        <v>406</v>
      </c>
      <c r="C111" s="16" t="s">
        <v>407</v>
      </c>
      <c r="D111" s="16" t="s">
        <v>20</v>
      </c>
      <c r="E111" s="17">
        <v>1006</v>
      </c>
      <c r="F111" s="18">
        <v>5.0211082751245897</v>
      </c>
      <c r="G111" s="18">
        <v>4.9612063504700767</v>
      </c>
      <c r="H111" s="18">
        <v>4.9019556289073405</v>
      </c>
      <c r="I111" s="18">
        <v>4.9232487412962449</v>
      </c>
      <c r="J111" s="19">
        <v>5.0374806640418637</v>
      </c>
      <c r="K111" s="19">
        <v>4.9968416023572377</v>
      </c>
      <c r="L111" s="19">
        <v>4.6301072991939165</v>
      </c>
      <c r="M111" s="19">
        <v>4.8130733170442959</v>
      </c>
      <c r="N111" s="18">
        <f t="shared" si="4"/>
        <v>4.9518797489495627</v>
      </c>
      <c r="O111" s="19">
        <f t="shared" si="5"/>
        <v>4.8693757206593284</v>
      </c>
      <c r="P111" s="20">
        <f t="shared" si="6"/>
        <v>8.2504028290234288E-2</v>
      </c>
      <c r="Q111" s="20">
        <f t="shared" si="7"/>
        <v>0.428053781588773</v>
      </c>
    </row>
    <row r="112" spans="1:17" x14ac:dyDescent="0.2">
      <c r="A112" s="22" t="s">
        <v>408</v>
      </c>
      <c r="B112" s="16" t="s">
        <v>409</v>
      </c>
      <c r="C112" s="16" t="s">
        <v>410</v>
      </c>
      <c r="D112" s="16" t="s">
        <v>20</v>
      </c>
      <c r="E112" s="17">
        <v>1002</v>
      </c>
      <c r="F112" s="18">
        <v>4.8148217901166763</v>
      </c>
      <c r="G112" s="18">
        <v>4.7732342749788756</v>
      </c>
      <c r="H112" s="18">
        <v>4.6995313307365372</v>
      </c>
      <c r="I112" s="18">
        <v>4.7003935088390971</v>
      </c>
      <c r="J112" s="19">
        <v>4.9954036725315714</v>
      </c>
      <c r="K112" s="19">
        <v>4.8679284157600433</v>
      </c>
      <c r="L112" s="19">
        <v>5.3600404563229489</v>
      </c>
      <c r="M112" s="19">
        <v>5.122704022334025</v>
      </c>
      <c r="N112" s="18">
        <f t="shared" si="4"/>
        <v>4.7469952261677966</v>
      </c>
      <c r="O112" s="19">
        <f t="shared" si="5"/>
        <v>5.0865191417371474</v>
      </c>
      <c r="P112" s="20">
        <f t="shared" si="6"/>
        <v>-0.3395239155693508</v>
      </c>
      <c r="Q112" s="20">
        <f t="shared" si="7"/>
        <v>2.0531569551208585E-2</v>
      </c>
    </row>
    <row r="113" spans="1:17" ht="26" x14ac:dyDescent="0.2">
      <c r="A113" s="15" t="s">
        <v>411</v>
      </c>
      <c r="B113" s="16" t="s">
        <v>412</v>
      </c>
      <c r="C113" s="16" t="s">
        <v>413</v>
      </c>
      <c r="D113" s="16" t="s">
        <v>414</v>
      </c>
      <c r="E113" s="17">
        <v>1002</v>
      </c>
      <c r="F113" s="18">
        <v>4.7337899790211901</v>
      </c>
      <c r="G113" s="18">
        <v>4.5156535605137584</v>
      </c>
      <c r="H113" s="18">
        <v>4.5869056350822666</v>
      </c>
      <c r="I113" s="18">
        <v>4.5623726741623605</v>
      </c>
      <c r="J113" s="19">
        <v>5.0236533502691003</v>
      </c>
      <c r="K113" s="19">
        <v>5.0741641128121842</v>
      </c>
      <c r="L113" s="19">
        <v>5.5087306143022685</v>
      </c>
      <c r="M113" s="19">
        <v>5.3046774413355378</v>
      </c>
      <c r="N113" s="18">
        <f t="shared" si="4"/>
        <v>4.5996804621948941</v>
      </c>
      <c r="O113" s="19">
        <f t="shared" si="5"/>
        <v>5.2278063796797731</v>
      </c>
      <c r="P113" s="20">
        <f t="shared" si="6"/>
        <v>-0.628125917484879</v>
      </c>
      <c r="Q113" s="20">
        <f t="shared" si="7"/>
        <v>2.0621330713707885E-3</v>
      </c>
    </row>
    <row r="114" spans="1:17" x14ac:dyDescent="0.2">
      <c r="A114" s="15" t="s">
        <v>415</v>
      </c>
      <c r="B114" s="16" t="s">
        <v>416</v>
      </c>
      <c r="C114" s="16" t="s">
        <v>417</v>
      </c>
      <c r="D114" s="16" t="s">
        <v>115</v>
      </c>
      <c r="E114" s="17">
        <v>1002</v>
      </c>
      <c r="F114" s="18">
        <v>3.7886451322074621</v>
      </c>
      <c r="G114" s="18">
        <v>3.6780450610953555</v>
      </c>
      <c r="H114" s="18">
        <v>4.1652739714045186</v>
      </c>
      <c r="I114" s="18">
        <v>4.2298523563980126</v>
      </c>
      <c r="J114" s="19">
        <v>3.3801131287234942</v>
      </c>
      <c r="K114" s="19">
        <v>3.3788443005127586</v>
      </c>
      <c r="L114" s="19">
        <v>3.3260619257928643</v>
      </c>
      <c r="M114" s="19">
        <v>3.3459851602208728</v>
      </c>
      <c r="N114" s="18">
        <f t="shared" si="4"/>
        <v>3.9654541302763371</v>
      </c>
      <c r="O114" s="19">
        <f t="shared" si="5"/>
        <v>3.357751128812497</v>
      </c>
      <c r="P114" s="20">
        <f t="shared" si="6"/>
        <v>0.60770300146384004</v>
      </c>
      <c r="Q114" s="20">
        <f t="shared" si="7"/>
        <v>4.4217248665527056E-3</v>
      </c>
    </row>
    <row r="115" spans="1:17" x14ac:dyDescent="0.2">
      <c r="A115" s="22" t="s">
        <v>418</v>
      </c>
      <c r="B115" s="16" t="s">
        <v>419</v>
      </c>
      <c r="C115" s="16" t="s">
        <v>420</v>
      </c>
      <c r="D115" s="16" t="s">
        <v>421</v>
      </c>
      <c r="E115" s="17">
        <v>1002</v>
      </c>
      <c r="F115" s="18">
        <v>4.9135271129808764</v>
      </c>
      <c r="G115" s="18">
        <v>4.9825527386305577</v>
      </c>
      <c r="H115" s="18">
        <v>4.7184496280812418</v>
      </c>
      <c r="I115" s="18">
        <v>4.6977839816375209</v>
      </c>
      <c r="J115" s="19">
        <v>5.3110189193297206</v>
      </c>
      <c r="K115" s="19">
        <v>5.2904704593667455</v>
      </c>
      <c r="L115" s="19">
        <v>5.4152321990688801</v>
      </c>
      <c r="M115" s="19">
        <v>5.2787119326920582</v>
      </c>
      <c r="N115" s="18">
        <f t="shared" si="4"/>
        <v>4.8280783653325496</v>
      </c>
      <c r="O115" s="19">
        <f t="shared" si="5"/>
        <v>5.3238583776143509</v>
      </c>
      <c r="P115" s="20">
        <f t="shared" si="6"/>
        <v>-0.49578001228180124</v>
      </c>
      <c r="Q115" s="20">
        <f t="shared" si="7"/>
        <v>6.8097989909187578E-4</v>
      </c>
    </row>
    <row r="116" spans="1:17" ht="26" x14ac:dyDescent="0.2">
      <c r="A116" s="22" t="s">
        <v>422</v>
      </c>
      <c r="B116" s="16" t="s">
        <v>423</v>
      </c>
      <c r="C116" s="16" t="s">
        <v>424</v>
      </c>
      <c r="D116" s="16" t="s">
        <v>425</v>
      </c>
      <c r="E116" s="17">
        <v>1002</v>
      </c>
      <c r="F116" s="18">
        <v>4.8577735863110316</v>
      </c>
      <c r="G116" s="18">
        <v>4.8469859276310379</v>
      </c>
      <c r="H116" s="18">
        <v>4.7453554423706201</v>
      </c>
      <c r="I116" s="18">
        <v>4.6860183024752962</v>
      </c>
      <c r="J116" s="19">
        <v>4.928337235843145</v>
      </c>
      <c r="K116" s="19">
        <v>5.0274264663746653</v>
      </c>
      <c r="L116" s="19">
        <v>5.1916940804501657</v>
      </c>
      <c r="M116" s="19">
        <v>4.9737446904032137</v>
      </c>
      <c r="N116" s="18">
        <f t="shared" si="4"/>
        <v>4.7840333146969964</v>
      </c>
      <c r="O116" s="19">
        <f t="shared" si="5"/>
        <v>5.0303006182677974</v>
      </c>
      <c r="P116" s="20">
        <f t="shared" si="6"/>
        <v>-0.24626730357080096</v>
      </c>
      <c r="Q116" s="20">
        <f t="shared" si="7"/>
        <v>1.3170385015166687E-2</v>
      </c>
    </row>
    <row r="117" spans="1:17" x14ac:dyDescent="0.2">
      <c r="A117" s="15" t="s">
        <v>426</v>
      </c>
      <c r="B117" s="16" t="s">
        <v>427</v>
      </c>
      <c r="C117" s="16" t="s">
        <v>428</v>
      </c>
      <c r="D117" s="16" t="s">
        <v>40</v>
      </c>
      <c r="E117" s="17">
        <v>1002</v>
      </c>
      <c r="F117" s="18">
        <v>4.617148824150056</v>
      </c>
      <c r="G117" s="18">
        <v>4.5599270276302004</v>
      </c>
      <c r="H117" s="18">
        <v>4.5074754966277055</v>
      </c>
      <c r="I117" s="18">
        <v>4.5932829952046355</v>
      </c>
      <c r="J117" s="19">
        <v>5.1249371295289485</v>
      </c>
      <c r="K117" s="19">
        <v>5.0867114182683881</v>
      </c>
      <c r="L117" s="19">
        <v>5.3609994959442364</v>
      </c>
      <c r="M117" s="19">
        <v>5.198553293937918</v>
      </c>
      <c r="N117" s="18">
        <f t="shared" si="4"/>
        <v>4.5694585859031491</v>
      </c>
      <c r="O117" s="19">
        <f t="shared" si="5"/>
        <v>5.1928003344198732</v>
      </c>
      <c r="P117" s="20">
        <f t="shared" si="6"/>
        <v>-0.62334174851672408</v>
      </c>
      <c r="Q117" s="20">
        <f t="shared" si="7"/>
        <v>7.4576257846550276E-5</v>
      </c>
    </row>
    <row r="118" spans="1:17" x14ac:dyDescent="0.2">
      <c r="A118" s="15" t="s">
        <v>429</v>
      </c>
      <c r="B118" s="16" t="s">
        <v>430</v>
      </c>
      <c r="C118" s="16" t="s">
        <v>431</v>
      </c>
      <c r="D118" s="16" t="s">
        <v>92</v>
      </c>
      <c r="E118" s="17">
        <v>1002</v>
      </c>
      <c r="F118" s="18">
        <v>4.7836551287142237</v>
      </c>
      <c r="G118" s="18">
        <v>4.6693222921624926</v>
      </c>
      <c r="H118" s="18">
        <v>4.7031073659669484</v>
      </c>
      <c r="I118" s="18">
        <v>4.7699558496516801</v>
      </c>
      <c r="J118" s="19">
        <v>5.2991699678591857</v>
      </c>
      <c r="K118" s="19">
        <v>5.3910173261751666</v>
      </c>
      <c r="L118" s="19">
        <v>5.7683437476658854</v>
      </c>
      <c r="M118" s="19">
        <v>5.504051114742647</v>
      </c>
      <c r="N118" s="18">
        <f t="shared" si="4"/>
        <v>4.731510159123836</v>
      </c>
      <c r="O118" s="19">
        <f t="shared" si="5"/>
        <v>5.4906455391107212</v>
      </c>
      <c r="P118" s="20">
        <f t="shared" si="6"/>
        <v>-0.75913537998688518</v>
      </c>
      <c r="Q118" s="20">
        <f t="shared" si="7"/>
        <v>3.5855223990573969E-4</v>
      </c>
    </row>
    <row r="119" spans="1:17" x14ac:dyDescent="0.2">
      <c r="A119" s="22" t="s">
        <v>432</v>
      </c>
      <c r="B119" s="16" t="s">
        <v>433</v>
      </c>
      <c r="C119" s="16" t="s">
        <v>434</v>
      </c>
      <c r="D119" s="16" t="s">
        <v>130</v>
      </c>
      <c r="E119" s="17">
        <v>1002</v>
      </c>
      <c r="F119" s="18">
        <v>5.421240391303435</v>
      </c>
      <c r="G119" s="18">
        <v>5.3294819591017486</v>
      </c>
      <c r="H119" s="18">
        <v>5.1312327273146199</v>
      </c>
      <c r="I119" s="18">
        <v>5.2117783016151558</v>
      </c>
      <c r="J119" s="19">
        <v>5.9532051960270262</v>
      </c>
      <c r="K119" s="19">
        <v>6.0855742046520023</v>
      </c>
      <c r="L119" s="19">
        <v>6.4713612151865316</v>
      </c>
      <c r="M119" s="19">
        <v>6.1729605038009545</v>
      </c>
      <c r="N119" s="18">
        <f t="shared" si="4"/>
        <v>5.27343334483374</v>
      </c>
      <c r="O119" s="19">
        <f t="shared" si="5"/>
        <v>6.1707752799166284</v>
      </c>
      <c r="P119" s="20">
        <f t="shared" si="6"/>
        <v>-0.8973419350828884</v>
      </c>
      <c r="Q119" s="20">
        <f t="shared" si="7"/>
        <v>4.0489226609339077E-4</v>
      </c>
    </row>
    <row r="120" spans="1:17" x14ac:dyDescent="0.2">
      <c r="A120" s="15" t="s">
        <v>435</v>
      </c>
      <c r="B120" s="16" t="s">
        <v>436</v>
      </c>
      <c r="C120" s="16" t="s">
        <v>437</v>
      </c>
      <c r="D120" s="16" t="s">
        <v>32</v>
      </c>
      <c r="E120" s="17">
        <v>1006</v>
      </c>
      <c r="F120" s="18">
        <v>4.2416433707518859</v>
      </c>
      <c r="G120" s="18">
        <v>4.3009569678627955</v>
      </c>
      <c r="H120" s="18">
        <v>4.5207039750238547</v>
      </c>
      <c r="I120" s="18">
        <v>4.5660142638606187</v>
      </c>
      <c r="J120" s="19">
        <v>3.7496377154680474</v>
      </c>
      <c r="K120" s="19">
        <v>3.7254766533247281</v>
      </c>
      <c r="L120" s="19">
        <v>3.5466129527845238</v>
      </c>
      <c r="M120" s="19">
        <v>3.6910811152973189</v>
      </c>
      <c r="N120" s="18">
        <f t="shared" si="4"/>
        <v>4.4073296443747889</v>
      </c>
      <c r="O120" s="19">
        <f t="shared" si="5"/>
        <v>3.6782021092186543</v>
      </c>
      <c r="P120" s="20">
        <f t="shared" si="6"/>
        <v>0.7291275351561346</v>
      </c>
      <c r="Q120" s="20">
        <f t="shared" si="7"/>
        <v>2.1463987113071382E-4</v>
      </c>
    </row>
    <row r="121" spans="1:17" x14ac:dyDescent="0.2">
      <c r="A121" s="15" t="s">
        <v>438</v>
      </c>
      <c r="B121" s="16" t="s">
        <v>439</v>
      </c>
      <c r="C121" s="16" t="s">
        <v>440</v>
      </c>
      <c r="D121" s="16" t="s">
        <v>309</v>
      </c>
      <c r="E121" s="17">
        <v>1006</v>
      </c>
      <c r="F121" s="18">
        <v>4.530058102213939</v>
      </c>
      <c r="G121" s="18">
        <v>4.4808824977853474</v>
      </c>
      <c r="H121" s="18">
        <v>4.4851651725408326</v>
      </c>
      <c r="I121" s="18">
        <v>4.5842202710756288</v>
      </c>
      <c r="J121" s="19">
        <v>4.6247353168891312</v>
      </c>
      <c r="K121" s="19">
        <v>4.5242807551173829</v>
      </c>
      <c r="L121" s="19">
        <v>4.5922055196147147</v>
      </c>
      <c r="M121" s="19">
        <v>4.6236858352706784</v>
      </c>
      <c r="N121" s="18">
        <f t="shared" si="4"/>
        <v>4.5200815109039372</v>
      </c>
      <c r="O121" s="19">
        <f t="shared" si="5"/>
        <v>4.5912268567229768</v>
      </c>
      <c r="P121" s="20">
        <f t="shared" si="6"/>
        <v>-7.114534581903964E-2</v>
      </c>
      <c r="Q121" s="20">
        <f t="shared" si="7"/>
        <v>7.924711647653751E-2</v>
      </c>
    </row>
    <row r="122" spans="1:17" x14ac:dyDescent="0.2">
      <c r="A122" s="22" t="s">
        <v>441</v>
      </c>
      <c r="B122" s="16" t="s">
        <v>442</v>
      </c>
      <c r="C122" s="16" t="s">
        <v>443</v>
      </c>
      <c r="D122" s="16" t="s">
        <v>444</v>
      </c>
      <c r="E122" s="17">
        <v>1002</v>
      </c>
      <c r="F122" s="18">
        <v>4.4837124693621435</v>
      </c>
      <c r="G122" s="18">
        <v>4.5375555865584642</v>
      </c>
      <c r="H122" s="18">
        <v>4.4274104529801077</v>
      </c>
      <c r="I122" s="18">
        <v>4.4460317237076739</v>
      </c>
      <c r="J122" s="19">
        <v>4.7619443320346733</v>
      </c>
      <c r="K122" s="19">
        <v>4.7440824256562779</v>
      </c>
      <c r="L122" s="19">
        <v>5.1187059148774665</v>
      </c>
      <c r="M122" s="19">
        <v>4.8641518449096957</v>
      </c>
      <c r="N122" s="18">
        <f t="shared" si="4"/>
        <v>4.4736775581520973</v>
      </c>
      <c r="O122" s="19">
        <f t="shared" si="5"/>
        <v>4.8722211293695281</v>
      </c>
      <c r="P122" s="20">
        <f t="shared" si="6"/>
        <v>-0.39854357121743078</v>
      </c>
      <c r="Q122" s="20">
        <f t="shared" si="7"/>
        <v>4.3542581515501845E-3</v>
      </c>
    </row>
    <row r="123" spans="1:17" x14ac:dyDescent="0.2">
      <c r="A123" s="15" t="s">
        <v>445</v>
      </c>
      <c r="B123" s="16" t="s">
        <v>446</v>
      </c>
      <c r="C123" s="16" t="s">
        <v>447</v>
      </c>
      <c r="D123" s="16" t="s">
        <v>141</v>
      </c>
      <c r="E123" s="17">
        <v>1002</v>
      </c>
      <c r="F123" s="18">
        <v>3.9166025139686313</v>
      </c>
      <c r="G123" s="18">
        <v>3.803521937079259</v>
      </c>
      <c r="H123" s="18">
        <v>4.0206691934869312</v>
      </c>
      <c r="I123" s="18">
        <v>4.0719470721461555</v>
      </c>
      <c r="J123" s="19">
        <v>4.4083667580409225</v>
      </c>
      <c r="K123" s="19">
        <v>4.3826595193096418</v>
      </c>
      <c r="L123" s="19">
        <v>4.3525541610069647</v>
      </c>
      <c r="M123" s="19">
        <v>4.3970405587634467</v>
      </c>
      <c r="N123" s="18">
        <f t="shared" si="4"/>
        <v>3.9531851791702444</v>
      </c>
      <c r="O123" s="19">
        <f t="shared" si="5"/>
        <v>4.3851552492802437</v>
      </c>
      <c r="P123" s="20">
        <f t="shared" si="6"/>
        <v>-0.43197007010999933</v>
      </c>
      <c r="Q123" s="20">
        <f t="shared" si="7"/>
        <v>3.8552030189455941E-4</v>
      </c>
    </row>
    <row r="124" spans="1:17" x14ac:dyDescent="0.2">
      <c r="A124" s="15" t="s">
        <v>448</v>
      </c>
      <c r="B124" s="16" t="s">
        <v>449</v>
      </c>
      <c r="C124" s="16" t="s">
        <v>450</v>
      </c>
      <c r="D124" s="16" t="s">
        <v>451</v>
      </c>
      <c r="E124" s="17">
        <v>1002</v>
      </c>
      <c r="F124" s="18">
        <v>4.7693930371681272</v>
      </c>
      <c r="G124" s="18">
        <v>4.8017052086588929</v>
      </c>
      <c r="H124" s="18">
        <v>4.6078903610895274</v>
      </c>
      <c r="I124" s="18">
        <v>4.6294883931671729</v>
      </c>
      <c r="J124" s="19">
        <v>4.9663102490012943</v>
      </c>
      <c r="K124" s="19">
        <v>5.0343357736093726</v>
      </c>
      <c r="L124" s="19">
        <v>4.961361760998571</v>
      </c>
      <c r="M124" s="19">
        <v>5.2569281896459312</v>
      </c>
      <c r="N124" s="18">
        <f t="shared" si="4"/>
        <v>4.7021192500209299</v>
      </c>
      <c r="O124" s="19">
        <f t="shared" si="5"/>
        <v>5.0547339933137927</v>
      </c>
      <c r="P124" s="20">
        <f t="shared" si="6"/>
        <v>-0.3526147432928628</v>
      </c>
      <c r="Q124" s="20">
        <f t="shared" si="7"/>
        <v>5.9789261510041379E-3</v>
      </c>
    </row>
    <row r="125" spans="1:17" x14ac:dyDescent="0.2">
      <c r="A125" s="22" t="s">
        <v>452</v>
      </c>
      <c r="B125" s="16" t="s">
        <v>453</v>
      </c>
      <c r="C125" s="16" t="s">
        <v>454</v>
      </c>
      <c r="D125" s="16" t="s">
        <v>244</v>
      </c>
      <c r="E125" s="17">
        <v>1002</v>
      </c>
      <c r="F125" s="18">
        <v>4.5313856108025652</v>
      </c>
      <c r="G125" s="18">
        <v>4.6307091740910593</v>
      </c>
      <c r="H125" s="18">
        <v>4.6088747201488953</v>
      </c>
      <c r="I125" s="18">
        <v>4.760038169276787</v>
      </c>
      <c r="J125" s="19">
        <v>2.7608691683655211</v>
      </c>
      <c r="K125" s="19">
        <v>2.7076916449003274</v>
      </c>
      <c r="L125" s="19">
        <v>2.5511145599260225</v>
      </c>
      <c r="M125" s="19">
        <v>2.6405972081061702</v>
      </c>
      <c r="N125" s="18">
        <f t="shared" si="4"/>
        <v>4.6327519185798272</v>
      </c>
      <c r="O125" s="19">
        <f t="shared" si="5"/>
        <v>2.6650681453245104</v>
      </c>
      <c r="P125" s="20">
        <f t="shared" si="6"/>
        <v>1.9676837732553167</v>
      </c>
      <c r="Q125" s="20">
        <f t="shared" si="7"/>
        <v>9.102475602036394E-8</v>
      </c>
    </row>
    <row r="126" spans="1:17" x14ac:dyDescent="0.2">
      <c r="A126" s="22" t="s">
        <v>455</v>
      </c>
      <c r="B126" s="16" t="s">
        <v>456</v>
      </c>
      <c r="C126" s="16" t="s">
        <v>457</v>
      </c>
      <c r="D126" s="16" t="s">
        <v>171</v>
      </c>
      <c r="E126" s="17">
        <v>1002</v>
      </c>
      <c r="F126" s="18">
        <v>3.9585565713655355</v>
      </c>
      <c r="G126" s="18">
        <v>3.986531595982842</v>
      </c>
      <c r="H126" s="18">
        <v>2.7440783783633869</v>
      </c>
      <c r="I126" s="18">
        <v>2.7838154604440861</v>
      </c>
      <c r="J126" s="19">
        <v>2.4287957582516917</v>
      </c>
      <c r="K126" s="19">
        <v>2.4565269814422583</v>
      </c>
      <c r="L126" s="19">
        <v>2.3192374689699236</v>
      </c>
      <c r="M126" s="19">
        <v>2.3626256693510688</v>
      </c>
      <c r="N126" s="18">
        <f t="shared" si="4"/>
        <v>3.3682455015389623</v>
      </c>
      <c r="O126" s="19">
        <f t="shared" si="5"/>
        <v>2.3917964695037357</v>
      </c>
      <c r="P126" s="20">
        <f t="shared" si="6"/>
        <v>0.97644903203522659</v>
      </c>
      <c r="Q126" s="20">
        <f t="shared" si="7"/>
        <v>3.1724514515433268E-2</v>
      </c>
    </row>
    <row r="127" spans="1:17" x14ac:dyDescent="0.2">
      <c r="A127" s="15" t="s">
        <v>458</v>
      </c>
      <c r="B127" s="16" t="s">
        <v>459</v>
      </c>
      <c r="C127" s="16" t="s">
        <v>460</v>
      </c>
      <c r="D127" s="16" t="s">
        <v>461</v>
      </c>
      <c r="E127" s="17">
        <v>1002</v>
      </c>
      <c r="F127" s="18">
        <v>4.6645961019987823</v>
      </c>
      <c r="G127" s="18">
        <v>4.5627165637493059</v>
      </c>
      <c r="H127" s="18">
        <v>4.466114922106776</v>
      </c>
      <c r="I127" s="18">
        <v>4.3880534768450206</v>
      </c>
      <c r="J127" s="19">
        <v>4.7659515679896867</v>
      </c>
      <c r="K127" s="19">
        <v>4.7990011280888627</v>
      </c>
      <c r="L127" s="19">
        <v>5.01371780999738</v>
      </c>
      <c r="M127" s="19">
        <v>5.0058031731972941</v>
      </c>
      <c r="N127" s="18">
        <f t="shared" si="4"/>
        <v>4.5203702661749707</v>
      </c>
      <c r="O127" s="19">
        <f t="shared" si="5"/>
        <v>4.8961184198183059</v>
      </c>
      <c r="P127" s="20">
        <f t="shared" si="6"/>
        <v>-0.37574815364333514</v>
      </c>
      <c r="Q127" s="20">
        <f t="shared" si="7"/>
        <v>5.5809327488829004E-3</v>
      </c>
    </row>
    <row r="128" spans="1:17" x14ac:dyDescent="0.2">
      <c r="A128" s="15" t="s">
        <v>462</v>
      </c>
      <c r="B128" s="16" t="s">
        <v>463</v>
      </c>
      <c r="C128" s="16" t="s">
        <v>464</v>
      </c>
      <c r="D128" s="16" t="s">
        <v>465</v>
      </c>
      <c r="E128" s="17">
        <v>1002</v>
      </c>
      <c r="F128" s="18">
        <v>4.6144665368579574</v>
      </c>
      <c r="G128" s="18">
        <v>4.505910295959799</v>
      </c>
      <c r="H128" s="18">
        <v>4.4030899146078113</v>
      </c>
      <c r="I128" s="18">
        <v>4.4435473078485401</v>
      </c>
      <c r="J128" s="19">
        <v>4.9596925214458079</v>
      </c>
      <c r="K128" s="19">
        <v>5.054111642731824</v>
      </c>
      <c r="L128" s="19">
        <v>5.2920435356301017</v>
      </c>
      <c r="M128" s="19">
        <v>5.1291868379936441</v>
      </c>
      <c r="N128" s="18">
        <f t="shared" si="4"/>
        <v>4.4917535138185265</v>
      </c>
      <c r="O128" s="19">
        <f t="shared" si="5"/>
        <v>5.1087586344503446</v>
      </c>
      <c r="P128" s="20">
        <f t="shared" si="6"/>
        <v>-0.61700512063181812</v>
      </c>
      <c r="Q128" s="20">
        <f t="shared" si="7"/>
        <v>3.2563402897419012E-4</v>
      </c>
    </row>
    <row r="129" spans="1:17" x14ac:dyDescent="0.2">
      <c r="A129" s="15" t="s">
        <v>466</v>
      </c>
      <c r="B129" s="16" t="s">
        <v>467</v>
      </c>
      <c r="C129" s="16" t="s">
        <v>468</v>
      </c>
      <c r="D129" s="16" t="s">
        <v>469</v>
      </c>
      <c r="E129" s="17">
        <v>1006</v>
      </c>
      <c r="F129" s="18">
        <v>4.4555906470218938</v>
      </c>
      <c r="G129" s="18">
        <v>4.55415893873871</v>
      </c>
      <c r="H129" s="18">
        <v>4.1997539278287643</v>
      </c>
      <c r="I129" s="18">
        <v>4.3166811262155882</v>
      </c>
      <c r="J129" s="19">
        <v>4.5361024168104409</v>
      </c>
      <c r="K129" s="19">
        <v>4.5520806701146714</v>
      </c>
      <c r="L129" s="19">
        <v>4.8505845715451574</v>
      </c>
      <c r="M129" s="19">
        <v>4.7895684393017603</v>
      </c>
      <c r="N129" s="18">
        <f t="shared" si="4"/>
        <v>4.3815461599512391</v>
      </c>
      <c r="O129" s="19">
        <f t="shared" si="5"/>
        <v>4.6820840244430073</v>
      </c>
      <c r="P129" s="20">
        <f t="shared" si="6"/>
        <v>-0.30053786449176823</v>
      </c>
      <c r="Q129" s="20">
        <f t="shared" si="7"/>
        <v>3.6442465420852554E-2</v>
      </c>
    </row>
    <row r="130" spans="1:17" x14ac:dyDescent="0.2">
      <c r="A130" s="15" t="s">
        <v>470</v>
      </c>
      <c r="B130" s="16" t="s">
        <v>471</v>
      </c>
      <c r="C130" s="16" t="s">
        <v>472</v>
      </c>
      <c r="D130" s="16" t="s">
        <v>20</v>
      </c>
      <c r="E130" s="17">
        <v>1006</v>
      </c>
      <c r="F130" s="18">
        <v>4.3501467162269361</v>
      </c>
      <c r="G130" s="18">
        <v>4.3705687867178717</v>
      </c>
      <c r="H130" s="18">
        <v>4.2116932324243885</v>
      </c>
      <c r="I130" s="18">
        <v>4.1352566669335067</v>
      </c>
      <c r="J130" s="19">
        <v>4.4306142281209819</v>
      </c>
      <c r="K130" s="19">
        <v>4.3184413414354061</v>
      </c>
      <c r="L130" s="19">
        <v>4.6214523385549775</v>
      </c>
      <c r="M130" s="19">
        <v>4.6969589464793611</v>
      </c>
      <c r="N130" s="18">
        <f t="shared" si="4"/>
        <v>4.2669163505756762</v>
      </c>
      <c r="O130" s="19">
        <f t="shared" si="5"/>
        <v>4.5168667136476817</v>
      </c>
      <c r="P130" s="20">
        <f t="shared" si="6"/>
        <v>-0.24995036307200547</v>
      </c>
      <c r="Q130" s="20">
        <f t="shared" si="7"/>
        <v>5.2012762895399821E-2</v>
      </c>
    </row>
    <row r="131" spans="1:17" x14ac:dyDescent="0.2">
      <c r="A131" s="22" t="s">
        <v>473</v>
      </c>
      <c r="B131" s="16" t="s">
        <v>474</v>
      </c>
      <c r="C131" s="16" t="s">
        <v>475</v>
      </c>
      <c r="D131" s="16" t="s">
        <v>20</v>
      </c>
      <c r="E131" s="17">
        <v>1002</v>
      </c>
      <c r="F131" s="18">
        <v>4.9417500049368375</v>
      </c>
      <c r="G131" s="18">
        <v>4.8063168380896286</v>
      </c>
      <c r="H131" s="18">
        <v>5.0036334241742715</v>
      </c>
      <c r="I131" s="18">
        <v>5.0387671260064808</v>
      </c>
      <c r="J131" s="19">
        <v>5.0512462865584444</v>
      </c>
      <c r="K131" s="19">
        <v>4.983793874569546</v>
      </c>
      <c r="L131" s="19">
        <v>5.286105293314062</v>
      </c>
      <c r="M131" s="19">
        <v>5.1509701119164131</v>
      </c>
      <c r="N131" s="18">
        <f t="shared" si="4"/>
        <v>4.9476168483018048</v>
      </c>
      <c r="O131" s="19">
        <f t="shared" si="5"/>
        <v>5.118028891589617</v>
      </c>
      <c r="P131" s="20">
        <f t="shared" si="6"/>
        <v>-0.17041204328781223</v>
      </c>
      <c r="Q131" s="20">
        <f t="shared" si="7"/>
        <v>8.6739722378819883E-2</v>
      </c>
    </row>
    <row r="132" spans="1:17" x14ac:dyDescent="0.2">
      <c r="A132" s="15" t="s">
        <v>476</v>
      </c>
      <c r="B132" s="16" t="s">
        <v>477</v>
      </c>
      <c r="C132" s="16" t="s">
        <v>478</v>
      </c>
      <c r="D132" s="16" t="s">
        <v>479</v>
      </c>
      <c r="E132" s="17">
        <v>1002</v>
      </c>
      <c r="F132" s="18">
        <v>5.1283032746711328</v>
      </c>
      <c r="G132" s="18">
        <v>5.0116419565908767</v>
      </c>
      <c r="H132" s="18">
        <v>4.9695879132483975</v>
      </c>
      <c r="I132" s="18">
        <v>5.0156128393668915</v>
      </c>
      <c r="J132" s="19">
        <v>5.0682129235919717</v>
      </c>
      <c r="K132" s="19">
        <v>5.0945112134836368</v>
      </c>
      <c r="L132" s="19">
        <v>5.2788231431409685</v>
      </c>
      <c r="M132" s="19">
        <v>5.2685413383291841</v>
      </c>
      <c r="N132" s="18">
        <f t="shared" ref="N132:N195" si="8">AVERAGE(F132:I132)</f>
        <v>5.0312864959693249</v>
      </c>
      <c r="O132" s="19">
        <f t="shared" ref="O132:O195" si="9">AVERAGE(J132:M132)</f>
        <v>5.1775221546364403</v>
      </c>
      <c r="P132" s="20">
        <f t="shared" ref="P132:P195" si="10">N132-O132</f>
        <v>-0.14623565866711541</v>
      </c>
      <c r="Q132" s="20">
        <f t="shared" ref="Q132:Q195" si="11">_xlfn.T.TEST(F132:I132,J132:M132,2,2)</f>
        <v>6.6532072096857006E-2</v>
      </c>
    </row>
    <row r="133" spans="1:17" x14ac:dyDescent="0.2">
      <c r="A133" s="15" t="s">
        <v>480</v>
      </c>
      <c r="B133" s="16" t="s">
        <v>481</v>
      </c>
      <c r="C133" s="16" t="s">
        <v>482</v>
      </c>
      <c r="D133" s="16" t="s">
        <v>265</v>
      </c>
      <c r="E133" s="17">
        <v>1002</v>
      </c>
      <c r="F133" s="18">
        <v>4.1427183688961104</v>
      </c>
      <c r="G133" s="18">
        <v>4.4657023278937054</v>
      </c>
      <c r="H133" s="18">
        <v>3.5509554085772792</v>
      </c>
      <c r="I133" s="18">
        <v>3.5684773094371391</v>
      </c>
      <c r="J133" s="19">
        <v>3.2190258053194611</v>
      </c>
      <c r="K133" s="19">
        <v>3.3600499470310812</v>
      </c>
      <c r="L133" s="19">
        <v>3.2095364442130876</v>
      </c>
      <c r="M133" s="19">
        <v>3.5836256949182914</v>
      </c>
      <c r="N133" s="18">
        <f t="shared" si="8"/>
        <v>3.9319633537010583</v>
      </c>
      <c r="O133" s="19">
        <f t="shared" si="9"/>
        <v>3.3430594728704803</v>
      </c>
      <c r="P133" s="20">
        <f t="shared" si="10"/>
        <v>0.58890388083057799</v>
      </c>
      <c r="Q133" s="20">
        <f t="shared" si="11"/>
        <v>5.0344402082538056E-2</v>
      </c>
    </row>
    <row r="134" spans="1:17" x14ac:dyDescent="0.2">
      <c r="A134" s="22" t="s">
        <v>483</v>
      </c>
      <c r="B134" s="16" t="s">
        <v>484</v>
      </c>
      <c r="C134" s="16" t="s">
        <v>485</v>
      </c>
      <c r="D134" s="16"/>
      <c r="E134" s="17">
        <v>1002</v>
      </c>
      <c r="F134" s="18">
        <v>4.5741547047223774</v>
      </c>
      <c r="G134" s="18">
        <v>4.6983621634901116</v>
      </c>
      <c r="H134" s="18">
        <v>4.4672144857374612</v>
      </c>
      <c r="I134" s="18">
        <v>4.3957808398983982</v>
      </c>
      <c r="J134" s="19">
        <v>3.6032614058597034</v>
      </c>
      <c r="K134" s="19">
        <v>4.6204101356771119</v>
      </c>
      <c r="L134" s="19">
        <v>2.5580431515446076</v>
      </c>
      <c r="M134" s="19">
        <v>3.1683375276870742</v>
      </c>
      <c r="N134" s="18">
        <f t="shared" si="8"/>
        <v>4.5338780484620873</v>
      </c>
      <c r="O134" s="19">
        <f t="shared" si="9"/>
        <v>3.4875130551921241</v>
      </c>
      <c r="P134" s="20">
        <f t="shared" si="10"/>
        <v>1.0463649932699632</v>
      </c>
      <c r="Q134" s="20">
        <f t="shared" si="11"/>
        <v>5.4589388840879501E-2</v>
      </c>
    </row>
    <row r="135" spans="1:17" x14ac:dyDescent="0.2">
      <c r="A135" s="22" t="s">
        <v>486</v>
      </c>
      <c r="B135" s="16" t="s">
        <v>487</v>
      </c>
      <c r="C135" s="16" t="s">
        <v>488</v>
      </c>
      <c r="D135" s="16" t="s">
        <v>59</v>
      </c>
      <c r="E135" s="17">
        <v>1002</v>
      </c>
      <c r="F135" s="18">
        <v>4.9680000475612562</v>
      </c>
      <c r="G135" s="18">
        <v>4.8656455896330391</v>
      </c>
      <c r="H135" s="18">
        <v>4.9542503446536754</v>
      </c>
      <c r="I135" s="18">
        <v>4.9206772232438958</v>
      </c>
      <c r="J135" s="19">
        <v>4.9252476569218295</v>
      </c>
      <c r="K135" s="19">
        <v>4.866398535422114</v>
      </c>
      <c r="L135" s="19">
        <v>5.1425614835586693</v>
      </c>
      <c r="M135" s="19">
        <v>5.3081686573525353</v>
      </c>
      <c r="N135" s="18">
        <f t="shared" si="8"/>
        <v>4.9271433012729666</v>
      </c>
      <c r="O135" s="19">
        <f t="shared" si="9"/>
        <v>5.060594083313787</v>
      </c>
      <c r="P135" s="20">
        <f t="shared" si="10"/>
        <v>-0.13345078204082039</v>
      </c>
      <c r="Q135" s="20">
        <f t="shared" si="11"/>
        <v>0.24753412340182732</v>
      </c>
    </row>
    <row r="136" spans="1:17" x14ac:dyDescent="0.2">
      <c r="A136" s="15" t="s">
        <v>489</v>
      </c>
      <c r="B136" s="16" t="s">
        <v>490</v>
      </c>
      <c r="C136" s="16" t="s">
        <v>491</v>
      </c>
      <c r="D136" s="16" t="s">
        <v>149</v>
      </c>
      <c r="E136" s="17">
        <v>1002</v>
      </c>
      <c r="F136" s="18">
        <v>3.7776930527407728</v>
      </c>
      <c r="G136" s="18">
        <v>3.7407903412674717</v>
      </c>
      <c r="H136" s="18">
        <v>4.2116894665046978</v>
      </c>
      <c r="I136" s="18">
        <v>4.1937833645518889</v>
      </c>
      <c r="J136" s="19">
        <v>2.4968047858864262</v>
      </c>
      <c r="K136" s="19">
        <v>2.4273088614960008</v>
      </c>
      <c r="L136" s="19">
        <v>2.4417686291022944</v>
      </c>
      <c r="M136" s="19">
        <v>2.430767244212249</v>
      </c>
      <c r="N136" s="18">
        <f t="shared" si="8"/>
        <v>3.9809890562662078</v>
      </c>
      <c r="O136" s="19">
        <f t="shared" si="9"/>
        <v>2.4491623801742426</v>
      </c>
      <c r="P136" s="20">
        <f t="shared" si="10"/>
        <v>1.5318266760919652</v>
      </c>
      <c r="Q136" s="20">
        <f t="shared" si="11"/>
        <v>2.1886994173839702E-5</v>
      </c>
    </row>
    <row r="137" spans="1:17" x14ac:dyDescent="0.2">
      <c r="A137" s="15" t="s">
        <v>492</v>
      </c>
      <c r="B137" s="16" t="s">
        <v>493</v>
      </c>
      <c r="C137" s="16" t="s">
        <v>494</v>
      </c>
      <c r="D137" s="16" t="s">
        <v>126</v>
      </c>
      <c r="E137" s="17">
        <v>1002</v>
      </c>
      <c r="F137" s="18">
        <v>3.7220581149326168</v>
      </c>
      <c r="G137" s="18">
        <v>3.4728841549180514</v>
      </c>
      <c r="H137" s="18">
        <v>3.1729785971240672</v>
      </c>
      <c r="I137" s="18">
        <v>3.147663137058851</v>
      </c>
      <c r="J137" s="19">
        <v>3.040502998275163</v>
      </c>
      <c r="K137" s="19">
        <v>3.0651022982422895</v>
      </c>
      <c r="L137" s="19">
        <v>3.0512250620270378</v>
      </c>
      <c r="M137" s="19">
        <v>3.1576523050024261</v>
      </c>
      <c r="N137" s="18">
        <f t="shared" si="8"/>
        <v>3.3788960010083966</v>
      </c>
      <c r="O137" s="19">
        <f t="shared" si="9"/>
        <v>3.0786206658867292</v>
      </c>
      <c r="P137" s="20">
        <f t="shared" si="10"/>
        <v>0.30027533512166737</v>
      </c>
      <c r="Q137" s="20">
        <f t="shared" si="11"/>
        <v>7.3691447490028775E-2</v>
      </c>
    </row>
    <row r="138" spans="1:17" x14ac:dyDescent="0.2">
      <c r="A138" s="22" t="s">
        <v>495</v>
      </c>
      <c r="B138" s="16" t="s">
        <v>496</v>
      </c>
      <c r="C138" s="16" t="s">
        <v>497</v>
      </c>
      <c r="D138" s="16" t="s">
        <v>20</v>
      </c>
      <c r="E138" s="17">
        <v>1002</v>
      </c>
      <c r="F138" s="18">
        <v>5.2482049946758105</v>
      </c>
      <c r="G138" s="18">
        <v>5.0625079679650167</v>
      </c>
      <c r="H138" s="18">
        <v>4.9301376011933495</v>
      </c>
      <c r="I138" s="18">
        <v>4.8838827593773573</v>
      </c>
      <c r="J138" s="19">
        <v>5.250189077532613</v>
      </c>
      <c r="K138" s="19">
        <v>5.1278405295435192</v>
      </c>
      <c r="L138" s="19">
        <v>5.5515203514583966</v>
      </c>
      <c r="M138" s="19">
        <v>5.3459509142158685</v>
      </c>
      <c r="N138" s="18">
        <f t="shared" si="8"/>
        <v>5.0311833308028842</v>
      </c>
      <c r="O138" s="19">
        <f t="shared" si="9"/>
        <v>5.3188752181875998</v>
      </c>
      <c r="P138" s="20">
        <f t="shared" si="10"/>
        <v>-0.28769188738471563</v>
      </c>
      <c r="Q138" s="20">
        <f t="shared" si="11"/>
        <v>5.5131162607990725E-2</v>
      </c>
    </row>
    <row r="139" spans="1:17" x14ac:dyDescent="0.2">
      <c r="A139" s="15" t="s">
        <v>498</v>
      </c>
      <c r="B139" s="16" t="s">
        <v>499</v>
      </c>
      <c r="C139" s="16" t="s">
        <v>500</v>
      </c>
      <c r="D139" s="16" t="s">
        <v>501</v>
      </c>
      <c r="E139" s="17">
        <v>1006</v>
      </c>
      <c r="F139" s="18">
        <v>4.5968632960820912</v>
      </c>
      <c r="G139" s="18">
        <v>4.6490371366422547</v>
      </c>
      <c r="H139" s="18">
        <v>4.5076568575211819</v>
      </c>
      <c r="I139" s="18">
        <v>4.6256027614288753</v>
      </c>
      <c r="J139" s="19">
        <v>4.5346676835372861</v>
      </c>
      <c r="K139" s="19">
        <v>4.54105602299704</v>
      </c>
      <c r="L139" s="19">
        <v>4.7462344235213418</v>
      </c>
      <c r="M139" s="19">
        <v>4.8508813523280248</v>
      </c>
      <c r="N139" s="18">
        <f t="shared" si="8"/>
        <v>4.594790012918601</v>
      </c>
      <c r="O139" s="19">
        <f t="shared" si="9"/>
        <v>4.6682098705959234</v>
      </c>
      <c r="P139" s="20">
        <f t="shared" si="10"/>
        <v>-7.3419857677322398E-2</v>
      </c>
      <c r="Q139" s="20">
        <f t="shared" si="11"/>
        <v>0.41641532642359175</v>
      </c>
    </row>
    <row r="140" spans="1:17" x14ac:dyDescent="0.2">
      <c r="A140" s="15" t="s">
        <v>502</v>
      </c>
      <c r="B140" s="16" t="s">
        <v>503</v>
      </c>
      <c r="C140" s="16" t="s">
        <v>504</v>
      </c>
      <c r="D140" s="16" t="s">
        <v>203</v>
      </c>
      <c r="E140" s="17">
        <v>1006</v>
      </c>
      <c r="F140" s="18">
        <v>4.372364921273598</v>
      </c>
      <c r="G140" s="18">
        <v>4.3962468991330814</v>
      </c>
      <c r="H140" s="18">
        <v>4.2667949009776605</v>
      </c>
      <c r="I140" s="18">
        <v>4.285772049211241</v>
      </c>
      <c r="J140" s="19">
        <v>4.5343662296584748</v>
      </c>
      <c r="K140" s="19">
        <v>4.4247704864832063</v>
      </c>
      <c r="L140" s="19">
        <v>4.8079515415317697</v>
      </c>
      <c r="M140" s="19">
        <v>4.8121507741971881</v>
      </c>
      <c r="N140" s="18">
        <f t="shared" si="8"/>
        <v>4.330294692648895</v>
      </c>
      <c r="O140" s="19">
        <f t="shared" si="9"/>
        <v>4.6448097579676597</v>
      </c>
      <c r="P140" s="20">
        <f t="shared" si="10"/>
        <v>-0.31451506531876472</v>
      </c>
      <c r="Q140" s="20">
        <f t="shared" si="11"/>
        <v>2.2430254921582505E-2</v>
      </c>
    </row>
    <row r="141" spans="1:17" x14ac:dyDescent="0.2">
      <c r="A141" s="22" t="s">
        <v>505</v>
      </c>
      <c r="B141" s="16" t="s">
        <v>506</v>
      </c>
      <c r="C141" s="16" t="s">
        <v>507</v>
      </c>
      <c r="D141" s="16" t="s">
        <v>508</v>
      </c>
      <c r="E141" s="17">
        <v>1002</v>
      </c>
      <c r="F141" s="18">
        <v>4.7828400921913161</v>
      </c>
      <c r="G141" s="18">
        <v>4.6351043418220517</v>
      </c>
      <c r="H141" s="18">
        <v>4.8003861059873518</v>
      </c>
      <c r="I141" s="18">
        <v>4.8363947510470267</v>
      </c>
      <c r="J141" s="19">
        <v>4.9330466285871646</v>
      </c>
      <c r="K141" s="19">
        <v>4.7861605112830183</v>
      </c>
      <c r="L141" s="19">
        <v>4.7480464941541367</v>
      </c>
      <c r="M141" s="19">
        <v>4.9346207407410878</v>
      </c>
      <c r="N141" s="18">
        <f t="shared" si="8"/>
        <v>4.7636813227619363</v>
      </c>
      <c r="O141" s="19">
        <f t="shared" si="9"/>
        <v>4.8504685936913514</v>
      </c>
      <c r="P141" s="20">
        <f t="shared" si="10"/>
        <v>-8.6787270929415072E-2</v>
      </c>
      <c r="Q141" s="20">
        <f t="shared" si="11"/>
        <v>0.23570144009202973</v>
      </c>
    </row>
    <row r="142" spans="1:17" x14ac:dyDescent="0.2">
      <c r="A142" s="15" t="s">
        <v>509</v>
      </c>
      <c r="B142" s="16" t="s">
        <v>510</v>
      </c>
      <c r="C142" s="16" t="s">
        <v>511</v>
      </c>
      <c r="D142" s="16" t="s">
        <v>149</v>
      </c>
      <c r="E142" s="17">
        <v>1002</v>
      </c>
      <c r="F142" s="18">
        <v>4.9785054283475256</v>
      </c>
      <c r="G142" s="18">
        <v>4.8383104578602953</v>
      </c>
      <c r="H142" s="18">
        <v>5.1618395951284679</v>
      </c>
      <c r="I142" s="18">
        <v>5.1830239791581016</v>
      </c>
      <c r="J142" s="19">
        <v>4.6429080522456747</v>
      </c>
      <c r="K142" s="19">
        <v>4.5503856788644743</v>
      </c>
      <c r="L142" s="19">
        <v>4.4337526883801912</v>
      </c>
      <c r="M142" s="19">
        <v>4.3476160675687749</v>
      </c>
      <c r="N142" s="18">
        <f t="shared" si="8"/>
        <v>5.0404198651235976</v>
      </c>
      <c r="O142" s="19">
        <f t="shared" si="9"/>
        <v>4.4936656217647792</v>
      </c>
      <c r="P142" s="20">
        <f t="shared" si="10"/>
        <v>0.54675424335881839</v>
      </c>
      <c r="Q142" s="20">
        <f t="shared" si="11"/>
        <v>1.9205407984091683E-3</v>
      </c>
    </row>
    <row r="143" spans="1:17" x14ac:dyDescent="0.2">
      <c r="A143" s="15" t="s">
        <v>512</v>
      </c>
      <c r="B143" s="16" t="s">
        <v>513</v>
      </c>
      <c r="C143" s="16" t="s">
        <v>514</v>
      </c>
      <c r="D143" s="16" t="s">
        <v>269</v>
      </c>
      <c r="E143" s="17">
        <v>1002</v>
      </c>
      <c r="F143" s="18">
        <v>5.0956645190244769</v>
      </c>
      <c r="G143" s="18">
        <v>4.8678209882477006</v>
      </c>
      <c r="H143" s="18">
        <v>4.789800939301271</v>
      </c>
      <c r="I143" s="18">
        <v>4.7694276017613664</v>
      </c>
      <c r="J143" s="19">
        <v>5.0316923108432965</v>
      </c>
      <c r="K143" s="19">
        <v>5.0725515600098889</v>
      </c>
      <c r="L143" s="19">
        <v>5.131966287421128</v>
      </c>
      <c r="M143" s="19">
        <v>5.0311414639135066</v>
      </c>
      <c r="N143" s="18">
        <f t="shared" si="8"/>
        <v>4.880678512083704</v>
      </c>
      <c r="O143" s="19">
        <f t="shared" si="9"/>
        <v>5.0668379055469552</v>
      </c>
      <c r="P143" s="20">
        <f t="shared" si="10"/>
        <v>-0.18615939346325128</v>
      </c>
      <c r="Q143" s="20">
        <f t="shared" si="11"/>
        <v>5.5236467548670863E-2</v>
      </c>
    </row>
    <row r="144" spans="1:17" x14ac:dyDescent="0.2">
      <c r="A144" s="22" t="s">
        <v>515</v>
      </c>
      <c r="B144" s="16" t="s">
        <v>516</v>
      </c>
      <c r="C144" s="16" t="s">
        <v>517</v>
      </c>
      <c r="D144" s="16" t="s">
        <v>269</v>
      </c>
      <c r="E144" s="17">
        <v>1002</v>
      </c>
      <c r="F144" s="18">
        <v>4.9910083819382667</v>
      </c>
      <c r="G144" s="18">
        <v>5.0874263587682131</v>
      </c>
      <c r="H144" s="18">
        <v>4.8947557172401934</v>
      </c>
      <c r="I144" s="18">
        <v>4.8948847380534222</v>
      </c>
      <c r="J144" s="19">
        <v>5.0503660303936595</v>
      </c>
      <c r="K144" s="19">
        <v>5.0989992729055702</v>
      </c>
      <c r="L144" s="19">
        <v>5.1686328142980962</v>
      </c>
      <c r="M144" s="19">
        <v>4.9769403587057921</v>
      </c>
      <c r="N144" s="18">
        <f t="shared" si="8"/>
        <v>4.9670187990000247</v>
      </c>
      <c r="O144" s="19">
        <f t="shared" si="9"/>
        <v>5.0737346190757799</v>
      </c>
      <c r="P144" s="20">
        <f t="shared" si="10"/>
        <v>-0.1067158200757552</v>
      </c>
      <c r="Q144" s="20">
        <f t="shared" si="11"/>
        <v>0.13222832464918469</v>
      </c>
    </row>
    <row r="145" spans="1:17" x14ac:dyDescent="0.2">
      <c r="A145" s="22" t="s">
        <v>518</v>
      </c>
      <c r="B145" s="16" t="s">
        <v>519</v>
      </c>
      <c r="C145" s="16" t="s">
        <v>520</v>
      </c>
      <c r="D145" s="16" t="s">
        <v>215</v>
      </c>
      <c r="E145" s="17">
        <v>1002</v>
      </c>
      <c r="F145" s="18">
        <v>3.9584924579526799</v>
      </c>
      <c r="G145" s="18">
        <v>3.9611657680646579</v>
      </c>
      <c r="H145" s="18">
        <v>2.4526940162318973</v>
      </c>
      <c r="I145" s="18">
        <v>2.430355066152758</v>
      </c>
      <c r="J145" s="19">
        <v>2.4618282947257484</v>
      </c>
      <c r="K145" s="19">
        <v>2.6266299743476247</v>
      </c>
      <c r="L145" s="19">
        <v>2.4755532202413595</v>
      </c>
      <c r="M145" s="19">
        <v>2.5180438916503318</v>
      </c>
      <c r="N145" s="18">
        <f t="shared" si="8"/>
        <v>3.2006768271004984</v>
      </c>
      <c r="O145" s="19">
        <f t="shared" si="9"/>
        <v>2.5205138452412656</v>
      </c>
      <c r="P145" s="20">
        <f t="shared" si="10"/>
        <v>0.68016298185923274</v>
      </c>
      <c r="Q145" s="20">
        <f t="shared" si="11"/>
        <v>0.17302806350694128</v>
      </c>
    </row>
    <row r="146" spans="1:17" x14ac:dyDescent="0.2">
      <c r="A146" s="15" t="s">
        <v>521</v>
      </c>
      <c r="B146" s="16" t="s">
        <v>522</v>
      </c>
      <c r="C146" s="16" t="s">
        <v>523</v>
      </c>
      <c r="D146" s="16" t="s">
        <v>524</v>
      </c>
      <c r="E146" s="17">
        <v>1002</v>
      </c>
      <c r="F146" s="18">
        <v>5.0507738158936206</v>
      </c>
      <c r="G146" s="18">
        <v>4.9851730862946901</v>
      </c>
      <c r="H146" s="18">
        <v>5.1024533453487422</v>
      </c>
      <c r="I146" s="18">
        <v>4.9898733527312018</v>
      </c>
      <c r="J146" s="19">
        <v>5.1046427056590025</v>
      </c>
      <c r="K146" s="19">
        <v>5.0185167493505833</v>
      </c>
      <c r="L146" s="19">
        <v>5.0220037967203286</v>
      </c>
      <c r="M146" s="19">
        <v>4.9959614343071319</v>
      </c>
      <c r="N146" s="18">
        <f t="shared" si="8"/>
        <v>5.0320684000670637</v>
      </c>
      <c r="O146" s="19">
        <f t="shared" si="9"/>
        <v>5.0352811715092614</v>
      </c>
      <c r="P146" s="20">
        <f t="shared" si="10"/>
        <v>-3.2127714421976705E-3</v>
      </c>
      <c r="Q146" s="20">
        <f t="shared" si="11"/>
        <v>0.93295567200987484</v>
      </c>
    </row>
    <row r="147" spans="1:17" x14ac:dyDescent="0.2">
      <c r="A147" s="15" t="s">
        <v>525</v>
      </c>
      <c r="B147" s="16" t="s">
        <v>526</v>
      </c>
      <c r="C147" s="16" t="s">
        <v>527</v>
      </c>
      <c r="D147" s="16" t="s">
        <v>528</v>
      </c>
      <c r="E147" s="17">
        <v>1002</v>
      </c>
      <c r="F147" s="18">
        <v>4.5016114256806379</v>
      </c>
      <c r="G147" s="18">
        <v>4.4124850946085612</v>
      </c>
      <c r="H147" s="18">
        <v>4.4461401561747307</v>
      </c>
      <c r="I147" s="18">
        <v>4.400034625541454</v>
      </c>
      <c r="J147" s="19">
        <v>4.3173134521742238</v>
      </c>
      <c r="K147" s="19">
        <v>4.3674996760300289</v>
      </c>
      <c r="L147" s="19">
        <v>4.4257701647217385</v>
      </c>
      <c r="M147" s="19">
        <v>4.4497048158561814</v>
      </c>
      <c r="N147" s="18">
        <f t="shared" si="8"/>
        <v>4.4400678255013464</v>
      </c>
      <c r="O147" s="19">
        <f t="shared" si="9"/>
        <v>4.3900720271955436</v>
      </c>
      <c r="P147" s="20">
        <f t="shared" si="10"/>
        <v>4.9995798305802808E-2</v>
      </c>
      <c r="Q147" s="20">
        <f t="shared" si="11"/>
        <v>0.23019333019134197</v>
      </c>
    </row>
    <row r="148" spans="1:17" x14ac:dyDescent="0.2">
      <c r="A148" s="22" t="s">
        <v>529</v>
      </c>
      <c r="B148" s="16" t="s">
        <v>530</v>
      </c>
      <c r="C148" s="16" t="s">
        <v>531</v>
      </c>
      <c r="D148" s="16" t="s">
        <v>532</v>
      </c>
      <c r="E148" s="17">
        <v>1002</v>
      </c>
      <c r="F148" s="18">
        <v>5.0378564298498434</v>
      </c>
      <c r="G148" s="18">
        <v>4.9432064705875796</v>
      </c>
      <c r="H148" s="18">
        <v>4.9019385089200336</v>
      </c>
      <c r="I148" s="18">
        <v>4.9920076305972492</v>
      </c>
      <c r="J148" s="19">
        <v>4.9183761377558604</v>
      </c>
      <c r="K148" s="19">
        <v>5.0216332374089045</v>
      </c>
      <c r="L148" s="19">
        <v>5.1133745986904184</v>
      </c>
      <c r="M148" s="19">
        <v>4.9017783528187628</v>
      </c>
      <c r="N148" s="18">
        <f t="shared" si="8"/>
        <v>4.9687522599886762</v>
      </c>
      <c r="O148" s="19">
        <f t="shared" si="9"/>
        <v>4.9887905816684865</v>
      </c>
      <c r="P148" s="20">
        <f t="shared" si="10"/>
        <v>-2.0038321679810345E-2</v>
      </c>
      <c r="Q148" s="20">
        <f t="shared" si="11"/>
        <v>0.73901784071423493</v>
      </c>
    </row>
    <row r="149" spans="1:17" x14ac:dyDescent="0.2">
      <c r="A149" s="15" t="s">
        <v>533</v>
      </c>
      <c r="B149" s="16" t="s">
        <v>534</v>
      </c>
      <c r="C149" s="16" t="s">
        <v>535</v>
      </c>
      <c r="D149" s="16" t="s">
        <v>92</v>
      </c>
      <c r="E149" s="17">
        <v>1006</v>
      </c>
      <c r="F149" s="18">
        <v>4.275429865016366</v>
      </c>
      <c r="G149" s="18">
        <v>4.1459340866590439</v>
      </c>
      <c r="H149" s="18">
        <v>4.3090558053044505</v>
      </c>
      <c r="I149" s="18">
        <v>4.259867692713021</v>
      </c>
      <c r="J149" s="19">
        <v>4.4713545694039185</v>
      </c>
      <c r="K149" s="19">
        <v>4.5772799190605866</v>
      </c>
      <c r="L149" s="19">
        <v>4.7044369095364438</v>
      </c>
      <c r="M149" s="19">
        <v>4.8900058204842054</v>
      </c>
      <c r="N149" s="18">
        <f t="shared" si="8"/>
        <v>4.2475718624232197</v>
      </c>
      <c r="O149" s="19">
        <f t="shared" si="9"/>
        <v>4.6607693046212884</v>
      </c>
      <c r="P149" s="20">
        <f t="shared" si="10"/>
        <v>-0.41319744219806864</v>
      </c>
      <c r="Q149" s="20">
        <f t="shared" si="11"/>
        <v>5.2603173696226602E-3</v>
      </c>
    </row>
    <row r="150" spans="1:17" x14ac:dyDescent="0.2">
      <c r="A150" s="15" t="s">
        <v>536</v>
      </c>
      <c r="B150" s="16" t="s">
        <v>537</v>
      </c>
      <c r="C150" s="16" t="s">
        <v>538</v>
      </c>
      <c r="D150" s="16" t="s">
        <v>539</v>
      </c>
      <c r="E150" s="17">
        <v>1006</v>
      </c>
      <c r="F150" s="18">
        <v>4.1589352593816624</v>
      </c>
      <c r="G150" s="18">
        <v>4.1800548795696981</v>
      </c>
      <c r="H150" s="18">
        <v>4.4050314539736108</v>
      </c>
      <c r="I150" s="18">
        <v>4.4410461756618158</v>
      </c>
      <c r="J150" s="19">
        <v>4.307014627995847</v>
      </c>
      <c r="K150" s="19">
        <v>4.4466254110584238</v>
      </c>
      <c r="L150" s="19">
        <v>4.584932229409695</v>
      </c>
      <c r="M150" s="19">
        <v>4.6686899543225868</v>
      </c>
      <c r="N150" s="18">
        <f t="shared" si="8"/>
        <v>4.2962669421466959</v>
      </c>
      <c r="O150" s="19">
        <f t="shared" si="9"/>
        <v>4.5018155556966386</v>
      </c>
      <c r="P150" s="20">
        <f t="shared" si="10"/>
        <v>-0.20554861354994269</v>
      </c>
      <c r="Q150" s="20">
        <f t="shared" si="11"/>
        <v>0.10662851501463666</v>
      </c>
    </row>
    <row r="151" spans="1:17" x14ac:dyDescent="0.2">
      <c r="A151" s="22" t="s">
        <v>540</v>
      </c>
      <c r="B151" s="16" t="s">
        <v>541</v>
      </c>
      <c r="C151" s="16" t="s">
        <v>542</v>
      </c>
      <c r="D151" s="16" t="s">
        <v>451</v>
      </c>
      <c r="E151" s="17">
        <v>1002</v>
      </c>
      <c r="F151" s="18">
        <v>4.7973100285268018</v>
      </c>
      <c r="G151" s="18">
        <v>4.7859976363895962</v>
      </c>
      <c r="H151" s="18">
        <v>4.6766691969004004</v>
      </c>
      <c r="I151" s="18">
        <v>4.6959542282542959</v>
      </c>
      <c r="J151" s="19">
        <v>4.7650294584715951</v>
      </c>
      <c r="K151" s="19">
        <v>5.0058740187626363</v>
      </c>
      <c r="L151" s="19">
        <v>4.8919515694625</v>
      </c>
      <c r="M151" s="19">
        <v>4.8752222178697995</v>
      </c>
      <c r="N151" s="18">
        <f t="shared" si="8"/>
        <v>4.7389827725177733</v>
      </c>
      <c r="O151" s="19">
        <f t="shared" si="9"/>
        <v>4.8845193161416329</v>
      </c>
      <c r="P151" s="20">
        <f t="shared" si="10"/>
        <v>-0.14553654362385959</v>
      </c>
      <c r="Q151" s="20">
        <f t="shared" si="11"/>
        <v>4.6191909114012115E-2</v>
      </c>
    </row>
    <row r="152" spans="1:17" x14ac:dyDescent="0.2">
      <c r="A152" s="15" t="s">
        <v>543</v>
      </c>
      <c r="B152" s="16" t="s">
        <v>544</v>
      </c>
      <c r="C152" s="16" t="s">
        <v>545</v>
      </c>
      <c r="D152" s="16" t="s">
        <v>20</v>
      </c>
      <c r="E152" s="17">
        <v>1002</v>
      </c>
      <c r="F152" s="18">
        <v>5.1502003098919715</v>
      </c>
      <c r="G152" s="18">
        <v>5.2776721415425225</v>
      </c>
      <c r="H152" s="18">
        <v>4.839428508523218</v>
      </c>
      <c r="I152" s="18">
        <v>4.8600607778303564</v>
      </c>
      <c r="J152" s="19">
        <v>5.1659347153362543</v>
      </c>
      <c r="K152" s="19">
        <v>5.1567257608965571</v>
      </c>
      <c r="L152" s="19">
        <v>5.1874754621662689</v>
      </c>
      <c r="M152" s="19">
        <v>5.2194236538094803</v>
      </c>
      <c r="N152" s="18">
        <f t="shared" si="8"/>
        <v>5.0318404344470169</v>
      </c>
      <c r="O152" s="19">
        <f t="shared" si="9"/>
        <v>5.1823898980521399</v>
      </c>
      <c r="P152" s="20">
        <f t="shared" si="10"/>
        <v>-0.150549463605123</v>
      </c>
      <c r="Q152" s="20">
        <f t="shared" si="11"/>
        <v>0.21748291666612379</v>
      </c>
    </row>
    <row r="153" spans="1:17" x14ac:dyDescent="0.2">
      <c r="A153" s="15" t="s">
        <v>546</v>
      </c>
      <c r="B153" s="16" t="s">
        <v>547</v>
      </c>
      <c r="C153" s="16" t="s">
        <v>548</v>
      </c>
      <c r="D153" s="16" t="s">
        <v>20</v>
      </c>
      <c r="E153" s="17">
        <v>1002</v>
      </c>
      <c r="F153" s="18">
        <v>5.0865591572731876</v>
      </c>
      <c r="G153" s="18">
        <v>5.1443122446541771</v>
      </c>
      <c r="H153" s="18">
        <v>4.8445004964463658</v>
      </c>
      <c r="I153" s="18">
        <v>4.8971723641968374</v>
      </c>
      <c r="J153" s="19">
        <v>5.0563368119666308</v>
      </c>
      <c r="K153" s="19">
        <v>5.112183771983406</v>
      </c>
      <c r="L153" s="19">
        <v>5.1830270789906834</v>
      </c>
      <c r="M153" s="19">
        <v>5.1599880701930516</v>
      </c>
      <c r="N153" s="18">
        <f t="shared" si="8"/>
        <v>4.9931360656426422</v>
      </c>
      <c r="O153" s="19">
        <f t="shared" si="9"/>
        <v>5.1278839332834432</v>
      </c>
      <c r="P153" s="20">
        <f t="shared" si="10"/>
        <v>-0.13474786764080093</v>
      </c>
      <c r="Q153" s="20">
        <f t="shared" si="11"/>
        <v>0.13329544069399288</v>
      </c>
    </row>
    <row r="154" spans="1:17" x14ac:dyDescent="0.2">
      <c r="A154" s="22" t="s">
        <v>549</v>
      </c>
      <c r="B154" s="16" t="s">
        <v>550</v>
      </c>
      <c r="C154" s="16" t="s">
        <v>551</v>
      </c>
      <c r="D154" s="16" t="s">
        <v>528</v>
      </c>
      <c r="E154" s="17">
        <v>1002</v>
      </c>
      <c r="F154" s="18">
        <v>5.1718769290659985</v>
      </c>
      <c r="G154" s="18">
        <v>4.9883930577477678</v>
      </c>
      <c r="H154" s="18">
        <v>4.849561817279576</v>
      </c>
      <c r="I154" s="18">
        <v>4.7848367143578541</v>
      </c>
      <c r="J154" s="19">
        <v>5.1924839892835379</v>
      </c>
      <c r="K154" s="19">
        <v>4.9850497924324735</v>
      </c>
      <c r="L154" s="19">
        <v>4.9848035601997713</v>
      </c>
      <c r="M154" s="19">
        <v>4.9424926306584771</v>
      </c>
      <c r="N154" s="18">
        <f t="shared" si="8"/>
        <v>4.9486671296127991</v>
      </c>
      <c r="O154" s="19">
        <f t="shared" si="9"/>
        <v>5.0262074931435654</v>
      </c>
      <c r="P154" s="20">
        <f t="shared" si="10"/>
        <v>-7.7540363530766321E-2</v>
      </c>
      <c r="Q154" s="20">
        <f t="shared" si="11"/>
        <v>0.4780834076718784</v>
      </c>
    </row>
    <row r="155" spans="1:17" x14ac:dyDescent="0.2">
      <c r="A155" s="22" t="s">
        <v>552</v>
      </c>
      <c r="B155" s="16" t="s">
        <v>553</v>
      </c>
      <c r="C155" s="16" t="s">
        <v>554</v>
      </c>
      <c r="D155" s="16" t="s">
        <v>528</v>
      </c>
      <c r="E155" s="17">
        <v>1002</v>
      </c>
      <c r="F155" s="18">
        <v>4.644505556469591</v>
      </c>
      <c r="G155" s="18">
        <v>4.6877882997319649</v>
      </c>
      <c r="H155" s="18">
        <v>4.6030628628677315</v>
      </c>
      <c r="I155" s="18">
        <v>4.640323556719979</v>
      </c>
      <c r="J155" s="19">
        <v>4.8646809569524345</v>
      </c>
      <c r="K155" s="19">
        <v>4.7959492828617201</v>
      </c>
      <c r="L155" s="19">
        <v>5.0000166934790933</v>
      </c>
      <c r="M155" s="19">
        <v>5.0231246148790456</v>
      </c>
      <c r="N155" s="18">
        <f t="shared" si="8"/>
        <v>4.6439200689473168</v>
      </c>
      <c r="O155" s="19">
        <f t="shared" si="9"/>
        <v>4.9209428870430729</v>
      </c>
      <c r="P155" s="20">
        <f t="shared" si="10"/>
        <v>-0.27702281809575613</v>
      </c>
      <c r="Q155" s="20">
        <f t="shared" si="11"/>
        <v>2.8408698499942072E-3</v>
      </c>
    </row>
    <row r="156" spans="1:17" x14ac:dyDescent="0.2">
      <c r="A156" s="15" t="s">
        <v>555</v>
      </c>
      <c r="B156" s="16" t="s">
        <v>556</v>
      </c>
      <c r="C156" s="16" t="s">
        <v>557</v>
      </c>
      <c r="D156" s="16" t="s">
        <v>145</v>
      </c>
      <c r="E156" s="17">
        <v>1002</v>
      </c>
      <c r="F156" s="18">
        <v>4.7925094843589724</v>
      </c>
      <c r="G156" s="18">
        <v>4.9295424294606862</v>
      </c>
      <c r="H156" s="18">
        <v>4.7895662633226621</v>
      </c>
      <c r="I156" s="18">
        <v>4.8144894057599492</v>
      </c>
      <c r="J156" s="19">
        <v>4.4505010631141335</v>
      </c>
      <c r="K156" s="19">
        <v>4.4514368532023694</v>
      </c>
      <c r="L156" s="19">
        <v>4.5393294152679191</v>
      </c>
      <c r="M156" s="19">
        <v>4.6391640362529145</v>
      </c>
      <c r="N156" s="18">
        <f t="shared" si="8"/>
        <v>4.8315268957255677</v>
      </c>
      <c r="O156" s="19">
        <f t="shared" si="9"/>
        <v>4.5201078419593337</v>
      </c>
      <c r="P156" s="20">
        <f t="shared" si="10"/>
        <v>0.31141905376623402</v>
      </c>
      <c r="Q156" s="20">
        <f t="shared" si="11"/>
        <v>1.3976661386610224E-3</v>
      </c>
    </row>
    <row r="157" spans="1:17" x14ac:dyDescent="0.2">
      <c r="A157" s="15" t="s">
        <v>558</v>
      </c>
      <c r="B157" s="16" t="s">
        <v>559</v>
      </c>
      <c r="C157" s="16" t="s">
        <v>560</v>
      </c>
      <c r="D157" s="16" t="s">
        <v>32</v>
      </c>
      <c r="E157" s="17">
        <v>1002</v>
      </c>
      <c r="F157" s="18">
        <v>5.0033948418768901</v>
      </c>
      <c r="G157" s="18">
        <v>4.9078191294554223</v>
      </c>
      <c r="H157" s="18">
        <v>4.7741326909185089</v>
      </c>
      <c r="I157" s="18">
        <v>4.9468328788589613</v>
      </c>
      <c r="J157" s="19">
        <v>4.6312634698088448</v>
      </c>
      <c r="K157" s="19">
        <v>4.5006533543294269</v>
      </c>
      <c r="L157" s="19">
        <v>4.6901823496910264</v>
      </c>
      <c r="M157" s="19">
        <v>4.5269009406157856</v>
      </c>
      <c r="N157" s="18">
        <f t="shared" si="8"/>
        <v>4.9080448852774463</v>
      </c>
      <c r="O157" s="19">
        <f t="shared" si="9"/>
        <v>4.5872500286112707</v>
      </c>
      <c r="P157" s="20">
        <f t="shared" si="10"/>
        <v>0.32079485666617558</v>
      </c>
      <c r="Q157" s="20">
        <f t="shared" si="11"/>
        <v>2.8120170997553602E-3</v>
      </c>
    </row>
    <row r="158" spans="1:17" x14ac:dyDescent="0.2">
      <c r="A158" s="22" t="s">
        <v>561</v>
      </c>
      <c r="B158" s="16" t="s">
        <v>562</v>
      </c>
      <c r="C158" s="16" t="s">
        <v>563</v>
      </c>
      <c r="D158" s="16" t="s">
        <v>564</v>
      </c>
      <c r="E158" s="17">
        <v>1002</v>
      </c>
      <c r="F158" s="18">
        <v>5.1127396389398685</v>
      </c>
      <c r="G158" s="18">
        <v>4.8555170896019515</v>
      </c>
      <c r="H158" s="18">
        <v>4.7233202213463823</v>
      </c>
      <c r="I158" s="18">
        <v>4.8897299769790248</v>
      </c>
      <c r="J158" s="19">
        <v>4.760982595405471</v>
      </c>
      <c r="K158" s="19">
        <v>4.6835723382001886</v>
      </c>
      <c r="L158" s="19">
        <v>5.034132685552084</v>
      </c>
      <c r="M158" s="19">
        <v>4.9586872380385856</v>
      </c>
      <c r="N158" s="18">
        <f t="shared" si="8"/>
        <v>4.895326731716807</v>
      </c>
      <c r="O158" s="19">
        <f t="shared" si="9"/>
        <v>4.8593437142990821</v>
      </c>
      <c r="P158" s="20">
        <f t="shared" si="10"/>
        <v>3.5983017417724916E-2</v>
      </c>
      <c r="Q158" s="20">
        <f t="shared" si="11"/>
        <v>0.76549138435797959</v>
      </c>
    </row>
    <row r="159" spans="1:17" x14ac:dyDescent="0.2">
      <c r="A159" s="15" t="s">
        <v>565</v>
      </c>
      <c r="B159" s="16" t="s">
        <v>566</v>
      </c>
      <c r="C159" s="16" t="s">
        <v>567</v>
      </c>
      <c r="D159" s="16" t="s">
        <v>186</v>
      </c>
      <c r="E159" s="17">
        <v>1006</v>
      </c>
      <c r="F159" s="18">
        <v>4.6991215456592741</v>
      </c>
      <c r="G159" s="18">
        <v>4.764468830052321</v>
      </c>
      <c r="H159" s="18">
        <v>4.6838546031527457</v>
      </c>
      <c r="I159" s="18">
        <v>4.6960760249577236</v>
      </c>
      <c r="J159" s="19">
        <v>5.0052718965063594</v>
      </c>
      <c r="K159" s="19">
        <v>4.9247195737803784</v>
      </c>
      <c r="L159" s="19">
        <v>4.9460012535872044</v>
      </c>
      <c r="M159" s="19">
        <v>5.028428009137043</v>
      </c>
      <c r="N159" s="18">
        <f t="shared" si="8"/>
        <v>4.7108802509555163</v>
      </c>
      <c r="O159" s="19">
        <f t="shared" si="9"/>
        <v>4.9761051832527468</v>
      </c>
      <c r="P159" s="20">
        <f t="shared" si="10"/>
        <v>-0.26522493229723043</v>
      </c>
      <c r="Q159" s="20">
        <f t="shared" si="11"/>
        <v>1.2554512406664074E-4</v>
      </c>
    </row>
    <row r="160" spans="1:17" ht="26" x14ac:dyDescent="0.2">
      <c r="A160" s="15" t="s">
        <v>568</v>
      </c>
      <c r="B160" s="16" t="s">
        <v>569</v>
      </c>
      <c r="C160" s="16" t="s">
        <v>570</v>
      </c>
      <c r="D160" s="16" t="s">
        <v>397</v>
      </c>
      <c r="E160" s="17">
        <v>1006</v>
      </c>
      <c r="F160" s="18">
        <v>5.2820474864136031</v>
      </c>
      <c r="G160" s="18">
        <v>5.0852797613585601</v>
      </c>
      <c r="H160" s="18">
        <v>4.9837307192511267</v>
      </c>
      <c r="I160" s="18">
        <v>5.1131320301720882</v>
      </c>
      <c r="J160" s="19">
        <v>5.0660364969294633</v>
      </c>
      <c r="K160" s="19">
        <v>5.011955009643529</v>
      </c>
      <c r="L160" s="19">
        <v>5.0959636454491282</v>
      </c>
      <c r="M160" s="19">
        <v>4.9614741916506855</v>
      </c>
      <c r="N160" s="18">
        <f t="shared" si="8"/>
        <v>5.1160474992988449</v>
      </c>
      <c r="O160" s="19">
        <f t="shared" si="9"/>
        <v>5.0338573359182011</v>
      </c>
      <c r="P160" s="20">
        <f t="shared" si="10"/>
        <v>8.2190163380643888E-2</v>
      </c>
      <c r="Q160" s="20">
        <f t="shared" si="11"/>
        <v>0.27665929010711487</v>
      </c>
    </row>
    <row r="161" spans="1:17" x14ac:dyDescent="0.2">
      <c r="A161" s="15" t="s">
        <v>571</v>
      </c>
      <c r="B161" s="16" t="s">
        <v>572</v>
      </c>
      <c r="C161" s="16" t="s">
        <v>573</v>
      </c>
      <c r="D161" s="16" t="s">
        <v>96</v>
      </c>
      <c r="E161" s="17">
        <v>1003</v>
      </c>
      <c r="F161" s="18">
        <v>4.6054898399908621</v>
      </c>
      <c r="G161" s="18">
        <v>4.7504655283030814</v>
      </c>
      <c r="H161" s="18">
        <v>4.7352035714364833</v>
      </c>
      <c r="I161" s="18">
        <v>4.8869329646150685</v>
      </c>
      <c r="J161" s="19">
        <v>4.7653898407544757</v>
      </c>
      <c r="K161" s="19">
        <v>4.671458426719159</v>
      </c>
      <c r="L161" s="19">
        <v>4.4363683484805243</v>
      </c>
      <c r="M161" s="19">
        <v>4.5135658708984314</v>
      </c>
      <c r="N161" s="18">
        <f t="shared" si="8"/>
        <v>4.7445229760863743</v>
      </c>
      <c r="O161" s="19">
        <f t="shared" si="9"/>
        <v>4.596695621713148</v>
      </c>
      <c r="P161" s="20">
        <f t="shared" si="10"/>
        <v>0.14782735437322625</v>
      </c>
      <c r="Q161" s="20">
        <f t="shared" si="11"/>
        <v>0.16748156083807442</v>
      </c>
    </row>
    <row r="162" spans="1:17" x14ac:dyDescent="0.2">
      <c r="A162" s="15" t="s">
        <v>574</v>
      </c>
      <c r="B162" s="16" t="s">
        <v>575</v>
      </c>
      <c r="C162" s="16" t="s">
        <v>576</v>
      </c>
      <c r="D162" s="16"/>
      <c r="E162" s="17">
        <v>1003</v>
      </c>
      <c r="F162" s="18">
        <v>4.8710627327575295</v>
      </c>
      <c r="G162" s="18">
        <v>4.7044804674511749</v>
      </c>
      <c r="H162" s="18">
        <v>4.8399696562764714</v>
      </c>
      <c r="I162" s="18">
        <v>4.9504969358354849</v>
      </c>
      <c r="J162" s="19">
        <v>4.8392324271784215</v>
      </c>
      <c r="K162" s="19">
        <v>4.7624519667943748</v>
      </c>
      <c r="L162" s="19">
        <v>4.5653209515246882</v>
      </c>
      <c r="M162" s="19">
        <v>4.676870688084807</v>
      </c>
      <c r="N162" s="18">
        <f t="shared" si="8"/>
        <v>4.8415024480801652</v>
      </c>
      <c r="O162" s="19">
        <f t="shared" si="9"/>
        <v>4.7109690083955726</v>
      </c>
      <c r="P162" s="20">
        <f t="shared" si="10"/>
        <v>0.13053343968459252</v>
      </c>
      <c r="Q162" s="20">
        <f t="shared" si="11"/>
        <v>0.14525591634051788</v>
      </c>
    </row>
    <row r="163" spans="1:17" x14ac:dyDescent="0.2">
      <c r="A163" s="15" t="s">
        <v>577</v>
      </c>
      <c r="B163" s="16" t="s">
        <v>578</v>
      </c>
      <c r="C163" s="16" t="s">
        <v>579</v>
      </c>
      <c r="D163" s="16" t="s">
        <v>211</v>
      </c>
      <c r="E163" s="17">
        <v>1005</v>
      </c>
      <c r="F163" s="18">
        <v>3.9263647292964121</v>
      </c>
      <c r="G163" s="18">
        <v>3.7541876331819166</v>
      </c>
      <c r="H163" s="18">
        <v>3.5624167733439398</v>
      </c>
      <c r="I163" s="18">
        <v>3.5342501101285508</v>
      </c>
      <c r="J163" s="19">
        <v>2.8494913211200625</v>
      </c>
      <c r="K163" s="19">
        <v>2.9708363182334261</v>
      </c>
      <c r="L163" s="19">
        <v>2.4092506131910687</v>
      </c>
      <c r="M163" s="19">
        <v>2.8098763474030961</v>
      </c>
      <c r="N163" s="18">
        <f t="shared" si="8"/>
        <v>3.6943048114877044</v>
      </c>
      <c r="O163" s="19">
        <f t="shared" si="9"/>
        <v>2.7598636499869129</v>
      </c>
      <c r="P163" s="20">
        <f t="shared" si="10"/>
        <v>0.93444116150079148</v>
      </c>
      <c r="Q163" s="20">
        <f t="shared" si="11"/>
        <v>8.5823457501579435E-4</v>
      </c>
    </row>
    <row r="164" spans="1:17" ht="26" x14ac:dyDescent="0.2">
      <c r="A164" s="15" t="s">
        <v>580</v>
      </c>
      <c r="B164" s="16" t="s">
        <v>581</v>
      </c>
      <c r="C164" s="16" t="s">
        <v>582</v>
      </c>
      <c r="D164" s="16" t="s">
        <v>397</v>
      </c>
      <c r="E164" s="17">
        <v>1003</v>
      </c>
      <c r="F164" s="18">
        <v>4.8380032721503818</v>
      </c>
      <c r="G164" s="18">
        <v>4.8894300333773666</v>
      </c>
      <c r="H164" s="18">
        <v>5.0107257481877276</v>
      </c>
      <c r="I164" s="18">
        <v>4.8782911035828649</v>
      </c>
      <c r="J164" s="19">
        <v>5.0239389787030557</v>
      </c>
      <c r="K164" s="19">
        <v>4.931311912629428</v>
      </c>
      <c r="L164" s="19">
        <v>4.7722649135330784</v>
      </c>
      <c r="M164" s="19">
        <v>4.6516072171710405</v>
      </c>
      <c r="N164" s="18">
        <f t="shared" si="8"/>
        <v>4.9041125393245855</v>
      </c>
      <c r="O164" s="19">
        <f t="shared" si="9"/>
        <v>4.8447807555091504</v>
      </c>
      <c r="P164" s="20">
        <f t="shared" si="10"/>
        <v>5.9331783815435024E-2</v>
      </c>
      <c r="Q164" s="20">
        <f t="shared" si="11"/>
        <v>0.53738546493767358</v>
      </c>
    </row>
    <row r="165" spans="1:17" x14ac:dyDescent="0.2">
      <c r="A165" s="15" t="s">
        <v>583</v>
      </c>
      <c r="B165" s="16" t="s">
        <v>584</v>
      </c>
      <c r="C165" s="16" t="s">
        <v>585</v>
      </c>
      <c r="D165" s="16" t="s">
        <v>20</v>
      </c>
      <c r="E165" s="17">
        <v>1003</v>
      </c>
      <c r="F165" s="18">
        <v>3.8065478499383918</v>
      </c>
      <c r="G165" s="18">
        <v>3.961678754146631</v>
      </c>
      <c r="H165" s="18">
        <v>3.3776548394154151</v>
      </c>
      <c r="I165" s="18">
        <v>3.334078595624983</v>
      </c>
      <c r="J165" s="19">
        <v>2.8274872698464453</v>
      </c>
      <c r="K165" s="19">
        <v>2.9496232415504089</v>
      </c>
      <c r="L165" s="19">
        <v>2.8116425974559864</v>
      </c>
      <c r="M165" s="19">
        <v>2.8293786438076993</v>
      </c>
      <c r="N165" s="18">
        <f t="shared" si="8"/>
        <v>3.6199900097813549</v>
      </c>
      <c r="O165" s="19">
        <f t="shared" si="9"/>
        <v>2.8545329381651348</v>
      </c>
      <c r="P165" s="20">
        <f t="shared" si="10"/>
        <v>0.76545707161622012</v>
      </c>
      <c r="Q165" s="20">
        <f t="shared" si="11"/>
        <v>2.979152952854705E-3</v>
      </c>
    </row>
    <row r="166" spans="1:17" x14ac:dyDescent="0.2">
      <c r="A166" s="15" t="s">
        <v>586</v>
      </c>
      <c r="B166" s="16" t="s">
        <v>587</v>
      </c>
      <c r="C166" s="16" t="s">
        <v>588</v>
      </c>
      <c r="D166" s="16" t="s">
        <v>589</v>
      </c>
      <c r="E166" s="17">
        <v>1003</v>
      </c>
      <c r="F166" s="18">
        <v>4.9526899758436276</v>
      </c>
      <c r="G166" s="18">
        <v>4.8922598141227356</v>
      </c>
      <c r="H166" s="18">
        <v>5.04027821581845</v>
      </c>
      <c r="I166" s="18">
        <v>4.9969398924956074</v>
      </c>
      <c r="J166" s="19">
        <v>5.0143918070123892</v>
      </c>
      <c r="K166" s="19">
        <v>4.864719222847242</v>
      </c>
      <c r="L166" s="19">
        <v>4.4300577424940002</v>
      </c>
      <c r="M166" s="19">
        <v>4.5746030039769181</v>
      </c>
      <c r="N166" s="18">
        <f t="shared" si="8"/>
        <v>4.9705419745701054</v>
      </c>
      <c r="O166" s="19">
        <f t="shared" si="9"/>
        <v>4.7209429440826369</v>
      </c>
      <c r="P166" s="20">
        <f t="shared" si="10"/>
        <v>0.24959903048746845</v>
      </c>
      <c r="Q166" s="20">
        <f t="shared" si="11"/>
        <v>0.11803959780538228</v>
      </c>
    </row>
    <row r="167" spans="1:17" x14ac:dyDescent="0.2">
      <c r="A167" s="15" t="s">
        <v>590</v>
      </c>
      <c r="B167" s="16" t="s">
        <v>591</v>
      </c>
      <c r="C167" s="16" t="s">
        <v>592</v>
      </c>
      <c r="D167" s="16" t="s">
        <v>593</v>
      </c>
      <c r="E167" s="17">
        <v>1003</v>
      </c>
      <c r="F167" s="18">
        <v>4.4689753994051422</v>
      </c>
      <c r="G167" s="18">
        <v>4.5779126495209024</v>
      </c>
      <c r="H167" s="18">
        <v>4.351105351097651</v>
      </c>
      <c r="I167" s="18">
        <v>4.3812000340361887</v>
      </c>
      <c r="J167" s="19">
        <v>2.6410064953919474</v>
      </c>
      <c r="K167" s="19">
        <v>2.7050637784646097</v>
      </c>
      <c r="L167" s="19">
        <v>2.5428828335186244</v>
      </c>
      <c r="M167" s="19">
        <v>2.4793918382943234</v>
      </c>
      <c r="N167" s="18">
        <f t="shared" si="8"/>
        <v>4.4447983585149711</v>
      </c>
      <c r="O167" s="19">
        <f t="shared" si="9"/>
        <v>2.5920862364173765</v>
      </c>
      <c r="P167" s="20">
        <f t="shared" si="10"/>
        <v>1.8527121220975946</v>
      </c>
      <c r="Q167" s="20">
        <f t="shared" si="11"/>
        <v>2.1846144043873252E-7</v>
      </c>
    </row>
    <row r="168" spans="1:17" x14ac:dyDescent="0.2">
      <c r="A168" s="15" t="s">
        <v>594</v>
      </c>
      <c r="B168" s="16" t="s">
        <v>595</v>
      </c>
      <c r="C168" s="16" t="s">
        <v>596</v>
      </c>
      <c r="D168" s="16" t="s">
        <v>461</v>
      </c>
      <c r="E168" s="17">
        <v>1003</v>
      </c>
      <c r="F168" s="18">
        <v>4.9219447026058791</v>
      </c>
      <c r="G168" s="18">
        <v>4.9081613430650206</v>
      </c>
      <c r="H168" s="18">
        <v>5.0050354490098954</v>
      </c>
      <c r="I168" s="18">
        <v>5.1432856837361136</v>
      </c>
      <c r="J168" s="19">
        <v>4.698490923526089</v>
      </c>
      <c r="K168" s="19">
        <v>4.623882788935811</v>
      </c>
      <c r="L168" s="19">
        <v>4.6843358512044215</v>
      </c>
      <c r="M168" s="19">
        <v>4.3202679315706964</v>
      </c>
      <c r="N168" s="18">
        <f t="shared" si="8"/>
        <v>4.994606794604227</v>
      </c>
      <c r="O168" s="19">
        <f t="shared" si="9"/>
        <v>4.5817443738092543</v>
      </c>
      <c r="P168" s="20">
        <f t="shared" si="10"/>
        <v>0.41286242079497271</v>
      </c>
      <c r="Q168" s="20">
        <f t="shared" si="11"/>
        <v>7.3008818578153547E-3</v>
      </c>
    </row>
    <row r="169" spans="1:17" x14ac:dyDescent="0.2">
      <c r="A169" s="15" t="s">
        <v>597</v>
      </c>
      <c r="B169" s="16" t="s">
        <v>598</v>
      </c>
      <c r="C169" s="16" t="s">
        <v>599</v>
      </c>
      <c r="D169" s="16" t="s">
        <v>211</v>
      </c>
      <c r="E169" s="17">
        <v>1006</v>
      </c>
      <c r="F169" s="18">
        <v>1.2108660982581099</v>
      </c>
      <c r="G169" s="18">
        <v>1.4422164904774708</v>
      </c>
      <c r="H169" s="18">
        <v>0.85816022900280908</v>
      </c>
      <c r="I169" s="18">
        <v>0.88087869146228504</v>
      </c>
      <c r="J169" s="19">
        <v>0.9307549740316543</v>
      </c>
      <c r="K169" s="19">
        <v>0.95468389212707394</v>
      </c>
      <c r="L169" s="19">
        <v>0.96638162319865994</v>
      </c>
      <c r="M169" s="19">
        <v>0.97098682293327965</v>
      </c>
      <c r="N169" s="18">
        <f t="shared" si="8"/>
        <v>1.0980303773001687</v>
      </c>
      <c r="O169" s="19">
        <f t="shared" si="9"/>
        <v>0.95570182807266701</v>
      </c>
      <c r="P169" s="20">
        <f t="shared" si="10"/>
        <v>0.14232854922750171</v>
      </c>
      <c r="Q169" s="20">
        <f t="shared" si="11"/>
        <v>0.35012517665456877</v>
      </c>
    </row>
    <row r="170" spans="1:17" x14ac:dyDescent="0.2">
      <c r="A170" s="15" t="s">
        <v>600</v>
      </c>
      <c r="B170" s="16" t="s">
        <v>601</v>
      </c>
      <c r="C170" s="16" t="s">
        <v>602</v>
      </c>
      <c r="D170" s="16" t="s">
        <v>77</v>
      </c>
      <c r="E170" s="17">
        <v>1006</v>
      </c>
      <c r="F170" s="18">
        <v>5.2773618998957321</v>
      </c>
      <c r="G170" s="18">
        <v>5.2600435988559857</v>
      </c>
      <c r="H170" s="18">
        <v>4.8389726628153555</v>
      </c>
      <c r="I170" s="18">
        <v>4.9392046288444469</v>
      </c>
      <c r="J170" s="19">
        <v>4.3657934546144102</v>
      </c>
      <c r="K170" s="19">
        <v>4.2197758033437749</v>
      </c>
      <c r="L170" s="19">
        <v>4.0946834916740942</v>
      </c>
      <c r="M170" s="19">
        <v>4.0856499458375213</v>
      </c>
      <c r="N170" s="18">
        <f t="shared" si="8"/>
        <v>5.0788956976028796</v>
      </c>
      <c r="O170" s="19">
        <f t="shared" si="9"/>
        <v>4.1914756738674495</v>
      </c>
      <c r="P170" s="20">
        <f t="shared" si="10"/>
        <v>0.88742002373543016</v>
      </c>
      <c r="Q170" s="20">
        <f t="shared" si="11"/>
        <v>4.7385803933397397E-4</v>
      </c>
    </row>
    <row r="171" spans="1:17" x14ac:dyDescent="0.2">
      <c r="A171" s="15" t="s">
        <v>603</v>
      </c>
      <c r="B171" s="16" t="s">
        <v>604</v>
      </c>
      <c r="C171" s="16" t="s">
        <v>605</v>
      </c>
      <c r="D171" s="16" t="s">
        <v>211</v>
      </c>
      <c r="E171" s="17">
        <v>1003</v>
      </c>
      <c r="F171" s="18">
        <v>1.871326460498369</v>
      </c>
      <c r="G171" s="18">
        <v>1.9682957928949878</v>
      </c>
      <c r="H171" s="18">
        <v>1.659264023949053</v>
      </c>
      <c r="I171" s="18">
        <v>1.6657211161350434</v>
      </c>
      <c r="J171" s="19">
        <v>1.1138081503019064</v>
      </c>
      <c r="K171" s="19">
        <v>1.124455001746143</v>
      </c>
      <c r="L171" s="19">
        <v>1.0950004312820822</v>
      </c>
      <c r="M171" s="19">
        <v>1.0971090186074164</v>
      </c>
      <c r="N171" s="18">
        <f t="shared" si="8"/>
        <v>1.7911518483693634</v>
      </c>
      <c r="O171" s="19">
        <f t="shared" si="9"/>
        <v>1.107593150484387</v>
      </c>
      <c r="P171" s="20">
        <f t="shared" si="10"/>
        <v>0.68355869788497636</v>
      </c>
      <c r="Q171" s="20">
        <f t="shared" si="11"/>
        <v>1.154388803343576E-4</v>
      </c>
    </row>
    <row r="172" spans="1:17" x14ac:dyDescent="0.2">
      <c r="A172" s="15" t="s">
        <v>606</v>
      </c>
      <c r="B172" s="16" t="s">
        <v>607</v>
      </c>
      <c r="C172" s="16" t="s">
        <v>608</v>
      </c>
      <c r="D172" s="16" t="s">
        <v>107</v>
      </c>
      <c r="E172" s="17">
        <v>1003</v>
      </c>
      <c r="F172" s="18">
        <v>5.4847311165336361</v>
      </c>
      <c r="G172" s="18">
        <v>5.3790188792602276</v>
      </c>
      <c r="H172" s="18">
        <v>5.0870511436927517</v>
      </c>
      <c r="I172" s="18">
        <v>5.025236051328025</v>
      </c>
      <c r="J172" s="19">
        <v>5.3369555228677283</v>
      </c>
      <c r="K172" s="19">
        <v>5.1040750810883502</v>
      </c>
      <c r="L172" s="19">
        <v>5.0199133579086048</v>
      </c>
      <c r="M172" s="19">
        <v>4.9223716043678465</v>
      </c>
      <c r="N172" s="18">
        <f t="shared" si="8"/>
        <v>5.2440092977036601</v>
      </c>
      <c r="O172" s="19">
        <f t="shared" si="9"/>
        <v>5.0958288915581331</v>
      </c>
      <c r="P172" s="20">
        <f t="shared" si="10"/>
        <v>0.14818040614552697</v>
      </c>
      <c r="Q172" s="20">
        <f t="shared" si="11"/>
        <v>0.33761756773726248</v>
      </c>
    </row>
    <row r="173" spans="1:17" x14ac:dyDescent="0.2">
      <c r="A173" s="15" t="s">
        <v>609</v>
      </c>
      <c r="B173" s="16" t="s">
        <v>610</v>
      </c>
      <c r="C173" s="16" t="s">
        <v>611</v>
      </c>
      <c r="D173" s="16" t="s">
        <v>122</v>
      </c>
      <c r="E173" s="17">
        <v>1003</v>
      </c>
      <c r="F173" s="18">
        <v>5.4981183093743109</v>
      </c>
      <c r="G173" s="18">
        <v>5.3614341926442712</v>
      </c>
      <c r="H173" s="18">
        <v>5.4043449750360502</v>
      </c>
      <c r="I173" s="18">
        <v>5.447376186689139</v>
      </c>
      <c r="J173" s="19">
        <v>5.6745666295374129</v>
      </c>
      <c r="K173" s="19">
        <v>5.3562732517407845</v>
      </c>
      <c r="L173" s="19">
        <v>5.5323066025821763</v>
      </c>
      <c r="M173" s="19">
        <v>5.3699676894595374</v>
      </c>
      <c r="N173" s="18">
        <f t="shared" si="8"/>
        <v>5.4278184159359437</v>
      </c>
      <c r="O173" s="19">
        <f t="shared" si="9"/>
        <v>5.4832785433299769</v>
      </c>
      <c r="P173" s="20">
        <f t="shared" si="10"/>
        <v>-5.5460127394033165E-2</v>
      </c>
      <c r="Q173" s="20">
        <f t="shared" si="11"/>
        <v>0.51785145557668066</v>
      </c>
    </row>
    <row r="174" spans="1:17" x14ac:dyDescent="0.2">
      <c r="A174" s="15" t="s">
        <v>612</v>
      </c>
      <c r="B174" s="16" t="s">
        <v>613</v>
      </c>
      <c r="C174" s="16" t="s">
        <v>614</v>
      </c>
      <c r="D174" s="16" t="s">
        <v>20</v>
      </c>
      <c r="E174" s="17">
        <v>1003</v>
      </c>
      <c r="F174" s="18">
        <v>4.8106832139857998</v>
      </c>
      <c r="G174" s="18">
        <v>4.8423592357109548</v>
      </c>
      <c r="H174" s="18">
        <v>4.937844185374118</v>
      </c>
      <c r="I174" s="18">
        <v>5.05662066336191</v>
      </c>
      <c r="J174" s="19">
        <v>5.1574546959222456</v>
      </c>
      <c r="K174" s="19">
        <v>5.0453527761650161</v>
      </c>
      <c r="L174" s="19">
        <v>5.0497689798972143</v>
      </c>
      <c r="M174" s="19">
        <v>4.8612223880693062</v>
      </c>
      <c r="N174" s="18">
        <f t="shared" si="8"/>
        <v>4.9118768246081963</v>
      </c>
      <c r="O174" s="19">
        <f t="shared" si="9"/>
        <v>5.0284497100134455</v>
      </c>
      <c r="P174" s="20">
        <f t="shared" si="10"/>
        <v>-0.11657288540524924</v>
      </c>
      <c r="Q174" s="20">
        <f t="shared" si="11"/>
        <v>0.20826574570703557</v>
      </c>
    </row>
    <row r="175" spans="1:17" x14ac:dyDescent="0.2">
      <c r="A175" s="15" t="s">
        <v>615</v>
      </c>
      <c r="B175" s="16" t="s">
        <v>616</v>
      </c>
      <c r="C175" s="16" t="s">
        <v>617</v>
      </c>
      <c r="D175" s="16" t="s">
        <v>20</v>
      </c>
      <c r="E175" s="17">
        <v>1003</v>
      </c>
      <c r="F175" s="18">
        <v>4.6447233983879208</v>
      </c>
      <c r="G175" s="18">
        <v>4.6776823416343722</v>
      </c>
      <c r="H175" s="18">
        <v>4.8293468135010826</v>
      </c>
      <c r="I175" s="18">
        <v>4.8078818867365731</v>
      </c>
      <c r="J175" s="19">
        <v>4.9551015191250336</v>
      </c>
      <c r="K175" s="19">
        <v>4.8432973771628998</v>
      </c>
      <c r="L175" s="19">
        <v>4.9081920970112689</v>
      </c>
      <c r="M175" s="19">
        <v>4.9382852494599678</v>
      </c>
      <c r="N175" s="18">
        <f t="shared" si="8"/>
        <v>4.7399086100649876</v>
      </c>
      <c r="O175" s="19">
        <f t="shared" si="9"/>
        <v>4.9112190606897919</v>
      </c>
      <c r="P175" s="20">
        <f t="shared" si="10"/>
        <v>-0.17131045062480421</v>
      </c>
      <c r="Q175" s="20">
        <f t="shared" si="11"/>
        <v>1.6926421794447935E-2</v>
      </c>
    </row>
    <row r="176" spans="1:17" x14ac:dyDescent="0.2">
      <c r="A176" s="15" t="s">
        <v>618</v>
      </c>
      <c r="B176" s="16" t="s">
        <v>619</v>
      </c>
      <c r="C176" s="16" t="s">
        <v>620</v>
      </c>
      <c r="D176" s="16" t="s">
        <v>621</v>
      </c>
      <c r="E176" s="17">
        <v>1003</v>
      </c>
      <c r="F176" s="18">
        <v>4.9078078906209353</v>
      </c>
      <c r="G176" s="18">
        <v>4.9108726203567938</v>
      </c>
      <c r="H176" s="18">
        <v>4.9446445337990381</v>
      </c>
      <c r="I176" s="18">
        <v>4.9079128374619296</v>
      </c>
      <c r="J176" s="19">
        <v>5.0041749803356872</v>
      </c>
      <c r="K176" s="19">
        <v>4.9120150210339002</v>
      </c>
      <c r="L176" s="19">
        <v>4.6287114466482979</v>
      </c>
      <c r="M176" s="19">
        <v>4.7025842296031284</v>
      </c>
      <c r="N176" s="18">
        <f t="shared" si="8"/>
        <v>4.917809470559674</v>
      </c>
      <c r="O176" s="19">
        <f t="shared" si="9"/>
        <v>4.8118714194052536</v>
      </c>
      <c r="P176" s="20">
        <f t="shared" si="10"/>
        <v>0.10593805115442034</v>
      </c>
      <c r="Q176" s="20">
        <f t="shared" si="11"/>
        <v>0.27523519320655571</v>
      </c>
    </row>
    <row r="177" spans="1:17" x14ac:dyDescent="0.2">
      <c r="A177" s="15" t="s">
        <v>622</v>
      </c>
      <c r="B177" s="16" t="s">
        <v>623</v>
      </c>
      <c r="C177" s="16" t="s">
        <v>624</v>
      </c>
      <c r="D177" s="16" t="s">
        <v>153</v>
      </c>
      <c r="E177" s="17">
        <v>1003</v>
      </c>
      <c r="F177" s="18">
        <v>5.6994052881861599</v>
      </c>
      <c r="G177" s="18">
        <v>5.5926834665232983</v>
      </c>
      <c r="H177" s="18">
        <v>5.5585774133183321</v>
      </c>
      <c r="I177" s="18">
        <v>5.3996033844442017</v>
      </c>
      <c r="J177" s="19">
        <v>5.9238946738127476</v>
      </c>
      <c r="K177" s="19">
        <v>5.7125294027495386</v>
      </c>
      <c r="L177" s="19">
        <v>5.8564549834500799</v>
      </c>
      <c r="M177" s="19">
        <v>5.6381563347505477</v>
      </c>
      <c r="N177" s="18">
        <f t="shared" si="8"/>
        <v>5.5625673881179978</v>
      </c>
      <c r="O177" s="19">
        <f t="shared" si="9"/>
        <v>5.7827588486907278</v>
      </c>
      <c r="P177" s="20">
        <f t="shared" si="10"/>
        <v>-0.22019146057272998</v>
      </c>
      <c r="Q177" s="20">
        <f t="shared" si="11"/>
        <v>5.0191825187575277E-2</v>
      </c>
    </row>
    <row r="178" spans="1:17" x14ac:dyDescent="0.2">
      <c r="A178" s="15" t="s">
        <v>625</v>
      </c>
      <c r="B178" s="16" t="s">
        <v>626</v>
      </c>
      <c r="C178" s="16" t="s">
        <v>627</v>
      </c>
      <c r="D178" s="16" t="s">
        <v>55</v>
      </c>
      <c r="E178" s="17">
        <v>1003</v>
      </c>
      <c r="F178" s="18">
        <v>4.6834355736371505</v>
      </c>
      <c r="G178" s="18">
        <v>4.6016803559864172</v>
      </c>
      <c r="H178" s="18">
        <v>4.2583872774005185</v>
      </c>
      <c r="I178" s="18">
        <v>4.2283075077875925</v>
      </c>
      <c r="J178" s="19">
        <v>4.0032797862759191</v>
      </c>
      <c r="K178" s="19">
        <v>4.1133789691927847</v>
      </c>
      <c r="L178" s="19">
        <v>3.9937371240248112</v>
      </c>
      <c r="M178" s="19">
        <v>3.9175446677290493</v>
      </c>
      <c r="N178" s="18">
        <f t="shared" si="8"/>
        <v>4.4429526787029197</v>
      </c>
      <c r="O178" s="19">
        <f t="shared" si="9"/>
        <v>4.0069851368056408</v>
      </c>
      <c r="P178" s="20">
        <f t="shared" si="10"/>
        <v>0.43596754189727882</v>
      </c>
      <c r="Q178" s="20">
        <f t="shared" si="11"/>
        <v>1.2314948881395511E-2</v>
      </c>
    </row>
    <row r="179" spans="1:17" x14ac:dyDescent="0.2">
      <c r="A179" s="15" t="s">
        <v>628</v>
      </c>
      <c r="B179" s="16" t="s">
        <v>629</v>
      </c>
      <c r="C179" s="16" t="s">
        <v>630</v>
      </c>
      <c r="D179" s="16" t="s">
        <v>631</v>
      </c>
      <c r="E179" s="17">
        <v>1006</v>
      </c>
      <c r="F179" s="18">
        <v>3.9942578135262834</v>
      </c>
      <c r="G179" s="18">
        <v>4.1792583413692075</v>
      </c>
      <c r="H179" s="18">
        <v>2.4070351771704219</v>
      </c>
      <c r="I179" s="18">
        <v>2.4932222348928339</v>
      </c>
      <c r="J179" s="19">
        <v>2.3315819004341809</v>
      </c>
      <c r="K179" s="19">
        <v>2.3511408782306393</v>
      </c>
      <c r="L179" s="19">
        <v>1.9689186001849639</v>
      </c>
      <c r="M179" s="19">
        <v>2.1146937200900808</v>
      </c>
      <c r="N179" s="18">
        <f t="shared" si="8"/>
        <v>3.2684433917396865</v>
      </c>
      <c r="O179" s="19">
        <f t="shared" si="9"/>
        <v>2.191583774734966</v>
      </c>
      <c r="P179" s="20">
        <f t="shared" si="10"/>
        <v>1.0768596170047204</v>
      </c>
      <c r="Q179" s="20">
        <f t="shared" si="11"/>
        <v>6.7327189206364768E-2</v>
      </c>
    </row>
    <row r="180" spans="1:17" x14ac:dyDescent="0.2">
      <c r="A180" s="15" t="s">
        <v>632</v>
      </c>
      <c r="B180" s="16" t="s">
        <v>633</v>
      </c>
      <c r="C180" s="16" t="s">
        <v>634</v>
      </c>
      <c r="D180" s="16" t="s">
        <v>635</v>
      </c>
      <c r="E180" s="17">
        <v>1006</v>
      </c>
      <c r="F180" s="18">
        <v>5.1780356220646464</v>
      </c>
      <c r="G180" s="18">
        <v>5.2396103060764387</v>
      </c>
      <c r="H180" s="18">
        <v>5.3698863464114517</v>
      </c>
      <c r="I180" s="18">
        <v>5.3899969772369314</v>
      </c>
      <c r="J180" s="19">
        <v>4.9152073829876723</v>
      </c>
      <c r="K180" s="19">
        <v>5.1149775380346796</v>
      </c>
      <c r="L180" s="19">
        <v>5.124702724514008</v>
      </c>
      <c r="M180" s="19">
        <v>5.0671877026868586</v>
      </c>
      <c r="N180" s="18">
        <f t="shared" si="8"/>
        <v>5.2943823129473664</v>
      </c>
      <c r="O180" s="19">
        <f t="shared" si="9"/>
        <v>5.0555188370558044</v>
      </c>
      <c r="P180" s="20">
        <f t="shared" si="10"/>
        <v>0.23886347589156198</v>
      </c>
      <c r="Q180" s="20">
        <f t="shared" si="11"/>
        <v>1.4648564004737229E-2</v>
      </c>
    </row>
    <row r="181" spans="1:17" x14ac:dyDescent="0.2">
      <c r="A181" s="15" t="s">
        <v>636</v>
      </c>
      <c r="B181" s="16" t="s">
        <v>637</v>
      </c>
      <c r="C181" s="16" t="s">
        <v>638</v>
      </c>
      <c r="D181" s="16" t="s">
        <v>639</v>
      </c>
      <c r="E181" s="17">
        <v>1003</v>
      </c>
      <c r="F181" s="18">
        <v>4.7922208063912777</v>
      </c>
      <c r="G181" s="18">
        <v>4.759356147751026</v>
      </c>
      <c r="H181" s="18">
        <v>4.776750449701245</v>
      </c>
      <c r="I181" s="18">
        <v>4.8321991851599648</v>
      </c>
      <c r="J181" s="19">
        <v>5.1075907942819292</v>
      </c>
      <c r="K181" s="19">
        <v>5.0709066154194842</v>
      </c>
      <c r="L181" s="19">
        <v>4.956872599820711</v>
      </c>
      <c r="M181" s="19">
        <v>4.958280809031236</v>
      </c>
      <c r="N181" s="18">
        <f t="shared" si="8"/>
        <v>4.7901316472508784</v>
      </c>
      <c r="O181" s="19">
        <f t="shared" si="9"/>
        <v>5.0234127046383401</v>
      </c>
      <c r="P181" s="20">
        <f t="shared" si="10"/>
        <v>-0.23328105738746174</v>
      </c>
      <c r="Q181" s="20">
        <f t="shared" si="11"/>
        <v>1.3958792519487848E-3</v>
      </c>
    </row>
    <row r="182" spans="1:17" x14ac:dyDescent="0.2">
      <c r="A182" s="15" t="s">
        <v>640</v>
      </c>
      <c r="B182" s="16" t="s">
        <v>641</v>
      </c>
      <c r="C182" s="16" t="s">
        <v>642</v>
      </c>
      <c r="D182" s="16" t="s">
        <v>240</v>
      </c>
      <c r="E182" s="17">
        <v>1003</v>
      </c>
      <c r="F182" s="18">
        <v>4.8960522710685641</v>
      </c>
      <c r="G182" s="18">
        <v>4.8399703695394845</v>
      </c>
      <c r="H182" s="18">
        <v>4.8741672131631173</v>
      </c>
      <c r="I182" s="18">
        <v>4.8551046436657614</v>
      </c>
      <c r="J182" s="19">
        <v>5.1382540784226709</v>
      </c>
      <c r="K182" s="19">
        <v>5.1353548370756954</v>
      </c>
      <c r="L182" s="19">
        <v>4.975747881342178</v>
      </c>
      <c r="M182" s="19">
        <v>4.9512782143644261</v>
      </c>
      <c r="N182" s="18">
        <f t="shared" si="8"/>
        <v>4.8663236243592323</v>
      </c>
      <c r="O182" s="19">
        <f t="shared" si="9"/>
        <v>5.0501587528012424</v>
      </c>
      <c r="P182" s="20">
        <f t="shared" si="10"/>
        <v>-0.18383512844201011</v>
      </c>
      <c r="Q182" s="20">
        <f t="shared" si="11"/>
        <v>1.2007360570253613E-2</v>
      </c>
    </row>
    <row r="183" spans="1:17" x14ac:dyDescent="0.2">
      <c r="A183" s="15" t="s">
        <v>643</v>
      </c>
      <c r="B183" s="16" t="s">
        <v>644</v>
      </c>
      <c r="C183" s="16" t="s">
        <v>645</v>
      </c>
      <c r="D183" s="16" t="s">
        <v>48</v>
      </c>
      <c r="E183" s="17">
        <v>1003</v>
      </c>
      <c r="F183" s="18">
        <v>4.4190390385108458</v>
      </c>
      <c r="G183" s="18">
        <v>4.2376933205707159</v>
      </c>
      <c r="H183" s="18">
        <v>4.2580380095688799</v>
      </c>
      <c r="I183" s="18">
        <v>4.2119556171509513</v>
      </c>
      <c r="J183" s="19">
        <v>3.8103444596519935</v>
      </c>
      <c r="K183" s="19">
        <v>3.7884279009004538</v>
      </c>
      <c r="L183" s="19">
        <v>3.8348951524359602</v>
      </c>
      <c r="M183" s="19">
        <v>3.6150568193774291</v>
      </c>
      <c r="N183" s="18">
        <f t="shared" si="8"/>
        <v>4.2816814964503482</v>
      </c>
      <c r="O183" s="19">
        <f t="shared" si="9"/>
        <v>3.762181083091459</v>
      </c>
      <c r="P183" s="20">
        <f t="shared" si="10"/>
        <v>0.51950041335888919</v>
      </c>
      <c r="Q183" s="20">
        <f t="shared" si="11"/>
        <v>2.7141541524247111E-4</v>
      </c>
    </row>
    <row r="184" spans="1:17" x14ac:dyDescent="0.2">
      <c r="A184" s="15" t="s">
        <v>646</v>
      </c>
      <c r="B184" s="16" t="s">
        <v>647</v>
      </c>
      <c r="C184" s="16" t="s">
        <v>648</v>
      </c>
      <c r="D184" s="16" t="s">
        <v>59</v>
      </c>
      <c r="E184" s="17">
        <v>1003</v>
      </c>
      <c r="F184" s="18">
        <v>5.2827590109508256</v>
      </c>
      <c r="G184" s="18">
        <v>5.2366304416421947</v>
      </c>
      <c r="H184" s="18">
        <v>5.1512865986246394</v>
      </c>
      <c r="I184" s="18">
        <v>5.2558754330992974</v>
      </c>
      <c r="J184" s="19">
        <v>5.5390863349436366</v>
      </c>
      <c r="K184" s="19">
        <v>5.3669806454485771</v>
      </c>
      <c r="L184" s="19">
        <v>5.6657650282631522</v>
      </c>
      <c r="M184" s="19">
        <v>5.3906022971575407</v>
      </c>
      <c r="N184" s="18">
        <f t="shared" si="8"/>
        <v>5.2316378710792399</v>
      </c>
      <c r="O184" s="19">
        <f t="shared" si="9"/>
        <v>5.4906085764532264</v>
      </c>
      <c r="P184" s="20">
        <f t="shared" si="10"/>
        <v>-0.25897070537398648</v>
      </c>
      <c r="Q184" s="20">
        <f t="shared" si="11"/>
        <v>1.3795897430744631E-2</v>
      </c>
    </row>
    <row r="185" spans="1:17" x14ac:dyDescent="0.2">
      <c r="A185" s="15" t="s">
        <v>649</v>
      </c>
      <c r="B185" s="16" t="s">
        <v>650</v>
      </c>
      <c r="C185" s="16" t="s">
        <v>651</v>
      </c>
      <c r="D185" s="16" t="s">
        <v>652</v>
      </c>
      <c r="E185" s="17">
        <v>1003</v>
      </c>
      <c r="F185" s="18">
        <v>5.0482655791744913</v>
      </c>
      <c r="G185" s="18">
        <v>4.986652309871106</v>
      </c>
      <c r="H185" s="18">
        <v>5.0745751930037066</v>
      </c>
      <c r="I185" s="18">
        <v>5.0596245599076974</v>
      </c>
      <c r="J185" s="19">
        <v>5.3253673759423723</v>
      </c>
      <c r="K185" s="19">
        <v>5.2865334044765309</v>
      </c>
      <c r="L185" s="19">
        <v>5.2813181256888839</v>
      </c>
      <c r="M185" s="19">
        <v>5.1861711924022789</v>
      </c>
      <c r="N185" s="18">
        <f t="shared" si="8"/>
        <v>5.0422794104892503</v>
      </c>
      <c r="O185" s="19">
        <f t="shared" si="9"/>
        <v>5.2698475246275169</v>
      </c>
      <c r="P185" s="20">
        <f t="shared" si="10"/>
        <v>-0.22756811413826661</v>
      </c>
      <c r="Q185" s="20">
        <f t="shared" si="11"/>
        <v>6.6139279593176083E-4</v>
      </c>
    </row>
    <row r="186" spans="1:17" x14ac:dyDescent="0.2">
      <c r="A186" s="15" t="s">
        <v>653</v>
      </c>
      <c r="B186" s="16" t="s">
        <v>654</v>
      </c>
      <c r="C186" s="16" t="s">
        <v>655</v>
      </c>
      <c r="D186" s="16" t="s">
        <v>134</v>
      </c>
      <c r="E186" s="17">
        <v>1003</v>
      </c>
      <c r="F186" s="18">
        <v>4.8949776773678986</v>
      </c>
      <c r="G186" s="18">
        <v>4.8198088457566968</v>
      </c>
      <c r="H186" s="18">
        <v>4.8737794739985389</v>
      </c>
      <c r="I186" s="18">
        <v>4.9772779077266955</v>
      </c>
      <c r="J186" s="19">
        <v>4.9740302626755302</v>
      </c>
      <c r="K186" s="19">
        <v>4.993362398868892</v>
      </c>
      <c r="L186" s="19">
        <v>4.5714908738163951</v>
      </c>
      <c r="M186" s="19">
        <v>4.6099543991265541</v>
      </c>
      <c r="N186" s="18">
        <f t="shared" si="8"/>
        <v>4.891460976212457</v>
      </c>
      <c r="O186" s="19">
        <f t="shared" si="9"/>
        <v>4.7872094836218428</v>
      </c>
      <c r="P186" s="20">
        <f t="shared" si="10"/>
        <v>0.10425149259061417</v>
      </c>
      <c r="Q186" s="20">
        <f t="shared" si="11"/>
        <v>0.41240495745751621</v>
      </c>
    </row>
    <row r="187" spans="1:17" x14ac:dyDescent="0.2">
      <c r="A187" s="15" t="s">
        <v>656</v>
      </c>
      <c r="B187" s="16" t="s">
        <v>657</v>
      </c>
      <c r="C187" s="16" t="s">
        <v>658</v>
      </c>
      <c r="D187" s="16" t="s">
        <v>659</v>
      </c>
      <c r="E187" s="17">
        <v>1003</v>
      </c>
      <c r="F187" s="18">
        <v>4.7320088002774847</v>
      </c>
      <c r="G187" s="18">
        <v>4.7800799499894993</v>
      </c>
      <c r="H187" s="18">
        <v>4.8310559781128379</v>
      </c>
      <c r="I187" s="18">
        <v>4.7596316383247057</v>
      </c>
      <c r="J187" s="19">
        <v>5.034025203451316</v>
      </c>
      <c r="K187" s="19">
        <v>4.9234340543095367</v>
      </c>
      <c r="L187" s="19">
        <v>5.042353941166331</v>
      </c>
      <c r="M187" s="19">
        <v>4.6681268936274041</v>
      </c>
      <c r="N187" s="18">
        <f t="shared" si="8"/>
        <v>4.7756940916761312</v>
      </c>
      <c r="O187" s="19">
        <f t="shared" si="9"/>
        <v>4.9169850231386469</v>
      </c>
      <c r="P187" s="20">
        <f t="shared" si="10"/>
        <v>-0.1412909314625157</v>
      </c>
      <c r="Q187" s="20">
        <f t="shared" si="11"/>
        <v>0.16644879684829364</v>
      </c>
    </row>
    <row r="188" spans="1:17" x14ac:dyDescent="0.2">
      <c r="A188" s="15" t="s">
        <v>660</v>
      </c>
      <c r="B188" s="16" t="s">
        <v>661</v>
      </c>
      <c r="C188" s="16" t="s">
        <v>662</v>
      </c>
      <c r="D188" s="16" t="s">
        <v>55</v>
      </c>
      <c r="E188" s="17">
        <v>1003</v>
      </c>
      <c r="F188" s="18">
        <v>2.666498996965613</v>
      </c>
      <c r="G188" s="18">
        <v>2.6377095432848807</v>
      </c>
      <c r="H188" s="18">
        <v>1.4831759781971285</v>
      </c>
      <c r="I188" s="18">
        <v>1.4992995249773635</v>
      </c>
      <c r="J188" s="19">
        <v>1.4473411477354023</v>
      </c>
      <c r="K188" s="19">
        <v>1.4719717704540971</v>
      </c>
      <c r="L188" s="19">
        <v>1.3941307808884598</v>
      </c>
      <c r="M188" s="19">
        <v>1.3714422571714187</v>
      </c>
      <c r="N188" s="18">
        <f t="shared" si="8"/>
        <v>2.0716710108562468</v>
      </c>
      <c r="O188" s="19">
        <f t="shared" si="9"/>
        <v>1.4212214890623445</v>
      </c>
      <c r="P188" s="20">
        <f t="shared" si="10"/>
        <v>0.65044952179390236</v>
      </c>
      <c r="Q188" s="20">
        <f t="shared" si="11"/>
        <v>0.10100716702203939</v>
      </c>
    </row>
    <row r="189" spans="1:17" x14ac:dyDescent="0.2">
      <c r="A189" s="15" t="s">
        <v>663</v>
      </c>
      <c r="B189" s="16" t="s">
        <v>664</v>
      </c>
      <c r="C189" s="16" t="s">
        <v>665</v>
      </c>
      <c r="D189" s="16" t="s">
        <v>149</v>
      </c>
      <c r="E189" s="17">
        <v>1006</v>
      </c>
      <c r="F189" s="18">
        <v>5.1814875609814441</v>
      </c>
      <c r="G189" s="18">
        <v>5.142835402805729</v>
      </c>
      <c r="H189" s="18">
        <v>5.0337816652853249</v>
      </c>
      <c r="I189" s="18">
        <v>5.0806284919784552</v>
      </c>
      <c r="J189" s="19">
        <v>5.0540489280021728</v>
      </c>
      <c r="K189" s="19">
        <v>5.0586095591436138</v>
      </c>
      <c r="L189" s="19">
        <v>5.0164405576641506</v>
      </c>
      <c r="M189" s="19">
        <v>4.921021228519904</v>
      </c>
      <c r="N189" s="18">
        <f t="shared" si="8"/>
        <v>5.1096832802627379</v>
      </c>
      <c r="O189" s="19">
        <f t="shared" si="9"/>
        <v>5.0125300683324605</v>
      </c>
      <c r="P189" s="20">
        <f t="shared" si="10"/>
        <v>9.7153211930277372E-2</v>
      </c>
      <c r="Q189" s="20">
        <f t="shared" si="11"/>
        <v>7.7806152656816882E-2</v>
      </c>
    </row>
    <row r="190" spans="1:17" x14ac:dyDescent="0.2">
      <c r="A190" s="15" t="s">
        <v>666</v>
      </c>
      <c r="B190" s="16" t="s">
        <v>667</v>
      </c>
      <c r="C190" s="16" t="s">
        <v>668</v>
      </c>
      <c r="D190" s="16" t="s">
        <v>107</v>
      </c>
      <c r="E190" s="17">
        <v>1006</v>
      </c>
      <c r="F190" s="18">
        <v>3.3315694577714896</v>
      </c>
      <c r="G190" s="18">
        <v>3.2060334500187651</v>
      </c>
      <c r="H190" s="18">
        <v>3.1436732116349129</v>
      </c>
      <c r="I190" s="18">
        <v>3.2966448347880277</v>
      </c>
      <c r="J190" s="19">
        <v>2.8049612049965589</v>
      </c>
      <c r="K190" s="19">
        <v>2.7650763373476903</v>
      </c>
      <c r="L190" s="19">
        <v>2.6203008421394034</v>
      </c>
      <c r="M190" s="19">
        <v>2.6524155789328105</v>
      </c>
      <c r="N190" s="18">
        <f t="shared" si="8"/>
        <v>3.2444802385532987</v>
      </c>
      <c r="O190" s="19">
        <f t="shared" si="9"/>
        <v>2.7106884908541158</v>
      </c>
      <c r="P190" s="20">
        <f t="shared" si="10"/>
        <v>0.53379174769918292</v>
      </c>
      <c r="Q190" s="20">
        <f t="shared" si="11"/>
        <v>1.2884544823790894E-4</v>
      </c>
    </row>
    <row r="191" spans="1:17" x14ac:dyDescent="0.2">
      <c r="A191" s="15" t="s">
        <v>669</v>
      </c>
      <c r="B191" s="16" t="s">
        <v>670</v>
      </c>
      <c r="C191" s="16" t="s">
        <v>671</v>
      </c>
      <c r="D191" s="16" t="s">
        <v>365</v>
      </c>
      <c r="E191" s="17">
        <v>1003</v>
      </c>
      <c r="F191" s="18">
        <v>5.200939547089745</v>
      </c>
      <c r="G191" s="18">
        <v>4.966793174211289</v>
      </c>
      <c r="H191" s="18">
        <v>5.1374792804585576</v>
      </c>
      <c r="I191" s="18">
        <v>5.2227296511258583</v>
      </c>
      <c r="J191" s="19">
        <v>5.3722995630517216</v>
      </c>
      <c r="K191" s="19">
        <v>5.3850120309747975</v>
      </c>
      <c r="L191" s="19">
        <v>5.2450129670867813</v>
      </c>
      <c r="M191" s="19">
        <v>5.3760184456180662</v>
      </c>
      <c r="N191" s="18">
        <f t="shared" si="8"/>
        <v>5.1319854132213631</v>
      </c>
      <c r="O191" s="19">
        <f t="shared" si="9"/>
        <v>5.3445857516828408</v>
      </c>
      <c r="P191" s="20">
        <f t="shared" si="10"/>
        <v>-0.21260033846147763</v>
      </c>
      <c r="Q191" s="20">
        <f t="shared" si="11"/>
        <v>1.9059521431779736E-2</v>
      </c>
    </row>
    <row r="192" spans="1:17" x14ac:dyDescent="0.2">
      <c r="A192" s="15" t="s">
        <v>672</v>
      </c>
      <c r="B192" s="16" t="s">
        <v>673</v>
      </c>
      <c r="C192" s="16" t="s">
        <v>674</v>
      </c>
      <c r="D192" s="16" t="s">
        <v>107</v>
      </c>
      <c r="E192" s="17">
        <v>1003</v>
      </c>
      <c r="F192" s="18">
        <v>4.2251967409993618</v>
      </c>
      <c r="G192" s="18">
        <v>4.1185127627581037</v>
      </c>
      <c r="H192" s="18">
        <v>4.2508494897172122</v>
      </c>
      <c r="I192" s="18">
        <v>4.1979401379447889</v>
      </c>
      <c r="J192" s="19">
        <v>4.4373429779229667</v>
      </c>
      <c r="K192" s="19">
        <v>4.3710281992887658</v>
      </c>
      <c r="L192" s="19">
        <v>4.3209051642612248</v>
      </c>
      <c r="M192" s="19">
        <v>4.3081134186612093</v>
      </c>
      <c r="N192" s="18">
        <f t="shared" si="8"/>
        <v>4.1981247828548671</v>
      </c>
      <c r="O192" s="19">
        <f t="shared" si="9"/>
        <v>4.3593474400335417</v>
      </c>
      <c r="P192" s="20">
        <f t="shared" si="10"/>
        <v>-0.16122265717867457</v>
      </c>
      <c r="Q192" s="20">
        <f t="shared" si="11"/>
        <v>7.6939140561685391E-3</v>
      </c>
    </row>
    <row r="193" spans="1:17" x14ac:dyDescent="0.2">
      <c r="A193" s="15" t="s">
        <v>675</v>
      </c>
      <c r="B193" s="16" t="s">
        <v>676</v>
      </c>
      <c r="C193" s="16" t="s">
        <v>677</v>
      </c>
      <c r="D193" s="16" t="s">
        <v>215</v>
      </c>
      <c r="E193" s="17">
        <v>1003</v>
      </c>
      <c r="F193" s="18">
        <v>4.9161018610970384</v>
      </c>
      <c r="G193" s="18">
        <v>4.8524683975679519</v>
      </c>
      <c r="H193" s="18">
        <v>4.9269010363323371</v>
      </c>
      <c r="I193" s="18">
        <v>4.6587260813830058</v>
      </c>
      <c r="J193" s="19">
        <v>5.3879999635082836</v>
      </c>
      <c r="K193" s="19">
        <v>5.1000929719312893</v>
      </c>
      <c r="L193" s="19">
        <v>5.1808471777073102</v>
      </c>
      <c r="M193" s="19">
        <v>4.9372122046788389</v>
      </c>
      <c r="N193" s="18">
        <f t="shared" si="8"/>
        <v>4.8385493440950835</v>
      </c>
      <c r="O193" s="19">
        <f t="shared" si="9"/>
        <v>5.1515380794564303</v>
      </c>
      <c r="P193" s="20">
        <f t="shared" si="10"/>
        <v>-0.31298873536134675</v>
      </c>
      <c r="Q193" s="20">
        <f t="shared" si="11"/>
        <v>3.1842306519654001E-2</v>
      </c>
    </row>
    <row r="194" spans="1:17" x14ac:dyDescent="0.2">
      <c r="A194" s="15" t="s">
        <v>678</v>
      </c>
      <c r="B194" s="16" t="s">
        <v>679</v>
      </c>
      <c r="C194" s="16" t="s">
        <v>680</v>
      </c>
      <c r="D194" s="16" t="s">
        <v>115</v>
      </c>
      <c r="E194" s="17">
        <v>1003</v>
      </c>
      <c r="F194" s="18">
        <v>5.3701964305774679</v>
      </c>
      <c r="G194" s="18">
        <v>5.1874674450709044</v>
      </c>
      <c r="H194" s="18">
        <v>5.1574044050864938</v>
      </c>
      <c r="I194" s="18">
        <v>5.0221633991177708</v>
      </c>
      <c r="J194" s="19">
        <v>5.4949279450007964</v>
      </c>
      <c r="K194" s="19">
        <v>5.3702702138826703</v>
      </c>
      <c r="L194" s="19">
        <v>5.4302434307274829</v>
      </c>
      <c r="M194" s="19">
        <v>5.1097052393230618</v>
      </c>
      <c r="N194" s="18">
        <f t="shared" si="8"/>
        <v>5.1843079199631594</v>
      </c>
      <c r="O194" s="19">
        <f t="shared" si="9"/>
        <v>5.3512867072335029</v>
      </c>
      <c r="P194" s="20">
        <f t="shared" si="10"/>
        <v>-0.16697878727034343</v>
      </c>
      <c r="Q194" s="20">
        <f t="shared" si="11"/>
        <v>0.18233062293465616</v>
      </c>
    </row>
    <row r="195" spans="1:17" x14ac:dyDescent="0.2">
      <c r="A195" s="15" t="s">
        <v>681</v>
      </c>
      <c r="B195" s="16" t="s">
        <v>682</v>
      </c>
      <c r="C195" s="16" t="s">
        <v>683</v>
      </c>
      <c r="D195" s="16" t="s">
        <v>141</v>
      </c>
      <c r="E195" s="17">
        <v>1003</v>
      </c>
      <c r="F195" s="18">
        <v>4.0505086783596784</v>
      </c>
      <c r="G195" s="18">
        <v>4.0126135816654926</v>
      </c>
      <c r="H195" s="18">
        <v>4.15306746472349</v>
      </c>
      <c r="I195" s="18">
        <v>4.1332060392669572</v>
      </c>
      <c r="J195" s="19">
        <v>4.4296694744214022</v>
      </c>
      <c r="K195" s="19">
        <v>4.3464293022781968</v>
      </c>
      <c r="L195" s="19">
        <v>4.3807605980689566</v>
      </c>
      <c r="M195" s="19">
        <v>4.2838795494200248</v>
      </c>
      <c r="N195" s="18">
        <f t="shared" si="8"/>
        <v>4.0873489410039046</v>
      </c>
      <c r="O195" s="19">
        <f t="shared" si="9"/>
        <v>4.3601847310471449</v>
      </c>
      <c r="P195" s="20">
        <f t="shared" si="10"/>
        <v>-0.27283579004324032</v>
      </c>
      <c r="Q195" s="20">
        <f t="shared" si="11"/>
        <v>9.457177852167215E-4</v>
      </c>
    </row>
    <row r="196" spans="1:17" x14ac:dyDescent="0.2">
      <c r="A196" s="15" t="s">
        <v>684</v>
      </c>
      <c r="B196" s="16" t="s">
        <v>685</v>
      </c>
      <c r="C196" s="16" t="s">
        <v>686</v>
      </c>
      <c r="D196" s="16" t="s">
        <v>309</v>
      </c>
      <c r="E196" s="17">
        <v>1003</v>
      </c>
      <c r="F196" s="18">
        <v>4.5463628971188559</v>
      </c>
      <c r="G196" s="18">
        <v>4.4466770214167157</v>
      </c>
      <c r="H196" s="18">
        <v>4.4407228082646588</v>
      </c>
      <c r="I196" s="18">
        <v>4.4199047755399796</v>
      </c>
      <c r="J196" s="19">
        <v>4.9545061279806601</v>
      </c>
      <c r="K196" s="19">
        <v>4.8403931071646049</v>
      </c>
      <c r="L196" s="19">
        <v>5.0547893279474714</v>
      </c>
      <c r="M196" s="19">
        <v>4.9891041289769404</v>
      </c>
      <c r="N196" s="18">
        <f t="shared" ref="N196:N259" si="12">AVERAGE(F196:I196)</f>
        <v>4.463416875585053</v>
      </c>
      <c r="O196" s="19">
        <f t="shared" ref="O196:O259" si="13">AVERAGE(J196:M196)</f>
        <v>4.9596981730174194</v>
      </c>
      <c r="P196" s="20">
        <f t="shared" ref="P196:P259" si="14">N196-O196</f>
        <v>-0.49628129743236649</v>
      </c>
      <c r="Q196" s="20">
        <f t="shared" ref="Q196:Q259" si="15">_xlfn.T.TEST(F196:I196,J196:M196,2,2)</f>
        <v>8.4353203145187247E-5</v>
      </c>
    </row>
    <row r="197" spans="1:17" x14ac:dyDescent="0.2">
      <c r="A197" s="15" t="s">
        <v>687</v>
      </c>
      <c r="B197" s="16" t="s">
        <v>688</v>
      </c>
      <c r="C197" s="16" t="s">
        <v>689</v>
      </c>
      <c r="D197" s="16" t="s">
        <v>690</v>
      </c>
      <c r="E197" s="17">
        <v>1003</v>
      </c>
      <c r="F197" s="18">
        <v>4.8756525795850019</v>
      </c>
      <c r="G197" s="18">
        <v>4.6651377294896639</v>
      </c>
      <c r="H197" s="18">
        <v>4.8334999884099705</v>
      </c>
      <c r="I197" s="18">
        <v>4.6609775091039864</v>
      </c>
      <c r="J197" s="19">
        <v>5.2346105593739818</v>
      </c>
      <c r="K197" s="19">
        <v>5.0121282595383541</v>
      </c>
      <c r="L197" s="19">
        <v>5.0939774066259229</v>
      </c>
      <c r="M197" s="19">
        <v>4.9110216578286634</v>
      </c>
      <c r="N197" s="18">
        <f t="shared" si="12"/>
        <v>4.7588169516471552</v>
      </c>
      <c r="O197" s="19">
        <f t="shared" si="13"/>
        <v>5.0629344708417303</v>
      </c>
      <c r="P197" s="20">
        <f t="shared" si="14"/>
        <v>-0.30411751919457508</v>
      </c>
      <c r="Q197" s="20">
        <f t="shared" si="15"/>
        <v>1.3764866749749168E-2</v>
      </c>
    </row>
    <row r="198" spans="1:17" x14ac:dyDescent="0.2">
      <c r="A198" s="15" t="s">
        <v>691</v>
      </c>
      <c r="B198" s="16" t="s">
        <v>692</v>
      </c>
      <c r="C198" s="16" t="s">
        <v>693</v>
      </c>
      <c r="D198" s="16" t="s">
        <v>309</v>
      </c>
      <c r="E198" s="17">
        <v>1003</v>
      </c>
      <c r="F198" s="18">
        <v>4.5229496529190074</v>
      </c>
      <c r="G198" s="18">
        <v>4.5748617985396853</v>
      </c>
      <c r="H198" s="18">
        <v>4.5769757339365844</v>
      </c>
      <c r="I198" s="18">
        <v>4.2753474856832883</v>
      </c>
      <c r="J198" s="19">
        <v>4.5687942457046411</v>
      </c>
      <c r="K198" s="19">
        <v>4.5524651496682536</v>
      </c>
      <c r="L198" s="19">
        <v>4.3156613000603246</v>
      </c>
      <c r="M198" s="19">
        <v>4.2895884083142839</v>
      </c>
      <c r="N198" s="18">
        <f t="shared" si="12"/>
        <v>4.4875336677696414</v>
      </c>
      <c r="O198" s="19">
        <f t="shared" si="13"/>
        <v>4.4316272759368758</v>
      </c>
      <c r="P198" s="20">
        <f t="shared" si="14"/>
        <v>5.5906391832765578E-2</v>
      </c>
      <c r="Q198" s="20">
        <f t="shared" si="15"/>
        <v>0.60907578572257137</v>
      </c>
    </row>
    <row r="199" spans="1:17" ht="26" x14ac:dyDescent="0.2">
      <c r="A199" s="15" t="s">
        <v>694</v>
      </c>
      <c r="B199" s="16" t="s">
        <v>695</v>
      </c>
      <c r="C199" s="16" t="s">
        <v>696</v>
      </c>
      <c r="D199" s="16" t="s">
        <v>697</v>
      </c>
      <c r="E199" s="17">
        <v>1006</v>
      </c>
      <c r="F199" s="18">
        <v>4.6415596897607641</v>
      </c>
      <c r="G199" s="18">
        <v>4.6412645473228231</v>
      </c>
      <c r="H199" s="18">
        <v>4.6455966235342423</v>
      </c>
      <c r="I199" s="18">
        <v>4.785206739532283</v>
      </c>
      <c r="J199" s="19">
        <v>4.6917719518955856</v>
      </c>
      <c r="K199" s="19">
        <v>4.7667448551019129</v>
      </c>
      <c r="L199" s="19">
        <v>4.7979520723412401</v>
      </c>
      <c r="M199" s="19">
        <v>4.711405185508112</v>
      </c>
      <c r="N199" s="18">
        <f t="shared" si="12"/>
        <v>4.6784069000375279</v>
      </c>
      <c r="O199" s="19">
        <f t="shared" si="13"/>
        <v>4.7419685162117124</v>
      </c>
      <c r="P199" s="20">
        <f t="shared" si="14"/>
        <v>-6.3561616174184543E-2</v>
      </c>
      <c r="Q199" s="20">
        <f t="shared" si="15"/>
        <v>0.19184214175015002</v>
      </c>
    </row>
    <row r="200" spans="1:17" x14ac:dyDescent="0.2">
      <c r="A200" s="15" t="s">
        <v>698</v>
      </c>
      <c r="B200" s="16" t="s">
        <v>699</v>
      </c>
      <c r="C200" s="16" t="s">
        <v>700</v>
      </c>
      <c r="D200" s="16" t="s">
        <v>701</v>
      </c>
      <c r="E200" s="17">
        <v>1006</v>
      </c>
      <c r="F200" s="18">
        <v>4.6501916937793339</v>
      </c>
      <c r="G200" s="18">
        <v>4.6464094581984039</v>
      </c>
      <c r="H200" s="18">
        <v>4.5439635243865277</v>
      </c>
      <c r="I200" s="18">
        <v>4.6673844935047395</v>
      </c>
      <c r="J200" s="19">
        <v>4.8996308359921983</v>
      </c>
      <c r="K200" s="19">
        <v>4.8879891503827615</v>
      </c>
      <c r="L200" s="19">
        <v>4.9475290662549911</v>
      </c>
      <c r="M200" s="19">
        <v>4.94614991477241</v>
      </c>
      <c r="N200" s="18">
        <f t="shared" si="12"/>
        <v>4.6269872924672519</v>
      </c>
      <c r="O200" s="19">
        <f t="shared" si="13"/>
        <v>4.9203247418505898</v>
      </c>
      <c r="P200" s="20">
        <f t="shared" si="14"/>
        <v>-0.29333744938333783</v>
      </c>
      <c r="Q200" s="20">
        <f t="shared" si="15"/>
        <v>9.563848495856706E-5</v>
      </c>
    </row>
    <row r="201" spans="1:17" x14ac:dyDescent="0.2">
      <c r="A201" s="15" t="s">
        <v>702</v>
      </c>
      <c r="B201" s="16" t="s">
        <v>703</v>
      </c>
      <c r="C201" s="16" t="s">
        <v>704</v>
      </c>
      <c r="D201" s="16" t="s">
        <v>705</v>
      </c>
      <c r="E201" s="17">
        <v>1003</v>
      </c>
      <c r="F201" s="18">
        <v>4.6353548342111521</v>
      </c>
      <c r="G201" s="18">
        <v>4.6649440376379232</v>
      </c>
      <c r="H201" s="18">
        <v>4.4981903344342147</v>
      </c>
      <c r="I201" s="18">
        <v>4.5683717430874129</v>
      </c>
      <c r="J201" s="19">
        <v>4.8616276702806003</v>
      </c>
      <c r="K201" s="19">
        <v>4.7480497769872514</v>
      </c>
      <c r="L201" s="19">
        <v>4.8565940510354757</v>
      </c>
      <c r="M201" s="19">
        <v>4.8964404128757018</v>
      </c>
      <c r="N201" s="18">
        <f t="shared" si="12"/>
        <v>4.5917152373426759</v>
      </c>
      <c r="O201" s="19">
        <f t="shared" si="13"/>
        <v>4.8406779777947575</v>
      </c>
      <c r="P201" s="20">
        <f t="shared" si="14"/>
        <v>-0.24896274045208155</v>
      </c>
      <c r="Q201" s="20">
        <f t="shared" si="15"/>
        <v>2.288902624238818E-3</v>
      </c>
    </row>
    <row r="202" spans="1:17" x14ac:dyDescent="0.2">
      <c r="A202" s="15" t="s">
        <v>706</v>
      </c>
      <c r="B202" s="16" t="s">
        <v>707</v>
      </c>
      <c r="C202" s="16" t="s">
        <v>708</v>
      </c>
      <c r="D202" s="16" t="s">
        <v>203</v>
      </c>
      <c r="E202" s="17">
        <v>1003</v>
      </c>
      <c r="F202" s="18">
        <v>4.3641275516758231</v>
      </c>
      <c r="G202" s="18">
        <v>4.2122906750781643</v>
      </c>
      <c r="H202" s="18">
        <v>4.2860464367359743</v>
      </c>
      <c r="I202" s="18">
        <v>4.190559793886746</v>
      </c>
      <c r="J202" s="19">
        <v>4.7735012448396432</v>
      </c>
      <c r="K202" s="19">
        <v>4.6983429572308868</v>
      </c>
      <c r="L202" s="19">
        <v>4.7353680945322116</v>
      </c>
      <c r="M202" s="19">
        <v>4.774487787422661</v>
      </c>
      <c r="N202" s="18">
        <f t="shared" si="12"/>
        <v>4.263256114344177</v>
      </c>
      <c r="O202" s="19">
        <f t="shared" si="13"/>
        <v>4.7454250210063504</v>
      </c>
      <c r="P202" s="20">
        <f t="shared" si="14"/>
        <v>-0.48216890666217349</v>
      </c>
      <c r="Q202" s="20">
        <f t="shared" si="15"/>
        <v>3.1385771156350133E-5</v>
      </c>
    </row>
    <row r="203" spans="1:17" x14ac:dyDescent="0.2">
      <c r="A203" s="15" t="s">
        <v>709</v>
      </c>
      <c r="B203" s="16" t="s">
        <v>710</v>
      </c>
      <c r="C203" s="16" t="s">
        <v>711</v>
      </c>
      <c r="D203" s="16" t="s">
        <v>712</v>
      </c>
      <c r="E203" s="17">
        <v>1003</v>
      </c>
      <c r="F203" s="18">
        <v>4.4670527728736706</v>
      </c>
      <c r="G203" s="18">
        <v>4.4416156980503398</v>
      </c>
      <c r="H203" s="18">
        <v>4.4693904352377523</v>
      </c>
      <c r="I203" s="18">
        <v>4.408332898272258</v>
      </c>
      <c r="J203" s="19">
        <v>4.958098961423909</v>
      </c>
      <c r="K203" s="19">
        <v>4.6568145950051019</v>
      </c>
      <c r="L203" s="19">
        <v>4.9878523765669724</v>
      </c>
      <c r="M203" s="19">
        <v>4.900265144152244</v>
      </c>
      <c r="N203" s="18">
        <f t="shared" si="12"/>
        <v>4.4465979511085045</v>
      </c>
      <c r="O203" s="19">
        <f t="shared" si="13"/>
        <v>4.8757577692870564</v>
      </c>
      <c r="P203" s="20">
        <f t="shared" si="14"/>
        <v>-0.42915981817855187</v>
      </c>
      <c r="Q203" s="20">
        <f t="shared" si="15"/>
        <v>1.3724302854684024E-3</v>
      </c>
    </row>
    <row r="204" spans="1:17" x14ac:dyDescent="0.2">
      <c r="A204" s="15" t="s">
        <v>713</v>
      </c>
      <c r="B204" s="16" t="s">
        <v>714</v>
      </c>
      <c r="C204" s="16" t="s">
        <v>715</v>
      </c>
      <c r="D204" s="16"/>
      <c r="E204" s="17">
        <v>1003</v>
      </c>
      <c r="F204" s="18">
        <v>4.5021173599963236</v>
      </c>
      <c r="G204" s="18">
        <v>4.4243395290463337</v>
      </c>
      <c r="H204" s="18">
        <v>4.4658121690121302</v>
      </c>
      <c r="I204" s="18">
        <v>4.4636880410304762</v>
      </c>
      <c r="J204" s="19">
        <v>4.6870773393090115</v>
      </c>
      <c r="K204" s="19">
        <v>4.4838940686720772</v>
      </c>
      <c r="L204" s="19">
        <v>4.557682396643159</v>
      </c>
      <c r="M204" s="19">
        <v>4.5625818614106732</v>
      </c>
      <c r="N204" s="18">
        <f t="shared" si="12"/>
        <v>4.4639892747713166</v>
      </c>
      <c r="O204" s="19">
        <f t="shared" si="13"/>
        <v>4.5728089165087304</v>
      </c>
      <c r="P204" s="20">
        <f t="shared" si="14"/>
        <v>-0.10881964173741387</v>
      </c>
      <c r="Q204" s="20">
        <f t="shared" si="15"/>
        <v>5.2080113985653771E-2</v>
      </c>
    </row>
    <row r="205" spans="1:17" x14ac:dyDescent="0.2">
      <c r="A205" s="15" t="s">
        <v>716</v>
      </c>
      <c r="B205" s="16" t="s">
        <v>717</v>
      </c>
      <c r="C205" s="16" t="s">
        <v>718</v>
      </c>
      <c r="D205" s="16" t="s">
        <v>193</v>
      </c>
      <c r="E205" s="17">
        <v>1003</v>
      </c>
      <c r="F205" s="18">
        <v>4.5434573900669388</v>
      </c>
      <c r="G205" s="18">
        <v>4.5469526006872645</v>
      </c>
      <c r="H205" s="18">
        <v>4.4718526005459367</v>
      </c>
      <c r="I205" s="18">
        <v>4.3008443067480586</v>
      </c>
      <c r="J205" s="19">
        <v>5.0785634486762303</v>
      </c>
      <c r="K205" s="19">
        <v>4.9909048757638308</v>
      </c>
      <c r="L205" s="19">
        <v>5.0013667766086733</v>
      </c>
      <c r="M205" s="19">
        <v>5.1142693723070867</v>
      </c>
      <c r="N205" s="18">
        <f t="shared" si="12"/>
        <v>4.4657767245120494</v>
      </c>
      <c r="O205" s="19">
        <f t="shared" si="13"/>
        <v>5.0462761183389553</v>
      </c>
      <c r="P205" s="20">
        <f t="shared" si="14"/>
        <v>-0.58049939382690585</v>
      </c>
      <c r="Q205" s="20">
        <f t="shared" si="15"/>
        <v>1.0941589982382707E-4</v>
      </c>
    </row>
    <row r="206" spans="1:17" x14ac:dyDescent="0.2">
      <c r="A206" s="15" t="s">
        <v>719</v>
      </c>
      <c r="B206" s="16" t="s">
        <v>720</v>
      </c>
      <c r="C206" s="16" t="s">
        <v>721</v>
      </c>
      <c r="D206" s="16" t="s">
        <v>203</v>
      </c>
      <c r="E206" s="17">
        <v>1003</v>
      </c>
      <c r="F206" s="18">
        <v>4.3993542072950298</v>
      </c>
      <c r="G206" s="18">
        <v>4.3517933492848186</v>
      </c>
      <c r="H206" s="18">
        <v>4.4315904054440818</v>
      </c>
      <c r="I206" s="18">
        <v>4.4806685548851171</v>
      </c>
      <c r="J206" s="19">
        <v>4.938072478788591</v>
      </c>
      <c r="K206" s="19">
        <v>4.6754538220291781</v>
      </c>
      <c r="L206" s="19">
        <v>4.54289044840709</v>
      </c>
      <c r="M206" s="19">
        <v>4.8741284667566687</v>
      </c>
      <c r="N206" s="18">
        <f t="shared" si="12"/>
        <v>4.4158516292272623</v>
      </c>
      <c r="O206" s="19">
        <f t="shared" si="13"/>
        <v>4.7576363039953824</v>
      </c>
      <c r="P206" s="20">
        <f t="shared" si="14"/>
        <v>-0.34178467476812013</v>
      </c>
      <c r="Q206" s="20">
        <f t="shared" si="15"/>
        <v>1.128901372465102E-2</v>
      </c>
    </row>
    <row r="207" spans="1:17" x14ac:dyDescent="0.2">
      <c r="A207" s="15" t="s">
        <v>722</v>
      </c>
      <c r="B207" s="16" t="s">
        <v>723</v>
      </c>
      <c r="C207" s="16" t="s">
        <v>724</v>
      </c>
      <c r="D207" s="16" t="s">
        <v>115</v>
      </c>
      <c r="E207" s="17">
        <v>1003</v>
      </c>
      <c r="F207" s="18">
        <v>4.6356257859353649</v>
      </c>
      <c r="G207" s="18">
        <v>4.5360261736330481</v>
      </c>
      <c r="H207" s="18">
        <v>4.6141325576244645</v>
      </c>
      <c r="I207" s="18">
        <v>4.5249109032284309</v>
      </c>
      <c r="J207" s="19">
        <v>4.6800512970017234</v>
      </c>
      <c r="K207" s="19">
        <v>4.5887064534010769</v>
      </c>
      <c r="L207" s="19">
        <v>4.6148061124764492</v>
      </c>
      <c r="M207" s="19">
        <v>4.7777277744581514</v>
      </c>
      <c r="N207" s="18">
        <f t="shared" si="12"/>
        <v>4.5776738551053269</v>
      </c>
      <c r="O207" s="19">
        <f t="shared" si="13"/>
        <v>4.6653229093343498</v>
      </c>
      <c r="P207" s="20">
        <f t="shared" si="14"/>
        <v>-8.7649054229022916E-2</v>
      </c>
      <c r="Q207" s="20">
        <f t="shared" si="15"/>
        <v>0.13267072414718936</v>
      </c>
    </row>
    <row r="208" spans="1:17" x14ac:dyDescent="0.2">
      <c r="A208" s="15" t="s">
        <v>725</v>
      </c>
      <c r="B208" s="16" t="s">
        <v>726</v>
      </c>
      <c r="C208" s="16" t="s">
        <v>727</v>
      </c>
      <c r="D208" s="16" t="s">
        <v>20</v>
      </c>
      <c r="E208" s="17">
        <v>1003</v>
      </c>
      <c r="F208" s="18">
        <v>4.5617212951618056</v>
      </c>
      <c r="G208" s="18">
        <v>4.5605829496464771</v>
      </c>
      <c r="H208" s="18">
        <v>4.4737761671929555</v>
      </c>
      <c r="I208" s="18">
        <v>4.4289143299082552</v>
      </c>
      <c r="J208" s="19">
        <v>4.905748928302609</v>
      </c>
      <c r="K208" s="19">
        <v>4.758443700523677</v>
      </c>
      <c r="L208" s="19">
        <v>5.0679610032248501</v>
      </c>
      <c r="M208" s="19">
        <v>5.031035851778304</v>
      </c>
      <c r="N208" s="18">
        <f t="shared" si="12"/>
        <v>4.5062486854773738</v>
      </c>
      <c r="O208" s="19">
        <f t="shared" si="13"/>
        <v>4.9407973709573598</v>
      </c>
      <c r="P208" s="20">
        <f t="shared" si="14"/>
        <v>-0.43454868547998604</v>
      </c>
      <c r="Q208" s="20">
        <f t="shared" si="15"/>
        <v>1.3613453583216446E-3</v>
      </c>
    </row>
    <row r="209" spans="1:17" x14ac:dyDescent="0.2">
      <c r="A209" s="15" t="s">
        <v>728</v>
      </c>
      <c r="B209" s="16" t="s">
        <v>729</v>
      </c>
      <c r="C209" s="16" t="s">
        <v>730</v>
      </c>
      <c r="D209" s="16" t="s">
        <v>731</v>
      </c>
      <c r="E209" s="17">
        <v>1006</v>
      </c>
      <c r="F209" s="18">
        <v>3.9886260122400117</v>
      </c>
      <c r="G209" s="18">
        <v>3.912805580918949</v>
      </c>
      <c r="H209" s="18">
        <v>4.1968382629123662</v>
      </c>
      <c r="I209" s="18">
        <v>4.3085797766579788</v>
      </c>
      <c r="J209" s="19">
        <v>3.3381699399931777</v>
      </c>
      <c r="K209" s="19">
        <v>3.3212651195603007</v>
      </c>
      <c r="L209" s="19">
        <v>3.3111168518332268</v>
      </c>
      <c r="M209" s="19">
        <v>3.3218343805785593</v>
      </c>
      <c r="N209" s="18">
        <f t="shared" si="12"/>
        <v>4.1017124081823262</v>
      </c>
      <c r="O209" s="19">
        <f t="shared" si="13"/>
        <v>3.3230965729913162</v>
      </c>
      <c r="P209" s="20">
        <f t="shared" si="14"/>
        <v>0.77861583519100996</v>
      </c>
      <c r="Q209" s="20">
        <f t="shared" si="15"/>
        <v>1.4513714027937434E-4</v>
      </c>
    </row>
    <row r="210" spans="1:17" x14ac:dyDescent="0.2">
      <c r="A210" s="15" t="s">
        <v>732</v>
      </c>
      <c r="B210" s="16" t="s">
        <v>733</v>
      </c>
      <c r="C210" s="16" t="s">
        <v>734</v>
      </c>
      <c r="D210" s="16" t="s">
        <v>735</v>
      </c>
      <c r="E210" s="17">
        <v>1006</v>
      </c>
      <c r="F210" s="18">
        <v>2.7776397254918415</v>
      </c>
      <c r="G210" s="18">
        <v>2.7726729588696415</v>
      </c>
      <c r="H210" s="18">
        <v>2.7644818020149247</v>
      </c>
      <c r="I210" s="18">
        <v>2.8177777750516677</v>
      </c>
      <c r="J210" s="19">
        <v>2.7967735928547048</v>
      </c>
      <c r="K210" s="19">
        <v>2.8410783730783247</v>
      </c>
      <c r="L210" s="19">
        <v>2.9207149935720906</v>
      </c>
      <c r="M210" s="19">
        <v>2.9969778455057883</v>
      </c>
      <c r="N210" s="18">
        <f t="shared" si="12"/>
        <v>2.7831430653570184</v>
      </c>
      <c r="O210" s="19">
        <f t="shared" si="13"/>
        <v>2.8888862012527268</v>
      </c>
      <c r="P210" s="20">
        <f t="shared" si="14"/>
        <v>-0.10574313589570838</v>
      </c>
      <c r="Q210" s="20">
        <f t="shared" si="15"/>
        <v>6.0304226828714197E-2</v>
      </c>
    </row>
    <row r="211" spans="1:17" x14ac:dyDescent="0.2">
      <c r="A211" s="15" t="s">
        <v>736</v>
      </c>
      <c r="B211" s="16" t="s">
        <v>737</v>
      </c>
      <c r="C211" s="16" t="s">
        <v>738</v>
      </c>
      <c r="D211" s="16" t="s">
        <v>32</v>
      </c>
      <c r="E211" s="17">
        <v>1003</v>
      </c>
      <c r="F211" s="18">
        <v>4.6243605596891051</v>
      </c>
      <c r="G211" s="18">
        <v>4.6245637815085425</v>
      </c>
      <c r="H211" s="18">
        <v>4.9289815141462929</v>
      </c>
      <c r="I211" s="18">
        <v>4.8829711863587058</v>
      </c>
      <c r="J211" s="19">
        <v>4.5652876266063123</v>
      </c>
      <c r="K211" s="19">
        <v>4.5554242250475019</v>
      </c>
      <c r="L211" s="19">
        <v>4.2342352429145311</v>
      </c>
      <c r="M211" s="19">
        <v>4.2994625924560994</v>
      </c>
      <c r="N211" s="18">
        <f t="shared" si="12"/>
        <v>4.7652192604256616</v>
      </c>
      <c r="O211" s="19">
        <f t="shared" si="13"/>
        <v>4.4136024217561109</v>
      </c>
      <c r="P211" s="20">
        <f t="shared" si="14"/>
        <v>0.35161683866955062</v>
      </c>
      <c r="Q211" s="20">
        <f t="shared" si="15"/>
        <v>2.5082619280663562E-2</v>
      </c>
    </row>
    <row r="212" spans="1:17" x14ac:dyDescent="0.2">
      <c r="A212" s="15" t="s">
        <v>739</v>
      </c>
      <c r="B212" s="16" t="s">
        <v>740</v>
      </c>
      <c r="C212" s="16" t="s">
        <v>741</v>
      </c>
      <c r="D212" s="16" t="s">
        <v>742</v>
      </c>
      <c r="E212" s="17">
        <v>1003</v>
      </c>
      <c r="F212" s="18">
        <v>4.7073567999721924</v>
      </c>
      <c r="G212" s="18">
        <v>4.7415463045732347</v>
      </c>
      <c r="H212" s="18">
        <v>4.876500132083109</v>
      </c>
      <c r="I212" s="18">
        <v>4.8403298627737295</v>
      </c>
      <c r="J212" s="19">
        <v>5.0842881665396522</v>
      </c>
      <c r="K212" s="19">
        <v>4.8816702780610175</v>
      </c>
      <c r="L212" s="19">
        <v>4.8945799634370308</v>
      </c>
      <c r="M212" s="19">
        <v>4.6166876465203686</v>
      </c>
      <c r="N212" s="18">
        <f t="shared" si="12"/>
        <v>4.7914332748505659</v>
      </c>
      <c r="O212" s="19">
        <f t="shared" si="13"/>
        <v>4.8693065136395175</v>
      </c>
      <c r="P212" s="20">
        <f t="shared" si="14"/>
        <v>-7.7873238788951582E-2</v>
      </c>
      <c r="Q212" s="20">
        <f t="shared" si="15"/>
        <v>0.48265142239989556</v>
      </c>
    </row>
    <row r="213" spans="1:17" x14ac:dyDescent="0.2">
      <c r="A213" s="15" t="s">
        <v>743</v>
      </c>
      <c r="B213" s="16" t="s">
        <v>744</v>
      </c>
      <c r="C213" s="16" t="s">
        <v>745</v>
      </c>
      <c r="D213" s="16" t="s">
        <v>20</v>
      </c>
      <c r="E213" s="17">
        <v>1003</v>
      </c>
      <c r="F213" s="18">
        <v>4.5199361002027212</v>
      </c>
      <c r="G213" s="18">
        <v>4.4804713459543084</v>
      </c>
      <c r="H213" s="18">
        <v>4.5633689854163926</v>
      </c>
      <c r="I213" s="18">
        <v>4.3925921216471338</v>
      </c>
      <c r="J213" s="19">
        <v>4.9238518067173622</v>
      </c>
      <c r="K213" s="19">
        <v>4.7116448874961261</v>
      </c>
      <c r="L213" s="19">
        <v>4.1876987420834269</v>
      </c>
      <c r="M213" s="19">
        <v>4.7214237680559403</v>
      </c>
      <c r="N213" s="18">
        <f t="shared" si="12"/>
        <v>4.4890921383051392</v>
      </c>
      <c r="O213" s="19">
        <f t="shared" si="13"/>
        <v>4.6361548010882139</v>
      </c>
      <c r="P213" s="20">
        <f t="shared" si="14"/>
        <v>-0.14706266278307467</v>
      </c>
      <c r="Q213" s="20">
        <f t="shared" si="15"/>
        <v>0.39741122504223247</v>
      </c>
    </row>
    <row r="214" spans="1:17" ht="26" x14ac:dyDescent="0.2">
      <c r="A214" s="15" t="s">
        <v>746</v>
      </c>
      <c r="B214" s="16" t="s">
        <v>747</v>
      </c>
      <c r="C214" s="16" t="s">
        <v>748</v>
      </c>
      <c r="D214" s="16" t="s">
        <v>749</v>
      </c>
      <c r="E214" s="17">
        <v>1003</v>
      </c>
      <c r="F214" s="18">
        <v>4.1485961339963069</v>
      </c>
      <c r="G214" s="18">
        <v>4.1401449552632865</v>
      </c>
      <c r="H214" s="18">
        <v>4.3221489729964206</v>
      </c>
      <c r="I214" s="18">
        <v>4.0509661505401002</v>
      </c>
      <c r="J214" s="19">
        <v>4.2076978393143332</v>
      </c>
      <c r="K214" s="19">
        <v>4.2904784058235705</v>
      </c>
      <c r="L214" s="19">
        <v>3.8052564725935647</v>
      </c>
      <c r="M214" s="19">
        <v>3.8882105775443598</v>
      </c>
      <c r="N214" s="18">
        <f t="shared" si="12"/>
        <v>4.1654640531990292</v>
      </c>
      <c r="O214" s="19">
        <f t="shared" si="13"/>
        <v>4.0479108238189569</v>
      </c>
      <c r="P214" s="20">
        <f t="shared" si="14"/>
        <v>0.11755322938007229</v>
      </c>
      <c r="Q214" s="20">
        <f t="shared" si="15"/>
        <v>0.40560507169923732</v>
      </c>
    </row>
    <row r="215" spans="1:17" x14ac:dyDescent="0.2">
      <c r="A215" s="15" t="s">
        <v>750</v>
      </c>
      <c r="B215" s="16" t="s">
        <v>751</v>
      </c>
      <c r="C215" s="16" t="s">
        <v>752</v>
      </c>
      <c r="D215" s="16" t="s">
        <v>753</v>
      </c>
      <c r="E215" s="17">
        <v>1003</v>
      </c>
      <c r="F215" s="18">
        <v>4.9431823761607703</v>
      </c>
      <c r="G215" s="18">
        <v>4.9207705191603095</v>
      </c>
      <c r="H215" s="18">
        <v>5.0780324258223262</v>
      </c>
      <c r="I215" s="18">
        <v>5.1142101516884475</v>
      </c>
      <c r="J215" s="19">
        <v>5.1912114531915998</v>
      </c>
      <c r="K215" s="19">
        <v>5.2351786865610199</v>
      </c>
      <c r="L215" s="19">
        <v>5.139146076268478</v>
      </c>
      <c r="M215" s="19">
        <v>5.1768174567008653</v>
      </c>
      <c r="N215" s="18">
        <f t="shared" si="12"/>
        <v>5.0140488682079631</v>
      </c>
      <c r="O215" s="19">
        <f t="shared" si="13"/>
        <v>5.1855884181804903</v>
      </c>
      <c r="P215" s="20">
        <f t="shared" si="14"/>
        <v>-0.17153954997252718</v>
      </c>
      <c r="Q215" s="20">
        <f t="shared" si="15"/>
        <v>1.656278013932563E-2</v>
      </c>
    </row>
    <row r="216" spans="1:17" x14ac:dyDescent="0.2">
      <c r="A216" s="15" t="s">
        <v>754</v>
      </c>
      <c r="B216" s="16" t="s">
        <v>755</v>
      </c>
      <c r="C216" s="16" t="s">
        <v>756</v>
      </c>
      <c r="D216" s="16" t="s">
        <v>757</v>
      </c>
      <c r="E216" s="17">
        <v>1003</v>
      </c>
      <c r="F216" s="18">
        <v>5.0055217930303639</v>
      </c>
      <c r="G216" s="18">
        <v>5.0101331562523965</v>
      </c>
      <c r="H216" s="18">
        <v>5.0189495359314416</v>
      </c>
      <c r="I216" s="18">
        <v>4.9242455106768253</v>
      </c>
      <c r="J216" s="19">
        <v>5.4619577869279148</v>
      </c>
      <c r="K216" s="19">
        <v>5.2694856094615261</v>
      </c>
      <c r="L216" s="19">
        <v>5.0313464281475415</v>
      </c>
      <c r="M216" s="19">
        <v>5.038615805357713</v>
      </c>
      <c r="N216" s="18">
        <f t="shared" si="12"/>
        <v>4.9897124989727573</v>
      </c>
      <c r="O216" s="19">
        <f t="shared" si="13"/>
        <v>5.2003514074736739</v>
      </c>
      <c r="P216" s="20">
        <f t="shared" si="14"/>
        <v>-0.2106389085009166</v>
      </c>
      <c r="Q216" s="20">
        <f t="shared" si="15"/>
        <v>9.3041901801884069E-2</v>
      </c>
    </row>
    <row r="217" spans="1:17" x14ac:dyDescent="0.2">
      <c r="A217" s="15" t="s">
        <v>758</v>
      </c>
      <c r="B217" s="16" t="s">
        <v>759</v>
      </c>
      <c r="C217" s="16" t="s">
        <v>760</v>
      </c>
      <c r="D217" s="16" t="s">
        <v>761</v>
      </c>
      <c r="E217" s="17">
        <v>1003</v>
      </c>
      <c r="F217" s="18">
        <v>4.3547665255686612</v>
      </c>
      <c r="G217" s="18">
        <v>4.483101305358959</v>
      </c>
      <c r="H217" s="18">
        <v>4.3412558253405802</v>
      </c>
      <c r="I217" s="18">
        <v>4.3237762425904833</v>
      </c>
      <c r="J217" s="19">
        <v>5.0180951826107592</v>
      </c>
      <c r="K217" s="19">
        <v>4.9507840153670966</v>
      </c>
      <c r="L217" s="19">
        <v>4.4838576416871199</v>
      </c>
      <c r="M217" s="19">
        <v>4.5854776829085884</v>
      </c>
      <c r="N217" s="18">
        <f t="shared" si="12"/>
        <v>4.3757249747146716</v>
      </c>
      <c r="O217" s="19">
        <f t="shared" si="13"/>
        <v>4.7595536306433912</v>
      </c>
      <c r="P217" s="20">
        <f t="shared" si="14"/>
        <v>-0.38382865592871962</v>
      </c>
      <c r="Q217" s="20">
        <f t="shared" si="15"/>
        <v>3.1185021254667881E-2</v>
      </c>
    </row>
    <row r="218" spans="1:17" x14ac:dyDescent="0.2">
      <c r="A218" s="15" t="s">
        <v>762</v>
      </c>
      <c r="B218" s="16" t="s">
        <v>763</v>
      </c>
      <c r="C218" s="16" t="s">
        <v>764</v>
      </c>
      <c r="D218" s="16" t="s">
        <v>765</v>
      </c>
      <c r="E218" s="17">
        <v>1003</v>
      </c>
      <c r="F218" s="18">
        <v>4.5838405040790899</v>
      </c>
      <c r="G218" s="18">
        <v>4.5003145449427793</v>
      </c>
      <c r="H218" s="18">
        <v>4.5258728359267355</v>
      </c>
      <c r="I218" s="18">
        <v>4.5030149999450169</v>
      </c>
      <c r="J218" s="19">
        <v>4.7307564287105404</v>
      </c>
      <c r="K218" s="19">
        <v>4.580751369317114</v>
      </c>
      <c r="L218" s="19">
        <v>4.6049801671873416</v>
      </c>
      <c r="M218" s="19">
        <v>4.5192577869803561</v>
      </c>
      <c r="N218" s="18">
        <f t="shared" si="12"/>
        <v>4.5282607212234058</v>
      </c>
      <c r="O218" s="19">
        <f t="shared" si="13"/>
        <v>4.608936438048838</v>
      </c>
      <c r="P218" s="20">
        <f t="shared" si="14"/>
        <v>-8.0675716825432175E-2</v>
      </c>
      <c r="Q218" s="20">
        <f t="shared" si="15"/>
        <v>0.14715964924705294</v>
      </c>
    </row>
    <row r="219" spans="1:17" x14ac:dyDescent="0.2">
      <c r="A219" s="15" t="s">
        <v>766</v>
      </c>
      <c r="B219" s="16" t="s">
        <v>767</v>
      </c>
      <c r="C219" s="16" t="s">
        <v>768</v>
      </c>
      <c r="D219" s="16" t="s">
        <v>765</v>
      </c>
      <c r="E219" s="17">
        <v>1006</v>
      </c>
      <c r="F219" s="18">
        <v>3.9993327872240223</v>
      </c>
      <c r="G219" s="18">
        <v>4.0668976715258518</v>
      </c>
      <c r="H219" s="18">
        <v>4.1842967520425942</v>
      </c>
      <c r="I219" s="18">
        <v>4.1993783955676864</v>
      </c>
      <c r="J219" s="19">
        <v>4.1297928954818115</v>
      </c>
      <c r="K219" s="19">
        <v>4.0415096696354773</v>
      </c>
      <c r="L219" s="19">
        <v>4.2445853388962718</v>
      </c>
      <c r="M219" s="19">
        <v>4.4141309346387443</v>
      </c>
      <c r="N219" s="18">
        <f t="shared" si="12"/>
        <v>4.1124764015900386</v>
      </c>
      <c r="O219" s="19">
        <f t="shared" si="13"/>
        <v>4.207504709663076</v>
      </c>
      <c r="P219" s="20">
        <f t="shared" si="14"/>
        <v>-9.5028308073037415E-2</v>
      </c>
      <c r="Q219" s="20">
        <f t="shared" si="15"/>
        <v>0.34941463925228544</v>
      </c>
    </row>
    <row r="220" spans="1:17" x14ac:dyDescent="0.2">
      <c r="A220" s="15" t="s">
        <v>769</v>
      </c>
      <c r="B220" s="16" t="s">
        <v>770</v>
      </c>
      <c r="C220" s="16" t="s">
        <v>771</v>
      </c>
      <c r="D220" s="16" t="s">
        <v>20</v>
      </c>
      <c r="E220" s="17">
        <v>1006</v>
      </c>
      <c r="F220" s="18">
        <v>4.1933154416525076</v>
      </c>
      <c r="G220" s="18">
        <v>4.1741700194397664</v>
      </c>
      <c r="H220" s="18">
        <v>4.2205549135561666</v>
      </c>
      <c r="I220" s="18">
        <v>4.1521889427112919</v>
      </c>
      <c r="J220" s="19">
        <v>4.5512534965591041</v>
      </c>
      <c r="K220" s="19">
        <v>4.4741955811175416</v>
      </c>
      <c r="L220" s="19">
        <v>4.805321816420614</v>
      </c>
      <c r="M220" s="19">
        <v>5.0599833002275423</v>
      </c>
      <c r="N220" s="18">
        <f t="shared" si="12"/>
        <v>4.1850573293399327</v>
      </c>
      <c r="O220" s="19">
        <f t="shared" si="13"/>
        <v>4.7226885485812007</v>
      </c>
      <c r="P220" s="20">
        <f t="shared" si="14"/>
        <v>-0.537631219241268</v>
      </c>
      <c r="Q220" s="20">
        <f t="shared" si="15"/>
        <v>6.9313308426227956E-3</v>
      </c>
    </row>
    <row r="221" spans="1:17" x14ac:dyDescent="0.2">
      <c r="A221" s="15" t="s">
        <v>772</v>
      </c>
      <c r="B221" s="16" t="s">
        <v>773</v>
      </c>
      <c r="C221" s="16" t="s">
        <v>774</v>
      </c>
      <c r="D221" s="16" t="s">
        <v>149</v>
      </c>
      <c r="E221" s="17">
        <v>1003</v>
      </c>
      <c r="F221" s="18">
        <v>5.1281062997636919</v>
      </c>
      <c r="G221" s="18">
        <v>4.9365960424392537</v>
      </c>
      <c r="H221" s="18">
        <v>5.5383410599295306</v>
      </c>
      <c r="I221" s="18">
        <v>5.3839599760892565</v>
      </c>
      <c r="J221" s="19">
        <v>4.1086781033516333</v>
      </c>
      <c r="K221" s="19">
        <v>4.1215395734553244</v>
      </c>
      <c r="L221" s="19">
        <v>3.9761424585664469</v>
      </c>
      <c r="M221" s="19">
        <v>4.0702072266144862</v>
      </c>
      <c r="N221" s="18">
        <f t="shared" si="12"/>
        <v>5.2467508445554332</v>
      </c>
      <c r="O221" s="19">
        <f t="shared" si="13"/>
        <v>4.0691418404969726</v>
      </c>
      <c r="P221" s="20">
        <f t="shared" si="14"/>
        <v>1.1776090040584606</v>
      </c>
      <c r="Q221" s="20">
        <f t="shared" si="15"/>
        <v>1.3947617498484479E-4</v>
      </c>
    </row>
    <row r="222" spans="1:17" x14ac:dyDescent="0.2">
      <c r="A222" s="15" t="s">
        <v>775</v>
      </c>
      <c r="B222" s="16" t="s">
        <v>776</v>
      </c>
      <c r="C222" s="16" t="s">
        <v>777</v>
      </c>
      <c r="D222" s="16" t="s">
        <v>778</v>
      </c>
      <c r="E222" s="17">
        <v>1003</v>
      </c>
      <c r="F222" s="18">
        <v>4.9089222685778608</v>
      </c>
      <c r="G222" s="18">
        <v>4.8221928083369843</v>
      </c>
      <c r="H222" s="18">
        <v>4.9837223305609299</v>
      </c>
      <c r="I222" s="18">
        <v>4.9943006999091768</v>
      </c>
      <c r="J222" s="19">
        <v>5.2665179762644332</v>
      </c>
      <c r="K222" s="19">
        <v>5.1787108757178473</v>
      </c>
      <c r="L222" s="19">
        <v>5.053613019421336</v>
      </c>
      <c r="M222" s="19">
        <v>4.9911224958000702</v>
      </c>
      <c r="N222" s="18">
        <f t="shared" si="12"/>
        <v>4.927284526846238</v>
      </c>
      <c r="O222" s="19">
        <f t="shared" si="13"/>
        <v>5.1224910918009217</v>
      </c>
      <c r="P222" s="20">
        <f t="shared" si="14"/>
        <v>-0.19520656495468369</v>
      </c>
      <c r="Q222" s="20">
        <f t="shared" si="15"/>
        <v>3.7873100493056276E-2</v>
      </c>
    </row>
    <row r="223" spans="1:17" x14ac:dyDescent="0.2">
      <c r="A223" s="15" t="s">
        <v>779</v>
      </c>
      <c r="B223" s="16" t="s">
        <v>780</v>
      </c>
      <c r="C223" s="16" t="s">
        <v>781</v>
      </c>
      <c r="D223" s="16" t="s">
        <v>782</v>
      </c>
      <c r="E223" s="17">
        <v>1003</v>
      </c>
      <c r="F223" s="18">
        <v>4.5837672172912427</v>
      </c>
      <c r="G223" s="18">
        <v>4.5697244695099677</v>
      </c>
      <c r="H223" s="18">
        <v>4.5539331345539731</v>
      </c>
      <c r="I223" s="18">
        <v>4.5317254009795116</v>
      </c>
      <c r="J223" s="19">
        <v>4.9880072298410685</v>
      </c>
      <c r="K223" s="19">
        <v>5.0459149465120765</v>
      </c>
      <c r="L223" s="19">
        <v>5.0101513995959559</v>
      </c>
      <c r="M223" s="19">
        <v>4.7176355289905771</v>
      </c>
      <c r="N223" s="18">
        <f t="shared" si="12"/>
        <v>4.5597875555836733</v>
      </c>
      <c r="O223" s="19">
        <f t="shared" si="13"/>
        <v>4.9404272762349191</v>
      </c>
      <c r="P223" s="20">
        <f t="shared" si="14"/>
        <v>-0.38063972065124574</v>
      </c>
      <c r="Q223" s="20">
        <f t="shared" si="15"/>
        <v>2.4382385701549741E-3</v>
      </c>
    </row>
    <row r="224" spans="1:17" x14ac:dyDescent="0.2">
      <c r="A224" s="15" t="s">
        <v>783</v>
      </c>
      <c r="B224" s="16" t="s">
        <v>784</v>
      </c>
      <c r="C224" s="16" t="s">
        <v>785</v>
      </c>
      <c r="D224" s="16" t="s">
        <v>115</v>
      </c>
      <c r="E224" s="17">
        <v>1003</v>
      </c>
      <c r="F224" s="18">
        <v>4.5323697272380929</v>
      </c>
      <c r="G224" s="18">
        <v>4.3807000193104448</v>
      </c>
      <c r="H224" s="18">
        <v>4.4244304148954949</v>
      </c>
      <c r="I224" s="18">
        <v>4.4506056744135298</v>
      </c>
      <c r="J224" s="19">
        <v>4.7095169699947137</v>
      </c>
      <c r="K224" s="19">
        <v>4.7555842712916183</v>
      </c>
      <c r="L224" s="19">
        <v>4.724502141742164</v>
      </c>
      <c r="M224" s="19">
        <v>4.8108262099985017</v>
      </c>
      <c r="N224" s="18">
        <f t="shared" si="12"/>
        <v>4.4470264589643902</v>
      </c>
      <c r="O224" s="19">
        <f t="shared" si="13"/>
        <v>4.7501073982567492</v>
      </c>
      <c r="P224" s="20">
        <f t="shared" si="14"/>
        <v>-0.30308093929235902</v>
      </c>
      <c r="Q224" s="20">
        <f t="shared" si="15"/>
        <v>2.3797028691104416E-4</v>
      </c>
    </row>
    <row r="225" spans="1:17" x14ac:dyDescent="0.2">
      <c r="A225" s="15" t="s">
        <v>786</v>
      </c>
      <c r="B225" s="16" t="s">
        <v>787</v>
      </c>
      <c r="C225" s="16" t="s">
        <v>788</v>
      </c>
      <c r="D225" s="16" t="s">
        <v>789</v>
      </c>
      <c r="E225" s="17">
        <v>1003</v>
      </c>
      <c r="F225" s="18">
        <v>4.789020058279748</v>
      </c>
      <c r="G225" s="18">
        <v>4.8742325784024851</v>
      </c>
      <c r="H225" s="18">
        <v>4.9780830383189061</v>
      </c>
      <c r="I225" s="18">
        <v>4.9454483056159395</v>
      </c>
      <c r="J225" s="19">
        <v>5.0713935735261781</v>
      </c>
      <c r="K225" s="19">
        <v>5.0576241991914026</v>
      </c>
      <c r="L225" s="19">
        <v>4.9584196821967392</v>
      </c>
      <c r="M225" s="19">
        <v>4.9816814394504751</v>
      </c>
      <c r="N225" s="18">
        <f t="shared" si="12"/>
        <v>4.8966959951542703</v>
      </c>
      <c r="O225" s="19">
        <f t="shared" si="13"/>
        <v>5.0172797235911988</v>
      </c>
      <c r="P225" s="20">
        <f t="shared" si="14"/>
        <v>-0.12058372843692844</v>
      </c>
      <c r="Q225" s="20">
        <f t="shared" si="15"/>
        <v>5.3566816898516043E-2</v>
      </c>
    </row>
    <row r="226" spans="1:17" x14ac:dyDescent="0.2">
      <c r="A226" s="15" t="s">
        <v>790</v>
      </c>
      <c r="B226" s="16" t="s">
        <v>791</v>
      </c>
      <c r="C226" s="16" t="s">
        <v>792</v>
      </c>
      <c r="D226" s="16" t="s">
        <v>59</v>
      </c>
      <c r="E226" s="17">
        <v>1003</v>
      </c>
      <c r="F226" s="18">
        <v>4.7847794753440738</v>
      </c>
      <c r="G226" s="18">
        <v>4.9857520922563685</v>
      </c>
      <c r="H226" s="18">
        <v>5.0512814493015643</v>
      </c>
      <c r="I226" s="18">
        <v>5.0718810044433891</v>
      </c>
      <c r="J226" s="19">
        <v>5.1724137383732334</v>
      </c>
      <c r="K226" s="19">
        <v>4.9151102794809738</v>
      </c>
      <c r="L226" s="19">
        <v>5.0156030023368672</v>
      </c>
      <c r="M226" s="19">
        <v>5.0872499309458208</v>
      </c>
      <c r="N226" s="18">
        <f t="shared" si="12"/>
        <v>4.9734235053363491</v>
      </c>
      <c r="O226" s="19">
        <f t="shared" si="13"/>
        <v>5.0475942377842236</v>
      </c>
      <c r="P226" s="20">
        <f t="shared" si="14"/>
        <v>-7.4170732447874421E-2</v>
      </c>
      <c r="Q226" s="20">
        <f t="shared" si="15"/>
        <v>0.41775185059816611</v>
      </c>
    </row>
    <row r="227" spans="1:17" x14ac:dyDescent="0.2">
      <c r="A227" s="15" t="s">
        <v>793</v>
      </c>
      <c r="B227" s="16" t="s">
        <v>794</v>
      </c>
      <c r="C227" s="16" t="s">
        <v>795</v>
      </c>
      <c r="D227" s="16" t="s">
        <v>240</v>
      </c>
      <c r="E227" s="17">
        <v>1003</v>
      </c>
      <c r="F227" s="18">
        <v>4.8665210458192139</v>
      </c>
      <c r="G227" s="18">
        <v>4.7847211990445047</v>
      </c>
      <c r="H227" s="18">
        <v>4.8380677027378454</v>
      </c>
      <c r="I227" s="18">
        <v>4.803902599273731</v>
      </c>
      <c r="J227" s="19">
        <v>5.1081456390759694</v>
      </c>
      <c r="K227" s="19">
        <v>5.021935516383202</v>
      </c>
      <c r="L227" s="19">
        <v>5.0048540668256862</v>
      </c>
      <c r="M227" s="19">
        <v>4.8776299813056152</v>
      </c>
      <c r="N227" s="18">
        <f t="shared" si="12"/>
        <v>4.8233031367188239</v>
      </c>
      <c r="O227" s="19">
        <f t="shared" si="13"/>
        <v>5.0031413008976182</v>
      </c>
      <c r="P227" s="20">
        <f t="shared" si="14"/>
        <v>-0.17983816417879428</v>
      </c>
      <c r="Q227" s="20">
        <f t="shared" si="15"/>
        <v>1.2317135338762445E-2</v>
      </c>
    </row>
    <row r="228" spans="1:17" x14ac:dyDescent="0.2">
      <c r="A228" s="15" t="s">
        <v>796</v>
      </c>
      <c r="B228" s="16" t="s">
        <v>797</v>
      </c>
      <c r="C228" s="16" t="s">
        <v>798</v>
      </c>
      <c r="D228" s="16" t="s">
        <v>20</v>
      </c>
      <c r="E228" s="17">
        <v>1003</v>
      </c>
      <c r="F228" s="18">
        <v>5.1682364696623582</v>
      </c>
      <c r="G228" s="18">
        <v>5.0771015010428933</v>
      </c>
      <c r="H228" s="18">
        <v>5.0269131018500985</v>
      </c>
      <c r="I228" s="18">
        <v>4.917057767890058</v>
      </c>
      <c r="J228" s="19">
        <v>5.0486688379770772</v>
      </c>
      <c r="K228" s="19">
        <v>4.9956737742914079</v>
      </c>
      <c r="L228" s="19">
        <v>4.9338789236568807</v>
      </c>
      <c r="M228" s="19">
        <v>4.8800232621555111</v>
      </c>
      <c r="N228" s="18">
        <f t="shared" si="12"/>
        <v>5.0473272101113515</v>
      </c>
      <c r="O228" s="19">
        <f t="shared" si="13"/>
        <v>4.9645611995202188</v>
      </c>
      <c r="P228" s="20">
        <f t="shared" si="14"/>
        <v>8.2766010591132755E-2</v>
      </c>
      <c r="Q228" s="20">
        <f t="shared" si="15"/>
        <v>0.24293994955169562</v>
      </c>
    </row>
    <row r="229" spans="1:17" x14ac:dyDescent="0.2">
      <c r="A229" s="15" t="s">
        <v>799</v>
      </c>
      <c r="B229" s="16" t="s">
        <v>800</v>
      </c>
      <c r="C229" s="16" t="s">
        <v>801</v>
      </c>
      <c r="D229" s="16" t="s">
        <v>802</v>
      </c>
      <c r="E229" s="17">
        <v>1006</v>
      </c>
      <c r="F229" s="18">
        <v>3.9090851518786458</v>
      </c>
      <c r="G229" s="18">
        <v>3.8284728306956786</v>
      </c>
      <c r="H229" s="18">
        <v>3.9932140293508764</v>
      </c>
      <c r="I229" s="18">
        <v>4.0528921808002263</v>
      </c>
      <c r="J229" s="19">
        <v>4.0284318560801466</v>
      </c>
      <c r="K229" s="19">
        <v>3.956583734072955</v>
      </c>
      <c r="L229" s="19">
        <v>3.9831882410618236</v>
      </c>
      <c r="M229" s="19">
        <v>4.1989022707167258</v>
      </c>
      <c r="N229" s="18">
        <f t="shared" si="12"/>
        <v>3.9459160481813567</v>
      </c>
      <c r="O229" s="19">
        <f t="shared" si="13"/>
        <v>4.0417765254829128</v>
      </c>
      <c r="P229" s="20">
        <f t="shared" si="14"/>
        <v>-9.5860477301556113E-2</v>
      </c>
      <c r="Q229" s="20">
        <f t="shared" si="15"/>
        <v>0.23853537381363904</v>
      </c>
    </row>
    <row r="230" spans="1:17" x14ac:dyDescent="0.2">
      <c r="A230" s="15" t="s">
        <v>803</v>
      </c>
      <c r="B230" s="16" t="s">
        <v>804</v>
      </c>
      <c r="C230" s="16" t="s">
        <v>805</v>
      </c>
      <c r="D230" s="16" t="s">
        <v>193</v>
      </c>
      <c r="E230" s="17">
        <v>1006</v>
      </c>
      <c r="F230" s="18">
        <v>4.347302189940164</v>
      </c>
      <c r="G230" s="18">
        <v>4.3128718680396512</v>
      </c>
      <c r="H230" s="18">
        <v>4.3046294864238961</v>
      </c>
      <c r="I230" s="18">
        <v>4.4356388724981519</v>
      </c>
      <c r="J230" s="19">
        <v>4.6424068318496454</v>
      </c>
      <c r="K230" s="19">
        <v>4.6033258422456482</v>
      </c>
      <c r="L230" s="19">
        <v>4.7072470159191173</v>
      </c>
      <c r="M230" s="19">
        <v>4.9244148385692998</v>
      </c>
      <c r="N230" s="18">
        <f t="shared" si="12"/>
        <v>4.350110604225466</v>
      </c>
      <c r="O230" s="19">
        <f t="shared" si="13"/>
        <v>4.7193486321459277</v>
      </c>
      <c r="P230" s="20">
        <f t="shared" si="14"/>
        <v>-0.36923802792046168</v>
      </c>
      <c r="Q230" s="20">
        <f t="shared" si="15"/>
        <v>3.1424078691552715E-3</v>
      </c>
    </row>
    <row r="231" spans="1:17" x14ac:dyDescent="0.2">
      <c r="A231" s="15" t="s">
        <v>806</v>
      </c>
      <c r="B231" s="16" t="s">
        <v>807</v>
      </c>
      <c r="C231" s="16" t="s">
        <v>808</v>
      </c>
      <c r="D231" s="16" t="s">
        <v>809</v>
      </c>
      <c r="E231" s="17">
        <v>1003</v>
      </c>
      <c r="F231" s="18">
        <v>5.1342707655757716</v>
      </c>
      <c r="G231" s="18">
        <v>5.0429676028158568</v>
      </c>
      <c r="H231" s="18">
        <v>4.9574745072035675</v>
      </c>
      <c r="I231" s="18">
        <v>4.984336253207041</v>
      </c>
      <c r="J231" s="19">
        <v>5.1369164756653483</v>
      </c>
      <c r="K231" s="19">
        <v>5.0512941776911893</v>
      </c>
      <c r="L231" s="19">
        <v>4.8401169663303323</v>
      </c>
      <c r="M231" s="19">
        <v>5.1152889820647029</v>
      </c>
      <c r="N231" s="18">
        <f t="shared" si="12"/>
        <v>5.0297622822005588</v>
      </c>
      <c r="O231" s="19">
        <f t="shared" si="13"/>
        <v>5.0359041504378936</v>
      </c>
      <c r="P231" s="20">
        <f t="shared" si="14"/>
        <v>-6.1418682373348688E-3</v>
      </c>
      <c r="Q231" s="20">
        <f t="shared" si="15"/>
        <v>0.93998355528326616</v>
      </c>
    </row>
    <row r="232" spans="1:17" x14ac:dyDescent="0.2">
      <c r="A232" s="15" t="s">
        <v>810</v>
      </c>
      <c r="B232" s="16" t="s">
        <v>811</v>
      </c>
      <c r="C232" s="16" t="s">
        <v>812</v>
      </c>
      <c r="D232" s="16" t="s">
        <v>528</v>
      </c>
      <c r="E232" s="17">
        <v>1003</v>
      </c>
      <c r="F232" s="18">
        <v>5.0746006629104041</v>
      </c>
      <c r="G232" s="18">
        <v>5.1620946297580517</v>
      </c>
      <c r="H232" s="18">
        <v>5.0153047013319672</v>
      </c>
      <c r="I232" s="18">
        <v>5.0900008978806497</v>
      </c>
      <c r="J232" s="19">
        <v>5.0725216156728292</v>
      </c>
      <c r="K232" s="19">
        <v>5.1531258970423828</v>
      </c>
      <c r="L232" s="19">
        <v>5.0588428590794488</v>
      </c>
      <c r="M232" s="19">
        <v>5.0264569481373726</v>
      </c>
      <c r="N232" s="18">
        <f t="shared" si="12"/>
        <v>5.0855002229702677</v>
      </c>
      <c r="O232" s="19">
        <f t="shared" si="13"/>
        <v>5.0777368299830083</v>
      </c>
      <c r="P232" s="20">
        <f t="shared" si="14"/>
        <v>7.7633929872593654E-3</v>
      </c>
      <c r="Q232" s="20">
        <f t="shared" si="15"/>
        <v>0.85411668829791765</v>
      </c>
    </row>
    <row r="233" spans="1:17" x14ac:dyDescent="0.2">
      <c r="A233" s="15" t="s">
        <v>813</v>
      </c>
      <c r="B233" s="16" t="s">
        <v>814</v>
      </c>
      <c r="C233" s="16" t="s">
        <v>815</v>
      </c>
      <c r="D233" s="16" t="s">
        <v>528</v>
      </c>
      <c r="E233" s="17">
        <v>1003</v>
      </c>
      <c r="F233" s="18">
        <v>5.0174503694020549</v>
      </c>
      <c r="G233" s="18">
        <v>5.0410498900305818</v>
      </c>
      <c r="H233" s="18">
        <v>4.8842492959665025</v>
      </c>
      <c r="I233" s="18">
        <v>4.7718564808779718</v>
      </c>
      <c r="J233" s="19">
        <v>5.1149569991283332</v>
      </c>
      <c r="K233" s="19">
        <v>4.9496962115936114</v>
      </c>
      <c r="L233" s="19">
        <v>5.0473265181177229</v>
      </c>
      <c r="M233" s="19">
        <v>4.8878603989375229</v>
      </c>
      <c r="N233" s="18">
        <f t="shared" si="12"/>
        <v>4.9286515090692777</v>
      </c>
      <c r="O233" s="19">
        <f t="shared" si="13"/>
        <v>4.9999600319442976</v>
      </c>
      <c r="P233" s="20">
        <f t="shared" si="14"/>
        <v>-7.1308522875019875E-2</v>
      </c>
      <c r="Q233" s="20">
        <f t="shared" si="15"/>
        <v>0.40944724616023465</v>
      </c>
    </row>
    <row r="234" spans="1:17" x14ac:dyDescent="0.2">
      <c r="A234" s="15" t="s">
        <v>816</v>
      </c>
      <c r="B234" s="16" t="s">
        <v>817</v>
      </c>
      <c r="C234" s="16" t="s">
        <v>818</v>
      </c>
      <c r="D234" s="16" t="s">
        <v>130</v>
      </c>
      <c r="E234" s="17">
        <v>1003</v>
      </c>
      <c r="F234" s="18">
        <v>5.2109794182431957</v>
      </c>
      <c r="G234" s="18">
        <v>5.0654432130045688</v>
      </c>
      <c r="H234" s="18">
        <v>4.5587506964148776</v>
      </c>
      <c r="I234" s="18">
        <v>4.6666902080083057</v>
      </c>
      <c r="J234" s="19">
        <v>5.2531389610653934</v>
      </c>
      <c r="K234" s="19">
        <v>5.2828232462628417</v>
      </c>
      <c r="L234" s="19">
        <v>5.0583423582087912</v>
      </c>
      <c r="M234" s="19">
        <v>5.3906757160109873</v>
      </c>
      <c r="N234" s="18">
        <f t="shared" si="12"/>
        <v>4.8754658839177374</v>
      </c>
      <c r="O234" s="19">
        <f t="shared" si="13"/>
        <v>5.2462450703870029</v>
      </c>
      <c r="P234" s="20">
        <f t="shared" si="14"/>
        <v>-0.37077918646926555</v>
      </c>
      <c r="Q234" s="20">
        <f t="shared" si="15"/>
        <v>7.2989363266208335E-2</v>
      </c>
    </row>
    <row r="235" spans="1:17" x14ac:dyDescent="0.2">
      <c r="A235" s="15" t="s">
        <v>819</v>
      </c>
      <c r="B235" s="16" t="s">
        <v>820</v>
      </c>
      <c r="C235" s="16" t="s">
        <v>821</v>
      </c>
      <c r="D235" s="16" t="s">
        <v>107</v>
      </c>
      <c r="E235" s="17">
        <v>1003</v>
      </c>
      <c r="F235" s="18">
        <v>4.4935926408339117</v>
      </c>
      <c r="G235" s="18">
        <v>4.3331629718490197</v>
      </c>
      <c r="H235" s="18">
        <v>4.3938932540463655</v>
      </c>
      <c r="I235" s="18">
        <v>4.4667350700117368</v>
      </c>
      <c r="J235" s="19">
        <v>4.3321559286726741</v>
      </c>
      <c r="K235" s="19">
        <v>4.4785559415286791</v>
      </c>
      <c r="L235" s="19">
        <v>4.3222282922196467</v>
      </c>
      <c r="M235" s="19">
        <v>4.4217810088831104</v>
      </c>
      <c r="N235" s="18">
        <f t="shared" si="12"/>
        <v>4.421845984185258</v>
      </c>
      <c r="O235" s="19">
        <f t="shared" si="13"/>
        <v>4.3886802928260273</v>
      </c>
      <c r="P235" s="20">
        <f t="shared" si="14"/>
        <v>3.3165691359230642E-2</v>
      </c>
      <c r="Q235" s="20">
        <f t="shared" si="15"/>
        <v>0.54801960542426076</v>
      </c>
    </row>
    <row r="236" spans="1:17" x14ac:dyDescent="0.2">
      <c r="A236" s="15" t="s">
        <v>822</v>
      </c>
      <c r="B236" s="16" t="s">
        <v>823</v>
      </c>
      <c r="C236" s="16" t="s">
        <v>824</v>
      </c>
      <c r="D236" s="16" t="s">
        <v>825</v>
      </c>
      <c r="E236" s="17">
        <v>1003</v>
      </c>
      <c r="F236" s="18">
        <v>4.6498337907999332</v>
      </c>
      <c r="G236" s="18">
        <v>4.7342681493594032</v>
      </c>
      <c r="H236" s="18">
        <v>4.7208788354554612</v>
      </c>
      <c r="I236" s="18">
        <v>4.7409514502800993</v>
      </c>
      <c r="J236" s="19">
        <v>4.6307183391489346</v>
      </c>
      <c r="K236" s="19">
        <v>4.5945079351289051</v>
      </c>
      <c r="L236" s="19">
        <v>4.3900097840360104</v>
      </c>
      <c r="M236" s="19">
        <v>4.2355125989494855</v>
      </c>
      <c r="N236" s="18">
        <f t="shared" si="12"/>
        <v>4.7114830564737247</v>
      </c>
      <c r="O236" s="19">
        <f t="shared" si="13"/>
        <v>4.4626871643158346</v>
      </c>
      <c r="P236" s="20">
        <f t="shared" si="14"/>
        <v>0.24879589215789011</v>
      </c>
      <c r="Q236" s="20">
        <f t="shared" si="15"/>
        <v>3.930938452325769E-2</v>
      </c>
    </row>
    <row r="237" spans="1:17" x14ac:dyDescent="0.2">
      <c r="A237" s="15" t="s">
        <v>826</v>
      </c>
      <c r="B237" s="16" t="s">
        <v>827</v>
      </c>
      <c r="C237" s="16" t="s">
        <v>828</v>
      </c>
      <c r="D237" s="16" t="s">
        <v>203</v>
      </c>
      <c r="E237" s="17">
        <v>1003</v>
      </c>
      <c r="F237" s="18">
        <v>5.0372218884183528</v>
      </c>
      <c r="G237" s="18">
        <v>5.1076872424162074</v>
      </c>
      <c r="H237" s="18">
        <v>4.9142945424685962</v>
      </c>
      <c r="I237" s="18">
        <v>5.0273474053971698</v>
      </c>
      <c r="J237" s="19">
        <v>4.8813677676414562</v>
      </c>
      <c r="K237" s="19">
        <v>4.9860873997394979</v>
      </c>
      <c r="L237" s="19">
        <v>4.9660262435900373</v>
      </c>
      <c r="M237" s="19">
        <v>4.7544809326431707</v>
      </c>
      <c r="N237" s="18">
        <f t="shared" si="12"/>
        <v>5.0216377696750811</v>
      </c>
      <c r="O237" s="19">
        <f t="shared" si="13"/>
        <v>4.8969905859035396</v>
      </c>
      <c r="P237" s="20">
        <f t="shared" si="14"/>
        <v>0.12464718377154149</v>
      </c>
      <c r="Q237" s="20">
        <f t="shared" si="15"/>
        <v>0.10836933724072265</v>
      </c>
    </row>
    <row r="238" spans="1:17" x14ac:dyDescent="0.2">
      <c r="A238" s="15" t="s">
        <v>829</v>
      </c>
      <c r="B238" s="16" t="s">
        <v>830</v>
      </c>
      <c r="C238" s="16" t="s">
        <v>831</v>
      </c>
      <c r="D238" s="16" t="s">
        <v>20</v>
      </c>
      <c r="E238" s="17">
        <v>1003</v>
      </c>
      <c r="F238" s="18">
        <v>4.9190366828640943</v>
      </c>
      <c r="G238" s="18">
        <v>4.7864145725331415</v>
      </c>
      <c r="H238" s="18">
        <v>4.7101267462918788</v>
      </c>
      <c r="I238" s="18">
        <v>4.5715075992625209</v>
      </c>
      <c r="J238" s="19">
        <v>4.8158559623981683</v>
      </c>
      <c r="K238" s="19">
        <v>4.7772041636935008</v>
      </c>
      <c r="L238" s="19">
        <v>4.5040056504663752</v>
      </c>
      <c r="M238" s="19">
        <v>4.5400244617283452</v>
      </c>
      <c r="N238" s="18">
        <f t="shared" si="12"/>
        <v>4.7467714002379093</v>
      </c>
      <c r="O238" s="19">
        <f t="shared" si="13"/>
        <v>4.6592725595715976</v>
      </c>
      <c r="P238" s="20">
        <f t="shared" si="14"/>
        <v>8.749884066631175E-2</v>
      </c>
      <c r="Q238" s="20">
        <f t="shared" si="15"/>
        <v>0.44891513127576488</v>
      </c>
    </row>
    <row r="239" spans="1:17" x14ac:dyDescent="0.2">
      <c r="A239" s="15" t="s">
        <v>832</v>
      </c>
      <c r="B239" s="16" t="s">
        <v>833</v>
      </c>
      <c r="C239" s="16" t="s">
        <v>834</v>
      </c>
      <c r="D239" s="16" t="s">
        <v>401</v>
      </c>
      <c r="E239" s="17">
        <v>1006</v>
      </c>
      <c r="F239" s="18">
        <v>4.7927885729567663</v>
      </c>
      <c r="G239" s="18">
        <v>4.6173453754610714</v>
      </c>
      <c r="H239" s="18">
        <v>4.5240200146235416</v>
      </c>
      <c r="I239" s="18">
        <v>4.6705375008329497</v>
      </c>
      <c r="J239" s="19">
        <v>4.8991874297047353</v>
      </c>
      <c r="K239" s="19">
        <v>5.027996337686865</v>
      </c>
      <c r="L239" s="19">
        <v>4.8983480290658115</v>
      </c>
      <c r="M239" s="19">
        <v>5.0745218767279159</v>
      </c>
      <c r="N239" s="18">
        <f t="shared" si="12"/>
        <v>4.651172865968582</v>
      </c>
      <c r="O239" s="19">
        <f t="shared" si="13"/>
        <v>4.9750134182963315</v>
      </c>
      <c r="P239" s="20">
        <f t="shared" si="14"/>
        <v>-0.32384055232774944</v>
      </c>
      <c r="Q239" s="20">
        <f t="shared" si="15"/>
        <v>4.0931252299433469E-3</v>
      </c>
    </row>
    <row r="240" spans="1:17" x14ac:dyDescent="0.2">
      <c r="A240" s="15" t="s">
        <v>835</v>
      </c>
      <c r="B240" s="16" t="s">
        <v>836</v>
      </c>
      <c r="C240" s="16" t="s">
        <v>837</v>
      </c>
      <c r="D240" s="16" t="s">
        <v>115</v>
      </c>
      <c r="E240" s="17">
        <v>1006</v>
      </c>
      <c r="F240" s="18">
        <v>4.0872484129433397</v>
      </c>
      <c r="G240" s="18">
        <v>4.2297376326687601</v>
      </c>
      <c r="H240" s="18">
        <v>4.3516311722931675</v>
      </c>
      <c r="I240" s="18">
        <v>4.4531261610890756</v>
      </c>
      <c r="J240" s="19">
        <v>3.9798443544486322</v>
      </c>
      <c r="K240" s="19">
        <v>3.916587900386618</v>
      </c>
      <c r="L240" s="19">
        <v>3.885985283372662</v>
      </c>
      <c r="M240" s="19">
        <v>3.9147154006788574</v>
      </c>
      <c r="N240" s="18">
        <f t="shared" si="12"/>
        <v>4.2804358447485864</v>
      </c>
      <c r="O240" s="19">
        <f t="shared" si="13"/>
        <v>3.9242832347216927</v>
      </c>
      <c r="P240" s="20">
        <f t="shared" si="14"/>
        <v>0.35615261002689369</v>
      </c>
      <c r="Q240" s="20">
        <f t="shared" si="15"/>
        <v>4.6883808141051295E-3</v>
      </c>
    </row>
    <row r="241" spans="1:17" x14ac:dyDescent="0.2">
      <c r="A241" s="15" t="s">
        <v>838</v>
      </c>
      <c r="B241" s="16" t="s">
        <v>839</v>
      </c>
      <c r="C241" s="16" t="s">
        <v>840</v>
      </c>
      <c r="D241" s="16" t="s">
        <v>77</v>
      </c>
      <c r="E241" s="17">
        <v>1004</v>
      </c>
      <c r="F241" s="18">
        <v>5.4424279024913567</v>
      </c>
      <c r="G241" s="18">
        <v>5.3313247207829786</v>
      </c>
      <c r="H241" s="18">
        <v>4.5895298453052931</v>
      </c>
      <c r="I241" s="18">
        <v>4.6832212106134801</v>
      </c>
      <c r="J241" s="19">
        <v>4.5935721396391545</v>
      </c>
      <c r="K241" s="19">
        <v>4.4244229934067167</v>
      </c>
      <c r="L241" s="19">
        <v>4.415556995836547</v>
      </c>
      <c r="M241" s="19">
        <v>4.3390368979598763</v>
      </c>
      <c r="N241" s="18">
        <f t="shared" si="12"/>
        <v>5.0116259197982771</v>
      </c>
      <c r="O241" s="19">
        <f t="shared" si="13"/>
        <v>4.4431472567105734</v>
      </c>
      <c r="P241" s="20">
        <f t="shared" si="14"/>
        <v>0.56847866308770367</v>
      </c>
      <c r="Q241" s="20">
        <f t="shared" si="15"/>
        <v>4.4999239889322903E-2</v>
      </c>
    </row>
    <row r="242" spans="1:17" x14ac:dyDescent="0.2">
      <c r="A242" s="15" t="s">
        <v>841</v>
      </c>
      <c r="B242" s="16" t="s">
        <v>842</v>
      </c>
      <c r="C242" s="16" t="s">
        <v>843</v>
      </c>
      <c r="D242" s="16" t="s">
        <v>20</v>
      </c>
      <c r="E242" s="17">
        <v>1004</v>
      </c>
      <c r="F242" s="18">
        <v>4.9207647375640251</v>
      </c>
      <c r="G242" s="18">
        <v>4.9821462332171631</v>
      </c>
      <c r="H242" s="23">
        <f>(H224+I224)/2+(I224+J224)/2+(J224+K224)/2+(K224+L224)/2+(L224+1)/2</f>
        <v>21.352424264889773</v>
      </c>
      <c r="I242" s="18">
        <v>4.9815156752899501</v>
      </c>
      <c r="J242" s="19">
        <v>4.790652833651369</v>
      </c>
      <c r="K242" s="19">
        <v>4.8083272149465657</v>
      </c>
      <c r="L242" s="19">
        <v>4.6050571455667946</v>
      </c>
      <c r="M242" s="19">
        <v>4.6141817245773575</v>
      </c>
      <c r="N242" s="18">
        <f t="shared" si="12"/>
        <v>9.0592127277402277</v>
      </c>
      <c r="O242" s="19">
        <f t="shared" si="13"/>
        <v>4.7045547296855217</v>
      </c>
      <c r="P242" s="20">
        <f t="shared" si="14"/>
        <v>4.354657998054706</v>
      </c>
      <c r="Q242" s="20">
        <f t="shared" si="15"/>
        <v>0.32885062573028773</v>
      </c>
    </row>
    <row r="243" spans="1:17" x14ac:dyDescent="0.2">
      <c r="A243" s="15" t="s">
        <v>844</v>
      </c>
      <c r="B243" s="16" t="s">
        <v>845</v>
      </c>
      <c r="C243" s="16" t="s">
        <v>846</v>
      </c>
      <c r="D243" s="16" t="s">
        <v>847</v>
      </c>
      <c r="E243" s="17">
        <v>1004</v>
      </c>
      <c r="F243" s="18">
        <v>4.8633288011689215</v>
      </c>
      <c r="G243" s="18">
        <v>4.7838989900590327</v>
      </c>
      <c r="H243" s="18">
        <v>4.8077304305193929</v>
      </c>
      <c r="I243" s="18">
        <v>4.8062794862408413</v>
      </c>
      <c r="J243" s="19">
        <v>4.8592573260911376</v>
      </c>
      <c r="K243" s="19">
        <v>4.8797343689014561</v>
      </c>
      <c r="L243" s="19">
        <v>4.5359735544116777</v>
      </c>
      <c r="M243" s="19">
        <v>4.7729328208212483</v>
      </c>
      <c r="N243" s="18">
        <f t="shared" si="12"/>
        <v>4.8153094269970467</v>
      </c>
      <c r="O243" s="19">
        <f t="shared" si="13"/>
        <v>4.7619745175563803</v>
      </c>
      <c r="P243" s="20">
        <f t="shared" si="14"/>
        <v>5.3334909440666323E-2</v>
      </c>
      <c r="Q243" s="20">
        <f t="shared" si="15"/>
        <v>0.53273093374424252</v>
      </c>
    </row>
    <row r="244" spans="1:17" x14ac:dyDescent="0.2">
      <c r="A244" s="15" t="s">
        <v>848</v>
      </c>
      <c r="B244" s="16" t="s">
        <v>849</v>
      </c>
      <c r="C244" s="16" t="s">
        <v>850</v>
      </c>
      <c r="D244" s="16" t="s">
        <v>285</v>
      </c>
      <c r="E244" s="17">
        <v>1004</v>
      </c>
      <c r="F244" s="18">
        <v>4.8548310284366334</v>
      </c>
      <c r="G244" s="18">
        <v>4.8576234602463</v>
      </c>
      <c r="H244" s="18">
        <v>4.7125793152874431</v>
      </c>
      <c r="I244" s="18">
        <v>4.6773872890061297</v>
      </c>
      <c r="J244" s="19">
        <v>4.771571735443894</v>
      </c>
      <c r="K244" s="19">
        <v>4.8651184580617022</v>
      </c>
      <c r="L244" s="19">
        <v>4.4993267253093538</v>
      </c>
      <c r="M244" s="19">
        <v>4.5842398560424309</v>
      </c>
      <c r="N244" s="18">
        <f t="shared" si="12"/>
        <v>4.7756052732441265</v>
      </c>
      <c r="O244" s="19">
        <f t="shared" si="13"/>
        <v>4.6800641937143457</v>
      </c>
      <c r="P244" s="20">
        <f t="shared" si="14"/>
        <v>9.5541079529780859E-2</v>
      </c>
      <c r="Q244" s="20">
        <f t="shared" si="15"/>
        <v>0.359058332812908</v>
      </c>
    </row>
    <row r="245" spans="1:17" x14ac:dyDescent="0.2">
      <c r="A245" s="15" t="s">
        <v>851</v>
      </c>
      <c r="B245" s="16" t="s">
        <v>852</v>
      </c>
      <c r="C245" s="16" t="s">
        <v>853</v>
      </c>
      <c r="D245" s="16" t="s">
        <v>401</v>
      </c>
      <c r="E245" s="17">
        <v>1004</v>
      </c>
      <c r="F245" s="18">
        <v>4.2956584763107957</v>
      </c>
      <c r="G245" s="18">
        <v>4.4098664781346466</v>
      </c>
      <c r="H245" s="18">
        <v>4.4807443031453484</v>
      </c>
      <c r="I245" s="18">
        <v>4.5421741854830326</v>
      </c>
      <c r="J245" s="19">
        <v>4.2441479408792064</v>
      </c>
      <c r="K245" s="19">
        <v>4.2368920248666235</v>
      </c>
      <c r="L245" s="19">
        <v>4.2390562518494663</v>
      </c>
      <c r="M245" s="19">
        <v>4.2428177601148551</v>
      </c>
      <c r="N245" s="18">
        <f t="shared" si="12"/>
        <v>4.4321108607684554</v>
      </c>
      <c r="O245" s="19">
        <f t="shared" si="13"/>
        <v>4.2407284944275379</v>
      </c>
      <c r="P245" s="20">
        <f t="shared" si="14"/>
        <v>0.19138236634091754</v>
      </c>
      <c r="Q245" s="20">
        <f t="shared" si="15"/>
        <v>1.1159208969962236E-2</v>
      </c>
    </row>
    <row r="246" spans="1:17" x14ac:dyDescent="0.2">
      <c r="A246" s="15" t="s">
        <v>854</v>
      </c>
      <c r="B246" s="16" t="s">
        <v>855</v>
      </c>
      <c r="C246" s="16" t="s">
        <v>856</v>
      </c>
      <c r="D246" s="16" t="s">
        <v>240</v>
      </c>
      <c r="E246" s="17">
        <v>1004</v>
      </c>
      <c r="F246" s="18">
        <v>4.91926216029771</v>
      </c>
      <c r="G246" s="18">
        <v>5.0374768412008128</v>
      </c>
      <c r="H246" s="23">
        <f>(H228+I228)/2+(I228+J228)/2+(J228+K228)/2+(K228+L228)/2+(L228+1)/2</f>
        <v>22.90873585474047</v>
      </c>
      <c r="I246" s="18">
        <v>5.2225847077614667</v>
      </c>
      <c r="J246" s="19">
        <v>4.8922688962585283</v>
      </c>
      <c r="K246" s="19">
        <v>4.8445026886170908</v>
      </c>
      <c r="L246" s="19">
        <v>5.0388834544981389</v>
      </c>
      <c r="M246" s="19">
        <v>4.8677881139428907</v>
      </c>
      <c r="N246" s="18">
        <f t="shared" si="12"/>
        <v>9.522014891000115</v>
      </c>
      <c r="O246" s="19">
        <f t="shared" si="13"/>
        <v>4.9108607883291624</v>
      </c>
      <c r="P246" s="20">
        <f t="shared" si="14"/>
        <v>4.6111541026709526</v>
      </c>
      <c r="Q246" s="20">
        <f t="shared" si="15"/>
        <v>0.34133702559640189</v>
      </c>
    </row>
    <row r="247" spans="1:17" x14ac:dyDescent="0.2">
      <c r="A247" s="15" t="s">
        <v>857</v>
      </c>
      <c r="B247" s="16" t="s">
        <v>858</v>
      </c>
      <c r="C247" s="16" t="s">
        <v>859</v>
      </c>
      <c r="D247" s="16" t="s">
        <v>203</v>
      </c>
      <c r="E247" s="17">
        <v>1004</v>
      </c>
      <c r="F247" s="18">
        <v>4.9478215913540851</v>
      </c>
      <c r="G247" s="18">
        <v>5.1009042771060988</v>
      </c>
      <c r="H247" s="18">
        <v>4.9921889025103487</v>
      </c>
      <c r="I247" s="18">
        <v>4.9358664540231425</v>
      </c>
      <c r="J247" s="19">
        <v>4.9465285176831255</v>
      </c>
      <c r="K247" s="19">
        <v>4.8061974410547821</v>
      </c>
      <c r="L247" s="19">
        <v>4.7266027021161268</v>
      </c>
      <c r="M247" s="19">
        <v>4.7594258181497766</v>
      </c>
      <c r="N247" s="18">
        <f t="shared" si="12"/>
        <v>4.994195306248419</v>
      </c>
      <c r="O247" s="19">
        <f t="shared" si="13"/>
        <v>4.8096886197509532</v>
      </c>
      <c r="P247" s="20">
        <f t="shared" si="14"/>
        <v>0.18450668649746582</v>
      </c>
      <c r="Q247" s="20">
        <f t="shared" si="15"/>
        <v>2.3722320405884713E-2</v>
      </c>
    </row>
    <row r="248" spans="1:17" x14ac:dyDescent="0.2">
      <c r="A248" s="15" t="s">
        <v>860</v>
      </c>
      <c r="B248" s="16" t="s">
        <v>861</v>
      </c>
      <c r="C248" s="16" t="s">
        <v>862</v>
      </c>
      <c r="D248" s="16" t="s">
        <v>126</v>
      </c>
      <c r="E248" s="17">
        <v>1004</v>
      </c>
      <c r="F248" s="18">
        <v>2.3386687270050421</v>
      </c>
      <c r="G248" s="18">
        <v>2.2893608588941032</v>
      </c>
      <c r="H248" s="18">
        <v>2.1518125096483587</v>
      </c>
      <c r="I248" s="18">
        <v>2.2631310490779839</v>
      </c>
      <c r="J248" s="19">
        <v>1.7305373787427236</v>
      </c>
      <c r="K248" s="19">
        <v>1.7494220761281154</v>
      </c>
      <c r="L248" s="19">
        <v>1.6034085172194148</v>
      </c>
      <c r="M248" s="19">
        <v>1.63681075435594</v>
      </c>
      <c r="N248" s="18">
        <f t="shared" si="12"/>
        <v>2.2607432861563721</v>
      </c>
      <c r="O248" s="19">
        <f t="shared" si="13"/>
        <v>1.6800446816115484</v>
      </c>
      <c r="P248" s="20">
        <f t="shared" si="14"/>
        <v>0.58069860454482369</v>
      </c>
      <c r="Q248" s="20">
        <f t="shared" si="15"/>
        <v>3.4796050102316749E-5</v>
      </c>
    </row>
    <row r="249" spans="1:17" x14ac:dyDescent="0.2">
      <c r="A249" s="15" t="s">
        <v>863</v>
      </c>
      <c r="B249" s="16" t="s">
        <v>864</v>
      </c>
      <c r="C249" s="16" t="s">
        <v>865</v>
      </c>
      <c r="D249" s="16" t="s">
        <v>866</v>
      </c>
      <c r="E249" s="17">
        <v>1006</v>
      </c>
      <c r="F249" s="18">
        <v>4.0326000985820105</v>
      </c>
      <c r="G249" s="18">
        <v>4.1977660489056303</v>
      </c>
      <c r="H249" s="18">
        <v>4.2810349212841379</v>
      </c>
      <c r="I249" s="18">
        <v>4.3970702845790095</v>
      </c>
      <c r="J249" s="19">
        <v>3.9750140727630399</v>
      </c>
      <c r="K249" s="19">
        <v>3.9861030430829825</v>
      </c>
      <c r="L249" s="19">
        <v>3.6481914089557108</v>
      </c>
      <c r="M249" s="19">
        <v>3.8842560971456801</v>
      </c>
      <c r="N249" s="18">
        <f t="shared" si="12"/>
        <v>4.2271178383376968</v>
      </c>
      <c r="O249" s="19">
        <f t="shared" si="13"/>
        <v>3.8733911554868534</v>
      </c>
      <c r="P249" s="20">
        <f t="shared" si="14"/>
        <v>0.35372668285084341</v>
      </c>
      <c r="Q249" s="20">
        <f t="shared" si="15"/>
        <v>1.8020968958331746E-2</v>
      </c>
    </row>
    <row r="250" spans="1:17" x14ac:dyDescent="0.2">
      <c r="A250" s="15" t="s">
        <v>867</v>
      </c>
      <c r="B250" s="16" t="s">
        <v>868</v>
      </c>
      <c r="C250" s="16" t="s">
        <v>869</v>
      </c>
      <c r="D250" s="16" t="s">
        <v>870</v>
      </c>
      <c r="E250" s="17">
        <v>1006</v>
      </c>
      <c r="F250" s="18">
        <v>4.4304985057806148</v>
      </c>
      <c r="G250" s="18">
        <v>4.4024299244688807</v>
      </c>
      <c r="H250" s="18">
        <v>4.4320822309584385</v>
      </c>
      <c r="I250" s="18">
        <v>4.6083814947807422</v>
      </c>
      <c r="J250" s="19">
        <v>4.095569885664208</v>
      </c>
      <c r="K250" s="19">
        <v>4.0270446795350878</v>
      </c>
      <c r="L250" s="19">
        <v>3.9280863556547674</v>
      </c>
      <c r="M250" s="19">
        <v>4.067817583581399</v>
      </c>
      <c r="N250" s="18">
        <f t="shared" si="12"/>
        <v>4.4683480389971688</v>
      </c>
      <c r="O250" s="19">
        <f t="shared" si="13"/>
        <v>4.0296296261088651</v>
      </c>
      <c r="P250" s="20">
        <f t="shared" si="14"/>
        <v>0.43871841288830371</v>
      </c>
      <c r="Q250" s="20">
        <f t="shared" si="15"/>
        <v>3.2611022490929123E-4</v>
      </c>
    </row>
    <row r="251" spans="1:17" x14ac:dyDescent="0.2">
      <c r="A251" s="15" t="s">
        <v>871</v>
      </c>
      <c r="B251" s="16" t="s">
        <v>872</v>
      </c>
      <c r="C251" s="16" t="s">
        <v>873</v>
      </c>
      <c r="D251" s="16" t="s">
        <v>141</v>
      </c>
      <c r="E251" s="17">
        <v>1004</v>
      </c>
      <c r="F251" s="18">
        <v>4.4172398592738356</v>
      </c>
      <c r="G251" s="18">
        <v>4.4162970929484411</v>
      </c>
      <c r="H251" s="18">
        <v>4.4832324541024757</v>
      </c>
      <c r="I251" s="18">
        <v>4.4467462677256897</v>
      </c>
      <c r="J251" s="19">
        <v>4.3739281459109485</v>
      </c>
      <c r="K251" s="19">
        <v>4.2607163645442867</v>
      </c>
      <c r="L251" s="19">
        <v>3.9130922360414218</v>
      </c>
      <c r="M251" s="19">
        <v>4.1324949643792213</v>
      </c>
      <c r="N251" s="18">
        <f t="shared" si="12"/>
        <v>4.4408789185126105</v>
      </c>
      <c r="O251" s="19">
        <f t="shared" si="13"/>
        <v>4.17005792771897</v>
      </c>
      <c r="P251" s="20">
        <f t="shared" si="14"/>
        <v>0.27082099079364053</v>
      </c>
      <c r="Q251" s="20">
        <f t="shared" si="15"/>
        <v>3.5303598686323857E-2</v>
      </c>
    </row>
    <row r="252" spans="1:17" x14ac:dyDescent="0.2">
      <c r="A252" s="15" t="s">
        <v>874</v>
      </c>
      <c r="B252" s="16" t="s">
        <v>875</v>
      </c>
      <c r="C252" s="16" t="s">
        <v>876</v>
      </c>
      <c r="D252" s="16" t="s">
        <v>877</v>
      </c>
      <c r="E252" s="17">
        <v>1004</v>
      </c>
      <c r="F252" s="18">
        <v>5.1755682693598342</v>
      </c>
      <c r="G252" s="18">
        <v>5.2787398744152361</v>
      </c>
      <c r="H252" s="23">
        <f>(H234+I234)/2+(I234+J234)/2+(J234+K234)/2+(K234+L234)/2+(L234+1)/2</f>
        <v>23.040370121752773</v>
      </c>
      <c r="I252" s="18">
        <v>5.3479079783938186</v>
      </c>
      <c r="J252" s="19">
        <v>5.191215541755442</v>
      </c>
      <c r="K252" s="19">
        <v>5.2250559731712309</v>
      </c>
      <c r="L252" s="19">
        <v>5.1444109431521756</v>
      </c>
      <c r="M252" s="19">
        <v>5.1676127310287185</v>
      </c>
      <c r="N252" s="18">
        <f t="shared" si="12"/>
        <v>9.7106465609804147</v>
      </c>
      <c r="O252" s="19">
        <f t="shared" si="13"/>
        <v>5.1820737972768924</v>
      </c>
      <c r="P252" s="20">
        <f t="shared" si="14"/>
        <v>4.5285727637035222</v>
      </c>
      <c r="Q252" s="20">
        <f t="shared" si="15"/>
        <v>0.3474465357343145</v>
      </c>
    </row>
    <row r="253" spans="1:17" ht="26" x14ac:dyDescent="0.2">
      <c r="A253" s="15" t="s">
        <v>878</v>
      </c>
      <c r="B253" s="16" t="s">
        <v>879</v>
      </c>
      <c r="C253" s="16" t="s">
        <v>880</v>
      </c>
      <c r="D253" s="16" t="s">
        <v>397</v>
      </c>
      <c r="E253" s="17">
        <v>1004</v>
      </c>
      <c r="F253" s="18">
        <v>4.8721736724341183</v>
      </c>
      <c r="G253" s="18">
        <v>5.0800434260270544</v>
      </c>
      <c r="H253" s="18">
        <v>5.2452188420109316</v>
      </c>
      <c r="I253" s="18">
        <v>5.2910292861649371</v>
      </c>
      <c r="J253" s="19">
        <v>5.1579678265987763</v>
      </c>
      <c r="K253" s="19">
        <v>5.2437800648448851</v>
      </c>
      <c r="L253" s="19">
        <v>5.0039059014883263</v>
      </c>
      <c r="M253" s="19">
        <v>5.0970695272468518</v>
      </c>
      <c r="N253" s="18">
        <f t="shared" si="12"/>
        <v>5.1221163066592599</v>
      </c>
      <c r="O253" s="19">
        <f t="shared" si="13"/>
        <v>5.1256808300447103</v>
      </c>
      <c r="P253" s="20">
        <f t="shared" si="14"/>
        <v>-3.5645233854504355E-3</v>
      </c>
      <c r="Q253" s="20">
        <f t="shared" si="15"/>
        <v>0.97461376937682487</v>
      </c>
    </row>
    <row r="254" spans="1:17" x14ac:dyDescent="0.2">
      <c r="A254" s="15" t="s">
        <v>881</v>
      </c>
      <c r="B254" s="16" t="s">
        <v>882</v>
      </c>
      <c r="C254" s="16" t="s">
        <v>883</v>
      </c>
      <c r="D254" s="16" t="s">
        <v>761</v>
      </c>
      <c r="E254" s="17">
        <v>1004</v>
      </c>
      <c r="F254" s="18">
        <v>4.8881001726138518</v>
      </c>
      <c r="G254" s="18">
        <v>4.9527590472138678</v>
      </c>
      <c r="H254" s="18">
        <v>5.0709833780126647</v>
      </c>
      <c r="I254" s="18">
        <v>5.1200404467234799</v>
      </c>
      <c r="J254" s="19">
        <v>5.2027953923406347</v>
      </c>
      <c r="K254" s="19">
        <v>5.1495402292825752</v>
      </c>
      <c r="L254" s="19">
        <v>5.1412325541896244</v>
      </c>
      <c r="M254" s="19">
        <v>5.1423105118976391</v>
      </c>
      <c r="N254" s="18">
        <f t="shared" si="12"/>
        <v>5.0079707611409665</v>
      </c>
      <c r="O254" s="19">
        <f t="shared" si="13"/>
        <v>5.1589696719276184</v>
      </c>
      <c r="P254" s="20">
        <f t="shared" si="14"/>
        <v>-0.15099891078665184</v>
      </c>
      <c r="Q254" s="20">
        <f t="shared" si="15"/>
        <v>3.3912457309150851E-2</v>
      </c>
    </row>
    <row r="255" spans="1:17" x14ac:dyDescent="0.2">
      <c r="A255" s="15" t="s">
        <v>884</v>
      </c>
      <c r="B255" s="16" t="s">
        <v>885</v>
      </c>
      <c r="C255" s="16" t="s">
        <v>886</v>
      </c>
      <c r="D255" s="16" t="s">
        <v>122</v>
      </c>
      <c r="E255" s="17">
        <v>1004</v>
      </c>
      <c r="F255" s="18">
        <v>5.1266291958712458</v>
      </c>
      <c r="G255" s="18">
        <v>5.2217199293176222</v>
      </c>
      <c r="H255" s="18">
        <v>4.9772976370272426</v>
      </c>
      <c r="I255" s="18">
        <v>5.2106583152593959</v>
      </c>
      <c r="J255" s="19">
        <v>4.9348799476566096</v>
      </c>
      <c r="K255" s="19">
        <v>4.7409276032590437</v>
      </c>
      <c r="L255" s="19">
        <v>4.7894678579660974</v>
      </c>
      <c r="M255" s="19">
        <v>5.0436965915855829</v>
      </c>
      <c r="N255" s="18">
        <f t="shared" si="12"/>
        <v>5.134076269368876</v>
      </c>
      <c r="O255" s="19">
        <f t="shared" si="13"/>
        <v>4.8772430001168336</v>
      </c>
      <c r="P255" s="20">
        <f t="shared" si="14"/>
        <v>0.25683326925204231</v>
      </c>
      <c r="Q255" s="20">
        <f t="shared" si="15"/>
        <v>2.8092797354354392E-2</v>
      </c>
    </row>
    <row r="256" spans="1:17" x14ac:dyDescent="0.2">
      <c r="A256" s="15" t="s">
        <v>887</v>
      </c>
      <c r="B256" s="16" t="s">
        <v>888</v>
      </c>
      <c r="C256" s="16" t="s">
        <v>889</v>
      </c>
      <c r="D256" s="16" t="s">
        <v>20</v>
      </c>
      <c r="E256" s="17">
        <v>1004</v>
      </c>
      <c r="F256" s="18">
        <v>5.173911931537658</v>
      </c>
      <c r="G256" s="18">
        <v>5.3143602647356118</v>
      </c>
      <c r="H256" s="23">
        <f>(H238+I238)/2+(I238+J238)/2+(J238+K238)/2+(K238+L238)/2+(L238+1)/2</f>
        <v>21.523636748966503</v>
      </c>
      <c r="I256" s="18">
        <v>5.1767315724144369</v>
      </c>
      <c r="J256" s="19">
        <v>5.3570401349649828</v>
      </c>
      <c r="K256" s="19">
        <v>5.2977239729068515</v>
      </c>
      <c r="L256" s="19">
        <v>5.4005512129677431</v>
      </c>
      <c r="M256" s="19">
        <v>5.2434807282565696</v>
      </c>
      <c r="N256" s="18">
        <f t="shared" si="12"/>
        <v>9.2971601294135535</v>
      </c>
      <c r="O256" s="19">
        <f t="shared" si="13"/>
        <v>5.3246990122740367</v>
      </c>
      <c r="P256" s="20">
        <f t="shared" si="14"/>
        <v>3.9724611171395168</v>
      </c>
      <c r="Q256" s="20">
        <f t="shared" si="15"/>
        <v>0.36737321570238757</v>
      </c>
    </row>
    <row r="257" spans="1:17" x14ac:dyDescent="0.2">
      <c r="A257" s="15" t="s">
        <v>890</v>
      </c>
      <c r="B257" s="16" t="s">
        <v>891</v>
      </c>
      <c r="C257" s="16" t="s">
        <v>892</v>
      </c>
      <c r="D257" s="16" t="s">
        <v>149</v>
      </c>
      <c r="E257" s="17">
        <v>1004</v>
      </c>
      <c r="F257" s="18">
        <v>5.1538607362099773</v>
      </c>
      <c r="G257" s="18">
        <v>5.1588333382222054</v>
      </c>
      <c r="H257" s="18">
        <v>5.5358929349854549</v>
      </c>
      <c r="I257" s="18">
        <v>5.582085661390507</v>
      </c>
      <c r="J257" s="19">
        <v>4.3037885028001606</v>
      </c>
      <c r="K257" s="19">
        <v>4.1550442332835722</v>
      </c>
      <c r="L257" s="19">
        <v>4.0779887836102393</v>
      </c>
      <c r="M257" s="19">
        <v>4.0839154596685603</v>
      </c>
      <c r="N257" s="18">
        <f t="shared" si="12"/>
        <v>5.3576681677020366</v>
      </c>
      <c r="O257" s="19">
        <f t="shared" si="13"/>
        <v>4.1551842448406333</v>
      </c>
      <c r="P257" s="20">
        <f t="shared" si="14"/>
        <v>1.2024839228614033</v>
      </c>
      <c r="Q257" s="20">
        <f t="shared" si="15"/>
        <v>8.2271509718883704E-5</v>
      </c>
    </row>
    <row r="258" spans="1:17" x14ac:dyDescent="0.2">
      <c r="A258" s="15" t="s">
        <v>893</v>
      </c>
      <c r="B258" s="16" t="s">
        <v>894</v>
      </c>
      <c r="C258" s="16" t="s">
        <v>895</v>
      </c>
      <c r="D258" s="16" t="s">
        <v>240</v>
      </c>
      <c r="E258" s="17">
        <v>1004</v>
      </c>
      <c r="F258" s="18">
        <v>4.623031076606221</v>
      </c>
      <c r="G258" s="18">
        <v>4.7679280098302712</v>
      </c>
      <c r="H258" s="18">
        <v>4.8050744126571434</v>
      </c>
      <c r="I258" s="18">
        <v>4.844139964000453</v>
      </c>
      <c r="J258" s="19">
        <v>4.7139698502822025</v>
      </c>
      <c r="K258" s="19">
        <v>4.7081623860545019</v>
      </c>
      <c r="L258" s="19">
        <v>4.8064665437384839</v>
      </c>
      <c r="M258" s="19">
        <v>4.7275848763795576</v>
      </c>
      <c r="N258" s="18">
        <f t="shared" si="12"/>
        <v>4.7600433657735222</v>
      </c>
      <c r="O258" s="19">
        <f t="shared" si="13"/>
        <v>4.7390459141136869</v>
      </c>
      <c r="P258" s="20">
        <f t="shared" si="14"/>
        <v>2.0997451659835242E-2</v>
      </c>
      <c r="Q258" s="20">
        <f t="shared" si="15"/>
        <v>0.70765593188219289</v>
      </c>
    </row>
    <row r="259" spans="1:17" x14ac:dyDescent="0.2">
      <c r="A259" s="15" t="s">
        <v>896</v>
      </c>
      <c r="B259" s="16" t="s">
        <v>897</v>
      </c>
      <c r="C259" s="16" t="s">
        <v>898</v>
      </c>
      <c r="D259" s="16" t="s">
        <v>899</v>
      </c>
      <c r="E259" s="17">
        <v>1006</v>
      </c>
      <c r="F259" s="18">
        <v>4.9806771023476557</v>
      </c>
      <c r="G259" s="18">
        <v>5.052184594313113</v>
      </c>
      <c r="H259" s="18">
        <v>5.0277197295004523</v>
      </c>
      <c r="I259" s="18">
        <v>5.0471147385892001</v>
      </c>
      <c r="J259" s="19">
        <v>4.9794607368387824</v>
      </c>
      <c r="K259" s="19">
        <v>5.0358356548157142</v>
      </c>
      <c r="L259" s="19">
        <v>5.0871379071711837</v>
      </c>
      <c r="M259" s="19">
        <v>4.9503292251997069</v>
      </c>
      <c r="N259" s="18">
        <f t="shared" si="12"/>
        <v>5.0269240411876055</v>
      </c>
      <c r="O259" s="19">
        <f t="shared" si="13"/>
        <v>5.0131908810063468</v>
      </c>
      <c r="P259" s="20">
        <f t="shared" si="14"/>
        <v>1.3733160181258697E-2</v>
      </c>
      <c r="Q259" s="20">
        <f t="shared" si="15"/>
        <v>0.70409253868118382</v>
      </c>
    </row>
    <row r="260" spans="1:17" x14ac:dyDescent="0.2">
      <c r="A260" s="15" t="s">
        <v>900</v>
      </c>
      <c r="B260" s="16" t="s">
        <v>901</v>
      </c>
      <c r="C260" s="16" t="s">
        <v>902</v>
      </c>
      <c r="D260" s="16" t="s">
        <v>903</v>
      </c>
      <c r="E260" s="17">
        <v>1006</v>
      </c>
      <c r="F260" s="18">
        <v>4.8089016732669032</v>
      </c>
      <c r="G260" s="18">
        <v>4.859026227171543</v>
      </c>
      <c r="H260" s="18">
        <v>4.9231623331279737</v>
      </c>
      <c r="I260" s="18">
        <v>4.9866438165859091</v>
      </c>
      <c r="J260" s="19">
        <v>4.637258327182022</v>
      </c>
      <c r="K260" s="19">
        <v>4.5835852708323763</v>
      </c>
      <c r="L260" s="19">
        <v>4.5335147984930853</v>
      </c>
      <c r="M260" s="19">
        <v>4.6949271061691151</v>
      </c>
      <c r="N260" s="18">
        <f t="shared" ref="N260:N323" si="16">AVERAGE(F260:I260)</f>
        <v>4.8944335125380825</v>
      </c>
      <c r="O260" s="19">
        <f t="shared" ref="O260:O323" si="17">AVERAGE(J260:M260)</f>
        <v>4.6123213756691497</v>
      </c>
      <c r="P260" s="20">
        <f t="shared" ref="P260:P323" si="18">N260-O260</f>
        <v>0.28211213686893277</v>
      </c>
      <c r="Q260" s="20">
        <f t="shared" ref="Q260:Q323" si="19">_xlfn.T.TEST(F260:I260,J260:M260,2,2)</f>
        <v>1.6159911828734646E-3</v>
      </c>
    </row>
    <row r="261" spans="1:17" x14ac:dyDescent="0.2">
      <c r="A261" s="15" t="s">
        <v>904</v>
      </c>
      <c r="B261" s="16" t="s">
        <v>905</v>
      </c>
      <c r="C261" s="16" t="s">
        <v>906</v>
      </c>
      <c r="D261" s="16" t="s">
        <v>907</v>
      </c>
      <c r="E261" s="17">
        <v>1004</v>
      </c>
      <c r="F261" s="18">
        <v>4.9239987132788983</v>
      </c>
      <c r="G261" s="18">
        <v>5.0957998668656757</v>
      </c>
      <c r="H261" s="18">
        <v>5.0955166070204658</v>
      </c>
      <c r="I261" s="18">
        <v>5.191409944602535</v>
      </c>
      <c r="J261" s="19">
        <v>4.9250663949541611</v>
      </c>
      <c r="K261" s="19">
        <v>4.8863450136032096</v>
      </c>
      <c r="L261" s="19">
        <v>4.9059353238977952</v>
      </c>
      <c r="M261" s="19">
        <v>4.8019756257322275</v>
      </c>
      <c r="N261" s="18">
        <f t="shared" si="16"/>
        <v>5.0766812829418937</v>
      </c>
      <c r="O261" s="19">
        <f t="shared" si="17"/>
        <v>4.8798305895468488</v>
      </c>
      <c r="P261" s="20">
        <f t="shared" si="18"/>
        <v>0.19685069339504491</v>
      </c>
      <c r="Q261" s="20">
        <f t="shared" si="19"/>
        <v>1.9111844548310886E-2</v>
      </c>
    </row>
    <row r="262" spans="1:17" x14ac:dyDescent="0.2">
      <c r="A262" s="15" t="s">
        <v>908</v>
      </c>
      <c r="B262" s="16" t="s">
        <v>909</v>
      </c>
      <c r="C262" s="16" t="s">
        <v>910</v>
      </c>
      <c r="D262" s="16" t="s">
        <v>240</v>
      </c>
      <c r="E262" s="17">
        <v>1004</v>
      </c>
      <c r="F262" s="18">
        <v>4.7297518202841617</v>
      </c>
      <c r="G262" s="18">
        <v>5.1402763233087203</v>
      </c>
      <c r="H262" s="23">
        <f>(H244+I244)/2+(I244+J244)/2+(J244+K244)/2+(K244+L244)/2+(L244+1)/2</f>
        <v>21.669693865464801</v>
      </c>
      <c r="I262" s="18">
        <v>4.9538306822127858</v>
      </c>
      <c r="J262" s="19">
        <v>5.2922951762388157</v>
      </c>
      <c r="K262" s="19">
        <v>5.2128357511348362</v>
      </c>
      <c r="L262" s="19">
        <v>5.2862374405044221</v>
      </c>
      <c r="M262" s="19">
        <v>5.3031363703506393</v>
      </c>
      <c r="N262" s="18">
        <f t="shared" si="16"/>
        <v>9.1233881728176165</v>
      </c>
      <c r="O262" s="19">
        <f t="shared" si="17"/>
        <v>5.2736261845571786</v>
      </c>
      <c r="P262" s="20">
        <f t="shared" si="18"/>
        <v>3.8497619882604379</v>
      </c>
      <c r="Q262" s="20">
        <f t="shared" si="19"/>
        <v>0.39289574661926024</v>
      </c>
    </row>
    <row r="263" spans="1:17" x14ac:dyDescent="0.2">
      <c r="A263" s="15" t="s">
        <v>911</v>
      </c>
      <c r="B263" s="16" t="s">
        <v>912</v>
      </c>
      <c r="C263" s="16" t="s">
        <v>913</v>
      </c>
      <c r="D263" s="16" t="s">
        <v>265</v>
      </c>
      <c r="E263" s="17">
        <v>1004</v>
      </c>
      <c r="F263" s="18">
        <v>4.4413720781122956</v>
      </c>
      <c r="G263" s="18">
        <v>4.6330105678849094</v>
      </c>
      <c r="H263" s="18">
        <v>4.3960043972043561</v>
      </c>
      <c r="I263" s="18">
        <v>4.4730959247163415</v>
      </c>
      <c r="J263" s="19">
        <v>4.2968878214469006</v>
      </c>
      <c r="K263" s="19">
        <v>4.2983600976265688</v>
      </c>
      <c r="L263" s="19">
        <v>4.2914894140483604</v>
      </c>
      <c r="M263" s="19">
        <v>4.255035231491969</v>
      </c>
      <c r="N263" s="18">
        <f t="shared" si="16"/>
        <v>4.4858707419794754</v>
      </c>
      <c r="O263" s="19">
        <f t="shared" si="17"/>
        <v>4.2854431411534497</v>
      </c>
      <c r="P263" s="20">
        <f t="shared" si="18"/>
        <v>0.20042760082602573</v>
      </c>
      <c r="Q263" s="20">
        <f t="shared" si="19"/>
        <v>8.8162152487119283E-3</v>
      </c>
    </row>
    <row r="264" spans="1:17" x14ac:dyDescent="0.2">
      <c r="A264" s="15" t="s">
        <v>914</v>
      </c>
      <c r="B264" s="16" t="s">
        <v>915</v>
      </c>
      <c r="C264" s="16" t="s">
        <v>916</v>
      </c>
      <c r="D264" s="16" t="s">
        <v>20</v>
      </c>
      <c r="E264" s="17">
        <v>1004</v>
      </c>
      <c r="F264" s="18">
        <v>4.6557775258760845</v>
      </c>
      <c r="G264" s="18">
        <v>4.9288449708819515</v>
      </c>
      <c r="H264" s="18">
        <v>5.0485203632858306</v>
      </c>
      <c r="I264" s="18">
        <v>5.0647668250290021</v>
      </c>
      <c r="J264" s="19">
        <v>5.2447925500628934</v>
      </c>
      <c r="K264" s="19">
        <v>5.1972048635325958</v>
      </c>
      <c r="L264" s="19">
        <v>5.3879908377472097</v>
      </c>
      <c r="M264" s="19">
        <v>5.2099073815196135</v>
      </c>
      <c r="N264" s="18">
        <f t="shared" si="16"/>
        <v>4.9244774212682181</v>
      </c>
      <c r="O264" s="19">
        <f t="shared" si="17"/>
        <v>5.2599739082155779</v>
      </c>
      <c r="P264" s="20">
        <f t="shared" si="18"/>
        <v>-0.33549648694735978</v>
      </c>
      <c r="Q264" s="20">
        <f t="shared" si="19"/>
        <v>1.8160207422785075E-2</v>
      </c>
    </row>
    <row r="265" spans="1:17" x14ac:dyDescent="0.2">
      <c r="A265" s="15" t="s">
        <v>917</v>
      </c>
      <c r="B265" s="16" t="s">
        <v>918</v>
      </c>
      <c r="C265" s="16" t="s">
        <v>919</v>
      </c>
      <c r="D265" s="16" t="s">
        <v>149</v>
      </c>
      <c r="E265" s="17">
        <v>1004</v>
      </c>
      <c r="F265" s="18">
        <v>4.193004198931245</v>
      </c>
      <c r="G265" s="18">
        <v>4.18209159204714</v>
      </c>
      <c r="H265" s="18">
        <v>4.5455102106099616</v>
      </c>
      <c r="I265" s="18">
        <v>4.5227584676168764</v>
      </c>
      <c r="J265" s="19">
        <v>2.7811576810270515</v>
      </c>
      <c r="K265" s="19">
        <v>2.7749151597196184</v>
      </c>
      <c r="L265" s="19">
        <v>2.7011388772519922</v>
      </c>
      <c r="M265" s="19">
        <v>2.614951169257909</v>
      </c>
      <c r="N265" s="18">
        <f t="shared" si="16"/>
        <v>4.3608411173013053</v>
      </c>
      <c r="O265" s="19">
        <f t="shared" si="17"/>
        <v>2.7180407218141425</v>
      </c>
      <c r="P265" s="20">
        <f t="shared" si="18"/>
        <v>1.6428003954871628</v>
      </c>
      <c r="Q265" s="20">
        <f t="shared" si="19"/>
        <v>4.9473328213545286E-6</v>
      </c>
    </row>
    <row r="266" spans="1:17" x14ac:dyDescent="0.2">
      <c r="A266" s="15" t="s">
        <v>920</v>
      </c>
      <c r="B266" s="16" t="s">
        <v>921</v>
      </c>
      <c r="C266" s="16" t="s">
        <v>922</v>
      </c>
      <c r="D266" s="16" t="s">
        <v>149</v>
      </c>
      <c r="E266" s="17">
        <v>1004</v>
      </c>
      <c r="F266" s="18">
        <v>4.0094459391333945</v>
      </c>
      <c r="G266" s="18">
        <v>4.157765994050707</v>
      </c>
      <c r="H266" s="23">
        <f>(H248+I248)/2+(I248+J248)/2+(J248+K248)/2+(K248+L248)/2+(L248+1)/2</f>
        <v>8.9224052759924177</v>
      </c>
      <c r="I266" s="18">
        <v>4.2467224723721833</v>
      </c>
      <c r="J266" s="19">
        <v>2.443925144120807</v>
      </c>
      <c r="K266" s="19">
        <v>2.3878289594378765</v>
      </c>
      <c r="L266" s="19">
        <v>2.3000631106376281</v>
      </c>
      <c r="M266" s="19">
        <v>2.2664383694409436</v>
      </c>
      <c r="N266" s="18">
        <f t="shared" si="16"/>
        <v>5.3340849203871761</v>
      </c>
      <c r="O266" s="19">
        <f t="shared" si="17"/>
        <v>2.3495638959093137</v>
      </c>
      <c r="P266" s="20">
        <f t="shared" si="18"/>
        <v>2.9845210244778624</v>
      </c>
      <c r="Q266" s="20">
        <f t="shared" si="19"/>
        <v>4.7054980511923757E-2</v>
      </c>
    </row>
    <row r="267" spans="1:17" x14ac:dyDescent="0.2">
      <c r="A267" s="15" t="s">
        <v>923</v>
      </c>
      <c r="B267" s="16" t="s">
        <v>924</v>
      </c>
      <c r="C267" s="16" t="s">
        <v>925</v>
      </c>
      <c r="D267" s="16" t="s">
        <v>926</v>
      </c>
      <c r="E267" s="17">
        <v>1004</v>
      </c>
      <c r="F267" s="18">
        <v>4.8591668031642259</v>
      </c>
      <c r="G267" s="18">
        <v>5.1778866628226572</v>
      </c>
      <c r="H267" s="18">
        <v>5.0779615360351809</v>
      </c>
      <c r="I267" s="18">
        <v>4.8457136300457071</v>
      </c>
      <c r="J267" s="19">
        <v>5.5582681513814327</v>
      </c>
      <c r="K267" s="19">
        <v>5.4962789554811131</v>
      </c>
      <c r="L267" s="19">
        <v>5.481662320229943</v>
      </c>
      <c r="M267" s="19">
        <v>5.4649845753994306</v>
      </c>
      <c r="N267" s="18">
        <f t="shared" si="16"/>
        <v>4.9901821580169425</v>
      </c>
      <c r="O267" s="19">
        <f t="shared" si="17"/>
        <v>5.5002985006229803</v>
      </c>
      <c r="P267" s="20">
        <f t="shared" si="18"/>
        <v>-0.51011634260603778</v>
      </c>
      <c r="Q267" s="20">
        <f t="shared" si="19"/>
        <v>9.4152573948821981E-4</v>
      </c>
    </row>
    <row r="268" spans="1:17" x14ac:dyDescent="0.2">
      <c r="A268" s="15" t="s">
        <v>927</v>
      </c>
      <c r="B268" s="16" t="s">
        <v>928</v>
      </c>
      <c r="C268" s="16" t="s">
        <v>929</v>
      </c>
      <c r="D268" s="16" t="s">
        <v>930</v>
      </c>
      <c r="E268" s="17">
        <v>1004</v>
      </c>
      <c r="F268" s="18">
        <v>4.6340017557931521</v>
      </c>
      <c r="G268" s="18">
        <v>4.7213421301620331</v>
      </c>
      <c r="H268" s="18">
        <v>4.8227848037943328</v>
      </c>
      <c r="I268" s="18">
        <v>4.9311772905750102</v>
      </c>
      <c r="J268" s="19">
        <v>4.9778454247793356</v>
      </c>
      <c r="K268" s="19">
        <v>4.8258972359039847</v>
      </c>
      <c r="L268" s="19">
        <v>4.8532027830323763</v>
      </c>
      <c r="M268" s="19">
        <v>4.9120140544735689</v>
      </c>
      <c r="N268" s="18">
        <f t="shared" si="16"/>
        <v>4.7773264950811321</v>
      </c>
      <c r="O268" s="19">
        <f t="shared" si="17"/>
        <v>4.8922398745473163</v>
      </c>
      <c r="P268" s="20">
        <f t="shared" si="18"/>
        <v>-0.1149133794661843</v>
      </c>
      <c r="Q268" s="20">
        <f t="shared" si="19"/>
        <v>0.16400641712742117</v>
      </c>
    </row>
    <row r="269" spans="1:17" x14ac:dyDescent="0.2">
      <c r="A269" s="15" t="s">
        <v>931</v>
      </c>
      <c r="B269" s="16" t="s">
        <v>932</v>
      </c>
      <c r="C269" s="16" t="s">
        <v>933</v>
      </c>
      <c r="D269" s="16" t="s">
        <v>107</v>
      </c>
      <c r="E269" s="17">
        <v>1006</v>
      </c>
      <c r="F269" s="18">
        <v>3.802293070908072</v>
      </c>
      <c r="G269" s="18">
        <v>3.7861653734872887</v>
      </c>
      <c r="H269" s="18">
        <v>3.7916775812271957</v>
      </c>
      <c r="I269" s="18">
        <v>3.8524515375856874</v>
      </c>
      <c r="J269" s="19">
        <v>3.3162141141495769</v>
      </c>
      <c r="K269" s="19">
        <v>3.4471945011268215</v>
      </c>
      <c r="L269" s="19">
        <v>3.2434045618402689</v>
      </c>
      <c r="M269" s="19">
        <v>3.1736477122689517</v>
      </c>
      <c r="N269" s="18">
        <f t="shared" si="16"/>
        <v>3.8081468908020613</v>
      </c>
      <c r="O269" s="19">
        <f t="shared" si="17"/>
        <v>3.2951152223464049</v>
      </c>
      <c r="P269" s="20">
        <f t="shared" si="18"/>
        <v>0.5130316684556564</v>
      </c>
      <c r="Q269" s="20">
        <f t="shared" si="19"/>
        <v>1.4548231146429015E-4</v>
      </c>
    </row>
    <row r="270" spans="1:17" x14ac:dyDescent="0.2">
      <c r="A270" s="15" t="s">
        <v>934</v>
      </c>
      <c r="B270" s="16" t="s">
        <v>935</v>
      </c>
      <c r="C270" s="16" t="s">
        <v>936</v>
      </c>
      <c r="D270" s="16" t="s">
        <v>20</v>
      </c>
      <c r="E270" s="17">
        <v>1006</v>
      </c>
      <c r="F270" s="18">
        <v>2.0378581979725983</v>
      </c>
      <c r="G270" s="18">
        <v>2.0224053931607284</v>
      </c>
      <c r="H270" s="18">
        <v>1.7445955326776548</v>
      </c>
      <c r="I270" s="18">
        <v>1.6747057086581034</v>
      </c>
      <c r="J270" s="19">
        <v>1.8639766270874394</v>
      </c>
      <c r="K270" s="19">
        <v>1.8225739684067179</v>
      </c>
      <c r="L270" s="19">
        <v>1.8563489953791392</v>
      </c>
      <c r="M270" s="19">
        <v>1.7978984126637512</v>
      </c>
      <c r="N270" s="18">
        <f t="shared" si="16"/>
        <v>1.8698912081172712</v>
      </c>
      <c r="O270" s="19">
        <f t="shared" si="17"/>
        <v>1.8351995008842621</v>
      </c>
      <c r="P270" s="20">
        <f t="shared" si="18"/>
        <v>3.4691707233009073E-2</v>
      </c>
      <c r="Q270" s="20">
        <f t="shared" si="19"/>
        <v>0.72726327470623897</v>
      </c>
    </row>
    <row r="271" spans="1:17" x14ac:dyDescent="0.2">
      <c r="A271" s="15" t="s">
        <v>937</v>
      </c>
      <c r="B271" s="16" t="s">
        <v>938</v>
      </c>
      <c r="C271" s="16" t="s">
        <v>939</v>
      </c>
      <c r="D271" s="16" t="s">
        <v>48</v>
      </c>
      <c r="E271" s="17">
        <v>1004</v>
      </c>
      <c r="F271" s="18">
        <v>4.2474654599571604</v>
      </c>
      <c r="G271" s="18">
        <v>4.4199091483492774</v>
      </c>
      <c r="H271" s="18">
        <v>4.4921475712338532</v>
      </c>
      <c r="I271" s="18">
        <v>4.4730671014180823</v>
      </c>
      <c r="J271" s="19">
        <v>4.152804393546246</v>
      </c>
      <c r="K271" s="19">
        <v>4.2840366931895488</v>
      </c>
      <c r="L271" s="19">
        <v>4.1012469274205028</v>
      </c>
      <c r="M271" s="19">
        <v>4.1439924975653497</v>
      </c>
      <c r="N271" s="18">
        <f t="shared" si="16"/>
        <v>4.4081473202395935</v>
      </c>
      <c r="O271" s="19">
        <f t="shared" si="17"/>
        <v>4.1705201279304118</v>
      </c>
      <c r="P271" s="20">
        <f t="shared" si="18"/>
        <v>0.23762719230918172</v>
      </c>
      <c r="Q271" s="20">
        <f t="shared" si="19"/>
        <v>1.3131565221151158E-2</v>
      </c>
    </row>
    <row r="272" spans="1:17" x14ac:dyDescent="0.2">
      <c r="A272" s="15" t="s">
        <v>940</v>
      </c>
      <c r="B272" s="16" t="s">
        <v>941</v>
      </c>
      <c r="C272" s="16" t="s">
        <v>942</v>
      </c>
      <c r="D272" s="16" t="s">
        <v>20</v>
      </c>
      <c r="E272" s="17">
        <v>1004</v>
      </c>
      <c r="F272" s="18">
        <v>4.5007855208279164</v>
      </c>
      <c r="G272" s="18">
        <v>4.8996843144941913</v>
      </c>
      <c r="H272" s="23">
        <f>(H254+I254)/2+(I254+J254)/2+(J254+K254)/2+(K254+L254)/2+(L254+1)/2</f>
        <v>23.649100311542647</v>
      </c>
      <c r="I272" s="18">
        <v>4.935440127327996</v>
      </c>
      <c r="J272" s="19">
        <v>5.2278321754628063</v>
      </c>
      <c r="K272" s="19">
        <v>5.2298882607643442</v>
      </c>
      <c r="L272" s="19">
        <v>5.2424081418777755</v>
      </c>
      <c r="M272" s="19">
        <v>5.2284084184443138</v>
      </c>
      <c r="N272" s="18">
        <f t="shared" si="16"/>
        <v>9.4962525685481864</v>
      </c>
      <c r="O272" s="19">
        <f t="shared" si="17"/>
        <v>5.2321342491373102</v>
      </c>
      <c r="P272" s="20">
        <f t="shared" si="18"/>
        <v>4.2641183194108763</v>
      </c>
      <c r="Q272" s="20">
        <f t="shared" si="19"/>
        <v>0.40099276604961187</v>
      </c>
    </row>
    <row r="273" spans="1:17" ht="26" x14ac:dyDescent="0.2">
      <c r="A273" s="15" t="s">
        <v>943</v>
      </c>
      <c r="B273" s="16" t="s">
        <v>944</v>
      </c>
      <c r="C273" s="16" t="s">
        <v>945</v>
      </c>
      <c r="D273" s="16" t="s">
        <v>946</v>
      </c>
      <c r="E273" s="17">
        <v>1004</v>
      </c>
      <c r="F273" s="18">
        <v>4.420017102449993</v>
      </c>
      <c r="G273" s="18">
        <v>4.6304772045474643</v>
      </c>
      <c r="H273" s="18">
        <v>4.6080302492485536</v>
      </c>
      <c r="I273" s="18">
        <v>4.6313164732274714</v>
      </c>
      <c r="J273" s="19">
        <v>5.0965284812409983</v>
      </c>
      <c r="K273" s="19">
        <v>5.0795534700553606</v>
      </c>
      <c r="L273" s="19">
        <v>5.1771016970182613</v>
      </c>
      <c r="M273" s="19">
        <v>5.2597519327532201</v>
      </c>
      <c r="N273" s="18">
        <f t="shared" si="16"/>
        <v>4.5724602573683706</v>
      </c>
      <c r="O273" s="19">
        <f t="shared" si="17"/>
        <v>5.1532338952669594</v>
      </c>
      <c r="P273" s="20">
        <f t="shared" si="18"/>
        <v>-0.58077363789858882</v>
      </c>
      <c r="Q273" s="20">
        <f t="shared" si="19"/>
        <v>1.1708706693065707E-4</v>
      </c>
    </row>
    <row r="274" spans="1:17" x14ac:dyDescent="0.2">
      <c r="A274" s="15" t="s">
        <v>947</v>
      </c>
      <c r="B274" s="16" t="s">
        <v>948</v>
      </c>
      <c r="C274" s="16" t="s">
        <v>949</v>
      </c>
      <c r="D274" s="16" t="s">
        <v>365</v>
      </c>
      <c r="E274" s="17">
        <v>1004</v>
      </c>
      <c r="F274" s="18">
        <v>4.452321831306417</v>
      </c>
      <c r="G274" s="18">
        <v>4.589420531676569</v>
      </c>
      <c r="H274" s="18">
        <v>4.416489351389373</v>
      </c>
      <c r="I274" s="18">
        <v>4.5618811477211514</v>
      </c>
      <c r="J274" s="19">
        <v>4.7573972053469138</v>
      </c>
      <c r="K274" s="19">
        <v>4.7100843372153927</v>
      </c>
      <c r="L274" s="19">
        <v>4.8062644849591818</v>
      </c>
      <c r="M274" s="19">
        <v>4.824997754220254</v>
      </c>
      <c r="N274" s="18">
        <f t="shared" si="16"/>
        <v>4.5050282155233781</v>
      </c>
      <c r="O274" s="19">
        <f t="shared" si="17"/>
        <v>4.7746859454354365</v>
      </c>
      <c r="P274" s="20">
        <f t="shared" si="18"/>
        <v>-0.26965772991205839</v>
      </c>
      <c r="Q274" s="20">
        <f t="shared" si="19"/>
        <v>1.5319415159393693E-3</v>
      </c>
    </row>
    <row r="275" spans="1:17" x14ac:dyDescent="0.2">
      <c r="A275" s="15" t="s">
        <v>950</v>
      </c>
      <c r="B275" s="16" t="s">
        <v>951</v>
      </c>
      <c r="C275" s="16" t="s">
        <v>952</v>
      </c>
      <c r="D275" s="16" t="s">
        <v>953</v>
      </c>
      <c r="E275" s="17">
        <v>1004</v>
      </c>
      <c r="F275" s="18">
        <v>4.6772380413282102</v>
      </c>
      <c r="G275" s="18">
        <v>5.0455569684513613</v>
      </c>
      <c r="H275" s="18">
        <v>4.9055708774066211</v>
      </c>
      <c r="I275" s="18">
        <v>4.8129428305204849</v>
      </c>
      <c r="J275" s="19">
        <v>5.0322216610134518</v>
      </c>
      <c r="K275" s="19">
        <v>5.0368242165641721</v>
      </c>
      <c r="L275" s="19">
        <v>4.7913243548282001</v>
      </c>
      <c r="M275" s="19">
        <v>4.7609288394685496</v>
      </c>
      <c r="N275" s="18">
        <f t="shared" si="16"/>
        <v>4.8603271794266689</v>
      </c>
      <c r="O275" s="19">
        <f t="shared" si="17"/>
        <v>4.9053247679685938</v>
      </c>
      <c r="P275" s="20">
        <f t="shared" si="18"/>
        <v>-4.4997588541924927E-2</v>
      </c>
      <c r="Q275" s="20">
        <f t="shared" si="19"/>
        <v>0.69080968775612694</v>
      </c>
    </row>
    <row r="276" spans="1:17" x14ac:dyDescent="0.2">
      <c r="A276" s="15" t="s">
        <v>954</v>
      </c>
      <c r="B276" s="16" t="s">
        <v>955</v>
      </c>
      <c r="C276" s="16" t="s">
        <v>956</v>
      </c>
      <c r="D276" s="16" t="s">
        <v>130</v>
      </c>
      <c r="E276" s="17">
        <v>1004</v>
      </c>
      <c r="F276" s="18">
        <v>4.5473790634702702</v>
      </c>
      <c r="G276" s="18">
        <v>4.9347634317823621</v>
      </c>
      <c r="H276" s="23">
        <f>(H258+I258)/2+(I258+J258)/2+(J258+K258)/2+(K258+L258)/2+(L258+1)/2</f>
        <v>21.97527595040421</v>
      </c>
      <c r="I276" s="18">
        <v>4.8412060103567587</v>
      </c>
      <c r="J276" s="19">
        <v>5.3290267588298494</v>
      </c>
      <c r="K276" s="19">
        <v>5.2340107600934846</v>
      </c>
      <c r="L276" s="19">
        <v>5.3316103285530847</v>
      </c>
      <c r="M276" s="19">
        <v>5.1752107421994662</v>
      </c>
      <c r="N276" s="18">
        <f t="shared" si="16"/>
        <v>9.0746561140033997</v>
      </c>
      <c r="O276" s="19">
        <f t="shared" si="17"/>
        <v>5.2674646474189712</v>
      </c>
      <c r="P276" s="20">
        <f t="shared" si="18"/>
        <v>3.8071914665844284</v>
      </c>
      <c r="Q276" s="20">
        <f t="shared" si="19"/>
        <v>0.41014131092513123</v>
      </c>
    </row>
    <row r="277" spans="1:17" x14ac:dyDescent="0.2">
      <c r="A277" s="15" t="s">
        <v>957</v>
      </c>
      <c r="B277" s="16" t="s">
        <v>958</v>
      </c>
      <c r="C277" s="16" t="s">
        <v>959</v>
      </c>
      <c r="D277" s="16" t="s">
        <v>960</v>
      </c>
      <c r="E277" s="17">
        <v>1004</v>
      </c>
      <c r="F277" s="18">
        <v>4.2420674636380307</v>
      </c>
      <c r="G277" s="18">
        <v>4.5348697165660594</v>
      </c>
      <c r="H277" s="18">
        <v>4.4663999030438832</v>
      </c>
      <c r="I277" s="18">
        <v>4.5359006010276097</v>
      </c>
      <c r="J277" s="19">
        <v>5.0231619397582472</v>
      </c>
      <c r="K277" s="19">
        <v>5.0336880570070432</v>
      </c>
      <c r="L277" s="19">
        <v>5.0308888221481523</v>
      </c>
      <c r="M277" s="19">
        <v>5.0982164454866705</v>
      </c>
      <c r="N277" s="18">
        <f t="shared" si="16"/>
        <v>4.4448094210688955</v>
      </c>
      <c r="O277" s="19">
        <f t="shared" si="17"/>
        <v>5.0464888161000285</v>
      </c>
      <c r="P277" s="20">
        <f t="shared" si="18"/>
        <v>-0.60167939503113299</v>
      </c>
      <c r="Q277" s="20">
        <f t="shared" si="19"/>
        <v>1.5532758634145488E-4</v>
      </c>
    </row>
    <row r="278" spans="1:17" x14ac:dyDescent="0.2">
      <c r="A278" s="15" t="s">
        <v>961</v>
      </c>
      <c r="B278" s="16" t="s">
        <v>962</v>
      </c>
      <c r="C278" s="16" t="s">
        <v>963</v>
      </c>
      <c r="D278" s="16" t="s">
        <v>55</v>
      </c>
      <c r="E278" s="17">
        <v>1004</v>
      </c>
      <c r="F278" s="18">
        <v>2.5614723215788295</v>
      </c>
      <c r="G278" s="18">
        <v>2.5126873713593341</v>
      </c>
      <c r="H278" s="18">
        <v>1.5497370873831877</v>
      </c>
      <c r="I278" s="18">
        <v>1.5827252589828467</v>
      </c>
      <c r="J278" s="19">
        <v>1.3272363050222771</v>
      </c>
      <c r="K278" s="19">
        <v>1.320131088380784</v>
      </c>
      <c r="L278" s="19">
        <v>1.2394129368733515</v>
      </c>
      <c r="M278" s="19">
        <v>1.3144558519972889</v>
      </c>
      <c r="N278" s="18">
        <f t="shared" si="16"/>
        <v>2.0516555098260492</v>
      </c>
      <c r="O278" s="19">
        <f t="shared" si="17"/>
        <v>1.3003090455684254</v>
      </c>
      <c r="P278" s="20">
        <f t="shared" si="18"/>
        <v>0.75134646425762375</v>
      </c>
      <c r="Q278" s="20">
        <f t="shared" si="19"/>
        <v>3.6961000840300844E-2</v>
      </c>
    </row>
    <row r="279" spans="1:17" x14ac:dyDescent="0.2">
      <c r="A279" s="15" t="s">
        <v>964</v>
      </c>
      <c r="B279" s="16" t="s">
        <v>965</v>
      </c>
      <c r="C279" s="16" t="s">
        <v>966</v>
      </c>
      <c r="D279" s="16" t="s">
        <v>193</v>
      </c>
      <c r="E279" s="17">
        <v>1006</v>
      </c>
      <c r="F279" s="18">
        <v>2.8600839319556686</v>
      </c>
      <c r="G279" s="18">
        <v>3.005947034795323</v>
      </c>
      <c r="H279" s="18">
        <v>1.6385381699609027</v>
      </c>
      <c r="I279" s="18">
        <v>1.5985123469339575</v>
      </c>
      <c r="J279" s="19">
        <v>1.431391480929959</v>
      </c>
      <c r="K279" s="19">
        <v>1.4192806369163331</v>
      </c>
      <c r="L279" s="19">
        <v>1.349207468056048</v>
      </c>
      <c r="M279" s="19">
        <v>1.3558065633953154</v>
      </c>
      <c r="N279" s="18">
        <f t="shared" si="16"/>
        <v>2.2757703709114629</v>
      </c>
      <c r="O279" s="19">
        <f t="shared" si="17"/>
        <v>1.3889215373244139</v>
      </c>
      <c r="P279" s="20">
        <f t="shared" si="18"/>
        <v>0.88684883358704902</v>
      </c>
      <c r="Q279" s="20">
        <f t="shared" si="19"/>
        <v>5.8976782670593343E-2</v>
      </c>
    </row>
    <row r="280" spans="1:17" x14ac:dyDescent="0.2">
      <c r="A280" s="15" t="s">
        <v>967</v>
      </c>
      <c r="B280" s="16" t="s">
        <v>968</v>
      </c>
      <c r="C280" s="16" t="s">
        <v>969</v>
      </c>
      <c r="D280" s="16" t="s">
        <v>970</v>
      </c>
      <c r="E280" s="17">
        <v>1006</v>
      </c>
      <c r="F280" s="18">
        <v>4.6791330037593699</v>
      </c>
      <c r="G280" s="18">
        <v>4.7199512817957316</v>
      </c>
      <c r="H280" s="18">
        <v>4.6161094802785154</v>
      </c>
      <c r="I280" s="18">
        <v>4.7746727717380093</v>
      </c>
      <c r="J280" s="19">
        <v>4.9400490545016567</v>
      </c>
      <c r="K280" s="19">
        <v>4.924768943674029</v>
      </c>
      <c r="L280" s="19">
        <v>4.9968996707989604</v>
      </c>
      <c r="M280" s="19">
        <v>4.9878461062936355</v>
      </c>
      <c r="N280" s="18">
        <f t="shared" si="16"/>
        <v>4.6974666343929066</v>
      </c>
      <c r="O280" s="19">
        <f t="shared" si="17"/>
        <v>4.9623909438170699</v>
      </c>
      <c r="P280" s="20">
        <f t="shared" si="18"/>
        <v>-0.26492430942416334</v>
      </c>
      <c r="Q280" s="20">
        <f t="shared" si="19"/>
        <v>4.2259564424036315E-4</v>
      </c>
    </row>
    <row r="281" spans="1:17" x14ac:dyDescent="0.2">
      <c r="A281" s="15" t="s">
        <v>971</v>
      </c>
      <c r="B281" s="16" t="s">
        <v>972</v>
      </c>
      <c r="C281" s="16" t="s">
        <v>973</v>
      </c>
      <c r="D281" s="16" t="s">
        <v>974</v>
      </c>
      <c r="E281" s="17">
        <v>1004</v>
      </c>
      <c r="F281" s="18">
        <v>4.2777576542007552</v>
      </c>
      <c r="G281" s="18">
        <v>4.5764997791443305</v>
      </c>
      <c r="H281" s="18">
        <v>4.4897498434292284</v>
      </c>
      <c r="I281" s="18">
        <v>4.4443388770233279</v>
      </c>
      <c r="J281" s="19">
        <v>5.0024536484765267</v>
      </c>
      <c r="K281" s="19">
        <v>4.9238971083159644</v>
      </c>
      <c r="L281" s="19">
        <v>5.236042199299618</v>
      </c>
      <c r="M281" s="19">
        <v>4.9831809755903471</v>
      </c>
      <c r="N281" s="18">
        <f t="shared" si="16"/>
        <v>4.4470865384494109</v>
      </c>
      <c r="O281" s="19">
        <f t="shared" si="17"/>
        <v>5.0363934829206141</v>
      </c>
      <c r="P281" s="20">
        <f t="shared" si="18"/>
        <v>-0.58930694447120313</v>
      </c>
      <c r="Q281" s="20">
        <f t="shared" si="19"/>
        <v>7.2217647811182904E-4</v>
      </c>
    </row>
    <row r="282" spans="1:17" x14ac:dyDescent="0.2">
      <c r="A282" s="15" t="s">
        <v>975</v>
      </c>
      <c r="B282" s="16" t="s">
        <v>976</v>
      </c>
      <c r="C282" s="16" t="s">
        <v>977</v>
      </c>
      <c r="D282" s="16" t="s">
        <v>107</v>
      </c>
      <c r="E282" s="17">
        <v>1004</v>
      </c>
      <c r="F282" s="18">
        <v>3.8868087033592387</v>
      </c>
      <c r="G282" s="18">
        <v>4.320994071047652</v>
      </c>
      <c r="H282" s="23">
        <f>(H264+I264)/2+(I264+J264)/2+(J264+K264)/2+(K264+L264)/2+(L264+1)/2</f>
        <v>23.919015258014618</v>
      </c>
      <c r="I282" s="18">
        <v>4.1706973665265519</v>
      </c>
      <c r="J282" s="19">
        <v>4.5337828938360643</v>
      </c>
      <c r="K282" s="19">
        <v>4.4686511887994591</v>
      </c>
      <c r="L282" s="19">
        <v>4.7140100324038681</v>
      </c>
      <c r="M282" s="19">
        <v>4.6618866504354823</v>
      </c>
      <c r="N282" s="18">
        <f t="shared" si="16"/>
        <v>9.0743788497370161</v>
      </c>
      <c r="O282" s="19">
        <f t="shared" si="17"/>
        <v>4.5945826913687187</v>
      </c>
      <c r="P282" s="20">
        <f t="shared" si="18"/>
        <v>4.4797961583682975</v>
      </c>
      <c r="Q282" s="20">
        <f t="shared" si="19"/>
        <v>0.40028152259786415</v>
      </c>
    </row>
    <row r="283" spans="1:17" x14ac:dyDescent="0.2">
      <c r="A283" s="15" t="s">
        <v>978</v>
      </c>
      <c r="B283" s="16" t="s">
        <v>979</v>
      </c>
      <c r="C283" s="16" t="s">
        <v>980</v>
      </c>
      <c r="D283" s="16" t="s">
        <v>465</v>
      </c>
      <c r="E283" s="17">
        <v>1004</v>
      </c>
      <c r="F283" s="18">
        <v>4.4095814008183716</v>
      </c>
      <c r="G283" s="18">
        <v>4.6749125516462904</v>
      </c>
      <c r="H283" s="18">
        <v>4.6300225444063798</v>
      </c>
      <c r="I283" s="18">
        <v>4.5026023781640925</v>
      </c>
      <c r="J283" s="19">
        <v>4.9294448645701205</v>
      </c>
      <c r="K283" s="19">
        <v>4.9117951161402553</v>
      </c>
      <c r="L283" s="19">
        <v>5.1929548011585318</v>
      </c>
      <c r="M283" s="19">
        <v>5.1329783775305824</v>
      </c>
      <c r="N283" s="18">
        <f t="shared" si="16"/>
        <v>4.5542797187587833</v>
      </c>
      <c r="O283" s="19">
        <f t="shared" si="17"/>
        <v>5.0417932898498723</v>
      </c>
      <c r="P283" s="20">
        <f t="shared" si="18"/>
        <v>-0.48751357109108895</v>
      </c>
      <c r="Q283" s="20">
        <f t="shared" si="19"/>
        <v>1.972176851909781E-3</v>
      </c>
    </row>
    <row r="284" spans="1:17" x14ac:dyDescent="0.2">
      <c r="A284" s="15" t="s">
        <v>981</v>
      </c>
      <c r="B284" s="16" t="s">
        <v>982</v>
      </c>
      <c r="C284" s="16" t="s">
        <v>983</v>
      </c>
      <c r="D284" s="16" t="s">
        <v>984</v>
      </c>
      <c r="E284" s="17">
        <v>1004</v>
      </c>
      <c r="F284" s="18">
        <v>3.6783639791560052</v>
      </c>
      <c r="G284" s="18">
        <v>4.1074430180596346</v>
      </c>
      <c r="H284" s="18">
        <v>4.2005701120276342</v>
      </c>
      <c r="I284" s="18">
        <v>4.1252907772032987</v>
      </c>
      <c r="J284" s="19">
        <v>4.4129766148782377</v>
      </c>
      <c r="K284" s="19">
        <v>4.4003654668065959</v>
      </c>
      <c r="L284" s="19">
        <v>4.4233273123926651</v>
      </c>
      <c r="M284" s="19">
        <v>4.4446117958285791</v>
      </c>
      <c r="N284" s="18">
        <f t="shared" si="16"/>
        <v>4.0279169716116439</v>
      </c>
      <c r="O284" s="19">
        <f t="shared" si="17"/>
        <v>4.4203202974765192</v>
      </c>
      <c r="P284" s="20">
        <f t="shared" si="18"/>
        <v>-0.39240332586487536</v>
      </c>
      <c r="Q284" s="20">
        <f t="shared" si="19"/>
        <v>1.6244757886195425E-2</v>
      </c>
    </row>
    <row r="285" spans="1:17" x14ac:dyDescent="0.2">
      <c r="A285" s="15" t="s">
        <v>985</v>
      </c>
      <c r="B285" s="16" t="s">
        <v>986</v>
      </c>
      <c r="C285" s="16" t="s">
        <v>987</v>
      </c>
      <c r="D285" s="16" t="s">
        <v>149</v>
      </c>
      <c r="E285" s="17">
        <v>1004</v>
      </c>
      <c r="F285" s="18">
        <v>4.2863377661656212</v>
      </c>
      <c r="G285" s="18">
        <v>4.2523114906398094</v>
      </c>
      <c r="H285" s="23">
        <f>(H267+I267)/2+(I267+J267)/2+(J267+K267)/2+(K267+L267)/2+(L267+1)/2</f>
        <v>24.420903825155786</v>
      </c>
      <c r="I285" s="18">
        <v>4.619424066405438</v>
      </c>
      <c r="J285" s="19">
        <v>4.3188272319319667</v>
      </c>
      <c r="K285" s="19">
        <v>4.3114283836809548</v>
      </c>
      <c r="L285" s="19">
        <v>4.4146763163189826</v>
      </c>
      <c r="M285" s="19">
        <v>4.4211326182741981</v>
      </c>
      <c r="N285" s="18">
        <f t="shared" si="16"/>
        <v>9.3947442870916635</v>
      </c>
      <c r="O285" s="19">
        <f t="shared" si="17"/>
        <v>4.3665161375515247</v>
      </c>
      <c r="P285" s="20">
        <f t="shared" si="18"/>
        <v>5.0282281495401389</v>
      </c>
      <c r="Q285" s="20">
        <f t="shared" si="19"/>
        <v>0.35425169819285196</v>
      </c>
    </row>
    <row r="286" spans="1:17" x14ac:dyDescent="0.2">
      <c r="A286" s="15" t="s">
        <v>988</v>
      </c>
      <c r="B286" s="16" t="s">
        <v>989</v>
      </c>
      <c r="C286" s="16" t="s">
        <v>990</v>
      </c>
      <c r="D286" s="16" t="s">
        <v>309</v>
      </c>
      <c r="E286" s="17">
        <v>1004</v>
      </c>
      <c r="F286" s="18">
        <v>3.9463322349935543</v>
      </c>
      <c r="G286" s="18">
        <v>4.1872328294084262</v>
      </c>
      <c r="H286" s="18">
        <v>4.0878782031502681</v>
      </c>
      <c r="I286" s="18">
        <v>4.0843105000559934</v>
      </c>
      <c r="J286" s="19">
        <v>4.5096444612286479</v>
      </c>
      <c r="K286" s="19">
        <v>4.4703788175249688</v>
      </c>
      <c r="L286" s="19">
        <v>4.8230676581330201</v>
      </c>
      <c r="M286" s="19">
        <v>4.7294397052033519</v>
      </c>
      <c r="N286" s="18">
        <f t="shared" si="16"/>
        <v>4.0764384419020612</v>
      </c>
      <c r="O286" s="19">
        <f t="shared" si="17"/>
        <v>4.6331326605224969</v>
      </c>
      <c r="P286" s="20">
        <f t="shared" si="18"/>
        <v>-0.55669421862043578</v>
      </c>
      <c r="Q286" s="20">
        <f t="shared" si="19"/>
        <v>1.3185746414791876E-3</v>
      </c>
    </row>
    <row r="287" spans="1:17" x14ac:dyDescent="0.2">
      <c r="A287" s="15" t="s">
        <v>991</v>
      </c>
      <c r="B287" s="16" t="s">
        <v>992</v>
      </c>
      <c r="C287" s="16" t="s">
        <v>993</v>
      </c>
      <c r="D287" s="16" t="s">
        <v>479</v>
      </c>
      <c r="E287" s="17">
        <v>1004</v>
      </c>
      <c r="F287" s="18">
        <v>4.571131430047946</v>
      </c>
      <c r="G287" s="18">
        <v>5.0458430209715468</v>
      </c>
      <c r="H287" s="18">
        <v>4.5576675818315335</v>
      </c>
      <c r="I287" s="18">
        <v>4.7076126041164352</v>
      </c>
      <c r="J287" s="19">
        <v>4.9812401651807132</v>
      </c>
      <c r="K287" s="19">
        <v>4.9813392293146643</v>
      </c>
      <c r="L287" s="19">
        <v>5.1719262865134024</v>
      </c>
      <c r="M287" s="19">
        <v>5.1816644124747553</v>
      </c>
      <c r="N287" s="18">
        <f t="shared" si="16"/>
        <v>4.7205636592418649</v>
      </c>
      <c r="O287" s="19">
        <f t="shared" si="17"/>
        <v>5.0790425233708838</v>
      </c>
      <c r="P287" s="20">
        <f t="shared" si="18"/>
        <v>-0.35847886412901886</v>
      </c>
      <c r="Q287" s="20">
        <f t="shared" si="19"/>
        <v>3.0120721051526706E-2</v>
      </c>
    </row>
    <row r="288" spans="1:17" x14ac:dyDescent="0.2">
      <c r="A288" s="15" t="s">
        <v>994</v>
      </c>
      <c r="B288" s="16" t="s">
        <v>995</v>
      </c>
      <c r="C288" s="16" t="s">
        <v>996</v>
      </c>
      <c r="D288" s="16" t="s">
        <v>997</v>
      </c>
      <c r="E288" s="17">
        <v>1006</v>
      </c>
      <c r="F288" s="18">
        <v>4.5079077360213731</v>
      </c>
      <c r="G288" s="18">
        <v>4.4600523018456339</v>
      </c>
      <c r="H288" s="18">
        <v>4.1411167124059114</v>
      </c>
      <c r="I288" s="18">
        <v>4.2207787541805084</v>
      </c>
      <c r="J288" s="19">
        <v>4.6040340539538587</v>
      </c>
      <c r="K288" s="19">
        <v>4.4869186303246265</v>
      </c>
      <c r="L288" s="19">
        <v>4.8337552494420892</v>
      </c>
      <c r="M288" s="19">
        <v>4.6324691253078241</v>
      </c>
      <c r="N288" s="18">
        <f t="shared" si="16"/>
        <v>4.3324638761133567</v>
      </c>
      <c r="O288" s="19">
        <f t="shared" si="17"/>
        <v>4.6392942647570994</v>
      </c>
      <c r="P288" s="20">
        <f t="shared" si="18"/>
        <v>-0.30683038864374268</v>
      </c>
      <c r="Q288" s="20">
        <f t="shared" si="19"/>
        <v>3.7025272621958351E-2</v>
      </c>
    </row>
    <row r="289" spans="1:17" x14ac:dyDescent="0.2">
      <c r="A289" s="15" t="s">
        <v>998</v>
      </c>
      <c r="B289" s="16" t="s">
        <v>999</v>
      </c>
      <c r="C289" s="16" t="s">
        <v>1000</v>
      </c>
      <c r="D289" s="16" t="s">
        <v>1001</v>
      </c>
      <c r="E289" s="17">
        <v>1006</v>
      </c>
      <c r="F289" s="18">
        <v>1.6725675359320449</v>
      </c>
      <c r="G289" s="18">
        <v>1.6788507789980662</v>
      </c>
      <c r="H289" s="18">
        <v>0.57797399722635712</v>
      </c>
      <c r="I289" s="18">
        <v>0.58445131760600399</v>
      </c>
      <c r="J289" s="19">
        <v>1.1038671063194048</v>
      </c>
      <c r="K289" s="19">
        <v>1.1648542505741255</v>
      </c>
      <c r="L289" s="19">
        <v>0.99890662121921558</v>
      </c>
      <c r="M289" s="19">
        <v>1.0540747418801126</v>
      </c>
      <c r="N289" s="18">
        <f t="shared" si="16"/>
        <v>1.128460907440618</v>
      </c>
      <c r="O289" s="19">
        <f t="shared" si="17"/>
        <v>1.0804256799982146</v>
      </c>
      <c r="P289" s="20">
        <f t="shared" si="18"/>
        <v>4.8035227442403405E-2</v>
      </c>
      <c r="Q289" s="20">
        <f t="shared" si="19"/>
        <v>0.88485975937834094</v>
      </c>
    </row>
    <row r="290" spans="1:17" x14ac:dyDescent="0.2">
      <c r="A290" s="15" t="s">
        <v>1002</v>
      </c>
      <c r="B290" s="16" t="s">
        <v>1003</v>
      </c>
      <c r="C290" s="16" t="s">
        <v>1004</v>
      </c>
      <c r="D290" s="16" t="s">
        <v>32</v>
      </c>
      <c r="E290" s="17">
        <v>1004</v>
      </c>
      <c r="F290" s="18">
        <v>4.266277472580196</v>
      </c>
      <c r="G290" s="18">
        <v>4.5250976828675311</v>
      </c>
      <c r="H290" s="18">
        <v>4.6187369562101281</v>
      </c>
      <c r="I290" s="18">
        <v>4.7198207766238749</v>
      </c>
      <c r="J290" s="19">
        <v>4.5376453429199044</v>
      </c>
      <c r="K290" s="19">
        <v>4.4428918067652585</v>
      </c>
      <c r="L290" s="19">
        <v>4.2091310411463194</v>
      </c>
      <c r="M290" s="19">
        <v>4.2713098724477643</v>
      </c>
      <c r="N290" s="18">
        <f t="shared" si="16"/>
        <v>4.5324832220704323</v>
      </c>
      <c r="O290" s="19">
        <f t="shared" si="17"/>
        <v>4.3652445158198114</v>
      </c>
      <c r="P290" s="20">
        <f t="shared" si="18"/>
        <v>0.16723870625062087</v>
      </c>
      <c r="Q290" s="20">
        <f t="shared" si="19"/>
        <v>0.22376393741327599</v>
      </c>
    </row>
    <row r="291" spans="1:17" x14ac:dyDescent="0.2">
      <c r="A291" s="15" t="s">
        <v>1005</v>
      </c>
      <c r="B291" s="16" t="s">
        <v>1006</v>
      </c>
      <c r="C291" s="16" t="s">
        <v>1007</v>
      </c>
      <c r="D291" s="16" t="s">
        <v>589</v>
      </c>
      <c r="E291" s="17">
        <v>1004</v>
      </c>
      <c r="F291" s="18">
        <v>4.6073584178175278</v>
      </c>
      <c r="G291" s="18">
        <v>4.5544870099825046</v>
      </c>
      <c r="H291" s="23">
        <f>(H273+I273)/2+(I273+J273)/2+(J273+K273)/2+(K273+L273)/2+(L273+1)/2</f>
        <v>22.788515246166369</v>
      </c>
      <c r="I291" s="18">
        <v>4.554710599431842</v>
      </c>
      <c r="J291" s="19">
        <v>4.9347558361807646</v>
      </c>
      <c r="K291" s="19">
        <v>4.911240785824587</v>
      </c>
      <c r="L291" s="19">
        <v>5.0486193709289413</v>
      </c>
      <c r="M291" s="19">
        <v>4.909215488056935</v>
      </c>
      <c r="N291" s="18">
        <f t="shared" si="16"/>
        <v>9.1262678183495609</v>
      </c>
      <c r="O291" s="19">
        <f t="shared" si="17"/>
        <v>4.950957870247807</v>
      </c>
      <c r="P291" s="20">
        <f t="shared" si="18"/>
        <v>4.1753099481017539</v>
      </c>
      <c r="Q291" s="20">
        <f t="shared" si="19"/>
        <v>0.39460358051973243</v>
      </c>
    </row>
    <row r="292" spans="1:17" x14ac:dyDescent="0.2">
      <c r="A292" s="15" t="s">
        <v>1008</v>
      </c>
      <c r="B292" s="16" t="s">
        <v>1009</v>
      </c>
      <c r="C292" s="16" t="s">
        <v>1010</v>
      </c>
      <c r="D292" s="16" t="s">
        <v>1011</v>
      </c>
      <c r="E292" s="17">
        <v>1004</v>
      </c>
      <c r="F292" s="18">
        <v>4.4174491192019332</v>
      </c>
      <c r="G292" s="18">
        <v>4.766747829073342</v>
      </c>
      <c r="H292" s="18">
        <v>4.5242997079716147</v>
      </c>
      <c r="I292" s="18">
        <v>4.5855644345235893</v>
      </c>
      <c r="J292" s="19">
        <v>4.9619250043912766</v>
      </c>
      <c r="K292" s="19">
        <v>4.8577681608059065</v>
      </c>
      <c r="L292" s="19">
        <v>4.8518660529222162</v>
      </c>
      <c r="M292" s="19">
        <v>4.8256777435736744</v>
      </c>
      <c r="N292" s="18">
        <f t="shared" si="16"/>
        <v>4.57351527269262</v>
      </c>
      <c r="O292" s="19">
        <f t="shared" si="17"/>
        <v>4.8743092404232682</v>
      </c>
      <c r="P292" s="20">
        <f t="shared" si="18"/>
        <v>-0.30079396773064815</v>
      </c>
      <c r="Q292" s="20">
        <f t="shared" si="19"/>
        <v>8.9394604932682316E-3</v>
      </c>
    </row>
    <row r="293" spans="1:17" x14ac:dyDescent="0.2">
      <c r="A293" s="15" t="s">
        <v>1012</v>
      </c>
      <c r="B293" s="16" t="s">
        <v>1013</v>
      </c>
      <c r="C293" s="16" t="s">
        <v>1014</v>
      </c>
      <c r="D293" s="16" t="s">
        <v>20</v>
      </c>
      <c r="E293" s="17">
        <v>1004</v>
      </c>
      <c r="F293" s="18">
        <v>4.8827426635416806</v>
      </c>
      <c r="G293" s="18">
        <v>5.1817124011689613</v>
      </c>
      <c r="H293" s="18">
        <v>5.1185316788888908</v>
      </c>
      <c r="I293" s="18">
        <v>5.1952701155768555</v>
      </c>
      <c r="J293" s="19">
        <v>5.4344332192278237</v>
      </c>
      <c r="K293" s="19">
        <v>5.2836096185003143</v>
      </c>
      <c r="L293" s="19">
        <v>5.262521936865415</v>
      </c>
      <c r="M293" s="19">
        <v>5.3917828409111106</v>
      </c>
      <c r="N293" s="18">
        <f t="shared" si="16"/>
        <v>5.0945642147940973</v>
      </c>
      <c r="O293" s="19">
        <f t="shared" si="17"/>
        <v>5.3430869038761664</v>
      </c>
      <c r="P293" s="20">
        <f t="shared" si="18"/>
        <v>-0.24852268908206909</v>
      </c>
      <c r="Q293" s="20">
        <f t="shared" si="19"/>
        <v>2.4900181504018699E-2</v>
      </c>
    </row>
    <row r="294" spans="1:17" x14ac:dyDescent="0.2">
      <c r="A294" s="15" t="s">
        <v>1015</v>
      </c>
      <c r="B294" s="16" t="s">
        <v>1016</v>
      </c>
      <c r="C294" s="16" t="s">
        <v>1017</v>
      </c>
      <c r="D294" s="16" t="s">
        <v>32</v>
      </c>
      <c r="E294" s="17">
        <v>1004</v>
      </c>
      <c r="F294" s="18">
        <v>3.9087764466805557</v>
      </c>
      <c r="G294" s="18">
        <v>4.0194685932104059</v>
      </c>
      <c r="H294" s="18">
        <v>4.3468985683424481</v>
      </c>
      <c r="I294" s="18">
        <v>4.3541137797010041</v>
      </c>
      <c r="J294" s="19">
        <v>3.4412041666054964</v>
      </c>
      <c r="K294" s="19">
        <v>3.4582403898926248</v>
      </c>
      <c r="L294" s="19">
        <v>3.3905324469768225</v>
      </c>
      <c r="M294" s="19">
        <v>3.2876625317650983</v>
      </c>
      <c r="N294" s="18">
        <f t="shared" si="16"/>
        <v>4.157314346983604</v>
      </c>
      <c r="O294" s="19">
        <f t="shared" si="17"/>
        <v>3.3944098838100105</v>
      </c>
      <c r="P294" s="20">
        <f t="shared" si="18"/>
        <v>0.76290446317359351</v>
      </c>
      <c r="Q294" s="20">
        <f t="shared" si="19"/>
        <v>7.1388952029523603E-4</v>
      </c>
    </row>
    <row r="295" spans="1:17" x14ac:dyDescent="0.2">
      <c r="A295" s="15" t="s">
        <v>1018</v>
      </c>
      <c r="B295" s="16" t="s">
        <v>1019</v>
      </c>
      <c r="C295" s="16" t="s">
        <v>1020</v>
      </c>
      <c r="D295" s="16" t="s">
        <v>134</v>
      </c>
      <c r="E295" s="17">
        <v>1004</v>
      </c>
      <c r="F295" s="18">
        <v>4.5028685669382567</v>
      </c>
      <c r="G295" s="18">
        <v>4.4026260948842211</v>
      </c>
      <c r="H295" s="23">
        <f>(H277+I277)/2+(I277+J277)/2+(J277+K277)/2+(K277+L277)/2+(L277+1)/2</f>
        <v>22.356839371462993</v>
      </c>
      <c r="I295" s="18">
        <v>4.5022182109201312</v>
      </c>
      <c r="J295" s="19">
        <v>4.8040447950801877</v>
      </c>
      <c r="K295" s="19">
        <v>4.8556441143122182</v>
      </c>
      <c r="L295" s="19">
        <v>4.9872127041511707</v>
      </c>
      <c r="M295" s="19">
        <v>4.8339535963108755</v>
      </c>
      <c r="N295" s="18">
        <f t="shared" si="16"/>
        <v>8.9411380610514009</v>
      </c>
      <c r="O295" s="19">
        <f t="shared" si="17"/>
        <v>4.8702138024636135</v>
      </c>
      <c r="P295" s="20">
        <f t="shared" si="18"/>
        <v>4.0709242585877874</v>
      </c>
      <c r="Q295" s="20">
        <f t="shared" si="19"/>
        <v>0.3977654109544021</v>
      </c>
    </row>
    <row r="296" spans="1:17" x14ac:dyDescent="0.2">
      <c r="A296" s="15" t="s">
        <v>1021</v>
      </c>
      <c r="B296" s="16" t="s">
        <v>1022</v>
      </c>
      <c r="C296" s="16" t="s">
        <v>1023</v>
      </c>
      <c r="D296" s="16" t="s">
        <v>77</v>
      </c>
      <c r="E296" s="17">
        <v>1004</v>
      </c>
      <c r="F296" s="18">
        <v>4.9904628508327278</v>
      </c>
      <c r="G296" s="18">
        <v>5.1445405613266839</v>
      </c>
      <c r="H296" s="18">
        <v>4.7855572890565625</v>
      </c>
      <c r="I296" s="18">
        <v>4.7278237589748482</v>
      </c>
      <c r="J296" s="19">
        <v>4.8084886522857699</v>
      </c>
      <c r="K296" s="19">
        <v>4.6213599860190122</v>
      </c>
      <c r="L296" s="19">
        <v>4.5624772946402405</v>
      </c>
      <c r="M296" s="19">
        <v>4.4986861987129281</v>
      </c>
      <c r="N296" s="18">
        <f t="shared" si="16"/>
        <v>4.9120961150477056</v>
      </c>
      <c r="O296" s="19">
        <f t="shared" si="17"/>
        <v>4.6227530329144884</v>
      </c>
      <c r="P296" s="20">
        <f t="shared" si="18"/>
        <v>0.28934308213321724</v>
      </c>
      <c r="Q296" s="20">
        <f t="shared" si="19"/>
        <v>4.7963322500131175E-2</v>
      </c>
    </row>
    <row r="297" spans="1:17" x14ac:dyDescent="0.2">
      <c r="A297" s="15" t="s">
        <v>1024</v>
      </c>
      <c r="B297" s="16" t="s">
        <v>1025</v>
      </c>
      <c r="C297" s="16" t="s">
        <v>1026</v>
      </c>
      <c r="D297" s="16" t="s">
        <v>134</v>
      </c>
      <c r="E297" s="17">
        <v>1004</v>
      </c>
      <c r="F297" s="18">
        <v>4.7729944745996402</v>
      </c>
      <c r="G297" s="18">
        <v>5.1431449847349437</v>
      </c>
      <c r="H297" s="18">
        <v>5.1077639687478769</v>
      </c>
      <c r="I297" s="18">
        <v>5.2494936227780418</v>
      </c>
      <c r="J297" s="19">
        <v>5.3436689976092921</v>
      </c>
      <c r="K297" s="19">
        <v>5.1908208601554762</v>
      </c>
      <c r="L297" s="19">
        <v>5.2701840232330506</v>
      </c>
      <c r="M297" s="19">
        <v>5.2841271670297942</v>
      </c>
      <c r="N297" s="18">
        <f t="shared" si="16"/>
        <v>5.0683492627151256</v>
      </c>
      <c r="O297" s="19">
        <f t="shared" si="17"/>
        <v>5.2722002620069031</v>
      </c>
      <c r="P297" s="20">
        <f t="shared" si="18"/>
        <v>-0.20385099929177741</v>
      </c>
      <c r="Q297" s="20">
        <f t="shared" si="19"/>
        <v>0.10711947650443543</v>
      </c>
    </row>
    <row r="298" spans="1:17" x14ac:dyDescent="0.2">
      <c r="A298" s="15" t="s">
        <v>1027</v>
      </c>
      <c r="B298" s="16" t="s">
        <v>1028</v>
      </c>
      <c r="C298" s="16" t="s">
        <v>1029</v>
      </c>
      <c r="D298" s="16" t="s">
        <v>20</v>
      </c>
      <c r="E298" s="17">
        <v>1006</v>
      </c>
      <c r="F298" s="18">
        <v>4.6049612161741944</v>
      </c>
      <c r="G298" s="18">
        <v>4.4815299533829043</v>
      </c>
      <c r="H298" s="18">
        <v>4.6093614815096471</v>
      </c>
      <c r="I298" s="18">
        <v>4.6386595527025829</v>
      </c>
      <c r="J298" s="19">
        <v>4.8866948377851278</v>
      </c>
      <c r="K298" s="19">
        <v>4.8725445371957568</v>
      </c>
      <c r="L298" s="19">
        <v>5.0169282551760315</v>
      </c>
      <c r="M298" s="19">
        <v>5.1523877373134104</v>
      </c>
      <c r="N298" s="18">
        <f t="shared" si="16"/>
        <v>4.5836280509423322</v>
      </c>
      <c r="O298" s="19">
        <f t="shared" si="17"/>
        <v>4.9821388418675818</v>
      </c>
      <c r="P298" s="20">
        <f t="shared" si="18"/>
        <v>-0.39851079092524966</v>
      </c>
      <c r="Q298" s="20">
        <f t="shared" si="19"/>
        <v>1.6985552282640908E-3</v>
      </c>
    </row>
    <row r="299" spans="1:17" ht="26" x14ac:dyDescent="0.2">
      <c r="A299" s="15" t="s">
        <v>1030</v>
      </c>
      <c r="B299" s="16" t="s">
        <v>1031</v>
      </c>
      <c r="C299" s="16"/>
      <c r="D299" s="16" t="s">
        <v>1032</v>
      </c>
      <c r="E299" s="17">
        <v>1004</v>
      </c>
      <c r="F299" s="18">
        <v>4.4594212018235524</v>
      </c>
      <c r="G299" s="18">
        <v>4.6386434044874703</v>
      </c>
      <c r="H299" s="18">
        <v>4.5930338506264139</v>
      </c>
      <c r="I299" s="18">
        <v>4.5609390130467098</v>
      </c>
      <c r="J299" s="19">
        <v>4.5600803663454244</v>
      </c>
      <c r="K299" s="19">
        <v>4.655694919401574</v>
      </c>
      <c r="L299" s="19">
        <v>4.1484894046927767</v>
      </c>
      <c r="M299" s="19">
        <v>4.3073282598667584</v>
      </c>
      <c r="N299" s="18">
        <f t="shared" si="16"/>
        <v>4.5630093674960364</v>
      </c>
      <c r="O299" s="19">
        <f t="shared" si="17"/>
        <v>4.4178982375766331</v>
      </c>
      <c r="P299" s="20">
        <f t="shared" si="18"/>
        <v>0.14511112991940323</v>
      </c>
      <c r="Q299" s="20">
        <f t="shared" si="19"/>
        <v>0.2795856270062701</v>
      </c>
    </row>
    <row r="300" spans="1:17" ht="26" x14ac:dyDescent="0.2">
      <c r="A300" s="15" t="s">
        <v>1033</v>
      </c>
      <c r="B300" s="16" t="s">
        <v>1034</v>
      </c>
      <c r="C300" s="16"/>
      <c r="D300" s="16" t="s">
        <v>1035</v>
      </c>
      <c r="E300" s="17">
        <v>1004</v>
      </c>
      <c r="F300" s="18">
        <v>4.2412463458766938</v>
      </c>
      <c r="G300" s="18">
        <v>4.2271474333102592</v>
      </c>
      <c r="H300" s="23">
        <f>(H282+I282)/2+(I282+J282)/2+(J282+K282)/2+(K282+L282)/2+(L282+1)/2</f>
        <v>30.346649110573253</v>
      </c>
      <c r="I300" s="18">
        <v>4.1026098528627086</v>
      </c>
      <c r="J300" s="19">
        <v>4.5534583110906199</v>
      </c>
      <c r="K300" s="19">
        <v>4.4803465357103907</v>
      </c>
      <c r="L300" s="19">
        <v>4.7037251096137513</v>
      </c>
      <c r="M300" s="19">
        <v>4.5841908864996075</v>
      </c>
      <c r="N300" s="18">
        <f t="shared" si="16"/>
        <v>10.729413185655728</v>
      </c>
      <c r="O300" s="19">
        <f t="shared" si="17"/>
        <v>4.5804302107285926</v>
      </c>
      <c r="P300" s="20">
        <f t="shared" si="18"/>
        <v>6.1489829749271356</v>
      </c>
      <c r="Q300" s="20">
        <f t="shared" si="19"/>
        <v>0.38335575963874308</v>
      </c>
    </row>
    <row r="301" spans="1:17" ht="26" x14ac:dyDescent="0.2">
      <c r="A301" s="15" t="s">
        <v>1036</v>
      </c>
      <c r="B301" s="16" t="s">
        <v>1037</v>
      </c>
      <c r="C301" s="16"/>
      <c r="D301" s="16" t="s">
        <v>1038</v>
      </c>
      <c r="E301" s="17">
        <v>1004</v>
      </c>
      <c r="F301" s="18">
        <v>4.635815493474289</v>
      </c>
      <c r="G301" s="18">
        <v>4.9174182860786413</v>
      </c>
      <c r="H301" s="18">
        <v>4.9130392240979646</v>
      </c>
      <c r="I301" s="18">
        <v>4.9479163134893973</v>
      </c>
      <c r="J301" s="19">
        <v>5.2094037037071743</v>
      </c>
      <c r="K301" s="19">
        <v>5.1015188599511809</v>
      </c>
      <c r="L301" s="19">
        <v>5.2746345533223113</v>
      </c>
      <c r="M301" s="19">
        <v>5.0221976736138094</v>
      </c>
      <c r="N301" s="18">
        <f t="shared" si="16"/>
        <v>4.8535473292850728</v>
      </c>
      <c r="O301" s="19">
        <f t="shared" si="17"/>
        <v>5.1519386976486192</v>
      </c>
      <c r="P301" s="20">
        <f t="shared" si="18"/>
        <v>-0.29839136836354641</v>
      </c>
      <c r="Q301" s="20">
        <f t="shared" si="19"/>
        <v>1.7645387612679239E-2</v>
      </c>
    </row>
    <row r="302" spans="1:17" ht="26" x14ac:dyDescent="0.2">
      <c r="A302" s="15" t="s">
        <v>1039</v>
      </c>
      <c r="B302" s="16" t="s">
        <v>1040</v>
      </c>
      <c r="C302" s="16"/>
      <c r="D302" s="16" t="s">
        <v>1041</v>
      </c>
      <c r="E302" s="17">
        <v>1004</v>
      </c>
      <c r="F302" s="18">
        <v>4.4359062997729781</v>
      </c>
      <c r="G302" s="18">
        <v>4.4824638671345998</v>
      </c>
      <c r="H302" s="18">
        <v>4.3271382973174362</v>
      </c>
      <c r="I302" s="18">
        <v>4.2864388263809001</v>
      </c>
      <c r="J302" s="19">
        <v>4.1572186805679845</v>
      </c>
      <c r="K302" s="19">
        <v>4.3178708883386214</v>
      </c>
      <c r="L302" s="19">
        <v>4.0855312930760856</v>
      </c>
      <c r="M302" s="19">
        <v>4.2193488919379112</v>
      </c>
      <c r="N302" s="18">
        <f t="shared" si="16"/>
        <v>4.3829868226514783</v>
      </c>
      <c r="O302" s="19">
        <f t="shared" si="17"/>
        <v>4.1949924384801509</v>
      </c>
      <c r="P302" s="20">
        <f t="shared" si="18"/>
        <v>0.18799438417132741</v>
      </c>
      <c r="Q302" s="20">
        <f t="shared" si="19"/>
        <v>3.1315970984191747E-2</v>
      </c>
    </row>
    <row r="303" spans="1:17" x14ac:dyDescent="0.2">
      <c r="A303" s="15" t="s">
        <v>1042</v>
      </c>
      <c r="B303" s="16" t="s">
        <v>1043</v>
      </c>
      <c r="C303" s="16"/>
      <c r="D303" s="16" t="s">
        <v>1044</v>
      </c>
      <c r="E303" s="17">
        <v>1004</v>
      </c>
      <c r="F303" s="18">
        <v>4.286970549991671</v>
      </c>
      <c r="G303" s="18">
        <v>4.3233480092264784</v>
      </c>
      <c r="H303" s="23">
        <f>(H285+I285)/2+(I285+J285)/2+(J285+K285)/2+(K285+L285)/2+(L285+1)/2</f>
        <v>30.374807910915234</v>
      </c>
      <c r="I303" s="18">
        <v>4.2922748989806578</v>
      </c>
      <c r="J303" s="19">
        <v>4.444604217145522</v>
      </c>
      <c r="K303" s="19">
        <v>4.4665058691128454</v>
      </c>
      <c r="L303" s="19">
        <v>4.4792744644208122</v>
      </c>
      <c r="M303" s="19">
        <v>4.3548454691440597</v>
      </c>
      <c r="N303" s="18">
        <f t="shared" si="16"/>
        <v>10.81935034227851</v>
      </c>
      <c r="O303" s="19">
        <f t="shared" si="17"/>
        <v>4.4363075049558098</v>
      </c>
      <c r="P303" s="20">
        <f t="shared" si="18"/>
        <v>6.3830428373226997</v>
      </c>
      <c r="Q303" s="20">
        <f t="shared" si="19"/>
        <v>0.36529171690671064</v>
      </c>
    </row>
    <row r="304" spans="1:17" x14ac:dyDescent="0.2">
      <c r="A304" s="15" t="s">
        <v>1045</v>
      </c>
      <c r="B304" s="16" t="s">
        <v>1046</v>
      </c>
      <c r="C304" s="16"/>
      <c r="D304" s="16" t="s">
        <v>1047</v>
      </c>
      <c r="E304" s="17">
        <v>1006</v>
      </c>
      <c r="F304" s="18">
        <v>4.3758007827741068</v>
      </c>
      <c r="G304" s="18">
        <v>4.3939544614115338</v>
      </c>
      <c r="H304" s="18">
        <v>4.4031681085533334</v>
      </c>
      <c r="I304" s="18">
        <v>4.4814785876479526</v>
      </c>
      <c r="J304" s="19">
        <v>4.3753222050347045</v>
      </c>
      <c r="K304" s="19">
        <v>4.3630320738851562</v>
      </c>
      <c r="L304" s="19">
        <v>4.3527573151103711</v>
      </c>
      <c r="M304" s="19">
        <v>4.4180032853630813</v>
      </c>
      <c r="N304" s="18">
        <f t="shared" si="16"/>
        <v>4.4136004850967314</v>
      </c>
      <c r="O304" s="19">
        <f t="shared" si="17"/>
        <v>4.3772787198483281</v>
      </c>
      <c r="P304" s="20">
        <f t="shared" si="18"/>
        <v>3.6321765248403359E-2</v>
      </c>
      <c r="Q304" s="20">
        <f t="shared" si="19"/>
        <v>0.23294043731977182</v>
      </c>
    </row>
    <row r="305" spans="1:17" ht="26" x14ac:dyDescent="0.2">
      <c r="A305" s="15" t="s">
        <v>1048</v>
      </c>
      <c r="B305" s="16" t="s">
        <v>1049</v>
      </c>
      <c r="C305" s="16"/>
      <c r="D305" s="16" t="s">
        <v>1050</v>
      </c>
      <c r="E305" s="17">
        <v>1006</v>
      </c>
      <c r="F305" s="18">
        <v>4.6968283571115705</v>
      </c>
      <c r="G305" s="18">
        <v>4.5731056984434577</v>
      </c>
      <c r="H305" s="18">
        <v>4.6504307162195424</v>
      </c>
      <c r="I305" s="18">
        <v>4.6692842326220942</v>
      </c>
      <c r="J305" s="19">
        <v>4.6883744535874241</v>
      </c>
      <c r="K305" s="19">
        <v>4.7444903065056474</v>
      </c>
      <c r="L305" s="19">
        <v>4.7565027944221896</v>
      </c>
      <c r="M305" s="19">
        <v>4.8880733885330478</v>
      </c>
      <c r="N305" s="18">
        <f t="shared" si="16"/>
        <v>4.6474122510991664</v>
      </c>
      <c r="O305" s="19">
        <f t="shared" si="17"/>
        <v>4.7693602357620772</v>
      </c>
      <c r="P305" s="20">
        <f t="shared" si="18"/>
        <v>-0.12194798466291079</v>
      </c>
      <c r="Q305" s="20">
        <f t="shared" si="19"/>
        <v>5.0225646865815265E-2</v>
      </c>
    </row>
    <row r="306" spans="1:17" x14ac:dyDescent="0.2">
      <c r="A306" s="15" t="s">
        <v>1051</v>
      </c>
      <c r="B306" s="16" t="s">
        <v>1052</v>
      </c>
      <c r="C306" s="16"/>
      <c r="D306" s="16" t="s">
        <v>1053</v>
      </c>
      <c r="E306" s="17">
        <v>1004</v>
      </c>
      <c r="F306" s="18">
        <v>4.6886745513116006</v>
      </c>
      <c r="G306" s="18">
        <v>4.5939185790897756</v>
      </c>
      <c r="H306" s="18">
        <v>4.5063050679770384</v>
      </c>
      <c r="I306" s="18">
        <v>4.5704790945720113</v>
      </c>
      <c r="J306" s="19">
        <v>4.6769800491843787</v>
      </c>
      <c r="K306" s="19">
        <v>4.4771097375867273</v>
      </c>
      <c r="L306" s="19">
        <v>4.5857131814359366</v>
      </c>
      <c r="M306" s="19">
        <v>4.4237048079446213</v>
      </c>
      <c r="N306" s="18">
        <f t="shared" si="16"/>
        <v>4.5898443232376067</v>
      </c>
      <c r="O306" s="19">
        <f t="shared" si="17"/>
        <v>4.5408769440379162</v>
      </c>
      <c r="P306" s="20">
        <f t="shared" si="18"/>
        <v>4.8967379199690519E-2</v>
      </c>
      <c r="Q306" s="20">
        <f t="shared" si="19"/>
        <v>0.49846270094007561</v>
      </c>
    </row>
    <row r="307" spans="1:17" ht="26" x14ac:dyDescent="0.2">
      <c r="A307" s="15" t="s">
        <v>1054</v>
      </c>
      <c r="B307" s="16" t="s">
        <v>1055</v>
      </c>
      <c r="C307" s="16"/>
      <c r="D307" s="16" t="s">
        <v>1056</v>
      </c>
      <c r="E307" s="17">
        <v>1004</v>
      </c>
      <c r="F307" s="18">
        <v>4.8525528246976979</v>
      </c>
      <c r="G307" s="18">
        <v>4.7823415454244333</v>
      </c>
      <c r="H307" s="23">
        <f>(H289+I289)/2+(I289+J289)/2+(J289+K289)/2+(K289+L289)/2+(L289+1)/2</f>
        <v>4.6410662943319281</v>
      </c>
      <c r="I307" s="18">
        <v>4.3679356267124758</v>
      </c>
      <c r="J307" s="19">
        <v>4.5060972886119703</v>
      </c>
      <c r="K307" s="19">
        <v>4.4241685332913327</v>
      </c>
      <c r="L307" s="19">
        <v>4.4324701448470689</v>
      </c>
      <c r="M307" s="19">
        <v>4.3695698374678322</v>
      </c>
      <c r="N307" s="18">
        <f t="shared" si="16"/>
        <v>4.6609740727916336</v>
      </c>
      <c r="O307" s="19">
        <f t="shared" si="17"/>
        <v>4.4330764510545508</v>
      </c>
      <c r="P307" s="20">
        <f t="shared" si="18"/>
        <v>0.22789762173708272</v>
      </c>
      <c r="Q307" s="20">
        <f t="shared" si="19"/>
        <v>8.5285508220138737E-2</v>
      </c>
    </row>
    <row r="308" spans="1:17" x14ac:dyDescent="0.2">
      <c r="A308" s="15" t="s">
        <v>1057</v>
      </c>
      <c r="B308" s="16" t="s">
        <v>1058</v>
      </c>
      <c r="C308" s="16"/>
      <c r="D308" s="16" t="s">
        <v>1044</v>
      </c>
      <c r="E308" s="17">
        <v>1004</v>
      </c>
      <c r="F308" s="18">
        <v>4.9220025555300078</v>
      </c>
      <c r="G308" s="18">
        <v>5.0276748319387909</v>
      </c>
      <c r="H308" s="18">
        <v>4.7705405560412766</v>
      </c>
      <c r="I308" s="18">
        <v>4.7243821711230076</v>
      </c>
      <c r="J308" s="19">
        <v>5.046005115017083</v>
      </c>
      <c r="K308" s="19">
        <v>4.9197300171016529</v>
      </c>
      <c r="L308" s="19">
        <v>4.9904460810320623</v>
      </c>
      <c r="M308" s="19">
        <v>4.7834638498726978</v>
      </c>
      <c r="N308" s="18">
        <f t="shared" si="16"/>
        <v>4.8611500286582707</v>
      </c>
      <c r="O308" s="19">
        <f t="shared" si="17"/>
        <v>4.9349112657558738</v>
      </c>
      <c r="P308" s="20">
        <f t="shared" si="18"/>
        <v>-7.3761237097603072E-2</v>
      </c>
      <c r="Q308" s="20">
        <f t="shared" si="19"/>
        <v>0.44321544266912655</v>
      </c>
    </row>
    <row r="309" spans="1:17" x14ac:dyDescent="0.2">
      <c r="A309" s="15" t="s">
        <v>1059</v>
      </c>
      <c r="B309" s="16" t="s">
        <v>1060</v>
      </c>
      <c r="C309" s="16"/>
      <c r="D309" s="16" t="s">
        <v>1061</v>
      </c>
      <c r="E309" s="17">
        <v>1004</v>
      </c>
      <c r="F309" s="18">
        <v>5.0740767493198842</v>
      </c>
      <c r="G309" s="18">
        <v>5.1876946671973769</v>
      </c>
      <c r="H309" s="18">
        <v>5.1744036689085968</v>
      </c>
      <c r="I309" s="18">
        <v>5.2010352054271687</v>
      </c>
      <c r="J309" s="19">
        <v>5.3277190070373912</v>
      </c>
      <c r="K309" s="19">
        <v>5.2110410300316374</v>
      </c>
      <c r="L309" s="19">
        <v>5.2629247451878687</v>
      </c>
      <c r="M309" s="19">
        <v>5.1933174454372182</v>
      </c>
      <c r="N309" s="18">
        <f t="shared" si="16"/>
        <v>5.1593025727132567</v>
      </c>
      <c r="O309" s="19">
        <f t="shared" si="17"/>
        <v>5.2487505569235289</v>
      </c>
      <c r="P309" s="20">
        <f t="shared" si="18"/>
        <v>-8.9447984210272224E-2</v>
      </c>
      <c r="Q309" s="20">
        <f t="shared" si="19"/>
        <v>7.6182423660708168E-2</v>
      </c>
    </row>
    <row r="310" spans="1:17" ht="26" x14ac:dyDescent="0.2">
      <c r="A310" s="15" t="s">
        <v>1062</v>
      </c>
      <c r="B310" s="16" t="s">
        <v>1063</v>
      </c>
      <c r="C310" s="16"/>
      <c r="D310" s="16" t="s">
        <v>1064</v>
      </c>
      <c r="E310" s="17">
        <v>1004</v>
      </c>
      <c r="F310" s="18">
        <v>4.8074964327010834</v>
      </c>
      <c r="G310" s="18">
        <v>4.861012411810286</v>
      </c>
      <c r="H310" s="18">
        <v>4.5984319830367895</v>
      </c>
      <c r="I310" s="18">
        <v>4.4739705182291907</v>
      </c>
      <c r="J310" s="19">
        <v>4.349292017955765</v>
      </c>
      <c r="K310" s="19">
        <v>4.4699942636528442</v>
      </c>
      <c r="L310" s="19">
        <v>4.5924169069410485</v>
      </c>
      <c r="M310" s="19">
        <v>4.4177223621296617</v>
      </c>
      <c r="N310" s="18">
        <f t="shared" si="16"/>
        <v>4.6852278364443372</v>
      </c>
      <c r="O310" s="19">
        <f t="shared" si="17"/>
        <v>4.4573563876698294</v>
      </c>
      <c r="P310" s="20">
        <f t="shared" si="18"/>
        <v>0.22787144877450771</v>
      </c>
      <c r="Q310" s="20">
        <f t="shared" si="19"/>
        <v>7.0863274657251799E-2</v>
      </c>
    </row>
    <row r="311" spans="1:17" x14ac:dyDescent="0.2">
      <c r="A311" s="15" t="s">
        <v>1065</v>
      </c>
      <c r="B311" s="16" t="s">
        <v>1066</v>
      </c>
      <c r="C311" s="16"/>
      <c r="D311" s="16" t="s">
        <v>1067</v>
      </c>
      <c r="E311" s="17">
        <v>1004</v>
      </c>
      <c r="F311" s="18">
        <v>4.8237777649328066</v>
      </c>
      <c r="G311" s="18">
        <v>5.0443408170182416</v>
      </c>
      <c r="H311" s="23">
        <f>(H293+I293)/2+(I293+J293)/2+(J293+K293)/2+(K293+L293)/2+(L293+1)/2</f>
        <v>24.235100729614857</v>
      </c>
      <c r="I311" s="18">
        <v>4.6767931849032056</v>
      </c>
      <c r="J311" s="19">
        <v>4.7754804139700795</v>
      </c>
      <c r="K311" s="19">
        <v>4.6344957735509524</v>
      </c>
      <c r="L311" s="19">
        <v>4.9266374023292787</v>
      </c>
      <c r="M311" s="19">
        <v>4.8944928379627362</v>
      </c>
      <c r="N311" s="18">
        <f t="shared" si="16"/>
        <v>9.695003124117278</v>
      </c>
      <c r="O311" s="19">
        <f t="shared" si="17"/>
        <v>4.8077766069532615</v>
      </c>
      <c r="P311" s="20">
        <f t="shared" si="18"/>
        <v>4.8872265171640166</v>
      </c>
      <c r="Q311" s="20">
        <f t="shared" si="19"/>
        <v>0.3522974022899224</v>
      </c>
    </row>
    <row r="312" spans="1:17" x14ac:dyDescent="0.2">
      <c r="A312" s="15" t="s">
        <v>1068</v>
      </c>
      <c r="B312" s="16" t="s">
        <v>1069</v>
      </c>
      <c r="C312" s="16"/>
      <c r="D312" s="16" t="s">
        <v>1070</v>
      </c>
      <c r="E312" s="17">
        <v>1004</v>
      </c>
      <c r="F312" s="18">
        <v>4.7452625300850242</v>
      </c>
      <c r="G312" s="18">
        <v>4.9711580480855142</v>
      </c>
      <c r="H312" s="18">
        <v>4.6251582979777632</v>
      </c>
      <c r="I312" s="18">
        <v>4.6714135528922984</v>
      </c>
      <c r="J312" s="19">
        <v>4.2211706585894246</v>
      </c>
      <c r="K312" s="19">
        <v>4.1484765440675346</v>
      </c>
      <c r="L312" s="19">
        <v>4.3608706382218028</v>
      </c>
      <c r="M312" s="19">
        <v>4.2404251254347862</v>
      </c>
      <c r="N312" s="18">
        <f t="shared" si="16"/>
        <v>4.7532481072601502</v>
      </c>
      <c r="O312" s="19">
        <f t="shared" si="17"/>
        <v>4.2427357415783877</v>
      </c>
      <c r="P312" s="20">
        <f t="shared" si="18"/>
        <v>0.5105123656817625</v>
      </c>
      <c r="Q312" s="20">
        <f t="shared" si="19"/>
        <v>1.183734401875436E-3</v>
      </c>
    </row>
    <row r="313" spans="1:17" ht="26" x14ac:dyDescent="0.2">
      <c r="A313" s="15" t="s">
        <v>1071</v>
      </c>
      <c r="B313" s="16" t="s">
        <v>1072</v>
      </c>
      <c r="C313" s="16"/>
      <c r="D313" s="16" t="s">
        <v>1073</v>
      </c>
      <c r="E313" s="17">
        <v>1004</v>
      </c>
      <c r="F313" s="18">
        <v>4.9459750999450725</v>
      </c>
      <c r="G313" s="18">
        <v>4.942018802814534</v>
      </c>
      <c r="H313" s="18">
        <v>5.0355362042918603</v>
      </c>
      <c r="I313" s="18">
        <v>4.9304782180426052</v>
      </c>
      <c r="J313" s="19">
        <v>4.8593164664588215</v>
      </c>
      <c r="K313" s="19">
        <v>4.7218193668131283</v>
      </c>
      <c r="L313" s="19">
        <v>4.7388959931618597</v>
      </c>
      <c r="M313" s="19">
        <v>4.5388407942709499</v>
      </c>
      <c r="N313" s="18">
        <f t="shared" si="16"/>
        <v>4.9635020812735178</v>
      </c>
      <c r="O313" s="19">
        <f t="shared" si="17"/>
        <v>4.7147181551761896</v>
      </c>
      <c r="P313" s="20">
        <f t="shared" si="18"/>
        <v>0.24878392609732813</v>
      </c>
      <c r="Q313" s="20">
        <f t="shared" si="19"/>
        <v>1.233251018560098E-2</v>
      </c>
    </row>
    <row r="314" spans="1:17" x14ac:dyDescent="0.2">
      <c r="A314" s="15" t="s">
        <v>1074</v>
      </c>
      <c r="B314" s="16" t="s">
        <v>1075</v>
      </c>
      <c r="C314" s="16"/>
      <c r="D314" s="16" t="s">
        <v>1076</v>
      </c>
      <c r="E314" s="17">
        <v>1006</v>
      </c>
      <c r="F314" s="18">
        <v>4.9693146824847529</v>
      </c>
      <c r="G314" s="18">
        <v>4.971451681601514</v>
      </c>
      <c r="H314" s="18">
        <v>4.9726899968502352</v>
      </c>
      <c r="I314" s="18">
        <v>4.8957545173942512</v>
      </c>
      <c r="J314" s="19">
        <v>4.9944499752424178</v>
      </c>
      <c r="K314" s="19">
        <v>5.0515014606758477</v>
      </c>
      <c r="L314" s="19">
        <v>4.9682925372938023</v>
      </c>
      <c r="M314" s="19">
        <v>4.8586439389626435</v>
      </c>
      <c r="N314" s="18">
        <f t="shared" si="16"/>
        <v>4.9523027195826881</v>
      </c>
      <c r="O314" s="19">
        <f t="shared" si="17"/>
        <v>4.9682219780436778</v>
      </c>
      <c r="P314" s="20">
        <f t="shared" si="18"/>
        <v>-1.5919258460989738E-2</v>
      </c>
      <c r="Q314" s="20">
        <f t="shared" si="19"/>
        <v>0.73351956646381433</v>
      </c>
    </row>
    <row r="315" spans="1:17" x14ac:dyDescent="0.2">
      <c r="A315" s="15" t="s">
        <v>1077</v>
      </c>
      <c r="B315" s="16" t="s">
        <v>1078</v>
      </c>
      <c r="C315" s="16"/>
      <c r="D315" s="16" t="s">
        <v>1079</v>
      </c>
      <c r="E315" s="17">
        <v>1006</v>
      </c>
      <c r="F315" s="18">
        <v>5.1677417621867789</v>
      </c>
      <c r="G315" s="18">
        <v>5.1344294075581267</v>
      </c>
      <c r="H315" s="18">
        <v>4.993136646872304</v>
      </c>
      <c r="I315" s="18">
        <v>5.1475499240733384</v>
      </c>
      <c r="J315" s="19">
        <v>5.0793468751153945</v>
      </c>
      <c r="K315" s="19">
        <v>4.8703683744819166</v>
      </c>
      <c r="L315" s="19">
        <v>4.8753824033372206</v>
      </c>
      <c r="M315" s="19">
        <v>4.89633052135577</v>
      </c>
      <c r="N315" s="18">
        <f t="shared" si="16"/>
        <v>5.1107144351726372</v>
      </c>
      <c r="O315" s="19">
        <f t="shared" si="17"/>
        <v>4.9303570435725756</v>
      </c>
      <c r="P315" s="20">
        <f t="shared" si="18"/>
        <v>0.18035739160006159</v>
      </c>
      <c r="Q315" s="20">
        <f t="shared" si="19"/>
        <v>3.0224983009042014E-2</v>
      </c>
    </row>
    <row r="316" spans="1:17" x14ac:dyDescent="0.2">
      <c r="A316" s="15" t="s">
        <v>1080</v>
      </c>
      <c r="B316" s="16" t="s">
        <v>1081</v>
      </c>
      <c r="C316" s="16"/>
      <c r="D316" s="16" t="s">
        <v>1082</v>
      </c>
      <c r="E316" s="17">
        <v>1005</v>
      </c>
      <c r="F316" s="18">
        <v>4.2816195588315695</v>
      </c>
      <c r="G316" s="18">
        <v>4.3435241697254909</v>
      </c>
      <c r="H316" s="18">
        <v>4.3011943922386147</v>
      </c>
      <c r="I316" s="18">
        <v>4.2590917934684374</v>
      </c>
      <c r="J316" s="19">
        <v>4.1539767387111937</v>
      </c>
      <c r="K316" s="19">
        <v>4.2677894295783698</v>
      </c>
      <c r="L316" s="19">
        <v>4.0488734010151202</v>
      </c>
      <c r="M316" s="19">
        <v>4.0086463814737838</v>
      </c>
      <c r="N316" s="18">
        <f t="shared" si="16"/>
        <v>4.2963574785660281</v>
      </c>
      <c r="O316" s="19">
        <f t="shared" si="17"/>
        <v>4.1198214876946171</v>
      </c>
      <c r="P316" s="20">
        <f t="shared" si="18"/>
        <v>0.17653599087141103</v>
      </c>
      <c r="Q316" s="20">
        <f t="shared" si="19"/>
        <v>2.7148902124611476E-2</v>
      </c>
    </row>
    <row r="317" spans="1:17" ht="26" x14ac:dyDescent="0.2">
      <c r="A317" s="15" t="s">
        <v>1083</v>
      </c>
      <c r="B317" s="16" t="s">
        <v>1084</v>
      </c>
      <c r="C317" s="16"/>
      <c r="D317" s="16" t="s">
        <v>1085</v>
      </c>
      <c r="E317" s="17">
        <v>1005</v>
      </c>
      <c r="F317" s="18">
        <v>4.6534356614526518</v>
      </c>
      <c r="G317" s="18">
        <v>4.6366960979539025</v>
      </c>
      <c r="H317" s="18">
        <v>4.6221138576122334</v>
      </c>
      <c r="I317" s="18">
        <v>4.747966481149728</v>
      </c>
      <c r="J317" s="19">
        <v>4.4526529553870633</v>
      </c>
      <c r="K317" s="19">
        <v>4.2594145859892478</v>
      </c>
      <c r="L317" s="19">
        <v>4.1010435807248218</v>
      </c>
      <c r="M317" s="19">
        <v>4.2297458773471863</v>
      </c>
      <c r="N317" s="18">
        <f t="shared" si="16"/>
        <v>4.6650530245421287</v>
      </c>
      <c r="O317" s="19">
        <f t="shared" si="17"/>
        <v>4.2607142498620796</v>
      </c>
      <c r="P317" s="20">
        <f t="shared" si="18"/>
        <v>0.40433877468004908</v>
      </c>
      <c r="Q317" s="20">
        <f t="shared" si="19"/>
        <v>2.0428539471450155E-3</v>
      </c>
    </row>
    <row r="318" spans="1:17" x14ac:dyDescent="0.2">
      <c r="A318" s="15" t="s">
        <v>1086</v>
      </c>
      <c r="B318" s="16" t="s">
        <v>1087</v>
      </c>
      <c r="C318" s="16"/>
      <c r="D318" s="16" t="s">
        <v>1088</v>
      </c>
      <c r="E318" s="17">
        <v>1005</v>
      </c>
      <c r="F318" s="18">
        <v>3.2979176977872777</v>
      </c>
      <c r="G318" s="18">
        <v>3.5154032003513151</v>
      </c>
      <c r="H318" s="18">
        <v>3.587359234913813</v>
      </c>
      <c r="I318" s="18">
        <v>3.4931915489511338</v>
      </c>
      <c r="J318" s="19">
        <v>2.1070720322850685</v>
      </c>
      <c r="K318" s="19">
        <v>2.0630596801958756</v>
      </c>
      <c r="L318" s="19">
        <v>1.958331882208028</v>
      </c>
      <c r="M318" s="19">
        <v>1.981335856595871</v>
      </c>
      <c r="N318" s="18">
        <f t="shared" si="16"/>
        <v>3.4734679205008847</v>
      </c>
      <c r="O318" s="19">
        <f t="shared" si="17"/>
        <v>2.0274498628212108</v>
      </c>
      <c r="P318" s="20">
        <f t="shared" si="18"/>
        <v>1.446018057679674</v>
      </c>
      <c r="Q318" s="20">
        <f t="shared" si="19"/>
        <v>9.0887741214971107E-7</v>
      </c>
    </row>
    <row r="319" spans="1:17" x14ac:dyDescent="0.2">
      <c r="A319" s="15" t="s">
        <v>1089</v>
      </c>
      <c r="B319" s="16" t="s">
        <v>1090</v>
      </c>
      <c r="C319" s="16"/>
      <c r="D319" s="16" t="s">
        <v>1091</v>
      </c>
      <c r="E319" s="17">
        <v>1005</v>
      </c>
      <c r="F319" s="18">
        <v>4.6839280949641857</v>
      </c>
      <c r="G319" s="18">
        <v>4.5587817567539242</v>
      </c>
      <c r="H319" s="18">
        <v>4.6675699514449622</v>
      </c>
      <c r="I319" s="18">
        <v>4.7232717300716516</v>
      </c>
      <c r="J319" s="19">
        <v>4.6099740236699098</v>
      </c>
      <c r="K319" s="19">
        <v>4.7102900443968814</v>
      </c>
      <c r="L319" s="19">
        <v>4.4972301979484257</v>
      </c>
      <c r="M319" s="19">
        <v>4.5992305654671206</v>
      </c>
      <c r="N319" s="18">
        <f t="shared" si="16"/>
        <v>4.6583878833086807</v>
      </c>
      <c r="O319" s="19">
        <f t="shared" si="17"/>
        <v>4.6041812078705844</v>
      </c>
      <c r="P319" s="20">
        <f t="shared" si="18"/>
        <v>5.4206675438096319E-2</v>
      </c>
      <c r="Q319" s="20">
        <f t="shared" si="19"/>
        <v>0.37038893193139238</v>
      </c>
    </row>
    <row r="320" spans="1:17" ht="26" x14ac:dyDescent="0.2">
      <c r="A320" s="15" t="s">
        <v>1092</v>
      </c>
      <c r="B320" s="16" t="s">
        <v>1093</v>
      </c>
      <c r="C320" s="16"/>
      <c r="D320" s="16" t="s">
        <v>1094</v>
      </c>
      <c r="E320" s="17">
        <v>1005</v>
      </c>
      <c r="F320" s="18">
        <v>4.7497509440576842</v>
      </c>
      <c r="G320" s="18">
        <v>4.5861425950841914</v>
      </c>
      <c r="H320" s="18">
        <v>4.7133557234566519</v>
      </c>
      <c r="I320" s="18">
        <v>4.7282041494993639</v>
      </c>
      <c r="J320" s="19">
        <v>4.5937777025829618</v>
      </c>
      <c r="K320" s="19">
        <v>4.5667290989560732</v>
      </c>
      <c r="L320" s="19">
        <v>4.2221650874646297</v>
      </c>
      <c r="M320" s="19">
        <v>4.5882296279627086</v>
      </c>
      <c r="N320" s="18">
        <f t="shared" si="16"/>
        <v>4.6943633530244728</v>
      </c>
      <c r="O320" s="19">
        <f t="shared" si="17"/>
        <v>4.4927253792415938</v>
      </c>
      <c r="P320" s="20">
        <f t="shared" si="18"/>
        <v>0.20163797378287907</v>
      </c>
      <c r="Q320" s="20">
        <f t="shared" si="19"/>
        <v>8.4345131957825573E-2</v>
      </c>
    </row>
    <row r="321" spans="1:17" ht="26" x14ac:dyDescent="0.2">
      <c r="A321" s="15" t="s">
        <v>1095</v>
      </c>
      <c r="B321" s="16" t="s">
        <v>1096</v>
      </c>
      <c r="C321" s="16"/>
      <c r="D321" s="16" t="s">
        <v>1097</v>
      </c>
      <c r="E321" s="17">
        <v>1005</v>
      </c>
      <c r="F321" s="18">
        <v>5.0772790128927534</v>
      </c>
      <c r="G321" s="18">
        <v>4.998203447390873</v>
      </c>
      <c r="H321" s="18">
        <v>5.1714620533478435</v>
      </c>
      <c r="I321" s="18">
        <v>5.1530452990729323</v>
      </c>
      <c r="J321" s="19">
        <v>4.8556342826545027</v>
      </c>
      <c r="K321" s="19">
        <v>4.7883408248098451</v>
      </c>
      <c r="L321" s="19">
        <v>4.7288966374276962</v>
      </c>
      <c r="M321" s="19">
        <v>4.8228025320092573</v>
      </c>
      <c r="N321" s="18">
        <f t="shared" si="16"/>
        <v>5.0999974531761012</v>
      </c>
      <c r="O321" s="19">
        <f t="shared" si="17"/>
        <v>4.7989185692253251</v>
      </c>
      <c r="P321" s="20">
        <f t="shared" si="18"/>
        <v>0.30107888395077609</v>
      </c>
      <c r="Q321" s="20">
        <f t="shared" si="19"/>
        <v>7.596811685646051E-4</v>
      </c>
    </row>
    <row r="322" spans="1:17" ht="26" x14ac:dyDescent="0.2">
      <c r="A322" s="15" t="s">
        <v>1098</v>
      </c>
      <c r="B322" s="16" t="s">
        <v>1099</v>
      </c>
      <c r="C322" s="16"/>
      <c r="D322" s="16" t="s">
        <v>1100</v>
      </c>
      <c r="E322" s="17">
        <v>1005</v>
      </c>
      <c r="F322" s="18">
        <v>4.720127979430897</v>
      </c>
      <c r="G322" s="18">
        <v>4.6996312792651693</v>
      </c>
      <c r="H322" s="18">
        <v>4.6749313783237163</v>
      </c>
      <c r="I322" s="18">
        <v>4.7069702973695886</v>
      </c>
      <c r="J322" s="19">
        <v>4.621858550924987</v>
      </c>
      <c r="K322" s="19">
        <v>4.4888366951091898</v>
      </c>
      <c r="L322" s="19">
        <v>3.8005725200533362</v>
      </c>
      <c r="M322" s="19">
        <v>4.4711088377021255</v>
      </c>
      <c r="N322" s="18">
        <f t="shared" si="16"/>
        <v>4.7004152335973428</v>
      </c>
      <c r="O322" s="19">
        <f t="shared" si="17"/>
        <v>4.3455941509474094</v>
      </c>
      <c r="P322" s="20">
        <f t="shared" si="18"/>
        <v>0.35482108264993339</v>
      </c>
      <c r="Q322" s="20">
        <f t="shared" si="19"/>
        <v>0.10356804603881353</v>
      </c>
    </row>
    <row r="323" spans="1:17" x14ac:dyDescent="0.2">
      <c r="A323" s="15" t="s">
        <v>1101</v>
      </c>
      <c r="B323" s="16" t="s">
        <v>1102</v>
      </c>
      <c r="C323" s="16"/>
      <c r="D323" s="16" t="s">
        <v>1103</v>
      </c>
      <c r="E323" s="17">
        <v>1004</v>
      </c>
      <c r="F323" s="18">
        <v>4.613948285901035</v>
      </c>
      <c r="G323" s="18">
        <v>4.9033027932300621</v>
      </c>
      <c r="H323" s="18">
        <v>4.8002949649744133</v>
      </c>
      <c r="I323" s="18">
        <v>4.7180599742391776</v>
      </c>
      <c r="J323" s="19">
        <v>4.9665429508482113</v>
      </c>
      <c r="K323" s="19">
        <v>4.9123085364695278</v>
      </c>
      <c r="L323" s="19">
        <v>4.85040058125721</v>
      </c>
      <c r="M323" s="19">
        <v>4.8024073309123834</v>
      </c>
      <c r="N323" s="18">
        <f t="shared" si="16"/>
        <v>4.7589015045861718</v>
      </c>
      <c r="O323" s="19">
        <f t="shared" si="17"/>
        <v>4.8829148498718329</v>
      </c>
      <c r="P323" s="20">
        <f t="shared" si="18"/>
        <v>-0.1240133452856611</v>
      </c>
      <c r="Q323" s="20">
        <f t="shared" si="19"/>
        <v>0.13168459588491929</v>
      </c>
    </row>
    <row r="324" spans="1:17" x14ac:dyDescent="0.2">
      <c r="A324" s="15" t="s">
        <v>1104</v>
      </c>
      <c r="B324" s="16" t="s">
        <v>1105</v>
      </c>
      <c r="C324" s="16"/>
      <c r="D324" s="16" t="s">
        <v>1106</v>
      </c>
      <c r="E324" s="17">
        <v>1005</v>
      </c>
      <c r="F324" s="18">
        <v>2.1562362481700914</v>
      </c>
      <c r="G324" s="18">
        <v>2.0712410959710903</v>
      </c>
      <c r="H324" s="18">
        <v>1.2722380832498204</v>
      </c>
      <c r="I324" s="18">
        <v>1.2811450292278925</v>
      </c>
      <c r="J324" s="19">
        <v>1.1635795314627084</v>
      </c>
      <c r="K324" s="19">
        <v>1.1620838723382478</v>
      </c>
      <c r="L324" s="19">
        <v>1.0982759928061001</v>
      </c>
      <c r="M324" s="19">
        <v>1.1458342502165229</v>
      </c>
      <c r="N324" s="18">
        <f t="shared" ref="N324:N387" si="20">AVERAGE(F324:I324)</f>
        <v>1.6952151141547236</v>
      </c>
      <c r="O324" s="19">
        <f t="shared" ref="O324:O387" si="21">AVERAGE(J324:M324)</f>
        <v>1.1424434117058948</v>
      </c>
      <c r="P324" s="20">
        <f t="shared" ref="P324:P387" si="22">N324-O324</f>
        <v>0.55277170244882878</v>
      </c>
      <c r="Q324" s="20">
        <f t="shared" ref="Q324:Q387" si="23">_xlfn.T.TEST(F324:I324,J324:M324,2,2)</f>
        <v>6.3043086495399442E-2</v>
      </c>
    </row>
    <row r="325" spans="1:17" x14ac:dyDescent="0.2">
      <c r="A325" s="15" t="s">
        <v>1107</v>
      </c>
      <c r="B325" s="16" t="s">
        <v>1108</v>
      </c>
      <c r="C325" s="16"/>
      <c r="D325" s="16" t="s">
        <v>1109</v>
      </c>
      <c r="E325" s="17">
        <v>1005</v>
      </c>
      <c r="F325" s="18">
        <v>5.2293742260836158</v>
      </c>
      <c r="G325" s="18">
        <v>5.0833974445134595</v>
      </c>
      <c r="H325" s="18">
        <v>5.4044380976082813</v>
      </c>
      <c r="I325" s="18">
        <v>5.3374667952869057</v>
      </c>
      <c r="J325" s="19">
        <v>5.2042361106511779</v>
      </c>
      <c r="K325" s="19">
        <v>5.0088930660491471</v>
      </c>
      <c r="L325" s="19">
        <v>5.1286212826565389</v>
      </c>
      <c r="M325" s="19">
        <v>5.2081500604935309</v>
      </c>
      <c r="N325" s="18">
        <f t="shared" si="20"/>
        <v>5.2636691408730663</v>
      </c>
      <c r="O325" s="19">
        <f t="shared" si="21"/>
        <v>5.1374751299625983</v>
      </c>
      <c r="P325" s="20">
        <f t="shared" si="22"/>
        <v>0.126194010910468</v>
      </c>
      <c r="Q325" s="20">
        <f t="shared" si="23"/>
        <v>0.18442878343392294</v>
      </c>
    </row>
    <row r="326" spans="1:17" x14ac:dyDescent="0.2">
      <c r="A326" s="15" t="s">
        <v>1110</v>
      </c>
      <c r="B326" s="16" t="s">
        <v>1111</v>
      </c>
      <c r="C326" s="16"/>
      <c r="D326" s="16" t="s">
        <v>1112</v>
      </c>
      <c r="E326" s="17">
        <v>1005</v>
      </c>
      <c r="F326" s="18">
        <v>5.2707913334060956</v>
      </c>
      <c r="G326" s="18">
        <v>5.2371478993025384</v>
      </c>
      <c r="H326" s="18">
        <v>5.5996819961909807</v>
      </c>
      <c r="I326" s="18">
        <v>5.5183352916975377</v>
      </c>
      <c r="J326" s="19">
        <v>5.251926750080731</v>
      </c>
      <c r="K326" s="19">
        <v>5.1333481803237166</v>
      </c>
      <c r="L326" s="19">
        <v>5.300734737845497</v>
      </c>
      <c r="M326" s="19">
        <v>5.2432902834186281</v>
      </c>
      <c r="N326" s="18">
        <f t="shared" si="20"/>
        <v>5.4064891301492874</v>
      </c>
      <c r="O326" s="19">
        <f t="shared" si="21"/>
        <v>5.232324987917143</v>
      </c>
      <c r="P326" s="20">
        <f t="shared" si="22"/>
        <v>0.17416414223214449</v>
      </c>
      <c r="Q326" s="20">
        <f t="shared" si="23"/>
        <v>0.12135566362047168</v>
      </c>
    </row>
    <row r="327" spans="1:17" x14ac:dyDescent="0.2">
      <c r="A327" s="15" t="s">
        <v>1113</v>
      </c>
      <c r="B327" s="16" t="s">
        <v>1114</v>
      </c>
      <c r="C327" s="16"/>
      <c r="D327" s="16" t="s">
        <v>1115</v>
      </c>
      <c r="E327" s="17">
        <v>1005</v>
      </c>
      <c r="F327" s="18">
        <v>5.0952220985161887</v>
      </c>
      <c r="G327" s="18">
        <v>4.9630202621635844</v>
      </c>
      <c r="H327" s="18">
        <v>5.1544751045555071</v>
      </c>
      <c r="I327" s="18">
        <v>5.2029815453958319</v>
      </c>
      <c r="J327" s="19">
        <v>5.1844131783865208</v>
      </c>
      <c r="K327" s="19">
        <v>5.0762315832080755</v>
      </c>
      <c r="L327" s="19">
        <v>4.9670448075628117</v>
      </c>
      <c r="M327" s="19">
        <v>5.1314939203378671</v>
      </c>
      <c r="N327" s="18">
        <f t="shared" si="20"/>
        <v>5.103924752657778</v>
      </c>
      <c r="O327" s="19">
        <f t="shared" si="21"/>
        <v>5.089795872373819</v>
      </c>
      <c r="P327" s="20">
        <f t="shared" si="22"/>
        <v>1.4128880283958978E-2</v>
      </c>
      <c r="Q327" s="20">
        <f t="shared" si="23"/>
        <v>0.84598723841973966</v>
      </c>
    </row>
    <row r="328" spans="1:17" ht="26" x14ac:dyDescent="0.2">
      <c r="A328" s="15" t="s">
        <v>1116</v>
      </c>
      <c r="B328" s="16" t="s">
        <v>1117</v>
      </c>
      <c r="C328" s="16"/>
      <c r="D328" s="16" t="s">
        <v>1118</v>
      </c>
      <c r="E328" s="17">
        <v>1005</v>
      </c>
      <c r="F328" s="18">
        <v>5.2517236309397406</v>
      </c>
      <c r="G328" s="18">
        <v>5.1264930883930147</v>
      </c>
      <c r="H328" s="18">
        <v>5.1345979632031025</v>
      </c>
      <c r="I328" s="18">
        <v>5.3487617092369719</v>
      </c>
      <c r="J328" s="19">
        <v>5.1598188540831886</v>
      </c>
      <c r="K328" s="19">
        <v>5.1908326323699328</v>
      </c>
      <c r="L328" s="19">
        <v>4.9605847493602919</v>
      </c>
      <c r="M328" s="19">
        <v>5.1909988781501681</v>
      </c>
      <c r="N328" s="18">
        <f t="shared" si="20"/>
        <v>5.2153940979432072</v>
      </c>
      <c r="O328" s="19">
        <f t="shared" si="21"/>
        <v>5.1255587784908947</v>
      </c>
      <c r="P328" s="20">
        <f t="shared" si="22"/>
        <v>8.983531945231249E-2</v>
      </c>
      <c r="Q328" s="20">
        <f t="shared" si="23"/>
        <v>0.2855186646173859</v>
      </c>
    </row>
    <row r="329" spans="1:17" x14ac:dyDescent="0.2">
      <c r="A329" s="15" t="s">
        <v>1119</v>
      </c>
      <c r="B329" s="16" t="s">
        <v>1120</v>
      </c>
      <c r="C329" s="16"/>
      <c r="D329" s="16" t="s">
        <v>1121</v>
      </c>
      <c r="E329" s="17">
        <v>1005</v>
      </c>
      <c r="F329" s="18">
        <v>5.3679093286885218</v>
      </c>
      <c r="G329" s="18">
        <v>5.2182325124728255</v>
      </c>
      <c r="H329" s="18">
        <v>5.3735768110272364</v>
      </c>
      <c r="I329" s="18">
        <v>5.3733467765695009</v>
      </c>
      <c r="J329" s="19">
        <v>5.283743790657633</v>
      </c>
      <c r="K329" s="19">
        <v>5.1587048146793038</v>
      </c>
      <c r="L329" s="19">
        <v>5.2145563110900426</v>
      </c>
      <c r="M329" s="19">
        <v>5.2904341334644229</v>
      </c>
      <c r="N329" s="18">
        <f t="shared" si="20"/>
        <v>5.3332663571895207</v>
      </c>
      <c r="O329" s="19">
        <f t="shared" si="21"/>
        <v>5.2368597624728501</v>
      </c>
      <c r="P329" s="20">
        <f t="shared" si="22"/>
        <v>9.6406594716670568E-2</v>
      </c>
      <c r="Q329" s="20">
        <f t="shared" si="23"/>
        <v>9.9092521192856428E-2</v>
      </c>
    </row>
    <row r="330" spans="1:17" x14ac:dyDescent="0.2">
      <c r="A330" s="15" t="s">
        <v>1122</v>
      </c>
      <c r="B330" s="16" t="s">
        <v>1123</v>
      </c>
      <c r="C330" s="16"/>
      <c r="D330" s="16" t="s">
        <v>1124</v>
      </c>
      <c r="E330" s="17">
        <v>1005</v>
      </c>
      <c r="F330" s="18">
        <v>5.3989505555611306</v>
      </c>
      <c r="G330" s="18">
        <v>5.3456428567062968</v>
      </c>
      <c r="H330" s="18">
        <v>5.6242681725157482</v>
      </c>
      <c r="I330" s="18">
        <v>5.7197209281296217</v>
      </c>
      <c r="J330" s="19">
        <v>4.901017297550502</v>
      </c>
      <c r="K330" s="19">
        <v>4.9753878403416953</v>
      </c>
      <c r="L330" s="19">
        <v>4.216836581392422</v>
      </c>
      <c r="M330" s="19">
        <v>4.7399621012388504</v>
      </c>
      <c r="N330" s="18">
        <f t="shared" si="20"/>
        <v>5.5221456282281993</v>
      </c>
      <c r="O330" s="19">
        <f t="shared" si="21"/>
        <v>4.7083009551308681</v>
      </c>
      <c r="P330" s="20">
        <f t="shared" si="22"/>
        <v>0.81384467309733122</v>
      </c>
      <c r="Q330" s="20">
        <f t="shared" si="23"/>
        <v>5.5757243107496636E-3</v>
      </c>
    </row>
    <row r="331" spans="1:17" ht="26" x14ac:dyDescent="0.2">
      <c r="A331" s="15" t="s">
        <v>1125</v>
      </c>
      <c r="B331" s="16" t="s">
        <v>1126</v>
      </c>
      <c r="C331" s="16"/>
      <c r="D331" s="16" t="s">
        <v>1127</v>
      </c>
      <c r="E331" s="17">
        <v>1005</v>
      </c>
      <c r="F331" s="18">
        <v>5.1674609153668492</v>
      </c>
      <c r="G331" s="18">
        <v>5.1767051364054062</v>
      </c>
      <c r="H331" s="18">
        <v>5.284619826988072</v>
      </c>
      <c r="I331" s="18">
        <v>5.386239221714284</v>
      </c>
      <c r="J331" s="19">
        <v>5.3361793300021496</v>
      </c>
      <c r="K331" s="19">
        <v>5.195916676177144</v>
      </c>
      <c r="L331" s="19">
        <v>5.3740993265727948</v>
      </c>
      <c r="M331" s="19">
        <v>5.2462186353290523</v>
      </c>
      <c r="N331" s="18">
        <f t="shared" si="20"/>
        <v>5.2537562751186524</v>
      </c>
      <c r="O331" s="19">
        <f t="shared" si="21"/>
        <v>5.2881034920202854</v>
      </c>
      <c r="P331" s="20">
        <f t="shared" si="22"/>
        <v>-3.4347216901633004E-2</v>
      </c>
      <c r="Q331" s="20">
        <f t="shared" si="23"/>
        <v>0.6200194235541403</v>
      </c>
    </row>
    <row r="332" spans="1:17" x14ac:dyDescent="0.2">
      <c r="A332" s="15" t="s">
        <v>1128</v>
      </c>
      <c r="B332" s="16" t="s">
        <v>1129</v>
      </c>
      <c r="C332" s="16"/>
      <c r="D332" s="16" t="s">
        <v>1130</v>
      </c>
      <c r="E332" s="17">
        <v>1001</v>
      </c>
      <c r="F332" s="18">
        <v>5.3080377871883364</v>
      </c>
      <c r="G332" s="18">
        <v>5.0269813113604762</v>
      </c>
      <c r="H332" s="18">
        <v>5.088219007410185</v>
      </c>
      <c r="I332" s="18">
        <v>5.1585276548417154</v>
      </c>
      <c r="J332" s="19">
        <v>5.5850438546181653</v>
      </c>
      <c r="K332" s="19">
        <v>5.1440812212818035</v>
      </c>
      <c r="L332" s="19">
        <v>5.5305033407315882</v>
      </c>
      <c r="M332" s="19">
        <v>5.4149659734205722</v>
      </c>
      <c r="N332" s="18">
        <f t="shared" si="20"/>
        <v>5.1454414402001785</v>
      </c>
      <c r="O332" s="19">
        <f t="shared" si="21"/>
        <v>5.4186485975130321</v>
      </c>
      <c r="P332" s="20">
        <f t="shared" si="22"/>
        <v>-0.27320715731285361</v>
      </c>
      <c r="Q332" s="20">
        <f t="shared" si="23"/>
        <v>5.5548563740164016E-2</v>
      </c>
    </row>
    <row r="333" spans="1:17" ht="39" x14ac:dyDescent="0.2">
      <c r="A333" s="15" t="s">
        <v>1131</v>
      </c>
      <c r="B333" s="16" t="s">
        <v>1132</v>
      </c>
      <c r="C333" s="16"/>
      <c r="D333" s="16" t="s">
        <v>1133</v>
      </c>
      <c r="E333" s="17">
        <v>1004</v>
      </c>
      <c r="F333" s="18">
        <v>4.7986988723761517</v>
      </c>
      <c r="G333" s="18">
        <v>5.0045722369328489</v>
      </c>
      <c r="H333" s="18">
        <v>5.1386951766035285</v>
      </c>
      <c r="I333" s="18">
        <v>5.110444869594069</v>
      </c>
      <c r="J333" s="19">
        <v>4.9330786653310099</v>
      </c>
      <c r="K333" s="19">
        <v>5.0373024543051432</v>
      </c>
      <c r="L333" s="19">
        <v>4.9639685255265178</v>
      </c>
      <c r="M333" s="19">
        <v>4.8613082406666166</v>
      </c>
      <c r="N333" s="18">
        <f t="shared" si="20"/>
        <v>5.0131027888766493</v>
      </c>
      <c r="O333" s="19">
        <f t="shared" si="21"/>
        <v>4.9489144714573214</v>
      </c>
      <c r="P333" s="20">
        <f t="shared" si="22"/>
        <v>6.4188317419327845E-2</v>
      </c>
      <c r="Q333" s="20">
        <f t="shared" si="23"/>
        <v>0.48008154375225753</v>
      </c>
    </row>
    <row r="334" spans="1:17" ht="39" x14ac:dyDescent="0.2">
      <c r="A334" s="15" t="s">
        <v>1134</v>
      </c>
      <c r="B334" s="16" t="s">
        <v>1135</v>
      </c>
      <c r="C334" s="16"/>
      <c r="D334" s="16" t="s">
        <v>1136</v>
      </c>
      <c r="E334" s="17">
        <v>1005</v>
      </c>
      <c r="F334" s="18">
        <v>4.9323754500156749</v>
      </c>
      <c r="G334" s="18">
        <v>5.0773324788880121</v>
      </c>
      <c r="H334" s="18">
        <v>4.9207012640461079</v>
      </c>
      <c r="I334" s="18">
        <v>4.8595428992700276</v>
      </c>
      <c r="J334" s="19">
        <v>5.0758002879212176</v>
      </c>
      <c r="K334" s="19">
        <v>4.9442793279889203</v>
      </c>
      <c r="L334" s="19">
        <v>4.9262322437290358</v>
      </c>
      <c r="M334" s="19">
        <v>5.0603992822153998</v>
      </c>
      <c r="N334" s="18">
        <f t="shared" si="20"/>
        <v>4.9474880230549561</v>
      </c>
      <c r="O334" s="19">
        <f t="shared" si="21"/>
        <v>5.0016777854636434</v>
      </c>
      <c r="P334" s="20">
        <f t="shared" si="22"/>
        <v>-5.4189762408687336E-2</v>
      </c>
      <c r="Q334" s="20">
        <f t="shared" si="23"/>
        <v>0.40261555525512016</v>
      </c>
    </row>
    <row r="335" spans="1:17" ht="26" x14ac:dyDescent="0.2">
      <c r="A335" s="15" t="s">
        <v>1137</v>
      </c>
      <c r="B335" s="16" t="s">
        <v>1138</v>
      </c>
      <c r="C335" s="16"/>
      <c r="D335" s="16" t="s">
        <v>1139</v>
      </c>
      <c r="E335" s="17">
        <v>1005</v>
      </c>
      <c r="F335" s="18">
        <v>5.1892828233206867</v>
      </c>
      <c r="G335" s="18">
        <v>5.2123033206131302</v>
      </c>
      <c r="H335" s="18">
        <v>4.9215539373689925</v>
      </c>
      <c r="I335" s="18">
        <v>5.0612291194017462</v>
      </c>
      <c r="J335" s="19">
        <v>5.1947900629649544</v>
      </c>
      <c r="K335" s="19">
        <v>5.0805717252627858</v>
      </c>
      <c r="L335" s="19">
        <v>5.1285654344114331</v>
      </c>
      <c r="M335" s="19">
        <v>5.0549606771289604</v>
      </c>
      <c r="N335" s="18">
        <f t="shared" si="20"/>
        <v>5.0960923001761387</v>
      </c>
      <c r="O335" s="19">
        <f t="shared" si="21"/>
        <v>5.1147219749420341</v>
      </c>
      <c r="P335" s="20">
        <f t="shared" si="22"/>
        <v>-1.8629674765895388E-2</v>
      </c>
      <c r="Q335" s="20">
        <f t="shared" si="23"/>
        <v>0.80891843274296327</v>
      </c>
    </row>
    <row r="336" spans="1:17" x14ac:dyDescent="0.2">
      <c r="A336" s="15" t="s">
        <v>1140</v>
      </c>
      <c r="B336" s="16" t="s">
        <v>1141</v>
      </c>
      <c r="C336" s="16"/>
      <c r="D336" s="16" t="s">
        <v>1142</v>
      </c>
      <c r="E336" s="17">
        <v>1005</v>
      </c>
      <c r="F336" s="18">
        <v>5.4323257924074433</v>
      </c>
      <c r="G336" s="18">
        <v>5.5545324116678758</v>
      </c>
      <c r="H336" s="18">
        <v>4.9136071550350353</v>
      </c>
      <c r="I336" s="18">
        <v>4.9855029591062792</v>
      </c>
      <c r="J336" s="19">
        <v>5.1035640335703381</v>
      </c>
      <c r="K336" s="19">
        <v>4.9234929888259433</v>
      </c>
      <c r="L336" s="19">
        <v>4.9037404049576061</v>
      </c>
      <c r="M336" s="19">
        <v>4.9843331304426535</v>
      </c>
      <c r="N336" s="18">
        <f t="shared" si="20"/>
        <v>5.2214920795541584</v>
      </c>
      <c r="O336" s="19">
        <f t="shared" si="21"/>
        <v>4.9787826394491352</v>
      </c>
      <c r="P336" s="20">
        <f t="shared" si="22"/>
        <v>0.24270944010502316</v>
      </c>
      <c r="Q336" s="20">
        <f t="shared" si="23"/>
        <v>0.19371898551175071</v>
      </c>
    </row>
    <row r="337" spans="1:17" x14ac:dyDescent="0.2">
      <c r="A337" s="15" t="s">
        <v>1143</v>
      </c>
      <c r="B337" s="16" t="s">
        <v>1144</v>
      </c>
      <c r="C337" s="16"/>
      <c r="D337" s="16" t="s">
        <v>1145</v>
      </c>
      <c r="E337" s="17">
        <v>1005</v>
      </c>
      <c r="F337" s="18">
        <v>5.037972302726704</v>
      </c>
      <c r="G337" s="18">
        <v>4.9854148517406545</v>
      </c>
      <c r="H337" s="18">
        <v>4.9671688421277782</v>
      </c>
      <c r="I337" s="18">
        <v>4.9925269052239285</v>
      </c>
      <c r="J337" s="19">
        <v>5.2362723133424174</v>
      </c>
      <c r="K337" s="19">
        <v>5.1165185246823031</v>
      </c>
      <c r="L337" s="19">
        <v>5.1912450868717634</v>
      </c>
      <c r="M337" s="19">
        <v>5.2345467469261235</v>
      </c>
      <c r="N337" s="18">
        <f t="shared" si="20"/>
        <v>4.9957707254547659</v>
      </c>
      <c r="O337" s="19">
        <f t="shared" si="21"/>
        <v>5.1946456679556521</v>
      </c>
      <c r="P337" s="20">
        <f t="shared" si="22"/>
        <v>-0.19887494250088622</v>
      </c>
      <c r="Q337" s="20">
        <f t="shared" si="23"/>
        <v>7.7891949667076418E-4</v>
      </c>
    </row>
    <row r="338" spans="1:17" x14ac:dyDescent="0.2">
      <c r="A338" s="15" t="s">
        <v>1146</v>
      </c>
      <c r="B338" s="16" t="s">
        <v>1147</v>
      </c>
      <c r="C338" s="16"/>
      <c r="D338" s="16" t="s">
        <v>1148</v>
      </c>
      <c r="E338" s="17">
        <v>1005</v>
      </c>
      <c r="F338" s="18">
        <v>4.944047138073338</v>
      </c>
      <c r="G338" s="18">
        <v>4.8943530842238312</v>
      </c>
      <c r="H338" s="18">
        <v>4.9596623235914485</v>
      </c>
      <c r="I338" s="18">
        <v>4.880557802548954</v>
      </c>
      <c r="J338" s="19">
        <v>5.0234245565529569</v>
      </c>
      <c r="K338" s="19">
        <v>4.9075308934873947</v>
      </c>
      <c r="L338" s="19">
        <v>4.7136954953102457</v>
      </c>
      <c r="M338" s="19">
        <v>4.8189736278099176</v>
      </c>
      <c r="N338" s="18">
        <f t="shared" si="20"/>
        <v>4.9196550871093931</v>
      </c>
      <c r="O338" s="19">
        <f t="shared" si="21"/>
        <v>4.8659061432901289</v>
      </c>
      <c r="P338" s="20">
        <f t="shared" si="22"/>
        <v>5.3748943819264206E-2</v>
      </c>
      <c r="Q338" s="20">
        <f t="shared" si="23"/>
        <v>0.4623979730946709</v>
      </c>
    </row>
    <row r="339" spans="1:17" ht="26" x14ac:dyDescent="0.2">
      <c r="A339" s="15" t="s">
        <v>1149</v>
      </c>
      <c r="B339" s="16" t="s">
        <v>1150</v>
      </c>
      <c r="C339" s="16"/>
      <c r="D339" s="16" t="s">
        <v>1151</v>
      </c>
      <c r="E339" s="17">
        <v>1005</v>
      </c>
      <c r="F339" s="18">
        <v>4.9631979786384228</v>
      </c>
      <c r="G339" s="18">
        <v>5.0276728199761607</v>
      </c>
      <c r="H339" s="18">
        <v>4.9078014100549812</v>
      </c>
      <c r="I339" s="18">
        <v>5.0456033720634874</v>
      </c>
      <c r="J339" s="19">
        <v>5.2454397923338618</v>
      </c>
      <c r="K339" s="19">
        <v>5.0778633299467817</v>
      </c>
      <c r="L339" s="19">
        <v>5.2695126513857984</v>
      </c>
      <c r="M339" s="19">
        <v>5.2241000912592863</v>
      </c>
      <c r="N339" s="18">
        <f t="shared" si="20"/>
        <v>4.986068895183263</v>
      </c>
      <c r="O339" s="19">
        <f t="shared" si="21"/>
        <v>5.2042289662314314</v>
      </c>
      <c r="P339" s="20">
        <f t="shared" si="22"/>
        <v>-0.21816007104816837</v>
      </c>
      <c r="Q339" s="20">
        <f t="shared" si="23"/>
        <v>6.475220390114742E-3</v>
      </c>
    </row>
    <row r="340" spans="1:17" ht="26" x14ac:dyDescent="0.2">
      <c r="A340" s="15" t="s">
        <v>1152</v>
      </c>
      <c r="B340" s="16" t="s">
        <v>1153</v>
      </c>
      <c r="C340" s="16"/>
      <c r="D340" s="16" t="s">
        <v>1154</v>
      </c>
      <c r="E340" s="17">
        <v>1005</v>
      </c>
      <c r="F340" s="18">
        <v>5.004864090709809</v>
      </c>
      <c r="G340" s="18">
        <v>5.0008938692133942</v>
      </c>
      <c r="H340" s="18">
        <v>4.8892051494962452</v>
      </c>
      <c r="I340" s="18">
        <v>4.8375667979766703</v>
      </c>
      <c r="J340" s="19">
        <v>5.0923530484908213</v>
      </c>
      <c r="K340" s="19">
        <v>4.9497936411369867</v>
      </c>
      <c r="L340" s="19">
        <v>5.1502783151970242</v>
      </c>
      <c r="M340" s="19">
        <v>5.1201828341198468</v>
      </c>
      <c r="N340" s="18">
        <f t="shared" si="20"/>
        <v>4.9331324768490301</v>
      </c>
      <c r="O340" s="19">
        <f t="shared" si="21"/>
        <v>5.0781519597361697</v>
      </c>
      <c r="P340" s="20">
        <f t="shared" si="22"/>
        <v>-0.14501948288713962</v>
      </c>
      <c r="Q340" s="20">
        <f t="shared" si="23"/>
        <v>5.4553558577611225E-2</v>
      </c>
    </row>
    <row r="341" spans="1:17" x14ac:dyDescent="0.2">
      <c r="A341" s="15" t="s">
        <v>1155</v>
      </c>
      <c r="B341" s="16" t="s">
        <v>1118</v>
      </c>
      <c r="C341" s="16"/>
      <c r="D341" s="16" t="s">
        <v>1156</v>
      </c>
      <c r="E341" s="17">
        <v>1001</v>
      </c>
      <c r="F341" s="18">
        <v>4.974888195998278</v>
      </c>
      <c r="G341" s="18">
        <v>4.7161115173101074</v>
      </c>
      <c r="H341" s="18">
        <v>4.9479087672883155</v>
      </c>
      <c r="I341" s="18">
        <v>4.7496321932897079</v>
      </c>
      <c r="J341" s="19">
        <v>5.1405891848501541</v>
      </c>
      <c r="K341" s="19">
        <v>5.2933751968150711</v>
      </c>
      <c r="L341" s="19">
        <v>5.4237485216687222</v>
      </c>
      <c r="M341" s="19">
        <v>5.3817380737034091</v>
      </c>
      <c r="N341" s="18">
        <f t="shared" si="20"/>
        <v>4.8471351684716026</v>
      </c>
      <c r="O341" s="19">
        <f t="shared" si="21"/>
        <v>5.3098627442593394</v>
      </c>
      <c r="P341" s="20">
        <f t="shared" si="22"/>
        <v>-0.46272757578773671</v>
      </c>
      <c r="Q341" s="20">
        <f t="shared" si="23"/>
        <v>2.3025441831664691E-3</v>
      </c>
    </row>
    <row r="342" spans="1:17" x14ac:dyDescent="0.2">
      <c r="A342" s="15" t="s">
        <v>1157</v>
      </c>
      <c r="B342" s="16" t="s">
        <v>1158</v>
      </c>
      <c r="C342" s="16"/>
      <c r="D342" s="16" t="s">
        <v>1159</v>
      </c>
      <c r="E342" s="17">
        <v>1005</v>
      </c>
      <c r="F342" s="18">
        <v>4.9060317304949521</v>
      </c>
      <c r="G342" s="18">
        <v>4.9404280732667161</v>
      </c>
      <c r="H342" s="18">
        <v>4.9722736572090582</v>
      </c>
      <c r="I342" s="18">
        <v>4.8918435064135162</v>
      </c>
      <c r="J342" s="19">
        <v>4.8662182874728579</v>
      </c>
      <c r="K342" s="19">
        <v>4.7316942862216118</v>
      </c>
      <c r="L342" s="19">
        <v>4.6586749712104121</v>
      </c>
      <c r="M342" s="19">
        <v>4.6888431992732471</v>
      </c>
      <c r="N342" s="18">
        <f t="shared" si="20"/>
        <v>4.9276442418460604</v>
      </c>
      <c r="O342" s="19">
        <f t="shared" si="21"/>
        <v>4.7363576860445322</v>
      </c>
      <c r="P342" s="20">
        <f t="shared" si="22"/>
        <v>0.1912865558015282</v>
      </c>
      <c r="Q342" s="20">
        <f t="shared" si="23"/>
        <v>8.1173687993476643E-3</v>
      </c>
    </row>
    <row r="343" spans="1:17" x14ac:dyDescent="0.2">
      <c r="A343" s="15" t="s">
        <v>1160</v>
      </c>
      <c r="B343" s="16" t="s">
        <v>1161</v>
      </c>
      <c r="C343" s="16"/>
      <c r="D343" s="16" t="s">
        <v>1162</v>
      </c>
      <c r="E343" s="17">
        <v>1005</v>
      </c>
      <c r="F343" s="18">
        <v>4.8827219372569459</v>
      </c>
      <c r="G343" s="18">
        <v>4.89292180244321</v>
      </c>
      <c r="H343" s="18">
        <v>4.8212610959455739</v>
      </c>
      <c r="I343" s="18">
        <v>4.8503683981871619</v>
      </c>
      <c r="J343" s="19">
        <v>5.1281852513931945</v>
      </c>
      <c r="K343" s="19">
        <v>5.0070717355392214</v>
      </c>
      <c r="L343" s="19">
        <v>5.1187036345928512</v>
      </c>
      <c r="M343" s="19">
        <v>5.1515311049681092</v>
      </c>
      <c r="N343" s="18">
        <f t="shared" si="20"/>
        <v>4.8618183084582229</v>
      </c>
      <c r="O343" s="19">
        <f t="shared" si="21"/>
        <v>5.1013729316233434</v>
      </c>
      <c r="P343" s="20">
        <f t="shared" si="22"/>
        <v>-0.23955462316512044</v>
      </c>
      <c r="Q343" s="20">
        <f t="shared" si="23"/>
        <v>5.6207726100827849E-4</v>
      </c>
    </row>
    <row r="344" spans="1:17" x14ac:dyDescent="0.2">
      <c r="A344" s="15" t="s">
        <v>1163</v>
      </c>
      <c r="B344" s="16" t="s">
        <v>1164</v>
      </c>
      <c r="C344" s="16"/>
      <c r="D344" s="16" t="s">
        <v>1165</v>
      </c>
      <c r="E344" s="17">
        <v>1005</v>
      </c>
      <c r="F344" s="18">
        <v>4.914307862017786</v>
      </c>
      <c r="G344" s="18">
        <v>4.7931515217546901</v>
      </c>
      <c r="H344" s="18">
        <v>4.7728495390936407</v>
      </c>
      <c r="I344" s="18">
        <v>4.8443119296876951</v>
      </c>
      <c r="J344" s="19">
        <v>5.2158348440868281</v>
      </c>
      <c r="K344" s="19">
        <v>5.0495728282180616</v>
      </c>
      <c r="L344" s="19">
        <v>5.0978484828253752</v>
      </c>
      <c r="M344" s="19">
        <v>5.1527434667401835</v>
      </c>
      <c r="N344" s="18">
        <f t="shared" si="20"/>
        <v>4.8311552131384534</v>
      </c>
      <c r="O344" s="19">
        <f t="shared" si="21"/>
        <v>5.1289999054676123</v>
      </c>
      <c r="P344" s="20">
        <f t="shared" si="22"/>
        <v>-0.29784469232915889</v>
      </c>
      <c r="Q344" s="20">
        <f t="shared" si="23"/>
        <v>7.8245584902875858E-4</v>
      </c>
    </row>
    <row r="345" spans="1:17" x14ac:dyDescent="0.2">
      <c r="A345" s="15" t="s">
        <v>1166</v>
      </c>
      <c r="B345" s="16" t="s">
        <v>1167</v>
      </c>
      <c r="C345" s="16"/>
      <c r="D345" s="16" t="s">
        <v>1079</v>
      </c>
      <c r="E345" s="17">
        <v>1005</v>
      </c>
      <c r="F345" s="18">
        <v>4.7507162470069773</v>
      </c>
      <c r="G345" s="18">
        <v>4.7244039301858169</v>
      </c>
      <c r="H345" s="18">
        <v>4.6232197137989104</v>
      </c>
      <c r="I345" s="18">
        <v>4.5580528434935399</v>
      </c>
      <c r="J345" s="19">
        <v>4.647814008432924</v>
      </c>
      <c r="K345" s="19">
        <v>4.4844649557592762</v>
      </c>
      <c r="L345" s="19">
        <v>4.5906197167696892</v>
      </c>
      <c r="M345" s="19">
        <v>4.6988692650513464</v>
      </c>
      <c r="N345" s="18">
        <f t="shared" si="20"/>
        <v>4.6640981836213111</v>
      </c>
      <c r="O345" s="19">
        <f t="shared" si="21"/>
        <v>4.6054419865033083</v>
      </c>
      <c r="P345" s="20">
        <f t="shared" si="22"/>
        <v>5.8656197118002851E-2</v>
      </c>
      <c r="Q345" s="20">
        <f t="shared" si="23"/>
        <v>0.39602169596292575</v>
      </c>
    </row>
    <row r="346" spans="1:17" ht="26" x14ac:dyDescent="0.2">
      <c r="A346" s="15" t="s">
        <v>1168</v>
      </c>
      <c r="B346" s="16" t="s">
        <v>1169</v>
      </c>
      <c r="C346" s="16"/>
      <c r="D346" s="16" t="s">
        <v>1170</v>
      </c>
      <c r="E346" s="17">
        <v>1005</v>
      </c>
      <c r="F346" s="18">
        <v>4.0027985389810175</v>
      </c>
      <c r="G346" s="18">
        <v>4.1317562917477186</v>
      </c>
      <c r="H346" s="18">
        <v>2.3688416626745239</v>
      </c>
      <c r="I346" s="18">
        <v>2.4282942513472108</v>
      </c>
      <c r="J346" s="19">
        <v>2.571271840698846</v>
      </c>
      <c r="K346" s="19">
        <v>2.6190152595675138</v>
      </c>
      <c r="L346" s="19">
        <v>2.5101500538672474</v>
      </c>
      <c r="M346" s="19">
        <v>2.5619965273308694</v>
      </c>
      <c r="N346" s="18">
        <f t="shared" si="20"/>
        <v>3.2329226861876172</v>
      </c>
      <c r="O346" s="19">
        <f t="shared" si="21"/>
        <v>2.5656084203661194</v>
      </c>
      <c r="P346" s="20">
        <f t="shared" si="22"/>
        <v>0.66731426582149789</v>
      </c>
      <c r="Q346" s="20">
        <f t="shared" si="23"/>
        <v>0.2164217480463794</v>
      </c>
    </row>
    <row r="347" spans="1:17" x14ac:dyDescent="0.2">
      <c r="A347" s="15" t="s">
        <v>1171</v>
      </c>
      <c r="B347" s="16" t="s">
        <v>1172</v>
      </c>
      <c r="C347" s="16"/>
      <c r="D347" s="16" t="s">
        <v>1173</v>
      </c>
      <c r="E347" s="17">
        <v>1005</v>
      </c>
      <c r="F347" s="18">
        <v>4.8158162451435373</v>
      </c>
      <c r="G347" s="18">
        <v>5.0010227734731405</v>
      </c>
      <c r="H347" s="18">
        <v>4.7260564401870946</v>
      </c>
      <c r="I347" s="18">
        <v>4.6585746471673808</v>
      </c>
      <c r="J347" s="19">
        <v>4.8345040042242893</v>
      </c>
      <c r="K347" s="19">
        <v>4.7505512399268692</v>
      </c>
      <c r="L347" s="19">
        <v>4.8315152871416425</v>
      </c>
      <c r="M347" s="19">
        <v>4.8186672158277979</v>
      </c>
      <c r="N347" s="18">
        <f t="shared" si="20"/>
        <v>4.8003675264927885</v>
      </c>
      <c r="O347" s="19">
        <f t="shared" si="21"/>
        <v>4.8088094367801499</v>
      </c>
      <c r="P347" s="20">
        <f t="shared" si="22"/>
        <v>-8.4419102873614094E-3</v>
      </c>
      <c r="Q347" s="20">
        <f t="shared" si="23"/>
        <v>0.91606644191438358</v>
      </c>
    </row>
    <row r="348" spans="1:17" x14ac:dyDescent="0.2">
      <c r="A348" s="15" t="s">
        <v>1174</v>
      </c>
      <c r="B348" s="16" t="s">
        <v>1175</v>
      </c>
      <c r="C348" s="16"/>
      <c r="D348" s="16" t="s">
        <v>1079</v>
      </c>
      <c r="E348" s="17">
        <v>1005</v>
      </c>
      <c r="F348" s="18">
        <v>4.8274994005251628</v>
      </c>
      <c r="G348" s="18">
        <v>4.7134256514122717</v>
      </c>
      <c r="H348" s="18">
        <v>4.6768317048760855</v>
      </c>
      <c r="I348" s="18">
        <v>4.7270307008780872</v>
      </c>
      <c r="J348" s="19">
        <v>4.9155273548236638</v>
      </c>
      <c r="K348" s="19">
        <v>4.9153213821602888</v>
      </c>
      <c r="L348" s="19">
        <v>4.6889263818279394</v>
      </c>
      <c r="M348" s="19">
        <v>4.8082101803512689</v>
      </c>
      <c r="N348" s="18">
        <f t="shared" si="20"/>
        <v>4.7361968644229027</v>
      </c>
      <c r="O348" s="19">
        <f t="shared" si="21"/>
        <v>4.83199632479079</v>
      </c>
      <c r="P348" s="20">
        <f t="shared" si="22"/>
        <v>-9.5799460367887335E-2</v>
      </c>
      <c r="Q348" s="20">
        <f t="shared" si="23"/>
        <v>0.17834869086870744</v>
      </c>
    </row>
    <row r="349" spans="1:17" ht="26" x14ac:dyDescent="0.2">
      <c r="A349" s="22" t="s">
        <v>1176</v>
      </c>
      <c r="B349" s="16" t="s">
        <v>1177</v>
      </c>
      <c r="C349" s="16"/>
      <c r="D349" s="16" t="s">
        <v>1127</v>
      </c>
      <c r="E349" s="17">
        <v>1002</v>
      </c>
      <c r="F349" s="18">
        <v>4.9017004930394776</v>
      </c>
      <c r="G349" s="18">
        <v>4.7429997175268124</v>
      </c>
      <c r="H349" s="18">
        <v>4.799606128371174</v>
      </c>
      <c r="I349" s="18">
        <v>4.5822862295011735</v>
      </c>
      <c r="J349" s="19">
        <v>5.1205701328348621</v>
      </c>
      <c r="K349" s="19">
        <v>5.1375906033729439</v>
      </c>
      <c r="L349" s="19">
        <v>5.3734251042168326</v>
      </c>
      <c r="M349" s="19">
        <v>5.1450286646098737</v>
      </c>
      <c r="N349" s="18">
        <f t="shared" si="20"/>
        <v>4.7566481421096594</v>
      </c>
      <c r="O349" s="19">
        <f t="shared" si="21"/>
        <v>5.1941536262586281</v>
      </c>
      <c r="P349" s="20">
        <f t="shared" si="22"/>
        <v>-0.43750548414896873</v>
      </c>
      <c r="Q349" s="20">
        <f t="shared" si="23"/>
        <v>2.7795515098213864E-3</v>
      </c>
    </row>
    <row r="350" spans="1:17" x14ac:dyDescent="0.2">
      <c r="A350" s="15" t="s">
        <v>1178</v>
      </c>
      <c r="B350" s="16" t="s">
        <v>1179</v>
      </c>
      <c r="C350" s="16"/>
      <c r="D350" s="16" t="s">
        <v>1180</v>
      </c>
      <c r="E350" s="17">
        <v>1005</v>
      </c>
      <c r="F350" s="18">
        <v>4.5692429784653896</v>
      </c>
      <c r="G350" s="18">
        <v>4.5005097577544468</v>
      </c>
      <c r="H350" s="18">
        <v>4.4183548663921233</v>
      </c>
      <c r="I350" s="18">
        <v>4.384235086176572</v>
      </c>
      <c r="J350" s="19">
        <v>4.5708419457822629</v>
      </c>
      <c r="K350" s="19">
        <v>4.5393022566295747</v>
      </c>
      <c r="L350" s="19">
        <v>4.7095093775950119</v>
      </c>
      <c r="M350" s="19">
        <v>4.7291434331926387</v>
      </c>
      <c r="N350" s="18">
        <f t="shared" si="20"/>
        <v>4.4680856721971329</v>
      </c>
      <c r="O350" s="19">
        <f t="shared" si="21"/>
        <v>4.6371992532998725</v>
      </c>
      <c r="P350" s="20">
        <f t="shared" si="22"/>
        <v>-0.16911358110273955</v>
      </c>
      <c r="Q350" s="20">
        <f t="shared" si="23"/>
        <v>3.7460967914785911E-2</v>
      </c>
    </row>
    <row r="351" spans="1:17" ht="26" x14ac:dyDescent="0.2">
      <c r="A351" s="15" t="s">
        <v>1181</v>
      </c>
      <c r="B351" s="16" t="s">
        <v>1182</v>
      </c>
      <c r="C351" s="16"/>
      <c r="D351" s="16" t="s">
        <v>1183</v>
      </c>
      <c r="E351" s="17">
        <v>1005</v>
      </c>
      <c r="F351" s="18">
        <v>5.2183062107231351</v>
      </c>
      <c r="G351" s="18">
        <v>5.1512819028572041</v>
      </c>
      <c r="H351" s="18">
        <v>4.5878460350937331</v>
      </c>
      <c r="I351" s="18">
        <v>4.6327085406692783</v>
      </c>
      <c r="J351" s="19">
        <v>5.2458596523550991</v>
      </c>
      <c r="K351" s="19">
        <v>5.1325434245211934</v>
      </c>
      <c r="L351" s="19">
        <v>5.5401924242949558</v>
      </c>
      <c r="M351" s="19">
        <v>5.5322832841053557</v>
      </c>
      <c r="N351" s="18">
        <f t="shared" si="20"/>
        <v>4.8975356723358372</v>
      </c>
      <c r="O351" s="19">
        <f t="shared" si="21"/>
        <v>5.362719696319151</v>
      </c>
      <c r="P351" s="20">
        <f t="shared" si="22"/>
        <v>-0.46518402398331382</v>
      </c>
      <c r="Q351" s="20">
        <f t="shared" si="23"/>
        <v>5.5112274311120417E-2</v>
      </c>
    </row>
    <row r="352" spans="1:17" x14ac:dyDescent="0.2">
      <c r="A352" s="15" t="s">
        <v>1184</v>
      </c>
      <c r="B352" s="16" t="s">
        <v>1185</v>
      </c>
      <c r="C352" s="16"/>
      <c r="D352" s="16" t="s">
        <v>1186</v>
      </c>
      <c r="E352" s="17">
        <v>1005</v>
      </c>
      <c r="F352" s="18">
        <v>4.3991899359488524</v>
      </c>
      <c r="G352" s="18">
        <v>4.4092750403217273</v>
      </c>
      <c r="H352" s="18">
        <v>4.310148917202838</v>
      </c>
      <c r="I352" s="18">
        <v>4.2113843878375379</v>
      </c>
      <c r="J352" s="19">
        <v>4.6065184071088803</v>
      </c>
      <c r="K352" s="19">
        <v>4.4501058229012074</v>
      </c>
      <c r="L352" s="19">
        <v>4.8791492556593301</v>
      </c>
      <c r="M352" s="19">
        <v>4.8895928706484728</v>
      </c>
      <c r="N352" s="18">
        <f t="shared" si="20"/>
        <v>4.3324995703277391</v>
      </c>
      <c r="O352" s="19">
        <f t="shared" si="21"/>
        <v>4.7063415890794724</v>
      </c>
      <c r="P352" s="20">
        <f t="shared" si="22"/>
        <v>-0.37384201875173328</v>
      </c>
      <c r="Q352" s="20">
        <f t="shared" si="23"/>
        <v>1.878300640280553E-2</v>
      </c>
    </row>
    <row r="353" spans="1:17" x14ac:dyDescent="0.2">
      <c r="A353" s="15" t="s">
        <v>1187</v>
      </c>
      <c r="B353" s="16" t="s">
        <v>1188</v>
      </c>
      <c r="C353" s="16"/>
      <c r="D353" s="16" t="s">
        <v>1189</v>
      </c>
      <c r="E353" s="17">
        <v>1005</v>
      </c>
      <c r="F353" s="18">
        <v>4.6826838903142267</v>
      </c>
      <c r="G353" s="18">
        <v>4.6062100384798406</v>
      </c>
      <c r="H353" s="18">
        <v>4.3579464328563802</v>
      </c>
      <c r="I353" s="18">
        <v>4.264506067824116</v>
      </c>
      <c r="J353" s="19">
        <v>4.6112496595661758</v>
      </c>
      <c r="K353" s="19">
        <v>4.4724497916906865</v>
      </c>
      <c r="L353" s="19">
        <v>4.8211904470222215</v>
      </c>
      <c r="M353" s="19">
        <v>4.8113149890264646</v>
      </c>
      <c r="N353" s="18">
        <f t="shared" si="20"/>
        <v>4.4778366073686406</v>
      </c>
      <c r="O353" s="19">
        <f t="shared" si="21"/>
        <v>4.6790512218263869</v>
      </c>
      <c r="P353" s="20">
        <f t="shared" si="22"/>
        <v>-0.20121461445774624</v>
      </c>
      <c r="Q353" s="20">
        <f t="shared" si="23"/>
        <v>0.17309012011236422</v>
      </c>
    </row>
    <row r="354" spans="1:17" ht="26" x14ac:dyDescent="0.2">
      <c r="A354" s="15" t="s">
        <v>1190</v>
      </c>
      <c r="B354" s="16" t="s">
        <v>1191</v>
      </c>
      <c r="C354" s="16"/>
      <c r="D354" s="16" t="s">
        <v>1192</v>
      </c>
      <c r="E354" s="17">
        <v>1005</v>
      </c>
      <c r="F354" s="18">
        <v>4.4960462305165558</v>
      </c>
      <c r="G354" s="18">
        <v>4.3946276371642092</v>
      </c>
      <c r="H354" s="18">
        <v>4.3229265449838579</v>
      </c>
      <c r="I354" s="18">
        <v>4.4513092084214092</v>
      </c>
      <c r="J354" s="19">
        <v>4.7325835861625212</v>
      </c>
      <c r="K354" s="19">
        <v>4.5977740266283771</v>
      </c>
      <c r="L354" s="19">
        <v>5.0541618182584012</v>
      </c>
      <c r="M354" s="19">
        <v>4.9147560204972178</v>
      </c>
      <c r="N354" s="18">
        <f t="shared" si="20"/>
        <v>4.416227405271508</v>
      </c>
      <c r="O354" s="19">
        <f t="shared" si="21"/>
        <v>4.8248188628866293</v>
      </c>
      <c r="P354" s="20">
        <f t="shared" si="22"/>
        <v>-0.40859145761512128</v>
      </c>
      <c r="Q354" s="20">
        <f t="shared" si="23"/>
        <v>8.7932677467584194E-3</v>
      </c>
    </row>
    <row r="355" spans="1:17" ht="26" x14ac:dyDescent="0.2">
      <c r="A355" s="15" t="s">
        <v>1193</v>
      </c>
      <c r="B355" s="16" t="s">
        <v>1194</v>
      </c>
      <c r="C355" s="16"/>
      <c r="D355" s="16" t="s">
        <v>1195</v>
      </c>
      <c r="E355" s="17">
        <v>1005</v>
      </c>
      <c r="F355" s="18">
        <v>4.3501949752234133</v>
      </c>
      <c r="G355" s="18">
        <v>4.4594967864602442</v>
      </c>
      <c r="H355" s="18">
        <v>4.2495671220017392</v>
      </c>
      <c r="I355" s="18">
        <v>4.1480855633688947</v>
      </c>
      <c r="J355" s="19">
        <v>4.5529316645703775</v>
      </c>
      <c r="K355" s="19">
        <v>4.4407565343316193</v>
      </c>
      <c r="L355" s="19">
        <v>4.8015614559793791</v>
      </c>
      <c r="M355" s="19">
        <v>4.7899271835590458</v>
      </c>
      <c r="N355" s="18">
        <f t="shared" si="20"/>
        <v>4.3018361117635724</v>
      </c>
      <c r="O355" s="19">
        <f t="shared" si="21"/>
        <v>4.6462942096101045</v>
      </c>
      <c r="P355" s="20">
        <f t="shared" si="22"/>
        <v>-0.34445809784653214</v>
      </c>
      <c r="Q355" s="20">
        <f t="shared" si="23"/>
        <v>2.1429476230788915E-2</v>
      </c>
    </row>
    <row r="356" spans="1:17" x14ac:dyDescent="0.2">
      <c r="A356" s="15" t="s">
        <v>1196</v>
      </c>
      <c r="B356" s="16" t="s">
        <v>1197</v>
      </c>
      <c r="C356" s="16"/>
      <c r="D356" s="16" t="s">
        <v>1198</v>
      </c>
      <c r="E356" s="17">
        <v>1005</v>
      </c>
      <c r="F356" s="18">
        <v>4.1909883829865047</v>
      </c>
      <c r="G356" s="18">
        <v>4.2784396412117633</v>
      </c>
      <c r="H356" s="18">
        <v>4.1228172949151904</v>
      </c>
      <c r="I356" s="18">
        <v>4.1071438028212794</v>
      </c>
      <c r="J356" s="19">
        <v>4.5313642660989322</v>
      </c>
      <c r="K356" s="19">
        <v>4.3657195897549572</v>
      </c>
      <c r="L356" s="19">
        <v>4.7563210432202121</v>
      </c>
      <c r="M356" s="19">
        <v>4.758526598469933</v>
      </c>
      <c r="N356" s="18">
        <f t="shared" si="20"/>
        <v>4.1748472804836849</v>
      </c>
      <c r="O356" s="19">
        <f t="shared" si="21"/>
        <v>4.6029828743860079</v>
      </c>
      <c r="P356" s="20">
        <f t="shared" si="22"/>
        <v>-0.42813559390232303</v>
      </c>
      <c r="Q356" s="20">
        <f t="shared" si="23"/>
        <v>5.9779468748858509E-3</v>
      </c>
    </row>
    <row r="357" spans="1:17" ht="26" x14ac:dyDescent="0.2">
      <c r="A357" s="15" t="s">
        <v>1199</v>
      </c>
      <c r="B357" s="16" t="s">
        <v>1200</v>
      </c>
      <c r="C357" s="16"/>
      <c r="D357" s="16" t="s">
        <v>1201</v>
      </c>
      <c r="E357" s="17">
        <v>1005</v>
      </c>
      <c r="F357" s="18">
        <v>4.7436867774178086</v>
      </c>
      <c r="G357" s="18">
        <v>4.6417649852085896</v>
      </c>
      <c r="H357" s="18">
        <v>4.3619470546926173</v>
      </c>
      <c r="I357" s="18">
        <v>4.2810967809390581</v>
      </c>
      <c r="J357" s="19">
        <v>4.5785648012398319</v>
      </c>
      <c r="K357" s="19">
        <v>4.5131022475551053</v>
      </c>
      <c r="L357" s="19">
        <v>4.9009292376946378</v>
      </c>
      <c r="M357" s="19">
        <v>4.8750283368804599</v>
      </c>
      <c r="N357" s="18">
        <f t="shared" si="20"/>
        <v>4.5071238995645189</v>
      </c>
      <c r="O357" s="19">
        <f t="shared" si="21"/>
        <v>4.7169061558425085</v>
      </c>
      <c r="P357" s="20">
        <f t="shared" si="22"/>
        <v>-0.20978225627798963</v>
      </c>
      <c r="Q357" s="20">
        <f t="shared" si="23"/>
        <v>0.20833520159130542</v>
      </c>
    </row>
    <row r="358" spans="1:17" x14ac:dyDescent="0.2">
      <c r="A358" s="15" t="s">
        <v>1202</v>
      </c>
      <c r="B358" s="16" t="s">
        <v>1203</v>
      </c>
      <c r="C358" s="16"/>
      <c r="D358" s="16" t="s">
        <v>1204</v>
      </c>
      <c r="E358" s="17">
        <v>1003</v>
      </c>
      <c r="F358" s="18">
        <v>4.7551000013924494</v>
      </c>
      <c r="G358" s="18">
        <v>4.8205999584676045</v>
      </c>
      <c r="H358" s="18">
        <v>5.0752745931913203</v>
      </c>
      <c r="I358" s="18">
        <v>5.036878392475483</v>
      </c>
      <c r="J358" s="19">
        <v>4.952274371497559</v>
      </c>
      <c r="K358" s="19">
        <v>4.71891905624096</v>
      </c>
      <c r="L358" s="19">
        <v>4.6489028438567948</v>
      </c>
      <c r="M358" s="19">
        <v>4.5116165786178932</v>
      </c>
      <c r="N358" s="18">
        <f t="shared" si="20"/>
        <v>4.9219632363817141</v>
      </c>
      <c r="O358" s="19">
        <f t="shared" si="21"/>
        <v>4.707928212553302</v>
      </c>
      <c r="P358" s="20">
        <f t="shared" si="22"/>
        <v>0.21403502382841211</v>
      </c>
      <c r="Q358" s="20">
        <f t="shared" si="23"/>
        <v>0.12819224760403281</v>
      </c>
    </row>
    <row r="359" spans="1:17" x14ac:dyDescent="0.2">
      <c r="A359" s="15" t="s">
        <v>1205</v>
      </c>
      <c r="B359" s="16" t="s">
        <v>1206</v>
      </c>
      <c r="C359" s="16"/>
      <c r="D359" s="16" t="s">
        <v>1207</v>
      </c>
      <c r="E359" s="17">
        <v>1005</v>
      </c>
      <c r="F359" s="18">
        <v>5.1512121268589102</v>
      </c>
      <c r="G359" s="18">
        <v>5.2346292151301475</v>
      </c>
      <c r="H359" s="18">
        <v>5.1194518907997155</v>
      </c>
      <c r="I359" s="18">
        <v>5.0588910136044483</v>
      </c>
      <c r="J359" s="19">
        <v>4.9348393102173507</v>
      </c>
      <c r="K359" s="19">
        <v>4.8695439230319142</v>
      </c>
      <c r="L359" s="19">
        <v>5.0625932361575607</v>
      </c>
      <c r="M359" s="19">
        <v>4.9688132389905508</v>
      </c>
      <c r="N359" s="18">
        <f t="shared" si="20"/>
        <v>5.1410460615983054</v>
      </c>
      <c r="O359" s="19">
        <f t="shared" si="21"/>
        <v>4.9589474270993446</v>
      </c>
      <c r="P359" s="20">
        <f t="shared" si="22"/>
        <v>0.1820986344989608</v>
      </c>
      <c r="Q359" s="20">
        <f t="shared" si="23"/>
        <v>1.5449746965475164E-2</v>
      </c>
    </row>
    <row r="360" spans="1:17" x14ac:dyDescent="0.2">
      <c r="A360" s="15" t="s">
        <v>1208</v>
      </c>
      <c r="B360" s="16" t="s">
        <v>1209</v>
      </c>
      <c r="C360" s="16"/>
      <c r="D360" s="16" t="s">
        <v>1210</v>
      </c>
      <c r="E360" s="17">
        <v>1005</v>
      </c>
      <c r="F360" s="18">
        <v>4.8248721546958384</v>
      </c>
      <c r="G360" s="18">
        <v>4.86662694980952</v>
      </c>
      <c r="H360" s="18">
        <v>4.8386051614538337</v>
      </c>
      <c r="I360" s="18">
        <v>4.8664948392646457</v>
      </c>
      <c r="J360" s="19">
        <v>5.0301700132039153</v>
      </c>
      <c r="K360" s="19">
        <v>4.897456817578453</v>
      </c>
      <c r="L360" s="19">
        <v>4.8904218488337516</v>
      </c>
      <c r="M360" s="19">
        <v>4.8963650736841924</v>
      </c>
      <c r="N360" s="18">
        <f t="shared" si="20"/>
        <v>4.8491497763059597</v>
      </c>
      <c r="O360" s="19">
        <f t="shared" si="21"/>
        <v>4.9286034383250783</v>
      </c>
      <c r="P360" s="20">
        <f t="shared" si="22"/>
        <v>-7.9453662019118632E-2</v>
      </c>
      <c r="Q360" s="20">
        <f t="shared" si="23"/>
        <v>6.629389490509785E-2</v>
      </c>
    </row>
    <row r="361" spans="1:17" x14ac:dyDescent="0.2">
      <c r="A361" s="15" t="s">
        <v>1211</v>
      </c>
      <c r="B361" s="16" t="s">
        <v>1212</v>
      </c>
      <c r="C361" s="16"/>
      <c r="D361" s="16" t="s">
        <v>1213</v>
      </c>
      <c r="E361" s="17">
        <v>1005</v>
      </c>
      <c r="F361" s="18">
        <v>4.6265173470919381</v>
      </c>
      <c r="G361" s="18">
        <v>4.8205483239693381</v>
      </c>
      <c r="H361" s="18">
        <v>4.6936153590536538</v>
      </c>
      <c r="I361" s="18">
        <v>4.6131345971314985</v>
      </c>
      <c r="J361" s="19">
        <v>4.7105112317573132</v>
      </c>
      <c r="K361" s="19">
        <v>4.623636217707217</v>
      </c>
      <c r="L361" s="19">
        <v>4.7951939224814373</v>
      </c>
      <c r="M361" s="19">
        <v>4.7123846076556495</v>
      </c>
      <c r="N361" s="18">
        <f t="shared" si="20"/>
        <v>4.6884539068116071</v>
      </c>
      <c r="O361" s="19">
        <f t="shared" si="21"/>
        <v>4.7104314949004049</v>
      </c>
      <c r="P361" s="20">
        <f t="shared" si="22"/>
        <v>-2.1977588088797795E-2</v>
      </c>
      <c r="Q361" s="20">
        <f t="shared" si="23"/>
        <v>0.722116786768501</v>
      </c>
    </row>
    <row r="362" spans="1:17" ht="26" x14ac:dyDescent="0.2">
      <c r="A362" s="15" t="s">
        <v>1214</v>
      </c>
      <c r="B362" s="16" t="s">
        <v>1215</v>
      </c>
      <c r="C362" s="16"/>
      <c r="D362" s="16" t="s">
        <v>1216</v>
      </c>
      <c r="E362" s="17">
        <v>1005</v>
      </c>
      <c r="F362" s="18">
        <v>4.4533718130310165</v>
      </c>
      <c r="G362" s="18">
        <v>4.4730802243641277</v>
      </c>
      <c r="H362" s="18">
        <v>4.3228263527504032</v>
      </c>
      <c r="I362" s="18">
        <v>4.357385593730779</v>
      </c>
      <c r="J362" s="19">
        <v>4.6577810678854643</v>
      </c>
      <c r="K362" s="19">
        <v>4.5705773374397793</v>
      </c>
      <c r="L362" s="19">
        <v>4.8093389492772634</v>
      </c>
      <c r="M362" s="19">
        <v>4.7151315204926503</v>
      </c>
      <c r="N362" s="18">
        <f t="shared" si="20"/>
        <v>4.4016659959690818</v>
      </c>
      <c r="O362" s="19">
        <f t="shared" si="21"/>
        <v>4.6882072187737895</v>
      </c>
      <c r="P362" s="20">
        <f t="shared" si="22"/>
        <v>-0.28654122280470773</v>
      </c>
      <c r="Q362" s="20">
        <f t="shared" si="23"/>
        <v>3.6058208702847206E-3</v>
      </c>
    </row>
    <row r="363" spans="1:17" ht="26" x14ac:dyDescent="0.2">
      <c r="A363" s="15" t="s">
        <v>1217</v>
      </c>
      <c r="B363" s="16" t="s">
        <v>1218</v>
      </c>
      <c r="C363" s="16"/>
      <c r="D363" s="16" t="s">
        <v>1219</v>
      </c>
      <c r="E363" s="17">
        <v>1005</v>
      </c>
      <c r="F363" s="18">
        <v>4.5116348288020678</v>
      </c>
      <c r="G363" s="18">
        <v>4.523516137454572</v>
      </c>
      <c r="H363" s="18">
        <v>4.4599654076959956</v>
      </c>
      <c r="I363" s="18">
        <v>4.334444945300989</v>
      </c>
      <c r="J363" s="19">
        <v>4.326383465864196</v>
      </c>
      <c r="K363" s="19">
        <v>4.299261505871014</v>
      </c>
      <c r="L363" s="19">
        <v>4.3655133622005895</v>
      </c>
      <c r="M363" s="19">
        <v>4.4406590431808386</v>
      </c>
      <c r="N363" s="18">
        <f t="shared" si="20"/>
        <v>4.457390329813407</v>
      </c>
      <c r="O363" s="19">
        <f t="shared" si="21"/>
        <v>4.3579543442791593</v>
      </c>
      <c r="P363" s="20">
        <f t="shared" si="22"/>
        <v>9.9435985534247706E-2</v>
      </c>
      <c r="Q363" s="20">
        <f t="shared" si="23"/>
        <v>0.11002720011029882</v>
      </c>
    </row>
    <row r="364" spans="1:17" x14ac:dyDescent="0.2">
      <c r="A364" s="15" t="s">
        <v>1220</v>
      </c>
      <c r="B364" s="16" t="s">
        <v>1221</v>
      </c>
      <c r="C364" s="16"/>
      <c r="D364" s="16" t="s">
        <v>1222</v>
      </c>
      <c r="E364" s="17">
        <v>1005</v>
      </c>
      <c r="F364" s="18">
        <v>4.5988933827602301</v>
      </c>
      <c r="G364" s="18">
        <v>4.4901056888652224</v>
      </c>
      <c r="H364" s="18">
        <v>4.6163264049901551</v>
      </c>
      <c r="I364" s="18">
        <v>4.7963026844364105</v>
      </c>
      <c r="J364" s="19">
        <v>4.824613611372186</v>
      </c>
      <c r="K364" s="19">
        <v>4.8633828405573416</v>
      </c>
      <c r="L364" s="19">
        <v>4.6547422544878971</v>
      </c>
      <c r="M364" s="19">
        <v>4.7210463512477778</v>
      </c>
      <c r="N364" s="18">
        <f t="shared" si="20"/>
        <v>4.6254070402630045</v>
      </c>
      <c r="O364" s="19">
        <f t="shared" si="21"/>
        <v>4.7659462644163009</v>
      </c>
      <c r="P364" s="20">
        <f t="shared" si="22"/>
        <v>-0.14053922415329634</v>
      </c>
      <c r="Q364" s="20">
        <f t="shared" si="23"/>
        <v>0.127045065248275</v>
      </c>
    </row>
    <row r="365" spans="1:17" x14ac:dyDescent="0.2">
      <c r="A365" s="15" t="s">
        <v>1223</v>
      </c>
      <c r="B365" s="16" t="s">
        <v>1224</v>
      </c>
      <c r="C365" s="16"/>
      <c r="D365" s="16" t="s">
        <v>1225</v>
      </c>
      <c r="E365" s="17">
        <v>1005</v>
      </c>
      <c r="F365" s="18">
        <v>4.0320488155790146</v>
      </c>
      <c r="G365" s="18">
        <v>3.9963231726773079</v>
      </c>
      <c r="H365" s="18">
        <v>4.0045929538512652</v>
      </c>
      <c r="I365" s="18">
        <v>4.0157349601135266</v>
      </c>
      <c r="J365" s="19">
        <v>4.0795635743735268</v>
      </c>
      <c r="K365" s="19">
        <v>4.0179203596513364</v>
      </c>
      <c r="L365" s="19">
        <v>4.2064675628104551</v>
      </c>
      <c r="M365" s="19">
        <v>4.1906467950054012</v>
      </c>
      <c r="N365" s="18">
        <f t="shared" si="20"/>
        <v>4.0121749755552791</v>
      </c>
      <c r="O365" s="19">
        <f t="shared" si="21"/>
        <v>4.1236495729601792</v>
      </c>
      <c r="P365" s="20">
        <f t="shared" si="22"/>
        <v>-0.11147459740490007</v>
      </c>
      <c r="Q365" s="20">
        <f t="shared" si="23"/>
        <v>5.0937113344054756E-2</v>
      </c>
    </row>
    <row r="366" spans="1:17" x14ac:dyDescent="0.2">
      <c r="A366" s="15" t="s">
        <v>1226</v>
      </c>
      <c r="B366" s="16" t="s">
        <v>1227</v>
      </c>
      <c r="C366" s="16"/>
      <c r="D366" s="16" t="s">
        <v>1228</v>
      </c>
      <c r="E366" s="17">
        <v>1005</v>
      </c>
      <c r="F366" s="18">
        <v>4.2206948952593057</v>
      </c>
      <c r="G366" s="18">
        <v>4.1434376846653276</v>
      </c>
      <c r="H366" s="18">
        <v>4.2153188390474385</v>
      </c>
      <c r="I366" s="18">
        <v>4.154424195396988</v>
      </c>
      <c r="J366" s="19">
        <v>4.4410241172653784</v>
      </c>
      <c r="K366" s="19">
        <v>4.4384550029526153</v>
      </c>
      <c r="L366" s="19">
        <v>4.7328522769373818</v>
      </c>
      <c r="M366" s="19">
        <v>4.6785630357538777</v>
      </c>
      <c r="N366" s="18">
        <f t="shared" si="20"/>
        <v>4.1834689035922645</v>
      </c>
      <c r="O366" s="19">
        <f t="shared" si="21"/>
        <v>4.5727236082273137</v>
      </c>
      <c r="P366" s="20">
        <f t="shared" si="22"/>
        <v>-0.38925470463504919</v>
      </c>
      <c r="Q366" s="20">
        <f t="shared" si="23"/>
        <v>2.8303156987164743E-3</v>
      </c>
    </row>
    <row r="367" spans="1:17" x14ac:dyDescent="0.2">
      <c r="A367" s="15" t="s">
        <v>1229</v>
      </c>
      <c r="B367" s="16" t="s">
        <v>1230</v>
      </c>
      <c r="C367" s="16"/>
      <c r="D367" s="16" t="s">
        <v>1231</v>
      </c>
      <c r="E367" s="17">
        <v>1005</v>
      </c>
      <c r="F367" s="18">
        <v>3.9782908199361882</v>
      </c>
      <c r="G367" s="18">
        <v>4.0023950078087598</v>
      </c>
      <c r="H367" s="18">
        <v>3.5673652719116138</v>
      </c>
      <c r="I367" s="18">
        <v>3.6691226022510497</v>
      </c>
      <c r="J367" s="19">
        <v>3.0602502140944923</v>
      </c>
      <c r="K367" s="19">
        <v>3.0819991135690898</v>
      </c>
      <c r="L367" s="19">
        <v>2.8150718862512951</v>
      </c>
      <c r="M367" s="19">
        <v>3.0474598114528328</v>
      </c>
      <c r="N367" s="18">
        <f t="shared" si="20"/>
        <v>3.804293425476903</v>
      </c>
      <c r="O367" s="19">
        <f t="shared" si="21"/>
        <v>3.0011952563419273</v>
      </c>
      <c r="P367" s="20">
        <f t="shared" si="22"/>
        <v>0.80309816913497567</v>
      </c>
      <c r="Q367" s="20">
        <f t="shared" si="23"/>
        <v>7.0289284347397078E-4</v>
      </c>
    </row>
    <row r="368" spans="1:17" x14ac:dyDescent="0.2">
      <c r="A368" s="15" t="s">
        <v>1232</v>
      </c>
      <c r="B368" s="16" t="s">
        <v>1233</v>
      </c>
      <c r="C368" s="16"/>
      <c r="D368" s="16" t="s">
        <v>1234</v>
      </c>
      <c r="E368" s="17">
        <v>1004</v>
      </c>
      <c r="F368" s="18">
        <v>4.0201623220163993</v>
      </c>
      <c r="G368" s="18">
        <v>4.1412678721268161</v>
      </c>
      <c r="H368" s="18">
        <v>4.0336615192620116</v>
      </c>
      <c r="I368" s="18">
        <v>4.0660360987612032</v>
      </c>
      <c r="J368" s="19">
        <v>4.1942238914799237</v>
      </c>
      <c r="K368" s="19">
        <v>4.2124888088814556</v>
      </c>
      <c r="L368" s="19">
        <v>4.6168328519208366</v>
      </c>
      <c r="M368" s="19">
        <v>4.4789377271184039</v>
      </c>
      <c r="N368" s="18">
        <f t="shared" si="20"/>
        <v>4.0652819530416071</v>
      </c>
      <c r="O368" s="19">
        <f t="shared" si="21"/>
        <v>4.3756208198501545</v>
      </c>
      <c r="P368" s="20">
        <f t="shared" si="22"/>
        <v>-0.31033886680854739</v>
      </c>
      <c r="Q368" s="20">
        <f t="shared" si="23"/>
        <v>2.7245040411049637E-2</v>
      </c>
    </row>
    <row r="369" spans="1:17" x14ac:dyDescent="0.2">
      <c r="A369" s="15" t="s">
        <v>1235</v>
      </c>
      <c r="B369" s="16" t="s">
        <v>1236</v>
      </c>
      <c r="C369" s="16"/>
      <c r="D369" s="16" t="s">
        <v>1237</v>
      </c>
      <c r="E369" s="17">
        <v>1005</v>
      </c>
      <c r="F369" s="18">
        <v>4.7166525611756143</v>
      </c>
      <c r="G369" s="18">
        <v>4.8108356506551111</v>
      </c>
      <c r="H369" s="18">
        <v>4.5553109977579647</v>
      </c>
      <c r="I369" s="18">
        <v>4.5148077242893923</v>
      </c>
      <c r="J369" s="19">
        <v>4.359758323594467</v>
      </c>
      <c r="K369" s="19">
        <v>4.2223380857436981</v>
      </c>
      <c r="L369" s="19">
        <v>4.0379333966436404</v>
      </c>
      <c r="M369" s="19">
        <v>4.1951192474056702</v>
      </c>
      <c r="N369" s="18">
        <f t="shared" si="20"/>
        <v>4.6494017334695208</v>
      </c>
      <c r="O369" s="19">
        <f t="shared" si="21"/>
        <v>4.2037872633468689</v>
      </c>
      <c r="P369" s="20">
        <f t="shared" si="22"/>
        <v>0.44561447012265187</v>
      </c>
      <c r="Q369" s="20">
        <f t="shared" si="23"/>
        <v>3.4731340010330457E-3</v>
      </c>
    </row>
    <row r="370" spans="1:17" x14ac:dyDescent="0.2">
      <c r="A370" s="15" t="s">
        <v>1238</v>
      </c>
      <c r="B370" s="16" t="s">
        <v>1239</v>
      </c>
      <c r="C370" s="16"/>
      <c r="D370" s="16" t="s">
        <v>1240</v>
      </c>
      <c r="E370" s="17">
        <v>1005</v>
      </c>
      <c r="F370" s="18">
        <v>4.5292023595657245</v>
      </c>
      <c r="G370" s="18">
        <v>4.491178948156394</v>
      </c>
      <c r="H370" s="18">
        <v>4.5056696955676134</v>
      </c>
      <c r="I370" s="18">
        <v>4.5187040090978901</v>
      </c>
      <c r="J370" s="19">
        <v>4.7260123352947536</v>
      </c>
      <c r="K370" s="19">
        <v>4.6676067796580414</v>
      </c>
      <c r="L370" s="19">
        <v>4.8577552100043793</v>
      </c>
      <c r="M370" s="19">
        <v>4.8120507099374628</v>
      </c>
      <c r="N370" s="18">
        <f t="shared" si="20"/>
        <v>4.5111887530969055</v>
      </c>
      <c r="O370" s="19">
        <f t="shared" si="21"/>
        <v>4.7658562587236588</v>
      </c>
      <c r="P370" s="20">
        <f t="shared" si="22"/>
        <v>-0.25466750562675333</v>
      </c>
      <c r="Q370" s="20">
        <f t="shared" si="23"/>
        <v>1.0873079827188388E-3</v>
      </c>
    </row>
    <row r="371" spans="1:17" x14ac:dyDescent="0.2">
      <c r="A371" s="15" t="s">
        <v>1241</v>
      </c>
      <c r="B371" s="16" t="s">
        <v>1242</v>
      </c>
      <c r="C371" s="16"/>
      <c r="D371" s="16" t="s">
        <v>1243</v>
      </c>
      <c r="E371" s="17">
        <v>1005</v>
      </c>
      <c r="F371" s="18">
        <v>4.1474039514350647</v>
      </c>
      <c r="G371" s="18">
        <v>4.2234173226413514</v>
      </c>
      <c r="H371" s="18">
        <v>4.2116711765730397</v>
      </c>
      <c r="I371" s="18">
        <v>4.1130474676294284</v>
      </c>
      <c r="J371" s="19">
        <v>4.4721326942309183</v>
      </c>
      <c r="K371" s="19">
        <v>4.4793013335789604</v>
      </c>
      <c r="L371" s="19">
        <v>4.6275245705578625</v>
      </c>
      <c r="M371" s="19">
        <v>4.6685942665252806</v>
      </c>
      <c r="N371" s="18">
        <f t="shared" si="20"/>
        <v>4.1738849795697206</v>
      </c>
      <c r="O371" s="19">
        <f t="shared" si="21"/>
        <v>4.5618882162232559</v>
      </c>
      <c r="P371" s="20">
        <f t="shared" si="22"/>
        <v>-0.38800323665353531</v>
      </c>
      <c r="Q371" s="20">
        <f t="shared" si="23"/>
        <v>4.8808758490754899E-4</v>
      </c>
    </row>
    <row r="372" spans="1:17" x14ac:dyDescent="0.2">
      <c r="A372" s="15" t="s">
        <v>1244</v>
      </c>
      <c r="B372" s="16" t="s">
        <v>1245</v>
      </c>
      <c r="C372" s="16"/>
      <c r="D372" s="16" t="s">
        <v>1079</v>
      </c>
      <c r="E372" s="17">
        <v>1005</v>
      </c>
      <c r="F372" s="18">
        <v>4.1481997018086219</v>
      </c>
      <c r="G372" s="18">
        <v>4.0528050592295379</v>
      </c>
      <c r="H372" s="18">
        <v>4.045477205396443</v>
      </c>
      <c r="I372" s="18">
        <v>3.9621766383460031</v>
      </c>
      <c r="J372" s="19">
        <v>4.3867602199889895</v>
      </c>
      <c r="K372" s="19">
        <v>4.2928659792678348</v>
      </c>
      <c r="L372" s="19">
        <v>4.6224298769147918</v>
      </c>
      <c r="M372" s="19">
        <v>4.4480515436437784</v>
      </c>
      <c r="N372" s="18">
        <f t="shared" si="20"/>
        <v>4.0521646511951515</v>
      </c>
      <c r="O372" s="19">
        <f t="shared" si="21"/>
        <v>4.4375269049538488</v>
      </c>
      <c r="P372" s="20">
        <f t="shared" si="22"/>
        <v>-0.38536225375869737</v>
      </c>
      <c r="Q372" s="20">
        <f t="shared" si="23"/>
        <v>2.7972459393362731E-3</v>
      </c>
    </row>
    <row r="373" spans="1:17" x14ac:dyDescent="0.2">
      <c r="A373" s="15" t="s">
        <v>1246</v>
      </c>
      <c r="B373" s="16" t="s">
        <v>1247</v>
      </c>
      <c r="C373" s="16"/>
      <c r="D373" s="16" t="s">
        <v>1248</v>
      </c>
      <c r="E373" s="17">
        <v>1005</v>
      </c>
      <c r="F373" s="18">
        <v>6.5283750740512669</v>
      </c>
      <c r="G373" s="18">
        <v>6.4056771365514846</v>
      </c>
      <c r="H373" s="18">
        <v>5.9048804270912214</v>
      </c>
      <c r="I373" s="18">
        <v>5.8561444823790652</v>
      </c>
      <c r="J373" s="19">
        <v>5.2148558396969618</v>
      </c>
      <c r="K373" s="19">
        <v>5.2580946918762699</v>
      </c>
      <c r="L373" s="19">
        <v>5.0688290678237609</v>
      </c>
      <c r="M373" s="19">
        <v>5.0032073611949572</v>
      </c>
      <c r="N373" s="18">
        <f t="shared" si="20"/>
        <v>6.1737692800182593</v>
      </c>
      <c r="O373" s="19">
        <f t="shared" si="21"/>
        <v>5.1362467401479872</v>
      </c>
      <c r="P373" s="20">
        <f t="shared" si="22"/>
        <v>1.0375225398702721</v>
      </c>
      <c r="Q373" s="20">
        <f t="shared" si="23"/>
        <v>1.2471411740745553E-3</v>
      </c>
    </row>
    <row r="374" spans="1:17" x14ac:dyDescent="0.2">
      <c r="A374" s="15" t="s">
        <v>1249</v>
      </c>
      <c r="B374" s="16" t="s">
        <v>1250</v>
      </c>
      <c r="C374" s="16"/>
      <c r="D374" s="16" t="s">
        <v>1251</v>
      </c>
      <c r="E374" s="17">
        <v>1005</v>
      </c>
      <c r="F374" s="18">
        <v>4.3060769035604203</v>
      </c>
      <c r="G374" s="18">
        <v>4.1239602106089528</v>
      </c>
      <c r="H374" s="18">
        <v>4.0552561336757709</v>
      </c>
      <c r="I374" s="18">
        <v>4.224206501420289</v>
      </c>
      <c r="J374" s="19">
        <v>4.1990623193091654</v>
      </c>
      <c r="K374" s="19">
        <v>4.2347815687028207</v>
      </c>
      <c r="L374" s="19">
        <v>4.3098564181733208</v>
      </c>
      <c r="M374" s="19">
        <v>4.2563904336352332</v>
      </c>
      <c r="N374" s="18">
        <f t="shared" si="20"/>
        <v>4.1773749373163582</v>
      </c>
      <c r="O374" s="19">
        <f t="shared" si="21"/>
        <v>4.2500226849551348</v>
      </c>
      <c r="P374" s="20">
        <f t="shared" si="22"/>
        <v>-7.2647747638776572E-2</v>
      </c>
      <c r="Q374" s="20">
        <f t="shared" si="23"/>
        <v>0.27036514846147741</v>
      </c>
    </row>
    <row r="375" spans="1:17" ht="26" x14ac:dyDescent="0.2">
      <c r="A375" s="15" t="s">
        <v>1252</v>
      </c>
      <c r="B375" s="16" t="s">
        <v>1253</v>
      </c>
      <c r="C375" s="16"/>
      <c r="D375" s="16" t="s">
        <v>1254</v>
      </c>
      <c r="E375" s="17">
        <v>1005</v>
      </c>
      <c r="F375" s="18">
        <v>4.4362515079019076</v>
      </c>
      <c r="G375" s="18">
        <v>4.2690849903869861</v>
      </c>
      <c r="H375" s="18">
        <v>4.2772064591667149</v>
      </c>
      <c r="I375" s="18">
        <v>4.2542870593170328</v>
      </c>
      <c r="J375" s="19">
        <v>4.555019324197966</v>
      </c>
      <c r="K375" s="19">
        <v>4.5422556285059192</v>
      </c>
      <c r="L375" s="19">
        <v>4.6835949583100929</v>
      </c>
      <c r="M375" s="19">
        <v>4.5781848785271624</v>
      </c>
      <c r="N375" s="18">
        <f t="shared" si="20"/>
        <v>4.3092075041931608</v>
      </c>
      <c r="O375" s="19">
        <f t="shared" si="21"/>
        <v>4.5897636973852851</v>
      </c>
      <c r="P375" s="20">
        <f t="shared" si="22"/>
        <v>-0.28055619319212433</v>
      </c>
      <c r="Q375" s="20">
        <f t="shared" si="23"/>
        <v>1.9090207157570643E-3</v>
      </c>
    </row>
    <row r="376" spans="1:17" ht="26" x14ac:dyDescent="0.2">
      <c r="A376" s="15" t="s">
        <v>1255</v>
      </c>
      <c r="B376" s="16" t="s">
        <v>1256</v>
      </c>
      <c r="C376" s="16"/>
      <c r="D376" s="16" t="s">
        <v>1257</v>
      </c>
      <c r="E376" s="17">
        <v>1006</v>
      </c>
      <c r="F376" s="18">
        <v>4.6838021207288474</v>
      </c>
      <c r="G376" s="18">
        <v>4.6351673810777196</v>
      </c>
      <c r="H376" s="18">
        <v>4.5480322190633231</v>
      </c>
      <c r="I376" s="18">
        <v>4.5881341763312564</v>
      </c>
      <c r="J376" s="19">
        <v>4.8555865913958165</v>
      </c>
      <c r="K376" s="19">
        <v>4.8862452657928568</v>
      </c>
      <c r="L376" s="19">
        <v>5.091576038039153</v>
      </c>
      <c r="M376" s="19">
        <v>5.2430261162708653</v>
      </c>
      <c r="N376" s="18">
        <f t="shared" si="20"/>
        <v>4.6137839743002864</v>
      </c>
      <c r="O376" s="19">
        <f t="shared" si="21"/>
        <v>5.0191085028746727</v>
      </c>
      <c r="P376" s="20">
        <f t="shared" si="22"/>
        <v>-0.40532452857438628</v>
      </c>
      <c r="Q376" s="20">
        <f t="shared" si="23"/>
        <v>5.4934710191748949E-3</v>
      </c>
    </row>
    <row r="377" spans="1:17" x14ac:dyDescent="0.2">
      <c r="A377" s="15" t="s">
        <v>1258</v>
      </c>
      <c r="B377" s="16" t="s">
        <v>1259</v>
      </c>
      <c r="C377" s="16"/>
      <c r="D377" s="16" t="s">
        <v>1260</v>
      </c>
      <c r="E377" s="17">
        <v>1005</v>
      </c>
      <c r="F377" s="18">
        <v>4.8503365761969892</v>
      </c>
      <c r="G377" s="18">
        <v>4.7768126037655296</v>
      </c>
      <c r="H377" s="18">
        <v>4.9337079620372251</v>
      </c>
      <c r="I377" s="18">
        <v>4.943674937149015</v>
      </c>
      <c r="J377" s="19">
        <v>5.2252018167977328</v>
      </c>
      <c r="K377" s="19">
        <v>5.1124007339642077</v>
      </c>
      <c r="L377" s="19">
        <v>5.3402582074844105</v>
      </c>
      <c r="M377" s="19">
        <v>5.2466184655984049</v>
      </c>
      <c r="N377" s="18">
        <f t="shared" si="20"/>
        <v>4.8761330197871899</v>
      </c>
      <c r="O377" s="19">
        <f t="shared" si="21"/>
        <v>5.231119805961189</v>
      </c>
      <c r="P377" s="20">
        <f t="shared" si="22"/>
        <v>-0.35498678617399904</v>
      </c>
      <c r="Q377" s="20">
        <f t="shared" si="23"/>
        <v>1.1338893017888347E-3</v>
      </c>
    </row>
    <row r="378" spans="1:17" x14ac:dyDescent="0.2">
      <c r="A378" s="15" t="s">
        <v>1261</v>
      </c>
      <c r="B378" s="16" t="s">
        <v>1262</v>
      </c>
      <c r="C378" s="16"/>
      <c r="D378" s="16" t="s">
        <v>1263</v>
      </c>
      <c r="E378" s="17">
        <v>1005</v>
      </c>
      <c r="F378" s="18">
        <v>4.7450730949754485</v>
      </c>
      <c r="G378" s="18">
        <v>4.797139472035024</v>
      </c>
      <c r="H378" s="18">
        <v>4.5959308415833213</v>
      </c>
      <c r="I378" s="18">
        <v>4.7217411813169647</v>
      </c>
      <c r="J378" s="19">
        <v>4.9133558034709903</v>
      </c>
      <c r="K378" s="19">
        <v>4.8411718924797693</v>
      </c>
      <c r="L378" s="19">
        <v>4.9077898195057132</v>
      </c>
      <c r="M378" s="19">
        <v>4.9581685365547834</v>
      </c>
      <c r="N378" s="18">
        <f t="shared" si="20"/>
        <v>4.7149711474776899</v>
      </c>
      <c r="O378" s="19">
        <f t="shared" si="21"/>
        <v>4.9051215130028138</v>
      </c>
      <c r="P378" s="20">
        <f t="shared" si="22"/>
        <v>-0.19015036552512399</v>
      </c>
      <c r="Q378" s="20">
        <f t="shared" si="23"/>
        <v>8.1907260626601901E-3</v>
      </c>
    </row>
    <row r="379" spans="1:17" ht="39" x14ac:dyDescent="0.2">
      <c r="A379" s="15" t="s">
        <v>1264</v>
      </c>
      <c r="B379" s="16" t="s">
        <v>1265</v>
      </c>
      <c r="C379" s="16"/>
      <c r="D379" s="16" t="s">
        <v>1266</v>
      </c>
      <c r="E379" s="17">
        <v>1005</v>
      </c>
      <c r="F379" s="18">
        <v>4.1196644947691601</v>
      </c>
      <c r="G379" s="18">
        <v>4.0101729049610411</v>
      </c>
      <c r="H379" s="18">
        <v>3.9165485090338135</v>
      </c>
      <c r="I379" s="18">
        <v>3.9008081640709751</v>
      </c>
      <c r="J379" s="19">
        <v>3.9176605728761196</v>
      </c>
      <c r="K379" s="19">
        <v>3.9525510171366807</v>
      </c>
      <c r="L379" s="19">
        <v>3.9547641066767127</v>
      </c>
      <c r="M379" s="19">
        <v>3.932496360838722</v>
      </c>
      <c r="N379" s="18">
        <f t="shared" si="20"/>
        <v>3.9867985182087473</v>
      </c>
      <c r="O379" s="19">
        <f t="shared" si="21"/>
        <v>3.9393680143820591</v>
      </c>
      <c r="P379" s="20">
        <f t="shared" si="22"/>
        <v>4.7430503826688231E-2</v>
      </c>
      <c r="Q379" s="20">
        <f t="shared" si="23"/>
        <v>0.38999932421490002</v>
      </c>
    </row>
    <row r="380" spans="1:17" ht="26" x14ac:dyDescent="0.2">
      <c r="A380" s="15" t="s">
        <v>1267</v>
      </c>
      <c r="B380" s="16" t="s">
        <v>1268</v>
      </c>
      <c r="C380" s="16"/>
      <c r="D380" s="16" t="s">
        <v>1269</v>
      </c>
      <c r="E380" s="17">
        <v>1005</v>
      </c>
      <c r="F380" s="18">
        <v>4.6897395709295964</v>
      </c>
      <c r="G380" s="18">
        <v>4.5225705701573808</v>
      </c>
      <c r="H380" s="18">
        <v>4.3881363067526582</v>
      </c>
      <c r="I380" s="18">
        <v>4.3038662055065213</v>
      </c>
      <c r="J380" s="19">
        <v>4.7572529714830347</v>
      </c>
      <c r="K380" s="19">
        <v>4.748864880579168</v>
      </c>
      <c r="L380" s="19">
        <v>4.8038666548128068</v>
      </c>
      <c r="M380" s="19">
        <v>4.8669129864705409</v>
      </c>
      <c r="N380" s="18">
        <f t="shared" si="20"/>
        <v>4.4760781633365392</v>
      </c>
      <c r="O380" s="19">
        <f t="shared" si="21"/>
        <v>4.7942243733363883</v>
      </c>
      <c r="P380" s="20">
        <f t="shared" si="22"/>
        <v>-0.31814620999984911</v>
      </c>
      <c r="Q380" s="20">
        <f t="shared" si="23"/>
        <v>1.1441304578139723E-2</v>
      </c>
    </row>
    <row r="381" spans="1:17" x14ac:dyDescent="0.2">
      <c r="A381" s="15" t="s">
        <v>1270</v>
      </c>
      <c r="B381" s="16" t="s">
        <v>1271</v>
      </c>
      <c r="C381" s="16"/>
      <c r="D381" s="16" t="s">
        <v>1272</v>
      </c>
      <c r="E381" s="17">
        <v>1005</v>
      </c>
      <c r="F381" s="18">
        <v>5.3424342589579767</v>
      </c>
      <c r="G381" s="18">
        <v>5.2055986827520186</v>
      </c>
      <c r="H381" s="18">
        <v>4.918539855657186</v>
      </c>
      <c r="I381" s="18">
        <v>4.981368049355174</v>
      </c>
      <c r="J381" s="19">
        <v>5.0964826086232273</v>
      </c>
      <c r="K381" s="19">
        <v>5.0551327819036427</v>
      </c>
      <c r="L381" s="19">
        <v>5.048727033809314</v>
      </c>
      <c r="M381" s="19">
        <v>5.0648505598038964</v>
      </c>
      <c r="N381" s="18">
        <f t="shared" si="20"/>
        <v>5.1119852116805884</v>
      </c>
      <c r="O381" s="19">
        <f t="shared" si="21"/>
        <v>5.0662982460350205</v>
      </c>
      <c r="P381" s="20">
        <f t="shared" si="22"/>
        <v>4.5686965645567845E-2</v>
      </c>
      <c r="Q381" s="20">
        <f t="shared" si="23"/>
        <v>0.66082331263262872</v>
      </c>
    </row>
    <row r="382" spans="1:17" ht="26" x14ac:dyDescent="0.2">
      <c r="A382" s="15" t="s">
        <v>1273</v>
      </c>
      <c r="B382" s="16" t="s">
        <v>1274</v>
      </c>
      <c r="C382" s="16"/>
      <c r="D382" s="16" t="s">
        <v>1275</v>
      </c>
      <c r="E382" s="17">
        <v>1005</v>
      </c>
      <c r="F382" s="18">
        <v>4.8912032519692561</v>
      </c>
      <c r="G382" s="18">
        <v>4.9552201401389322</v>
      </c>
      <c r="H382" s="18">
        <v>4.8436081213600248</v>
      </c>
      <c r="I382" s="18">
        <v>4.9034394227034674</v>
      </c>
      <c r="J382" s="19">
        <v>4.8175072998846193</v>
      </c>
      <c r="K382" s="19">
        <v>4.9555026092271079</v>
      </c>
      <c r="L382" s="19">
        <v>4.871512633308055</v>
      </c>
      <c r="M382" s="19">
        <v>5.1022307456606164</v>
      </c>
      <c r="N382" s="18">
        <f t="shared" si="20"/>
        <v>4.8983677340429201</v>
      </c>
      <c r="O382" s="19">
        <f t="shared" si="21"/>
        <v>4.9366883220200997</v>
      </c>
      <c r="P382" s="20">
        <f t="shared" si="22"/>
        <v>-3.8320587977179521E-2</v>
      </c>
      <c r="Q382" s="20">
        <f t="shared" si="23"/>
        <v>0.58349577162073318</v>
      </c>
    </row>
    <row r="383" spans="1:17" x14ac:dyDescent="0.2">
      <c r="A383" s="15" t="s">
        <v>1276</v>
      </c>
      <c r="B383" s="16" t="s">
        <v>1277</v>
      </c>
      <c r="C383" s="16"/>
      <c r="D383" s="16" t="s">
        <v>1278</v>
      </c>
      <c r="E383" s="17">
        <v>1005</v>
      </c>
      <c r="F383" s="18">
        <v>4.9704408223627556</v>
      </c>
      <c r="G383" s="18">
        <v>4.9135921460129666</v>
      </c>
      <c r="H383" s="18">
        <v>4.8112389624522596</v>
      </c>
      <c r="I383" s="18">
        <v>4.9065181031033482</v>
      </c>
      <c r="J383" s="19">
        <v>4.9631513625481247</v>
      </c>
      <c r="K383" s="19">
        <v>4.9974228578002986</v>
      </c>
      <c r="L383" s="19">
        <v>4.9869930505142435</v>
      </c>
      <c r="M383" s="19">
        <v>4.8498365387569642</v>
      </c>
      <c r="N383" s="18">
        <f t="shared" si="20"/>
        <v>4.9004475084828325</v>
      </c>
      <c r="O383" s="19">
        <f t="shared" si="21"/>
        <v>4.9493509524049077</v>
      </c>
      <c r="P383" s="20">
        <f t="shared" si="22"/>
        <v>-4.890344392207524E-2</v>
      </c>
      <c r="Q383" s="20">
        <f t="shared" si="23"/>
        <v>0.34138286848601468</v>
      </c>
    </row>
    <row r="384" spans="1:17" x14ac:dyDescent="0.2">
      <c r="A384" s="15" t="s">
        <v>1279</v>
      </c>
      <c r="B384" s="16" t="s">
        <v>1280</v>
      </c>
      <c r="C384" s="16"/>
      <c r="D384" s="16" t="s">
        <v>1281</v>
      </c>
      <c r="E384" s="17">
        <v>1005</v>
      </c>
      <c r="F384" s="18">
        <v>5.1486377126292711</v>
      </c>
      <c r="G384" s="18">
        <v>5.0639086559766042</v>
      </c>
      <c r="H384" s="18">
        <v>4.8064284880402148</v>
      </c>
      <c r="I384" s="18">
        <v>4.7731761597355362</v>
      </c>
      <c r="J384" s="19">
        <v>4.8968279294418409</v>
      </c>
      <c r="K384" s="19">
        <v>4.8882467911617979</v>
      </c>
      <c r="L384" s="19">
        <v>4.9377844949069338</v>
      </c>
      <c r="M384" s="19">
        <v>5.0126949224462143</v>
      </c>
      <c r="N384" s="18">
        <f t="shared" si="20"/>
        <v>4.9480377540954059</v>
      </c>
      <c r="O384" s="19">
        <f t="shared" si="21"/>
        <v>4.9338885344891965</v>
      </c>
      <c r="P384" s="20">
        <f t="shared" si="22"/>
        <v>1.4149219606209407E-2</v>
      </c>
      <c r="Q384" s="20">
        <f t="shared" si="23"/>
        <v>0.88932176473241742</v>
      </c>
    </row>
    <row r="385" spans="1:17" x14ac:dyDescent="0.2">
      <c r="A385" s="15" t="s">
        <v>1282</v>
      </c>
      <c r="B385" s="16" t="s">
        <v>1283</v>
      </c>
      <c r="C385" s="16"/>
      <c r="D385" s="16" t="s">
        <v>1284</v>
      </c>
      <c r="E385" s="17">
        <v>1005</v>
      </c>
      <c r="F385" s="18">
        <v>5.354386077358158</v>
      </c>
      <c r="G385" s="18">
        <v>5.3189414909525325</v>
      </c>
      <c r="H385" s="18">
        <v>5.1184004959515557</v>
      </c>
      <c r="I385" s="18">
        <v>5.0776687033863706</v>
      </c>
      <c r="J385" s="19">
        <v>5.152461670211995</v>
      </c>
      <c r="K385" s="19">
        <v>4.9606151296090086</v>
      </c>
      <c r="L385" s="19">
        <v>4.9272600181501591</v>
      </c>
      <c r="M385" s="19">
        <v>4.9200119409330707</v>
      </c>
      <c r="N385" s="18">
        <f t="shared" si="20"/>
        <v>5.2173491919121542</v>
      </c>
      <c r="O385" s="19">
        <f t="shared" si="21"/>
        <v>4.9900871897260579</v>
      </c>
      <c r="P385" s="20">
        <f t="shared" si="22"/>
        <v>0.22726200218609627</v>
      </c>
      <c r="Q385" s="20">
        <f t="shared" si="23"/>
        <v>4.2848564324926043E-2</v>
      </c>
    </row>
    <row r="386" spans="1:17" x14ac:dyDescent="0.2">
      <c r="A386" s="15" t="s">
        <v>1285</v>
      </c>
      <c r="B386" s="16" t="s">
        <v>1286</v>
      </c>
      <c r="C386" s="16"/>
      <c r="D386" s="16" t="s">
        <v>1044</v>
      </c>
      <c r="E386" s="17">
        <v>1004</v>
      </c>
      <c r="F386" s="18">
        <v>4.510588438633488</v>
      </c>
      <c r="G386" s="18">
        <v>4.6318744940285468</v>
      </c>
      <c r="H386" s="18">
        <v>4.3852626458631043</v>
      </c>
      <c r="I386" s="18">
        <v>4.5406555848434085</v>
      </c>
      <c r="J386" s="19">
        <v>4.7629547339833991</v>
      </c>
      <c r="K386" s="19">
        <v>4.4129186961322553</v>
      </c>
      <c r="L386" s="19">
        <v>4.5054792623948998</v>
      </c>
      <c r="M386" s="19">
        <v>4.4222030752980279</v>
      </c>
      <c r="N386" s="18">
        <f t="shared" si="20"/>
        <v>4.5170952908421373</v>
      </c>
      <c r="O386" s="19">
        <f t="shared" si="21"/>
        <v>4.5258889419521457</v>
      </c>
      <c r="P386" s="20">
        <f t="shared" si="22"/>
        <v>-8.7936511100084047E-3</v>
      </c>
      <c r="Q386" s="20">
        <f t="shared" si="23"/>
        <v>0.93021357528152959</v>
      </c>
    </row>
    <row r="387" spans="1:17" x14ac:dyDescent="0.2">
      <c r="A387" s="15" t="s">
        <v>1287</v>
      </c>
      <c r="B387" s="16" t="s">
        <v>1288</v>
      </c>
      <c r="C387" s="16"/>
      <c r="D387" s="16" t="s">
        <v>1289</v>
      </c>
      <c r="E387" s="17">
        <v>1005</v>
      </c>
      <c r="F387" s="18">
        <v>4.5284057900975974</v>
      </c>
      <c r="G387" s="18">
        <v>4.2857718286508817</v>
      </c>
      <c r="H387" s="18">
        <v>4.4188479285866347</v>
      </c>
      <c r="I387" s="18">
        <v>4.4973131668742941</v>
      </c>
      <c r="J387" s="19">
        <v>4.3139108937418982</v>
      </c>
      <c r="K387" s="19">
        <v>4.3944988743341673</v>
      </c>
      <c r="L387" s="19">
        <v>4.2381535231268908</v>
      </c>
      <c r="M387" s="19">
        <v>4.4035329550653888</v>
      </c>
      <c r="N387" s="18">
        <f t="shared" si="20"/>
        <v>4.4325846785523524</v>
      </c>
      <c r="O387" s="19">
        <f t="shared" si="21"/>
        <v>4.3375240615670858</v>
      </c>
      <c r="P387" s="20">
        <f t="shared" si="22"/>
        <v>9.5060616985266577E-2</v>
      </c>
      <c r="Q387" s="20">
        <f t="shared" si="23"/>
        <v>0.20310608635744712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2017-07-13T12:45:35Z</dcterms:created>
  <dcterms:modified xsi:type="dcterms:W3CDTF">2017-07-13T12:46:09Z</dcterms:modified>
</cp:coreProperties>
</file>