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schwar1\Desktop\"/>
    </mc:Choice>
  </mc:AlternateContent>
  <bookViews>
    <workbookView xWindow="0" yWindow="0" windowWidth="24000" windowHeight="10320"/>
  </bookViews>
  <sheets>
    <sheet name="Sup. T11 - D9_9L call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0" i="1" l="1"/>
  <c r="R10" i="1"/>
  <c r="AA9" i="1"/>
  <c r="R9" i="1"/>
  <c r="AA8" i="1"/>
  <c r="R8" i="1"/>
  <c r="AA7" i="1"/>
  <c r="R7" i="1"/>
  <c r="AA6" i="1"/>
  <c r="R6" i="1"/>
  <c r="R5" i="1"/>
  <c r="AA4" i="1"/>
  <c r="R4" i="1"/>
  <c r="AA3" i="1"/>
  <c r="R3" i="1"/>
</calcChain>
</file>

<file path=xl/sharedStrings.xml><?xml version="1.0" encoding="utf-8"?>
<sst xmlns="http://schemas.openxmlformats.org/spreadsheetml/2006/main" count="371" uniqueCount="161">
  <si>
    <t>Normal Exome</t>
  </si>
  <si>
    <t>Tumor Exome</t>
  </si>
  <si>
    <t>Normal PCR validation</t>
  </si>
  <si>
    <t>Tumor PCR validation</t>
  </si>
  <si>
    <t>RNAseq</t>
  </si>
  <si>
    <t>SJ ID</t>
  </si>
  <si>
    <t>MDS group</t>
  </si>
  <si>
    <t>MDS subtype</t>
  </si>
  <si>
    <t>Sample</t>
  </si>
  <si>
    <t>GeneName</t>
  </si>
  <si>
    <t>AAChange</t>
  </si>
  <si>
    <t>Chr</t>
  </si>
  <si>
    <t>WU_HG19_Pos</t>
  </si>
  <si>
    <t>ReferenceAllele</t>
  </si>
  <si>
    <t>MutantAllele</t>
  </si>
  <si>
    <t>Class</t>
  </si>
  <si>
    <t>mRNA_acc</t>
  </si>
  <si>
    <t>X.Mutant_In_Normal</t>
  </si>
  <si>
    <t>X.Total_In_Normal</t>
  </si>
  <si>
    <t>X.Normal VAF</t>
  </si>
  <si>
    <t>X.Mutant_In_Tumor</t>
  </si>
  <si>
    <t>X.Total_In_Tumor</t>
  </si>
  <si>
    <t xml:space="preserve">X.Tumor VAF </t>
  </si>
  <si>
    <t>V.mut_N</t>
  </si>
  <si>
    <t>V.ref_N</t>
  </si>
  <si>
    <t>V.Normal VAF</t>
  </si>
  <si>
    <t>V.mut_T</t>
  </si>
  <si>
    <t>V.ref_T</t>
  </si>
  <si>
    <t>V.Tumor VAF</t>
  </si>
  <si>
    <t>R.mutantReads</t>
  </si>
  <si>
    <t>R.totalReads</t>
  </si>
  <si>
    <t>R. VAF</t>
  </si>
  <si>
    <t>annovar_region</t>
  </si>
  <si>
    <t>annovar_region_gene</t>
  </si>
  <si>
    <t>annovar_exonic_function</t>
  </si>
  <si>
    <t>annovar_exonic_function_gene</t>
  </si>
  <si>
    <t>annovar_sj_gene</t>
  </si>
  <si>
    <t>annovar_sj_gi</t>
  </si>
  <si>
    <t>annovar_sj_class</t>
  </si>
  <si>
    <t>annovar_sj_aachange</t>
  </si>
  <si>
    <t>annovar_sj_cdna</t>
  </si>
  <si>
    <t>annovar_sj_exception</t>
  </si>
  <si>
    <t>annovar_sj_note</t>
  </si>
  <si>
    <t>annovar_sj_filter_isoform</t>
  </si>
  <si>
    <t>annovar_sj_filter_isoform_preferred</t>
  </si>
  <si>
    <t>GeneName2</t>
  </si>
  <si>
    <t>mRNA_acc2</t>
  </si>
  <si>
    <t>Class2</t>
  </si>
  <si>
    <t>AAChange2</t>
  </si>
  <si>
    <t>dbSNP</t>
  </si>
  <si>
    <t>NHLBI_frequency</t>
  </si>
  <si>
    <t>Interpro_domain</t>
  </si>
  <si>
    <t>UniSNP_ids</t>
  </si>
  <si>
    <t>SIFT_pred</t>
  </si>
  <si>
    <t>SIFT_score</t>
  </si>
  <si>
    <t>SIFT_score_converted</t>
  </si>
  <si>
    <t>Polyphen2_HDIV_pred</t>
  </si>
  <si>
    <t>Polyphen2_HDIV_score</t>
  </si>
  <si>
    <t>Polyphen2_HVAR_pred</t>
  </si>
  <si>
    <t>Polyphen2_HVAR_score</t>
  </si>
  <si>
    <t>LRT_Omega</t>
  </si>
  <si>
    <t>LRT_pred</t>
  </si>
  <si>
    <t>LRT_score</t>
  </si>
  <si>
    <t>LRT_score_converted</t>
  </si>
  <si>
    <t>MutationAssessor_pred</t>
  </si>
  <si>
    <t>MutationAssessor_score</t>
  </si>
  <si>
    <t>MutationAssessor_score_converted</t>
  </si>
  <si>
    <t>MutationTaster_pred</t>
  </si>
  <si>
    <t>MutationTaster_score</t>
  </si>
  <si>
    <t>MutationTaster_score_converted</t>
  </si>
  <si>
    <t>FATHMM_pred</t>
  </si>
  <si>
    <t>FATHMM_score</t>
  </si>
  <si>
    <t>FATHMM_score_converted</t>
  </si>
  <si>
    <t>thousand_genomes_frequency</t>
  </si>
  <si>
    <t>ExAC_AF</t>
  </si>
  <si>
    <t>CADD_raw</t>
  </si>
  <si>
    <t>CADD_raw_rankscore</t>
  </si>
  <si>
    <t>CADD_phred</t>
  </si>
  <si>
    <t>DANN_score</t>
  </si>
  <si>
    <t>DANN_rankscore</t>
  </si>
  <si>
    <t>Eigen-raw</t>
  </si>
  <si>
    <t>Eigen-phred</t>
  </si>
  <si>
    <t>Eigen-raw_rankscore</t>
  </si>
  <si>
    <t>Eigen-PC-raw</t>
  </si>
  <si>
    <t>Eigen-PC-raw_rankscore</t>
  </si>
  <si>
    <t>phastCons100way_vertebrate</t>
  </si>
  <si>
    <t>phastCons100way_vertebrate_rankscore</t>
  </si>
  <si>
    <t>phastCons20way_mammalian</t>
  </si>
  <si>
    <t>phastCons20way_mammalian_rankscore</t>
  </si>
  <si>
    <t>phyloP100way_vertebrate</t>
  </si>
  <si>
    <t>phyloP100way_vertebrate_rankscore</t>
  </si>
  <si>
    <t>phyloP20way_mammalian</t>
  </si>
  <si>
    <t>phyloP20way_mammalian_rankscore</t>
  </si>
  <si>
    <t>SiPhy_29way_pi</t>
  </si>
  <si>
    <t>SiPhy_29way_logOdds</t>
  </si>
  <si>
    <t>SiPhy_29way_logOdds_rankscore</t>
  </si>
  <si>
    <t>GERP++_NR</t>
  </si>
  <si>
    <t>GERP++_RS</t>
  </si>
  <si>
    <t>GERP++_RS_rankscore</t>
  </si>
  <si>
    <t>Reason</t>
  </si>
  <si>
    <t>Evidence</t>
  </si>
  <si>
    <t>SJ015855</t>
  </si>
  <si>
    <t>Primary MDS</t>
  </si>
  <si>
    <t>RCC</t>
  </si>
  <si>
    <t>SJMDS015855_D2</t>
  </si>
  <si>
    <t>SAMD9</t>
  </si>
  <si>
    <t>E1136Q</t>
  </si>
  <si>
    <t>chr7</t>
  </si>
  <si>
    <t>C</t>
  </si>
  <si>
    <t>G</t>
  </si>
  <si>
    <t>missense</t>
  </si>
  <si>
    <t>NM_017654</t>
  </si>
  <si>
    <t>exonic</t>
  </si>
  <si>
    <t>nonsynonymous SNV</t>
  </si>
  <si>
    <t>SAMD9:NM_001193307:exon2:c.G3406C:p.E1136Q,SAMD9:NM_017654:exon3:c.G3406C:p.E1136Q,</t>
  </si>
  <si>
    <t>c.G3406C</t>
  </si>
  <si>
    <t>D</t>
  </si>
  <si>
    <t>P</t>
  </si>
  <si>
    <t>B</t>
  </si>
  <si>
    <t>N</t>
  </si>
  <si>
    <t>L</t>
  </si>
  <si>
    <t>T</t>
  </si>
  <si>
    <t>0.0:0.9137:0.0:0.0863</t>
  </si>
  <si>
    <t>not_gold_gene</t>
  </si>
  <si>
    <t>SJ015856</t>
  </si>
  <si>
    <t>SJMDS015856_D2</t>
  </si>
  <si>
    <t>SJ018198</t>
  </si>
  <si>
    <t>SJMDS018198_D1</t>
  </si>
  <si>
    <t>SAMD9L</t>
  </si>
  <si>
    <t>W1180R</t>
  </si>
  <si>
    <t>A</t>
  </si>
  <si>
    <t>NM_152703</t>
  </si>
  <si>
    <t>High quality RNA not available</t>
  </si>
  <si>
    <t>SAMD9L:NM_152703:exon5:c.T3538C:p.W1180R,</t>
  </si>
  <si>
    <t>c.T3538C</t>
  </si>
  <si>
    <t>0.6799:0.0:0.0:0.3201</t>
  </si>
  <si>
    <t>SJ018211</t>
  </si>
  <si>
    <t>RAEB</t>
  </si>
  <si>
    <t>SJMDS018211_D1</t>
  </si>
  <si>
    <t>T778I</t>
  </si>
  <si>
    <t>SAMD9:NM_001193307:exon2:c.C2333T:p.T778I,SAMD9:NM_017654:exon3:c.C2333T:p.T778I,</t>
  </si>
  <si>
    <t>c.C2333T</t>
  </si>
  <si>
    <t>U</t>
  </si>
  <si>
    <t>0.1773:0.1471:0.6756:0.0</t>
  </si>
  <si>
    <t>SJ018222</t>
  </si>
  <si>
    <t>SJMDS018222_D1</t>
  </si>
  <si>
    <t>S626L</t>
  </si>
  <si>
    <t>Material not available</t>
  </si>
  <si>
    <t>SAMD9L:NM_152703:exon5:c.C1877T:p.S626L,</t>
  </si>
  <si>
    <t>c.C1877T</t>
  </si>
  <si>
    <t>0.0802:0.0:0.9198:0.0</t>
  </si>
  <si>
    <t>SJ018225</t>
  </si>
  <si>
    <t>SJMDS018225_D1</t>
  </si>
  <si>
    <t>SJ018228</t>
  </si>
  <si>
    <t>SJMDS018228_D1</t>
  </si>
  <si>
    <t>SJ040280</t>
  </si>
  <si>
    <t>SJMDS040280_D1</t>
  </si>
  <si>
    <t>R1281K</t>
  </si>
  <si>
    <t>SAMD9L:NM_152703:exon5:c.G3842A:p.R1281K,</t>
  </si>
  <si>
    <t>c.G3842A</t>
  </si>
  <si>
    <t>0.0:0.6588:0.0:0.3412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</si>
</sst>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5" fillId="2" borderId="0" applyNumberFormat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0" fontId="3" fillId="0" borderId="0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9" fontId="2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10" fontId="6" fillId="0" borderId="4" xfId="1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9" fontId="3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9" fontId="1" fillId="0" borderId="0" xfId="0" applyNumberFormat="1" applyFont="1" applyFill="1" applyBorder="1" applyAlignment="1">
      <alignment horizontal="center"/>
    </xf>
    <xf numFmtId="1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NumberFormat="1" applyFont="1" applyFill="1" applyAlignment="1">
      <alignment horizontal="center"/>
    </xf>
    <xf numFmtId="10" fontId="7" fillId="0" borderId="0" xfId="0" applyNumberFormat="1" applyFont="1" applyFill="1" applyAlignment="1">
      <alignment horizontal="center"/>
    </xf>
    <xf numFmtId="0" fontId="3" fillId="0" borderId="0" xfId="0" applyNumberFormat="1" applyFont="1" applyFill="1" applyBorder="1" applyAlignment="1">
      <alignment horizontal="center" vertical="center"/>
    </xf>
    <xf numFmtId="1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utalyzer.nl/name-checker?description=NM_000135%3Ac.2267G%3EC" TargetMode="External"/><Relationship Id="rId1" Type="http://schemas.openxmlformats.org/officeDocument/2006/relationships/hyperlink" Target="https://mutalyzer.nl/name-checker?description=NM_177438.2%3Ac.432G%3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10"/>
  <sheetViews>
    <sheetView tabSelected="1" workbookViewId="0">
      <selection activeCell="D22" sqref="D22"/>
    </sheetView>
  </sheetViews>
  <sheetFormatPr defaultColWidth="11" defaultRowHeight="15.75" x14ac:dyDescent="0.25"/>
  <cols>
    <col min="1" max="1" width="7.625" style="16" bestFit="1" customWidth="1"/>
    <col min="2" max="2" width="10.625" style="16" bestFit="1" customWidth="1"/>
    <col min="3" max="3" width="11.125" style="16" bestFit="1" customWidth="1"/>
    <col min="4" max="4" width="14.125" style="16" bestFit="1" customWidth="1"/>
    <col min="5" max="5" width="9.625" style="16" bestFit="1" customWidth="1"/>
    <col min="6" max="6" width="8.875" style="16" bestFit="1" customWidth="1"/>
    <col min="7" max="7" width="4.125" style="16" bestFit="1" customWidth="1"/>
    <col min="8" max="8" width="12.5" style="16" bestFit="1" customWidth="1"/>
    <col min="9" max="9" width="13.625" style="16" bestFit="1" customWidth="1"/>
    <col min="10" max="10" width="11.125" style="16" bestFit="1" customWidth="1"/>
    <col min="11" max="11" width="8.125" style="16" bestFit="1" customWidth="1"/>
    <col min="12" max="12" width="9.625" style="16" bestFit="1" customWidth="1"/>
    <col min="13" max="13" width="17.375" style="16" bestFit="1" customWidth="1"/>
    <col min="14" max="14" width="15.375" style="16" bestFit="1" customWidth="1"/>
    <col min="15" max="15" width="11.625" style="16" bestFit="1" customWidth="1"/>
    <col min="16" max="16" width="16.5" style="16" bestFit="1" customWidth="1"/>
    <col min="17" max="17" width="14.625" style="16" bestFit="1" customWidth="1"/>
    <col min="18" max="18" width="11.125" style="16" bestFit="1" customWidth="1"/>
    <col min="19" max="21" width="18" style="16" bestFit="1" customWidth="1"/>
    <col min="22" max="22" width="7.375" style="16" bestFit="1" customWidth="1"/>
    <col min="23" max="23" width="6.5" style="16" bestFit="1" customWidth="1"/>
    <col min="24" max="24" width="11" style="16"/>
    <col min="25" max="27" width="24.625" style="16" bestFit="1" customWidth="1"/>
    <col min="28" max="28" width="14.625" style="16" bestFit="1" customWidth="1"/>
    <col min="29" max="29" width="18" style="16" bestFit="1" customWidth="1"/>
    <col min="30" max="30" width="20.625" style="16" bestFit="1" customWidth="1"/>
    <col min="31" max="31" width="83.625" style="16" bestFit="1" customWidth="1"/>
    <col min="32" max="32" width="14.125" style="16" bestFit="1" customWidth="1"/>
    <col min="33" max="33" width="11.5" style="16" bestFit="1" customWidth="1"/>
    <col min="34" max="34" width="13.875" style="16" bestFit="1" customWidth="1"/>
    <col min="35" max="35" width="17.625" style="16" bestFit="1" customWidth="1"/>
    <col min="36" max="36" width="13.875" style="16" bestFit="1" customWidth="1"/>
    <col min="37" max="37" width="18.125" style="16" bestFit="1" customWidth="1"/>
    <col min="38" max="38" width="13.875" style="16" bestFit="1" customWidth="1"/>
    <col min="39" max="39" width="21.125" style="16" bestFit="1" customWidth="1"/>
    <col min="40" max="40" width="29.875" style="16" bestFit="1" customWidth="1"/>
    <col min="41" max="42" width="10.625" style="16" bestFit="1" customWidth="1"/>
    <col min="43" max="43" width="8.5" style="16" bestFit="1" customWidth="1"/>
    <col min="44" max="44" width="9.625" style="16" bestFit="1" customWidth="1"/>
    <col min="45" max="45" width="6.625" style="16" bestFit="1" customWidth="1"/>
    <col min="46" max="46" width="15.625" style="16" bestFit="1" customWidth="1"/>
    <col min="47" max="47" width="14.125" style="16" bestFit="1" customWidth="1"/>
    <col min="48" max="48" width="9.875" style="16" bestFit="1" customWidth="1"/>
    <col min="49" max="49" width="9.125" style="16" bestFit="1" customWidth="1"/>
    <col min="50" max="50" width="9" style="16" bestFit="1" customWidth="1"/>
    <col min="51" max="51" width="18" style="16" bestFit="1" customWidth="1"/>
    <col min="52" max="52" width="20.375" style="16" bestFit="1" customWidth="1"/>
    <col min="53" max="53" width="19.125" style="16" bestFit="1" customWidth="1"/>
    <col min="54" max="54" width="21" style="16" bestFit="1" customWidth="1"/>
    <col min="55" max="55" width="19.625" style="16" bestFit="1" customWidth="1"/>
    <col min="56" max="56" width="9.875" style="16" bestFit="1" customWidth="1"/>
    <col min="57" max="58" width="8.875" style="16" bestFit="1" customWidth="1"/>
    <col min="59" max="59" width="17.5" style="16" bestFit="1" customWidth="1"/>
    <col min="60" max="60" width="21.5" style="16" bestFit="1" customWidth="1"/>
    <col min="61" max="61" width="20.125" style="16" bestFit="1" customWidth="1"/>
    <col min="62" max="62" width="29.125" style="16" bestFit="1" customWidth="1"/>
    <col min="63" max="63" width="19.5" style="16" bestFit="1" customWidth="1"/>
    <col min="64" max="64" width="18.125" style="16" bestFit="1" customWidth="1"/>
    <col min="65" max="65" width="27.125" style="16" bestFit="1" customWidth="1"/>
    <col min="66" max="66" width="13.875" style="16" bestFit="1" customWidth="1"/>
    <col min="67" max="67" width="13.125" style="16" bestFit="1" customWidth="1"/>
    <col min="68" max="68" width="22.125" style="16" bestFit="1" customWidth="1"/>
    <col min="69" max="69" width="27.625" style="16" bestFit="1" customWidth="1"/>
    <col min="70" max="70" width="8.125" style="24" bestFit="1" customWidth="1"/>
    <col min="71" max="71" width="9.5" style="16" bestFit="1" customWidth="1"/>
    <col min="72" max="72" width="17.625" style="16" bestFit="1" customWidth="1"/>
    <col min="73" max="73" width="11.625" style="16" bestFit="1" customWidth="1"/>
    <col min="74" max="74" width="11.875" style="16" bestFit="1" customWidth="1"/>
    <col min="75" max="75" width="14.125" style="16" bestFit="1" customWidth="1"/>
    <col min="76" max="76" width="12.5" style="16" bestFit="1" customWidth="1"/>
    <col min="77" max="77" width="10.375" style="16" bestFit="1" customWidth="1"/>
    <col min="78" max="78" width="17.125" style="16" bestFit="1" customWidth="1"/>
    <col min="79" max="79" width="12.5" style="16" bestFit="1" customWidth="1"/>
    <col min="80" max="80" width="19.875" style="16" bestFit="1" customWidth="1"/>
    <col min="81" max="81" width="24.125" style="16" bestFit="1" customWidth="1"/>
    <col min="82" max="82" width="32.625" style="16" bestFit="1" customWidth="1"/>
    <col min="83" max="83" width="24.125" style="16" bestFit="1" customWidth="1"/>
    <col min="84" max="84" width="32.625" style="16" bestFit="1" customWidth="1"/>
    <col min="85" max="85" width="21.5" style="16" bestFit="1" customWidth="1"/>
    <col min="86" max="86" width="30.125" style="16" bestFit="1" customWidth="1"/>
    <col min="87" max="87" width="21.5" style="16" bestFit="1" customWidth="1"/>
    <col min="88" max="88" width="30.125" style="16" bestFit="1" customWidth="1"/>
    <col min="89" max="89" width="21.625" style="16" bestFit="1" customWidth="1"/>
    <col min="90" max="90" width="18.375" style="16" bestFit="1" customWidth="1"/>
    <col min="91" max="91" width="27" style="16" bestFit="1" customWidth="1"/>
    <col min="92" max="92" width="9.875" style="16" bestFit="1" customWidth="1"/>
    <col min="93" max="93" width="9.5" style="16" bestFit="1" customWidth="1"/>
    <col min="94" max="94" width="18.125" style="16" bestFit="1" customWidth="1"/>
    <col min="95" max="95" width="13.125" style="16" bestFit="1" customWidth="1"/>
    <col min="96" max="96" width="7.875" style="16" bestFit="1" customWidth="1"/>
    <col min="97" max="16384" width="11" style="16"/>
  </cols>
  <sheetData>
    <row r="1" spans="1:96" s="2" customFormat="1" ht="18" customHeight="1" x14ac:dyDescent="0.25">
      <c r="A1" s="1"/>
      <c r="B1" s="1"/>
      <c r="C1" s="1"/>
      <c r="D1" s="1"/>
      <c r="E1" s="1"/>
      <c r="F1" s="1"/>
      <c r="M1" s="3" t="s">
        <v>0</v>
      </c>
      <c r="N1" s="4"/>
      <c r="O1" s="4"/>
      <c r="P1" s="4" t="s">
        <v>1</v>
      </c>
      <c r="Q1" s="4"/>
      <c r="R1" s="4"/>
      <c r="S1" s="4" t="s">
        <v>2</v>
      </c>
      <c r="T1" s="4"/>
      <c r="U1" s="4"/>
      <c r="V1" s="4" t="s">
        <v>3</v>
      </c>
      <c r="W1" s="4"/>
      <c r="X1" s="4"/>
      <c r="Y1" s="4" t="s">
        <v>4</v>
      </c>
      <c r="Z1" s="4"/>
      <c r="AA1" s="4"/>
      <c r="AU1" s="1"/>
      <c r="AV1" s="1"/>
      <c r="AW1" s="1"/>
      <c r="AX1" s="1"/>
      <c r="AY1" s="1"/>
      <c r="AZ1" s="1"/>
      <c r="BA1" s="1"/>
      <c r="BB1" s="1"/>
      <c r="BC1" s="1"/>
      <c r="BT1" s="5"/>
    </row>
    <row r="2" spans="1:96" s="13" customFormat="1" ht="15.95" customHeight="1" thickBot="1" x14ac:dyDescent="0.3">
      <c r="A2" s="6" t="s">
        <v>5</v>
      </c>
      <c r="B2" s="6" t="s">
        <v>6</v>
      </c>
      <c r="C2" s="6" t="s">
        <v>7</v>
      </c>
      <c r="D2" s="7" t="s">
        <v>8</v>
      </c>
      <c r="E2" s="7" t="s">
        <v>9</v>
      </c>
      <c r="F2" s="7" t="s">
        <v>10</v>
      </c>
      <c r="G2" s="7" t="s">
        <v>11</v>
      </c>
      <c r="H2" s="7" t="s">
        <v>12</v>
      </c>
      <c r="I2" s="6" t="s">
        <v>13</v>
      </c>
      <c r="J2" s="6" t="s">
        <v>14</v>
      </c>
      <c r="K2" s="6" t="s">
        <v>15</v>
      </c>
      <c r="L2" s="6" t="s">
        <v>16</v>
      </c>
      <c r="M2" s="7" t="s">
        <v>17</v>
      </c>
      <c r="N2" s="7" t="s">
        <v>18</v>
      </c>
      <c r="O2" s="8" t="s">
        <v>19</v>
      </c>
      <c r="P2" s="7" t="s">
        <v>20</v>
      </c>
      <c r="Q2" s="7" t="s">
        <v>21</v>
      </c>
      <c r="R2" s="8" t="s">
        <v>22</v>
      </c>
      <c r="S2" s="9" t="s">
        <v>23</v>
      </c>
      <c r="T2" s="9" t="s">
        <v>24</v>
      </c>
      <c r="U2" s="8" t="s">
        <v>25</v>
      </c>
      <c r="V2" s="9" t="s">
        <v>26</v>
      </c>
      <c r="W2" s="9" t="s">
        <v>27</v>
      </c>
      <c r="X2" s="8" t="s">
        <v>28</v>
      </c>
      <c r="Y2" s="7" t="s">
        <v>29</v>
      </c>
      <c r="Z2" s="7" t="s">
        <v>30</v>
      </c>
      <c r="AA2" s="8" t="s">
        <v>31</v>
      </c>
      <c r="AB2" s="10" t="s">
        <v>32</v>
      </c>
      <c r="AC2" s="11" t="s">
        <v>33</v>
      </c>
      <c r="AD2" s="11" t="s">
        <v>34</v>
      </c>
      <c r="AE2" s="11" t="s">
        <v>35</v>
      </c>
      <c r="AF2" s="11" t="s">
        <v>36</v>
      </c>
      <c r="AG2" s="11" t="s">
        <v>37</v>
      </c>
      <c r="AH2" s="11" t="s">
        <v>38</v>
      </c>
      <c r="AI2" s="11" t="s">
        <v>39</v>
      </c>
      <c r="AJ2" s="11" t="s">
        <v>40</v>
      </c>
      <c r="AK2" s="11" t="s">
        <v>41</v>
      </c>
      <c r="AL2" s="11" t="s">
        <v>42</v>
      </c>
      <c r="AM2" s="11" t="s">
        <v>43</v>
      </c>
      <c r="AN2" s="11" t="s">
        <v>44</v>
      </c>
      <c r="AO2" s="11" t="s">
        <v>45</v>
      </c>
      <c r="AP2" s="11" t="s">
        <v>46</v>
      </c>
      <c r="AQ2" s="11" t="s">
        <v>47</v>
      </c>
      <c r="AR2" s="11" t="s">
        <v>48</v>
      </c>
      <c r="AS2" s="10" t="s">
        <v>49</v>
      </c>
      <c r="AT2" s="10" t="s">
        <v>50</v>
      </c>
      <c r="AU2" s="11" t="s">
        <v>51</v>
      </c>
      <c r="AV2" s="11" t="s">
        <v>52</v>
      </c>
      <c r="AW2" s="10" t="s">
        <v>53</v>
      </c>
      <c r="AX2" s="11" t="s">
        <v>54</v>
      </c>
      <c r="AY2" s="11" t="s">
        <v>55</v>
      </c>
      <c r="AZ2" s="10" t="s">
        <v>56</v>
      </c>
      <c r="BA2" s="11" t="s">
        <v>57</v>
      </c>
      <c r="BB2" s="10" t="s">
        <v>58</v>
      </c>
      <c r="BC2" s="11" t="s">
        <v>59</v>
      </c>
      <c r="BD2" s="11" t="s">
        <v>60</v>
      </c>
      <c r="BE2" s="10" t="s">
        <v>61</v>
      </c>
      <c r="BF2" s="11" t="s">
        <v>62</v>
      </c>
      <c r="BG2" s="11" t="s">
        <v>63</v>
      </c>
      <c r="BH2" s="10" t="s">
        <v>64</v>
      </c>
      <c r="BI2" s="11" t="s">
        <v>65</v>
      </c>
      <c r="BJ2" s="11" t="s">
        <v>66</v>
      </c>
      <c r="BK2" s="10" t="s">
        <v>67</v>
      </c>
      <c r="BL2" s="11" t="s">
        <v>68</v>
      </c>
      <c r="BM2" s="11" t="s">
        <v>69</v>
      </c>
      <c r="BN2" s="10" t="s">
        <v>70</v>
      </c>
      <c r="BO2" s="11" t="s">
        <v>71</v>
      </c>
      <c r="BP2" s="11" t="s">
        <v>72</v>
      </c>
      <c r="BQ2" s="10" t="s">
        <v>73</v>
      </c>
      <c r="BR2" s="12" t="s">
        <v>74</v>
      </c>
      <c r="BS2" s="11" t="s">
        <v>75</v>
      </c>
      <c r="BT2" s="11" t="s">
        <v>76</v>
      </c>
      <c r="BU2" s="10" t="s">
        <v>77</v>
      </c>
      <c r="BV2" s="11" t="s">
        <v>78</v>
      </c>
      <c r="BW2" s="11" t="s">
        <v>79</v>
      </c>
      <c r="BX2" s="11" t="s">
        <v>80</v>
      </c>
      <c r="BY2" s="11" t="s">
        <v>81</v>
      </c>
      <c r="BZ2" s="11" t="s">
        <v>82</v>
      </c>
      <c r="CA2" s="11" t="s">
        <v>83</v>
      </c>
      <c r="CB2" s="11" t="s">
        <v>84</v>
      </c>
      <c r="CC2" s="11" t="s">
        <v>85</v>
      </c>
      <c r="CD2" s="11" t="s">
        <v>86</v>
      </c>
      <c r="CE2" s="11" t="s">
        <v>87</v>
      </c>
      <c r="CF2" s="11" t="s">
        <v>88</v>
      </c>
      <c r="CG2" s="11" t="s">
        <v>89</v>
      </c>
      <c r="CH2" s="11" t="s">
        <v>90</v>
      </c>
      <c r="CI2" s="11" t="s">
        <v>91</v>
      </c>
      <c r="CJ2" s="11" t="s">
        <v>92</v>
      </c>
      <c r="CK2" s="11" t="s">
        <v>93</v>
      </c>
      <c r="CL2" s="11" t="s">
        <v>94</v>
      </c>
      <c r="CM2" s="11" t="s">
        <v>95</v>
      </c>
      <c r="CN2" s="11" t="s">
        <v>96</v>
      </c>
      <c r="CO2" s="11" t="s">
        <v>97</v>
      </c>
      <c r="CP2" s="11" t="s">
        <v>98</v>
      </c>
      <c r="CQ2" s="11" t="s">
        <v>99</v>
      </c>
      <c r="CR2" s="11" t="s">
        <v>100</v>
      </c>
    </row>
    <row r="3" spans="1:96" s="13" customFormat="1" ht="15.95" customHeight="1" x14ac:dyDescent="0.25">
      <c r="A3" s="14" t="s">
        <v>101</v>
      </c>
      <c r="B3" s="2" t="s">
        <v>102</v>
      </c>
      <c r="C3" s="2" t="s">
        <v>103</v>
      </c>
      <c r="D3" s="14" t="s">
        <v>104</v>
      </c>
      <c r="E3" s="14" t="s">
        <v>105</v>
      </c>
      <c r="F3" s="14" t="s">
        <v>106</v>
      </c>
      <c r="G3" s="14" t="s">
        <v>107</v>
      </c>
      <c r="H3" s="14">
        <v>92732005</v>
      </c>
      <c r="I3" s="14" t="s">
        <v>108</v>
      </c>
      <c r="J3" s="14" t="s">
        <v>109</v>
      </c>
      <c r="K3" s="14" t="s">
        <v>110</v>
      </c>
      <c r="L3" s="14" t="s">
        <v>111</v>
      </c>
      <c r="M3" s="14">
        <v>18</v>
      </c>
      <c r="N3" s="14">
        <v>46</v>
      </c>
      <c r="O3" s="15">
        <v>0.39130434782608697</v>
      </c>
      <c r="P3" s="16">
        <v>5</v>
      </c>
      <c r="Q3" s="16">
        <v>31</v>
      </c>
      <c r="R3" s="15">
        <f t="shared" ref="R3:R10" si="0">P3/Q3</f>
        <v>0.16129032258064516</v>
      </c>
      <c r="S3" s="14">
        <v>10159</v>
      </c>
      <c r="T3" s="14">
        <v>11380</v>
      </c>
      <c r="U3" s="17">
        <v>0.4713</v>
      </c>
      <c r="V3" s="14">
        <v>836</v>
      </c>
      <c r="W3" s="14">
        <v>9763</v>
      </c>
      <c r="X3" s="17">
        <v>7.8799999999999995E-2</v>
      </c>
      <c r="Y3" s="18">
        <v>1</v>
      </c>
      <c r="Z3" s="18">
        <v>1</v>
      </c>
      <c r="AA3" s="15">
        <f>Y3/Z3</f>
        <v>1</v>
      </c>
      <c r="AB3" s="19" t="s">
        <v>112</v>
      </c>
      <c r="AC3" s="19" t="s">
        <v>105</v>
      </c>
      <c r="AD3" s="19" t="s">
        <v>113</v>
      </c>
      <c r="AE3" s="19" t="s">
        <v>114</v>
      </c>
      <c r="AF3" s="19" t="s">
        <v>105</v>
      </c>
      <c r="AG3" s="19">
        <v>38201706</v>
      </c>
      <c r="AH3" s="19" t="s">
        <v>110</v>
      </c>
      <c r="AI3" s="19" t="s">
        <v>106</v>
      </c>
      <c r="AJ3" s="19" t="s">
        <v>115</v>
      </c>
      <c r="AK3" s="19"/>
      <c r="AL3" s="19"/>
      <c r="AM3" s="19" t="s">
        <v>111</v>
      </c>
      <c r="AN3" s="19">
        <v>1</v>
      </c>
      <c r="AO3" s="19" t="s">
        <v>105</v>
      </c>
      <c r="AP3" s="19" t="s">
        <v>111</v>
      </c>
      <c r="AQ3" s="19" t="s">
        <v>110</v>
      </c>
      <c r="AR3" s="19" t="s">
        <v>106</v>
      </c>
      <c r="AS3" s="19"/>
      <c r="AT3" s="19"/>
      <c r="AU3" s="19"/>
      <c r="AV3" s="19"/>
      <c r="AW3" s="19" t="s">
        <v>116</v>
      </c>
      <c r="AX3" s="19">
        <v>0.02</v>
      </c>
      <c r="AY3" s="19">
        <v>0.98</v>
      </c>
      <c r="AZ3" s="19" t="s">
        <v>117</v>
      </c>
      <c r="BA3" s="20">
        <v>0.67100000000000004</v>
      </c>
      <c r="BB3" s="19" t="s">
        <v>118</v>
      </c>
      <c r="BC3" s="20">
        <v>0.14299999999999999</v>
      </c>
      <c r="BD3" s="19">
        <v>0.47375200000000001</v>
      </c>
      <c r="BE3" s="19" t="s">
        <v>119</v>
      </c>
      <c r="BF3" s="19">
        <v>0.114634</v>
      </c>
      <c r="BG3" s="19">
        <v>0.94268300000000005</v>
      </c>
      <c r="BH3" s="19" t="s">
        <v>120</v>
      </c>
      <c r="BI3" s="19">
        <v>0.89500000000000002</v>
      </c>
      <c r="BJ3" s="19">
        <v>0.55902777777777801</v>
      </c>
      <c r="BK3" s="19" t="s">
        <v>119</v>
      </c>
      <c r="BL3" s="19">
        <v>1</v>
      </c>
      <c r="BM3" s="19">
        <v>0</v>
      </c>
      <c r="BN3" s="19" t="s">
        <v>121</v>
      </c>
      <c r="BO3" s="19">
        <v>1.83</v>
      </c>
      <c r="BP3" s="19">
        <v>0.32909973851326102</v>
      </c>
      <c r="BQ3" s="19"/>
      <c r="BR3" s="21"/>
      <c r="BS3" s="19">
        <v>2.5319280000000002</v>
      </c>
      <c r="BT3" s="19">
        <v>0.36551</v>
      </c>
      <c r="BU3" s="19">
        <v>19.670000000000002</v>
      </c>
      <c r="BV3" s="19">
        <v>0.98231655344901803</v>
      </c>
      <c r="BW3" s="19">
        <v>0.38899</v>
      </c>
      <c r="BX3" s="20">
        <v>6.6432764829471594E-2</v>
      </c>
      <c r="BY3" s="20">
        <v>2.7558940000000001</v>
      </c>
      <c r="BZ3" s="20">
        <v>0.44966</v>
      </c>
      <c r="CA3" s="20">
        <v>0.118376262668907</v>
      </c>
      <c r="CB3" s="20">
        <v>0.45789999999999997</v>
      </c>
      <c r="CC3" s="19">
        <v>1</v>
      </c>
      <c r="CD3" s="19">
        <v>0.71511000000000002</v>
      </c>
      <c r="CE3" s="19">
        <v>5.2999999999999999E-2</v>
      </c>
      <c r="CF3" s="19">
        <v>0.16617000000000001</v>
      </c>
      <c r="CG3" s="19">
        <v>3.6019999999999999</v>
      </c>
      <c r="CH3" s="19">
        <v>0.53571000000000002</v>
      </c>
      <c r="CI3" s="19">
        <v>0.77100000000000002</v>
      </c>
      <c r="CJ3" s="19">
        <v>0.31220999999999999</v>
      </c>
      <c r="CK3" s="19" t="s">
        <v>122</v>
      </c>
      <c r="CL3" s="20">
        <v>12.177899999999999</v>
      </c>
      <c r="CM3" s="20">
        <v>0.53320000000000001</v>
      </c>
      <c r="CN3" s="19">
        <v>4.79</v>
      </c>
      <c r="CO3" s="19">
        <v>3.88</v>
      </c>
      <c r="CP3" s="19">
        <v>0.43787999999999999</v>
      </c>
      <c r="CQ3" s="19" t="s">
        <v>123</v>
      </c>
      <c r="CR3" s="19"/>
    </row>
    <row r="4" spans="1:96" s="13" customFormat="1" ht="15.95" customHeight="1" x14ac:dyDescent="0.25">
      <c r="A4" s="14" t="s">
        <v>124</v>
      </c>
      <c r="B4" s="2" t="s">
        <v>102</v>
      </c>
      <c r="C4" s="2" t="s">
        <v>103</v>
      </c>
      <c r="D4" s="14" t="s">
        <v>125</v>
      </c>
      <c r="E4" s="14" t="s">
        <v>105</v>
      </c>
      <c r="F4" s="14" t="s">
        <v>106</v>
      </c>
      <c r="G4" s="14" t="s">
        <v>107</v>
      </c>
      <c r="H4" s="14">
        <v>92732005</v>
      </c>
      <c r="I4" s="14" t="s">
        <v>108</v>
      </c>
      <c r="J4" s="14" t="s">
        <v>109</v>
      </c>
      <c r="K4" s="14" t="s">
        <v>110</v>
      </c>
      <c r="L4" s="14" t="s">
        <v>111</v>
      </c>
      <c r="M4" s="14">
        <v>6</v>
      </c>
      <c r="N4" s="14">
        <v>20</v>
      </c>
      <c r="O4" s="15">
        <v>0.3</v>
      </c>
      <c r="P4" s="16">
        <v>0</v>
      </c>
      <c r="Q4" s="16">
        <v>13</v>
      </c>
      <c r="R4" s="15">
        <f t="shared" si="0"/>
        <v>0</v>
      </c>
      <c r="S4" s="14">
        <v>9268</v>
      </c>
      <c r="T4" s="14">
        <v>9277</v>
      </c>
      <c r="U4" s="17">
        <v>0.4995</v>
      </c>
      <c r="V4" s="14">
        <v>1528</v>
      </c>
      <c r="W4" s="14">
        <v>14033</v>
      </c>
      <c r="X4" s="17">
        <v>9.8199999999999996E-2</v>
      </c>
      <c r="Y4" s="18">
        <v>2</v>
      </c>
      <c r="Z4" s="18">
        <v>5</v>
      </c>
      <c r="AA4" s="15">
        <f>Y4/Z4</f>
        <v>0.4</v>
      </c>
      <c r="AB4" s="19" t="s">
        <v>112</v>
      </c>
      <c r="AC4" s="19" t="s">
        <v>105</v>
      </c>
      <c r="AD4" s="19" t="s">
        <v>113</v>
      </c>
      <c r="AE4" s="19" t="s">
        <v>114</v>
      </c>
      <c r="AF4" s="19" t="s">
        <v>105</v>
      </c>
      <c r="AG4" s="19">
        <v>38201706</v>
      </c>
      <c r="AH4" s="19" t="s">
        <v>110</v>
      </c>
      <c r="AI4" s="19" t="s">
        <v>106</v>
      </c>
      <c r="AJ4" s="19" t="s">
        <v>115</v>
      </c>
      <c r="AK4" s="19"/>
      <c r="AL4" s="19"/>
      <c r="AM4" s="19" t="s">
        <v>111</v>
      </c>
      <c r="AN4" s="19">
        <v>1</v>
      </c>
      <c r="AO4" s="19" t="s">
        <v>105</v>
      </c>
      <c r="AP4" s="19" t="s">
        <v>111</v>
      </c>
      <c r="AQ4" s="19" t="s">
        <v>110</v>
      </c>
      <c r="AR4" s="19" t="s">
        <v>106</v>
      </c>
      <c r="AS4" s="19"/>
      <c r="AT4" s="19"/>
      <c r="AU4" s="19"/>
      <c r="AV4" s="19"/>
      <c r="AW4" s="19" t="s">
        <v>116</v>
      </c>
      <c r="AX4" s="19">
        <v>0.02</v>
      </c>
      <c r="AY4" s="19">
        <v>0.98</v>
      </c>
      <c r="AZ4" s="19" t="s">
        <v>117</v>
      </c>
      <c r="BA4" s="20">
        <v>0.67100000000000004</v>
      </c>
      <c r="BB4" s="19" t="s">
        <v>118</v>
      </c>
      <c r="BC4" s="20">
        <v>0.14299999999999999</v>
      </c>
      <c r="BD4" s="19">
        <v>0.47375200000000001</v>
      </c>
      <c r="BE4" s="19" t="s">
        <v>119</v>
      </c>
      <c r="BF4" s="19">
        <v>0.114634</v>
      </c>
      <c r="BG4" s="19">
        <v>0.94268300000000005</v>
      </c>
      <c r="BH4" s="19" t="s">
        <v>120</v>
      </c>
      <c r="BI4" s="19">
        <v>0.89500000000000002</v>
      </c>
      <c r="BJ4" s="19">
        <v>0.55902777777777801</v>
      </c>
      <c r="BK4" s="19" t="s">
        <v>119</v>
      </c>
      <c r="BL4" s="19">
        <v>1</v>
      </c>
      <c r="BM4" s="19">
        <v>0</v>
      </c>
      <c r="BN4" s="19" t="s">
        <v>121</v>
      </c>
      <c r="BO4" s="19">
        <v>1.83</v>
      </c>
      <c r="BP4" s="19">
        <v>0.32909973851326102</v>
      </c>
      <c r="BQ4" s="19"/>
      <c r="BR4" s="21"/>
      <c r="BS4" s="19">
        <v>2.5319280000000002</v>
      </c>
      <c r="BT4" s="19">
        <v>0.36551</v>
      </c>
      <c r="BU4" s="19">
        <v>19.670000000000002</v>
      </c>
      <c r="BV4" s="19">
        <v>0.98231655344901803</v>
      </c>
      <c r="BW4" s="19">
        <v>0.38899</v>
      </c>
      <c r="BX4" s="20">
        <v>6.6432764829471594E-2</v>
      </c>
      <c r="BY4" s="20">
        <v>2.7558940000000001</v>
      </c>
      <c r="BZ4" s="20">
        <v>0.44966</v>
      </c>
      <c r="CA4" s="20">
        <v>0.118376262668907</v>
      </c>
      <c r="CB4" s="20">
        <v>0.45789999999999997</v>
      </c>
      <c r="CC4" s="19">
        <v>1</v>
      </c>
      <c r="CD4" s="19">
        <v>0.71511000000000002</v>
      </c>
      <c r="CE4" s="19">
        <v>5.2999999999999999E-2</v>
      </c>
      <c r="CF4" s="19">
        <v>0.16617000000000001</v>
      </c>
      <c r="CG4" s="19">
        <v>3.6019999999999999</v>
      </c>
      <c r="CH4" s="19">
        <v>0.53571000000000002</v>
      </c>
      <c r="CI4" s="19">
        <v>0.77100000000000002</v>
      </c>
      <c r="CJ4" s="19">
        <v>0.31220999999999999</v>
      </c>
      <c r="CK4" s="19" t="s">
        <v>122</v>
      </c>
      <c r="CL4" s="20">
        <v>12.177899999999999</v>
      </c>
      <c r="CM4" s="20">
        <v>0.53320000000000001</v>
      </c>
      <c r="CN4" s="19">
        <v>4.79</v>
      </c>
      <c r="CO4" s="19">
        <v>3.88</v>
      </c>
      <c r="CP4" s="19">
        <v>0.43787999999999999</v>
      </c>
      <c r="CQ4" s="19" t="s">
        <v>123</v>
      </c>
      <c r="CR4" s="19"/>
    </row>
    <row r="5" spans="1:96" s="13" customFormat="1" ht="15.95" customHeight="1" x14ac:dyDescent="0.25">
      <c r="A5" s="14" t="s">
        <v>126</v>
      </c>
      <c r="B5" s="2" t="s">
        <v>102</v>
      </c>
      <c r="C5" s="2" t="s">
        <v>103</v>
      </c>
      <c r="D5" s="14" t="s">
        <v>127</v>
      </c>
      <c r="E5" s="14" t="s">
        <v>128</v>
      </c>
      <c r="F5" s="14" t="s">
        <v>129</v>
      </c>
      <c r="G5" s="14" t="s">
        <v>107</v>
      </c>
      <c r="H5" s="14">
        <v>92761747</v>
      </c>
      <c r="I5" s="14" t="s">
        <v>130</v>
      </c>
      <c r="J5" s="14" t="s">
        <v>109</v>
      </c>
      <c r="K5" s="14" t="s">
        <v>110</v>
      </c>
      <c r="L5" s="14" t="s">
        <v>131</v>
      </c>
      <c r="M5" s="14">
        <v>45</v>
      </c>
      <c r="N5" s="14">
        <v>108</v>
      </c>
      <c r="O5" s="15">
        <v>0.41666666666666669</v>
      </c>
      <c r="P5" s="16">
        <v>45</v>
      </c>
      <c r="Q5" s="16">
        <v>151</v>
      </c>
      <c r="R5" s="15">
        <f t="shared" si="0"/>
        <v>0.29801324503311261</v>
      </c>
      <c r="S5" s="14">
        <v>10342</v>
      </c>
      <c r="T5" s="14">
        <v>10353</v>
      </c>
      <c r="U5" s="17">
        <v>0.49969999999999998</v>
      </c>
      <c r="V5" s="14">
        <v>8329</v>
      </c>
      <c r="W5" s="14">
        <v>14903</v>
      </c>
      <c r="X5" s="17">
        <v>0.35849999999999999</v>
      </c>
      <c r="Y5" s="22" t="s">
        <v>132</v>
      </c>
      <c r="Z5" s="22" t="s">
        <v>132</v>
      </c>
      <c r="AA5" s="22" t="s">
        <v>132</v>
      </c>
      <c r="AB5" s="19" t="s">
        <v>112</v>
      </c>
      <c r="AC5" s="19" t="s">
        <v>128</v>
      </c>
      <c r="AD5" s="19" t="s">
        <v>113</v>
      </c>
      <c r="AE5" s="19" t="s">
        <v>133</v>
      </c>
      <c r="AF5" s="19" t="s">
        <v>128</v>
      </c>
      <c r="AG5" s="19">
        <v>51339291</v>
      </c>
      <c r="AH5" s="19" t="s">
        <v>110</v>
      </c>
      <c r="AI5" s="19" t="s">
        <v>129</v>
      </c>
      <c r="AJ5" s="19" t="s">
        <v>134</v>
      </c>
      <c r="AK5" s="19"/>
      <c r="AL5" s="19"/>
      <c r="AM5" s="19" t="s">
        <v>131</v>
      </c>
      <c r="AN5" s="19">
        <v>1</v>
      </c>
      <c r="AO5" s="19" t="s">
        <v>128</v>
      </c>
      <c r="AP5" s="19" t="s">
        <v>131</v>
      </c>
      <c r="AQ5" s="19" t="s">
        <v>110</v>
      </c>
      <c r="AR5" s="19" t="s">
        <v>129</v>
      </c>
      <c r="AS5" s="19"/>
      <c r="AT5" s="19"/>
      <c r="AU5" s="19"/>
      <c r="AV5" s="19"/>
      <c r="AW5" s="19" t="s">
        <v>121</v>
      </c>
      <c r="AX5" s="19">
        <v>0.52</v>
      </c>
      <c r="AY5" s="19">
        <v>0.48</v>
      </c>
      <c r="AZ5" s="19" t="s">
        <v>118</v>
      </c>
      <c r="BA5" s="20">
        <v>2.5000000000000001E-2</v>
      </c>
      <c r="BB5" s="19" t="s">
        <v>118</v>
      </c>
      <c r="BC5" s="20">
        <v>3.6999999999999998E-2</v>
      </c>
      <c r="BD5" s="19">
        <v>0.34148800000000001</v>
      </c>
      <c r="BE5" s="19" t="s">
        <v>119</v>
      </c>
      <c r="BF5" s="19">
        <v>6.4137E-2</v>
      </c>
      <c r="BG5" s="19">
        <v>0.96793149999999994</v>
      </c>
      <c r="BH5" s="19" t="s">
        <v>120</v>
      </c>
      <c r="BI5" s="19">
        <v>0.91500000000000004</v>
      </c>
      <c r="BJ5" s="19">
        <v>0.56076388888888895</v>
      </c>
      <c r="BK5" s="19" t="s">
        <v>119</v>
      </c>
      <c r="BL5" s="19">
        <v>1</v>
      </c>
      <c r="BM5" s="19">
        <v>0</v>
      </c>
      <c r="BN5" s="19" t="s">
        <v>121</v>
      </c>
      <c r="BO5" s="19">
        <v>2.09</v>
      </c>
      <c r="BP5" s="19">
        <v>0.319387373926037</v>
      </c>
      <c r="BQ5" s="19"/>
      <c r="BR5" s="21"/>
      <c r="BS5" s="19">
        <v>-0.95536100000000002</v>
      </c>
      <c r="BT5" s="19">
        <v>3.3669999999999999E-2</v>
      </c>
      <c r="BU5" s="19">
        <v>0.02</v>
      </c>
      <c r="BV5" s="19">
        <v>0.81556283148325803</v>
      </c>
      <c r="BW5" s="19">
        <v>0.13275999999999999</v>
      </c>
      <c r="BX5" s="20">
        <v>-0.86508376870817105</v>
      </c>
      <c r="BY5" s="20">
        <v>0.56502949999999996</v>
      </c>
      <c r="BZ5" s="20">
        <v>0.11709</v>
      </c>
      <c r="CA5" s="20">
        <v>-0.84846641044500204</v>
      </c>
      <c r="CB5" s="20">
        <v>0.13097</v>
      </c>
      <c r="CC5" s="19">
        <v>0.33500000000000002</v>
      </c>
      <c r="CD5" s="19">
        <v>0.25405</v>
      </c>
      <c r="CE5" s="19">
        <v>0.40500000000000003</v>
      </c>
      <c r="CF5" s="19">
        <v>0.255</v>
      </c>
      <c r="CG5" s="19">
        <v>1.482</v>
      </c>
      <c r="CH5" s="19">
        <v>0.34870000000000001</v>
      </c>
      <c r="CI5" s="19">
        <v>1.0409999999999999</v>
      </c>
      <c r="CJ5" s="19">
        <v>0.66012999999999999</v>
      </c>
      <c r="CK5" s="19" t="s">
        <v>135</v>
      </c>
      <c r="CL5" s="20">
        <v>8.2018000000000004</v>
      </c>
      <c r="CM5" s="20">
        <v>0.30413000000000001</v>
      </c>
      <c r="CN5" s="19">
        <v>4.58</v>
      </c>
      <c r="CO5" s="19">
        <v>3.39</v>
      </c>
      <c r="CP5" s="19">
        <v>0.37759999999999999</v>
      </c>
      <c r="CQ5" s="19" t="s">
        <v>123</v>
      </c>
      <c r="CR5" s="19"/>
    </row>
    <row r="6" spans="1:96" s="13" customFormat="1" ht="15.95" customHeight="1" x14ac:dyDescent="0.25">
      <c r="A6" s="14" t="s">
        <v>136</v>
      </c>
      <c r="B6" s="2" t="s">
        <v>102</v>
      </c>
      <c r="C6" s="2" t="s">
        <v>137</v>
      </c>
      <c r="D6" s="14" t="s">
        <v>138</v>
      </c>
      <c r="E6" s="14" t="s">
        <v>105</v>
      </c>
      <c r="F6" s="14" t="s">
        <v>139</v>
      </c>
      <c r="G6" s="14" t="s">
        <v>107</v>
      </c>
      <c r="H6" s="14">
        <v>92733078</v>
      </c>
      <c r="I6" s="14" t="s">
        <v>109</v>
      </c>
      <c r="J6" s="14" t="s">
        <v>130</v>
      </c>
      <c r="K6" s="14" t="s">
        <v>110</v>
      </c>
      <c r="L6" s="14" t="s">
        <v>111</v>
      </c>
      <c r="M6" s="14">
        <v>7</v>
      </c>
      <c r="N6" s="14">
        <v>14</v>
      </c>
      <c r="O6" s="15">
        <v>0.5</v>
      </c>
      <c r="P6" s="16">
        <v>1</v>
      </c>
      <c r="Q6" s="16">
        <v>9</v>
      </c>
      <c r="R6" s="15">
        <f t="shared" si="0"/>
        <v>0.1111111111111111</v>
      </c>
      <c r="S6" s="14">
        <v>5042</v>
      </c>
      <c r="T6" s="14">
        <v>5251</v>
      </c>
      <c r="U6" s="17">
        <v>0.48980000000000001</v>
      </c>
      <c r="V6" s="14">
        <v>527</v>
      </c>
      <c r="W6" s="14">
        <v>22585</v>
      </c>
      <c r="X6" s="17">
        <v>2.2800000000000001E-2</v>
      </c>
      <c r="Y6" s="18">
        <v>1</v>
      </c>
      <c r="Z6" s="18">
        <v>2</v>
      </c>
      <c r="AA6" s="15">
        <f t="shared" ref="AA6:AA10" si="1">Y6/Z6</f>
        <v>0.5</v>
      </c>
      <c r="AB6" s="19" t="s">
        <v>112</v>
      </c>
      <c r="AC6" s="19" t="s">
        <v>105</v>
      </c>
      <c r="AD6" s="19" t="s">
        <v>113</v>
      </c>
      <c r="AE6" s="19" t="s">
        <v>140</v>
      </c>
      <c r="AF6" s="19" t="s">
        <v>105</v>
      </c>
      <c r="AG6" s="19">
        <v>38201706</v>
      </c>
      <c r="AH6" s="19" t="s">
        <v>110</v>
      </c>
      <c r="AI6" s="19" t="s">
        <v>139</v>
      </c>
      <c r="AJ6" s="19" t="s">
        <v>141</v>
      </c>
      <c r="AK6" s="19"/>
      <c r="AL6" s="19"/>
      <c r="AM6" s="19" t="s">
        <v>111</v>
      </c>
      <c r="AN6" s="19">
        <v>1</v>
      </c>
      <c r="AO6" s="19" t="s">
        <v>105</v>
      </c>
      <c r="AP6" s="19" t="s">
        <v>111</v>
      </c>
      <c r="AQ6" s="19" t="s">
        <v>110</v>
      </c>
      <c r="AR6" s="19" t="s">
        <v>139</v>
      </c>
      <c r="AS6" s="19"/>
      <c r="AT6" s="19"/>
      <c r="AU6" s="19"/>
      <c r="AV6" s="19"/>
      <c r="AW6" s="19" t="s">
        <v>121</v>
      </c>
      <c r="AX6" s="19">
        <v>0.3</v>
      </c>
      <c r="AY6" s="19">
        <v>0.7</v>
      </c>
      <c r="AZ6" s="19" t="s">
        <v>118</v>
      </c>
      <c r="BA6" s="20">
        <v>3.4000000000000002E-2</v>
      </c>
      <c r="BB6" s="19" t="s">
        <v>118</v>
      </c>
      <c r="BC6" s="20">
        <v>1.4999999999999999E-2</v>
      </c>
      <c r="BD6" s="19">
        <v>0.47296300000000002</v>
      </c>
      <c r="BE6" s="19" t="s">
        <v>142</v>
      </c>
      <c r="BF6" s="19">
        <v>0.117621</v>
      </c>
      <c r="BG6" s="19">
        <v>0.94118950000000001</v>
      </c>
      <c r="BH6" s="19" t="s">
        <v>120</v>
      </c>
      <c r="BI6" s="19">
        <v>1.7250000000000001</v>
      </c>
      <c r="BJ6" s="19">
        <v>0.63107638888888895</v>
      </c>
      <c r="BK6" s="19" t="s">
        <v>119</v>
      </c>
      <c r="BL6" s="19">
        <v>1</v>
      </c>
      <c r="BM6" s="19">
        <v>0</v>
      </c>
      <c r="BN6" s="19" t="s">
        <v>121</v>
      </c>
      <c r="BO6" s="19">
        <v>-1.48</v>
      </c>
      <c r="BP6" s="19">
        <v>0.45274561075831199</v>
      </c>
      <c r="BQ6" s="19"/>
      <c r="BR6" s="21"/>
      <c r="BS6" s="19">
        <v>-0.36532100000000001</v>
      </c>
      <c r="BT6" s="19">
        <v>6.3850000000000004E-2</v>
      </c>
      <c r="BU6" s="19">
        <v>0.46800000000000003</v>
      </c>
      <c r="BV6" s="19">
        <v>0.81924910300798404</v>
      </c>
      <c r="BW6" s="19">
        <v>0.13456000000000001</v>
      </c>
      <c r="BX6" s="20">
        <v>-0.68306628570721795</v>
      </c>
      <c r="BY6" s="20">
        <v>0.84147119999999997</v>
      </c>
      <c r="BZ6" s="20">
        <v>0.16558</v>
      </c>
      <c r="CA6" s="20">
        <v>-0.70435458011806895</v>
      </c>
      <c r="CB6" s="20">
        <v>0.16561000000000001</v>
      </c>
      <c r="CC6" s="19">
        <v>0</v>
      </c>
      <c r="CD6" s="19">
        <v>6.3289999999999999E-2</v>
      </c>
      <c r="CE6" s="19">
        <v>8.0000000000000002E-3</v>
      </c>
      <c r="CF6" s="19">
        <v>0.10423</v>
      </c>
      <c r="CG6" s="19">
        <v>0.13400000000000001</v>
      </c>
      <c r="CH6" s="19">
        <v>0.15636</v>
      </c>
      <c r="CI6" s="19">
        <v>2.1000000000000001E-2</v>
      </c>
      <c r="CJ6" s="19">
        <v>0.14455999999999999</v>
      </c>
      <c r="CK6" s="19" t="s">
        <v>143</v>
      </c>
      <c r="CL6" s="20">
        <v>7.0763999999999996</v>
      </c>
      <c r="CM6" s="20">
        <v>0.24229000000000001</v>
      </c>
      <c r="CN6" s="19">
        <v>4.4400000000000004</v>
      </c>
      <c r="CO6" s="19">
        <v>1.48</v>
      </c>
      <c r="CP6" s="19">
        <v>0.21793999999999999</v>
      </c>
      <c r="CQ6" s="19" t="s">
        <v>123</v>
      </c>
      <c r="CR6" s="19"/>
    </row>
    <row r="7" spans="1:96" s="13" customFormat="1" ht="15.95" customHeight="1" x14ac:dyDescent="0.25">
      <c r="A7" s="14" t="s">
        <v>144</v>
      </c>
      <c r="B7" s="2" t="s">
        <v>102</v>
      </c>
      <c r="C7" s="2" t="s">
        <v>103</v>
      </c>
      <c r="D7" s="14" t="s">
        <v>145</v>
      </c>
      <c r="E7" s="14" t="s">
        <v>128</v>
      </c>
      <c r="F7" s="14" t="s">
        <v>146</v>
      </c>
      <c r="G7" s="14" t="s">
        <v>107</v>
      </c>
      <c r="H7" s="14">
        <v>92763408</v>
      </c>
      <c r="I7" s="14" t="s">
        <v>109</v>
      </c>
      <c r="J7" s="14" t="s">
        <v>130</v>
      </c>
      <c r="K7" s="14" t="s">
        <v>110</v>
      </c>
      <c r="L7" s="14" t="s">
        <v>131</v>
      </c>
      <c r="M7" s="14">
        <v>53</v>
      </c>
      <c r="N7" s="14">
        <v>99</v>
      </c>
      <c r="O7" s="15">
        <v>0.53535353535353536</v>
      </c>
      <c r="P7" s="16">
        <v>20</v>
      </c>
      <c r="Q7" s="16">
        <v>44</v>
      </c>
      <c r="R7" s="15">
        <f t="shared" si="0"/>
        <v>0.45454545454545453</v>
      </c>
      <c r="S7" s="1" t="s">
        <v>147</v>
      </c>
      <c r="T7" s="1" t="s">
        <v>147</v>
      </c>
      <c r="U7" s="1" t="s">
        <v>147</v>
      </c>
      <c r="V7" s="14">
        <v>12009</v>
      </c>
      <c r="W7" s="14">
        <v>13101</v>
      </c>
      <c r="X7" s="17">
        <v>0.47820000000000001</v>
      </c>
      <c r="Y7" s="18">
        <v>1</v>
      </c>
      <c r="Z7" s="18">
        <v>5</v>
      </c>
      <c r="AA7" s="15">
        <f t="shared" si="1"/>
        <v>0.2</v>
      </c>
      <c r="AB7" s="19" t="s">
        <v>112</v>
      </c>
      <c r="AC7" s="19" t="s">
        <v>128</v>
      </c>
      <c r="AD7" s="19" t="s">
        <v>113</v>
      </c>
      <c r="AE7" s="19" t="s">
        <v>148</v>
      </c>
      <c r="AF7" s="19" t="s">
        <v>128</v>
      </c>
      <c r="AG7" s="19">
        <v>51339291</v>
      </c>
      <c r="AH7" s="19" t="s">
        <v>110</v>
      </c>
      <c r="AI7" s="19" t="s">
        <v>146</v>
      </c>
      <c r="AJ7" s="19" t="s">
        <v>149</v>
      </c>
      <c r="AK7" s="19"/>
      <c r="AL7" s="19"/>
      <c r="AM7" s="19" t="s">
        <v>131</v>
      </c>
      <c r="AN7" s="19">
        <v>1</v>
      </c>
      <c r="AO7" s="19" t="s">
        <v>128</v>
      </c>
      <c r="AP7" s="19" t="s">
        <v>131</v>
      </c>
      <c r="AQ7" s="19" t="s">
        <v>110</v>
      </c>
      <c r="AR7" s="19" t="s">
        <v>146</v>
      </c>
      <c r="AS7" s="19"/>
      <c r="AT7" s="19"/>
      <c r="AU7" s="19"/>
      <c r="AV7" s="19"/>
      <c r="AW7" s="19" t="s">
        <v>121</v>
      </c>
      <c r="AX7" s="19">
        <v>0.16</v>
      </c>
      <c r="AY7" s="19">
        <v>0.84</v>
      </c>
      <c r="AZ7" s="19" t="s">
        <v>117</v>
      </c>
      <c r="BA7" s="20">
        <v>0.91200000000000003</v>
      </c>
      <c r="BB7" s="19" t="s">
        <v>118</v>
      </c>
      <c r="BC7" s="20">
        <v>0.248</v>
      </c>
      <c r="BD7" s="19">
        <v>0.49741800000000003</v>
      </c>
      <c r="BE7" s="19" t="s">
        <v>119</v>
      </c>
      <c r="BF7" s="19">
        <v>0.16836100000000001</v>
      </c>
      <c r="BG7" s="19">
        <v>0.91581950000000001</v>
      </c>
      <c r="BH7" s="19" t="s">
        <v>120</v>
      </c>
      <c r="BI7" s="19">
        <v>1.75</v>
      </c>
      <c r="BJ7" s="19">
        <v>0.63324652777777801</v>
      </c>
      <c r="BK7" s="19" t="s">
        <v>116</v>
      </c>
      <c r="BL7" s="19">
        <v>0.95576399999999995</v>
      </c>
      <c r="BM7" s="19">
        <v>0.95576399999999995</v>
      </c>
      <c r="BN7" s="19" t="s">
        <v>121</v>
      </c>
      <c r="BO7" s="19">
        <v>1.83</v>
      </c>
      <c r="BP7" s="19">
        <v>0.32909973851326102</v>
      </c>
      <c r="BQ7" s="19"/>
      <c r="BR7" s="21"/>
      <c r="BS7" s="19">
        <v>5.6609429999999996</v>
      </c>
      <c r="BT7" s="19">
        <v>0.77176</v>
      </c>
      <c r="BU7" s="19">
        <v>26.7</v>
      </c>
      <c r="BV7" s="19">
        <v>0.99709087807659802</v>
      </c>
      <c r="BW7" s="19">
        <v>0.81057000000000001</v>
      </c>
      <c r="BX7" s="20">
        <v>0.25707288150096502</v>
      </c>
      <c r="BY7" s="20">
        <v>3.5657619999999999</v>
      </c>
      <c r="BZ7" s="20">
        <v>0.54040999999999995</v>
      </c>
      <c r="CA7" s="20">
        <v>0.28295902327502798</v>
      </c>
      <c r="CB7" s="20">
        <v>0.54815999999999998</v>
      </c>
      <c r="CC7" s="19">
        <v>1</v>
      </c>
      <c r="CD7" s="19">
        <v>0.71511000000000002</v>
      </c>
      <c r="CE7" s="19">
        <v>0.99199999999999999</v>
      </c>
      <c r="CF7" s="19">
        <v>0.56220000000000003</v>
      </c>
      <c r="CG7" s="19">
        <v>7.5460000000000003</v>
      </c>
      <c r="CH7" s="19">
        <v>0.80940000000000001</v>
      </c>
      <c r="CI7" s="19">
        <v>0.91200000000000003</v>
      </c>
      <c r="CJ7" s="19">
        <v>0.42165000000000002</v>
      </c>
      <c r="CK7" s="19" t="s">
        <v>150</v>
      </c>
      <c r="CL7" s="20">
        <v>12.8163</v>
      </c>
      <c r="CM7" s="20">
        <v>0.56871000000000005</v>
      </c>
      <c r="CN7" s="19">
        <v>4.8600000000000003</v>
      </c>
      <c r="CO7" s="19">
        <v>3.98</v>
      </c>
      <c r="CP7" s="19">
        <v>0.45212999999999998</v>
      </c>
      <c r="CQ7" s="19" t="s">
        <v>123</v>
      </c>
      <c r="CR7" s="19"/>
    </row>
    <row r="8" spans="1:96" s="13" customFormat="1" ht="15.95" customHeight="1" x14ac:dyDescent="0.25">
      <c r="A8" s="14" t="s">
        <v>151</v>
      </c>
      <c r="B8" s="2" t="s">
        <v>102</v>
      </c>
      <c r="C8" s="2" t="s">
        <v>103</v>
      </c>
      <c r="D8" s="14" t="s">
        <v>152</v>
      </c>
      <c r="E8" s="14" t="s">
        <v>128</v>
      </c>
      <c r="F8" s="14" t="s">
        <v>146</v>
      </c>
      <c r="G8" s="14" t="s">
        <v>107</v>
      </c>
      <c r="H8" s="14">
        <v>92763408</v>
      </c>
      <c r="I8" s="14" t="s">
        <v>109</v>
      </c>
      <c r="J8" s="14" t="s">
        <v>130</v>
      </c>
      <c r="K8" s="14" t="s">
        <v>110</v>
      </c>
      <c r="L8" s="14" t="s">
        <v>131</v>
      </c>
      <c r="M8" s="14">
        <v>24</v>
      </c>
      <c r="N8" s="14">
        <v>50</v>
      </c>
      <c r="O8" s="15">
        <v>0.48</v>
      </c>
      <c r="P8" s="16">
        <v>12</v>
      </c>
      <c r="Q8" s="16">
        <v>97</v>
      </c>
      <c r="R8" s="15">
        <f t="shared" si="0"/>
        <v>0.12371134020618557</v>
      </c>
      <c r="S8" s="14">
        <v>5248</v>
      </c>
      <c r="T8" s="14">
        <v>10304</v>
      </c>
      <c r="U8" s="17">
        <v>0.33739999999999998</v>
      </c>
      <c r="V8" s="14">
        <v>2047</v>
      </c>
      <c r="W8" s="14">
        <v>18875</v>
      </c>
      <c r="X8" s="17">
        <v>9.7799999999999998E-2</v>
      </c>
      <c r="Y8" s="18">
        <v>0</v>
      </c>
      <c r="Z8" s="18">
        <v>2</v>
      </c>
      <c r="AA8" s="15">
        <f t="shared" si="1"/>
        <v>0</v>
      </c>
      <c r="AB8" s="19" t="s">
        <v>112</v>
      </c>
      <c r="AC8" s="19" t="s">
        <v>128</v>
      </c>
      <c r="AD8" s="19" t="s">
        <v>113</v>
      </c>
      <c r="AE8" s="19" t="s">
        <v>148</v>
      </c>
      <c r="AF8" s="19" t="s">
        <v>128</v>
      </c>
      <c r="AG8" s="19">
        <v>51339291</v>
      </c>
      <c r="AH8" s="19" t="s">
        <v>110</v>
      </c>
      <c r="AI8" s="19" t="s">
        <v>146</v>
      </c>
      <c r="AJ8" s="19" t="s">
        <v>149</v>
      </c>
      <c r="AK8" s="19"/>
      <c r="AL8" s="19"/>
      <c r="AM8" s="19" t="s">
        <v>131</v>
      </c>
      <c r="AN8" s="19">
        <v>1</v>
      </c>
      <c r="AO8" s="19" t="s">
        <v>128</v>
      </c>
      <c r="AP8" s="19" t="s">
        <v>131</v>
      </c>
      <c r="AQ8" s="19" t="s">
        <v>110</v>
      </c>
      <c r="AR8" s="19" t="s">
        <v>146</v>
      </c>
      <c r="AS8" s="19"/>
      <c r="AT8" s="19"/>
      <c r="AU8" s="19"/>
      <c r="AV8" s="19"/>
      <c r="AW8" s="19" t="s">
        <v>121</v>
      </c>
      <c r="AX8" s="19">
        <v>0.16</v>
      </c>
      <c r="AY8" s="19">
        <v>0.84</v>
      </c>
      <c r="AZ8" s="19" t="s">
        <v>117</v>
      </c>
      <c r="BA8" s="20">
        <v>0.91200000000000003</v>
      </c>
      <c r="BB8" s="19" t="s">
        <v>118</v>
      </c>
      <c r="BC8" s="20">
        <v>0.248</v>
      </c>
      <c r="BD8" s="19">
        <v>0.49741800000000003</v>
      </c>
      <c r="BE8" s="19" t="s">
        <v>119</v>
      </c>
      <c r="BF8" s="19">
        <v>0.16836100000000001</v>
      </c>
      <c r="BG8" s="19">
        <v>0.91581950000000001</v>
      </c>
      <c r="BH8" s="19" t="s">
        <v>120</v>
      </c>
      <c r="BI8" s="19">
        <v>1.75</v>
      </c>
      <c r="BJ8" s="19">
        <v>0.63324652777777801</v>
      </c>
      <c r="BK8" s="19" t="s">
        <v>116</v>
      </c>
      <c r="BL8" s="19">
        <v>0.95576399999999995</v>
      </c>
      <c r="BM8" s="19">
        <v>0.95576399999999995</v>
      </c>
      <c r="BN8" s="19" t="s">
        <v>121</v>
      </c>
      <c r="BO8" s="19">
        <v>1.83</v>
      </c>
      <c r="BP8" s="19">
        <v>0.32909973851326102</v>
      </c>
      <c r="BQ8" s="19"/>
      <c r="BR8" s="21"/>
      <c r="BS8" s="19">
        <v>5.6609429999999996</v>
      </c>
      <c r="BT8" s="19">
        <v>0.77176</v>
      </c>
      <c r="BU8" s="19">
        <v>26.7</v>
      </c>
      <c r="BV8" s="19">
        <v>0.99709087807659802</v>
      </c>
      <c r="BW8" s="19">
        <v>0.81057000000000001</v>
      </c>
      <c r="BX8" s="20">
        <v>0.25707288150096502</v>
      </c>
      <c r="BY8" s="20">
        <v>3.5657619999999999</v>
      </c>
      <c r="BZ8" s="20">
        <v>0.54040999999999995</v>
      </c>
      <c r="CA8" s="20">
        <v>0.28295902327502798</v>
      </c>
      <c r="CB8" s="20">
        <v>0.54815999999999998</v>
      </c>
      <c r="CC8" s="19">
        <v>1</v>
      </c>
      <c r="CD8" s="19">
        <v>0.71511000000000002</v>
      </c>
      <c r="CE8" s="19">
        <v>0.99199999999999999</v>
      </c>
      <c r="CF8" s="19">
        <v>0.56220000000000003</v>
      </c>
      <c r="CG8" s="19">
        <v>7.5460000000000003</v>
      </c>
      <c r="CH8" s="19">
        <v>0.80940000000000001</v>
      </c>
      <c r="CI8" s="19">
        <v>0.91200000000000003</v>
      </c>
      <c r="CJ8" s="19">
        <v>0.42165000000000002</v>
      </c>
      <c r="CK8" s="19" t="s">
        <v>150</v>
      </c>
      <c r="CL8" s="20">
        <v>12.8163</v>
      </c>
      <c r="CM8" s="20">
        <v>0.56871000000000005</v>
      </c>
      <c r="CN8" s="19">
        <v>4.8600000000000003</v>
      </c>
      <c r="CO8" s="19">
        <v>3.98</v>
      </c>
      <c r="CP8" s="19">
        <v>0.45212999999999998</v>
      </c>
      <c r="CQ8" s="19" t="s">
        <v>123</v>
      </c>
      <c r="CR8" s="19"/>
    </row>
    <row r="9" spans="1:96" s="13" customFormat="1" ht="15.95" customHeight="1" x14ac:dyDescent="0.25">
      <c r="A9" s="14" t="s">
        <v>153</v>
      </c>
      <c r="B9" s="2" t="s">
        <v>102</v>
      </c>
      <c r="C9" s="2" t="s">
        <v>103</v>
      </c>
      <c r="D9" s="14" t="s">
        <v>154</v>
      </c>
      <c r="E9" s="14" t="s">
        <v>105</v>
      </c>
      <c r="F9" s="14" t="s">
        <v>106</v>
      </c>
      <c r="G9" s="14" t="s">
        <v>107</v>
      </c>
      <c r="H9" s="14">
        <v>92732005</v>
      </c>
      <c r="I9" s="14" t="s">
        <v>108</v>
      </c>
      <c r="J9" s="14" t="s">
        <v>109</v>
      </c>
      <c r="K9" s="14" t="s">
        <v>110</v>
      </c>
      <c r="L9" s="14" t="s">
        <v>111</v>
      </c>
      <c r="M9" s="14">
        <v>21</v>
      </c>
      <c r="N9" s="14">
        <v>91</v>
      </c>
      <c r="O9" s="15">
        <v>0.23076923076923078</v>
      </c>
      <c r="P9" s="16">
        <v>13</v>
      </c>
      <c r="Q9" s="16">
        <v>72</v>
      </c>
      <c r="R9" s="15">
        <f t="shared" si="0"/>
        <v>0.18055555555555555</v>
      </c>
      <c r="S9" s="14">
        <v>4171</v>
      </c>
      <c r="T9" s="14">
        <v>10146</v>
      </c>
      <c r="U9" s="17">
        <v>0.2913</v>
      </c>
      <c r="V9" s="14">
        <v>10243</v>
      </c>
      <c r="W9" s="14">
        <v>31968</v>
      </c>
      <c r="X9" s="17">
        <v>0.24260000000000001</v>
      </c>
      <c r="Y9" s="18">
        <v>0</v>
      </c>
      <c r="Z9" s="18">
        <v>4</v>
      </c>
      <c r="AA9" s="15">
        <f t="shared" si="1"/>
        <v>0</v>
      </c>
      <c r="AB9" s="19" t="s">
        <v>112</v>
      </c>
      <c r="AC9" s="19" t="s">
        <v>105</v>
      </c>
      <c r="AD9" s="19" t="s">
        <v>113</v>
      </c>
      <c r="AE9" s="19" t="s">
        <v>114</v>
      </c>
      <c r="AF9" s="19" t="s">
        <v>105</v>
      </c>
      <c r="AG9" s="19">
        <v>38201706</v>
      </c>
      <c r="AH9" s="19" t="s">
        <v>110</v>
      </c>
      <c r="AI9" s="19" t="s">
        <v>106</v>
      </c>
      <c r="AJ9" s="19" t="s">
        <v>115</v>
      </c>
      <c r="AK9" s="19"/>
      <c r="AL9" s="19"/>
      <c r="AM9" s="19" t="s">
        <v>111</v>
      </c>
      <c r="AN9" s="19">
        <v>1</v>
      </c>
      <c r="AO9" s="19" t="s">
        <v>105</v>
      </c>
      <c r="AP9" s="19" t="s">
        <v>111</v>
      </c>
      <c r="AQ9" s="19" t="s">
        <v>110</v>
      </c>
      <c r="AR9" s="19" t="s">
        <v>106</v>
      </c>
      <c r="AS9" s="19"/>
      <c r="AT9" s="19"/>
      <c r="AU9" s="19"/>
      <c r="AV9" s="19"/>
      <c r="AW9" s="19" t="s">
        <v>116</v>
      </c>
      <c r="AX9" s="19">
        <v>0.02</v>
      </c>
      <c r="AY9" s="19">
        <v>0.98</v>
      </c>
      <c r="AZ9" s="19" t="s">
        <v>117</v>
      </c>
      <c r="BA9" s="20">
        <v>0.67100000000000004</v>
      </c>
      <c r="BB9" s="19" t="s">
        <v>118</v>
      </c>
      <c r="BC9" s="20">
        <v>0.14299999999999999</v>
      </c>
      <c r="BD9" s="19">
        <v>0.47375200000000001</v>
      </c>
      <c r="BE9" s="19" t="s">
        <v>119</v>
      </c>
      <c r="BF9" s="19">
        <v>0.114634</v>
      </c>
      <c r="BG9" s="19">
        <v>0.94268300000000005</v>
      </c>
      <c r="BH9" s="19" t="s">
        <v>120</v>
      </c>
      <c r="BI9" s="19">
        <v>0.89500000000000002</v>
      </c>
      <c r="BJ9" s="19">
        <v>0.55902777777777801</v>
      </c>
      <c r="BK9" s="19" t="s">
        <v>119</v>
      </c>
      <c r="BL9" s="19">
        <v>1</v>
      </c>
      <c r="BM9" s="19">
        <v>0</v>
      </c>
      <c r="BN9" s="19" t="s">
        <v>121</v>
      </c>
      <c r="BO9" s="19">
        <v>1.83</v>
      </c>
      <c r="BP9" s="19">
        <v>0.32909973851326102</v>
      </c>
      <c r="BQ9" s="19"/>
      <c r="BR9" s="21"/>
      <c r="BS9" s="19">
        <v>2.5319280000000002</v>
      </c>
      <c r="BT9" s="19">
        <v>0.36551</v>
      </c>
      <c r="BU9" s="19">
        <v>19.670000000000002</v>
      </c>
      <c r="BV9" s="19">
        <v>0.98231655344901803</v>
      </c>
      <c r="BW9" s="19">
        <v>0.38899</v>
      </c>
      <c r="BX9" s="20">
        <v>6.6432764829471594E-2</v>
      </c>
      <c r="BY9" s="20">
        <v>2.7558940000000001</v>
      </c>
      <c r="BZ9" s="20">
        <v>0.44966</v>
      </c>
      <c r="CA9" s="20">
        <v>0.118376262668907</v>
      </c>
      <c r="CB9" s="20">
        <v>0.45789999999999997</v>
      </c>
      <c r="CC9" s="19">
        <v>1</v>
      </c>
      <c r="CD9" s="19">
        <v>0.71511000000000002</v>
      </c>
      <c r="CE9" s="19">
        <v>5.2999999999999999E-2</v>
      </c>
      <c r="CF9" s="19">
        <v>0.16617000000000001</v>
      </c>
      <c r="CG9" s="19">
        <v>3.6019999999999999</v>
      </c>
      <c r="CH9" s="19">
        <v>0.53571000000000002</v>
      </c>
      <c r="CI9" s="19">
        <v>0.77100000000000002</v>
      </c>
      <c r="CJ9" s="19">
        <v>0.31220999999999999</v>
      </c>
      <c r="CK9" s="19" t="s">
        <v>122</v>
      </c>
      <c r="CL9" s="20">
        <v>12.177899999999999</v>
      </c>
      <c r="CM9" s="20">
        <v>0.53320000000000001</v>
      </c>
      <c r="CN9" s="19">
        <v>4.79</v>
      </c>
      <c r="CO9" s="19">
        <v>3.88</v>
      </c>
      <c r="CP9" s="19">
        <v>0.43787999999999999</v>
      </c>
      <c r="CQ9" s="19" t="s">
        <v>123</v>
      </c>
      <c r="CR9" s="19"/>
    </row>
    <row r="10" spans="1:96" s="13" customFormat="1" ht="15.95" customHeight="1" x14ac:dyDescent="0.25">
      <c r="A10" s="14" t="s">
        <v>155</v>
      </c>
      <c r="B10" s="2" t="s">
        <v>102</v>
      </c>
      <c r="C10" s="2" t="s">
        <v>103</v>
      </c>
      <c r="D10" s="14" t="s">
        <v>156</v>
      </c>
      <c r="E10" s="14" t="s">
        <v>128</v>
      </c>
      <c r="F10" s="14" t="s">
        <v>157</v>
      </c>
      <c r="G10" s="14" t="s">
        <v>107</v>
      </c>
      <c r="H10" s="14">
        <v>92761443</v>
      </c>
      <c r="I10" s="14" t="s">
        <v>108</v>
      </c>
      <c r="J10" s="14" t="s">
        <v>121</v>
      </c>
      <c r="K10" s="14" t="s">
        <v>110</v>
      </c>
      <c r="L10" s="14" t="s">
        <v>131</v>
      </c>
      <c r="M10" s="14">
        <v>25</v>
      </c>
      <c r="N10" s="14">
        <v>63</v>
      </c>
      <c r="O10" s="15">
        <v>0.3968253968253968</v>
      </c>
      <c r="P10" s="16">
        <v>18</v>
      </c>
      <c r="Q10" s="16">
        <v>33</v>
      </c>
      <c r="R10" s="15">
        <f t="shared" si="0"/>
        <v>0.54545454545454541</v>
      </c>
      <c r="S10" s="14">
        <v>11567</v>
      </c>
      <c r="T10" s="14">
        <v>11901</v>
      </c>
      <c r="U10" s="17">
        <v>0.49270000000000003</v>
      </c>
      <c r="V10" s="14">
        <v>12406</v>
      </c>
      <c r="W10" s="14">
        <v>12197</v>
      </c>
      <c r="X10" s="17">
        <v>0.504</v>
      </c>
      <c r="Y10" s="23">
        <v>1</v>
      </c>
      <c r="Z10" s="23">
        <v>1</v>
      </c>
      <c r="AA10" s="15">
        <f t="shared" si="1"/>
        <v>1</v>
      </c>
      <c r="AB10" s="19" t="s">
        <v>112</v>
      </c>
      <c r="AC10" s="19" t="s">
        <v>128</v>
      </c>
      <c r="AD10" s="19" t="s">
        <v>113</v>
      </c>
      <c r="AE10" s="19" t="s">
        <v>158</v>
      </c>
      <c r="AF10" s="19" t="s">
        <v>128</v>
      </c>
      <c r="AG10" s="19">
        <v>51339291</v>
      </c>
      <c r="AH10" s="19" t="s">
        <v>110</v>
      </c>
      <c r="AI10" s="19" t="s">
        <v>157</v>
      </c>
      <c r="AJ10" s="19" t="s">
        <v>159</v>
      </c>
      <c r="AK10" s="19"/>
      <c r="AL10" s="19"/>
      <c r="AM10" s="19" t="s">
        <v>131</v>
      </c>
      <c r="AN10" s="19">
        <v>1</v>
      </c>
      <c r="AO10" s="19" t="s">
        <v>128</v>
      </c>
      <c r="AP10" s="19" t="s">
        <v>131</v>
      </c>
      <c r="AQ10" s="19" t="s">
        <v>110</v>
      </c>
      <c r="AR10" s="19" t="s">
        <v>157</v>
      </c>
      <c r="AS10" s="19"/>
      <c r="AT10" s="19"/>
      <c r="AU10" s="19"/>
      <c r="AV10" s="19"/>
      <c r="AW10" s="19" t="s">
        <v>121</v>
      </c>
      <c r="AX10" s="19">
        <v>0.28000000000000003</v>
      </c>
      <c r="AY10" s="19">
        <v>0.72</v>
      </c>
      <c r="AZ10" s="19" t="s">
        <v>118</v>
      </c>
      <c r="BA10" s="20">
        <v>1.0999999999999999E-2</v>
      </c>
      <c r="BB10" s="19" t="s">
        <v>118</v>
      </c>
      <c r="BC10" s="20">
        <v>1.0999999999999999E-2</v>
      </c>
      <c r="BD10" s="19">
        <v>0.27332000000000001</v>
      </c>
      <c r="BE10" s="19" t="s">
        <v>119</v>
      </c>
      <c r="BF10" s="19">
        <v>5.6930000000000001E-3</v>
      </c>
      <c r="BG10" s="19">
        <v>0.99715350000000003</v>
      </c>
      <c r="BH10" s="19" t="s">
        <v>120</v>
      </c>
      <c r="BI10" s="19">
        <v>0.83499999999999996</v>
      </c>
      <c r="BJ10" s="19">
        <v>0.55381944444444398</v>
      </c>
      <c r="BK10" s="19" t="s">
        <v>119</v>
      </c>
      <c r="BL10" s="19">
        <v>0.999996</v>
      </c>
      <c r="BM10" s="19">
        <v>4.0000000000040004E-6</v>
      </c>
      <c r="BN10" s="19" t="s">
        <v>121</v>
      </c>
      <c r="BO10" s="19">
        <v>1.94</v>
      </c>
      <c r="BP10" s="19">
        <v>0.32499066118789699</v>
      </c>
      <c r="BQ10" s="19"/>
      <c r="BR10" s="21"/>
      <c r="BS10" s="19">
        <v>0.55796699999999999</v>
      </c>
      <c r="BT10" s="19">
        <v>0.14738000000000001</v>
      </c>
      <c r="BU10" s="19">
        <v>7.86</v>
      </c>
      <c r="BV10" s="19">
        <v>0.87287927311851599</v>
      </c>
      <c r="BW10" s="19">
        <v>0.16567000000000001</v>
      </c>
      <c r="BX10" s="20">
        <v>-0.74692105371253903</v>
      </c>
      <c r="BY10" s="20">
        <v>0.73548250000000004</v>
      </c>
      <c r="BZ10" s="20">
        <v>0.14760999999999999</v>
      </c>
      <c r="CA10" s="20">
        <v>-0.69532932367339595</v>
      </c>
      <c r="CB10" s="20">
        <v>0.16780999999999999</v>
      </c>
      <c r="CC10" s="19">
        <v>0</v>
      </c>
      <c r="CD10" s="19">
        <v>6.3289999999999999E-2</v>
      </c>
      <c r="CE10" s="19">
        <v>0.78300000000000003</v>
      </c>
      <c r="CF10" s="19">
        <v>0.33087</v>
      </c>
      <c r="CG10" s="19">
        <v>-0.376</v>
      </c>
      <c r="CH10" s="19">
        <v>7.4609999999999996E-2</v>
      </c>
      <c r="CI10" s="19">
        <v>-1.2999999999999999E-2</v>
      </c>
      <c r="CJ10" s="19">
        <v>0.13124</v>
      </c>
      <c r="CK10" s="19" t="s">
        <v>160</v>
      </c>
      <c r="CL10" s="20">
        <v>7.1577000000000002</v>
      </c>
      <c r="CM10" s="20">
        <v>0.24665999999999999</v>
      </c>
      <c r="CN10" s="19">
        <v>4.92</v>
      </c>
      <c r="CO10" s="19">
        <v>2.84</v>
      </c>
      <c r="CP10" s="19">
        <v>0.32097999999999999</v>
      </c>
      <c r="CQ10" s="19" t="s">
        <v>123</v>
      </c>
      <c r="CR10" s="19"/>
    </row>
  </sheetData>
  <mergeCells count="5">
    <mergeCell ref="M1:O1"/>
    <mergeCell ref="P1:R1"/>
    <mergeCell ref="S1:U1"/>
    <mergeCell ref="V1:X1"/>
    <mergeCell ref="Y1:AA1"/>
  </mergeCells>
  <hyperlinks>
    <hyperlink ref="BN8" r:id="rId1" display="https://mutalyzer.nl/name-checker?description=NM_177438.2%3Ac.432G%3EC"/>
    <hyperlink ref="BN9" r:id="rId2" display="https://mutalyzer.nl/name-checker?description=NM_000135%3Ac.2267G%3EC"/>
  </hyperlinks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Sup. T11 - D9_9L calls</vt:lpstr>
    </vt:vector>
  </TitlesOfParts>
  <Company>SJCRH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w7x64110607</dc:creator>
  <cp:lastModifiedBy>w7x64110607</cp:lastModifiedBy>
  <dcterms:created xsi:type="dcterms:W3CDTF">2017-08-29T16:55:10Z</dcterms:created>
  <dcterms:modified xsi:type="dcterms:W3CDTF">2017-08-29T16:55:25Z</dcterms:modified>
</cp:coreProperties>
</file>