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75" windowWidth="19155" windowHeight="6420"/>
  </bookViews>
  <sheets>
    <sheet name="Supplementary Data 2" sheetId="9" r:id="rId1"/>
  </sheets>
  <calcPr calcId="144525" refMode="R1C1"/>
</workbook>
</file>

<file path=xl/calcChain.xml><?xml version="1.0" encoding="utf-8"?>
<calcChain xmlns="http://schemas.openxmlformats.org/spreadsheetml/2006/main">
  <c r="E23" i="9" l="1"/>
  <c r="H23" i="9"/>
  <c r="I23" i="9" s="1"/>
  <c r="J23" i="9"/>
  <c r="E24" i="9"/>
  <c r="H24" i="9"/>
  <c r="I24" i="9" s="1"/>
  <c r="J24" i="9"/>
  <c r="E25" i="9"/>
  <c r="H25" i="9"/>
  <c r="J25" i="9"/>
  <c r="E26" i="9"/>
  <c r="H26" i="9"/>
  <c r="I26" i="9" s="1"/>
  <c r="J26" i="9"/>
  <c r="E27" i="9"/>
  <c r="H27" i="9"/>
  <c r="J27" i="9"/>
  <c r="I27" i="9" l="1"/>
  <c r="I25" i="9"/>
  <c r="J33" i="9"/>
  <c r="H33" i="9"/>
  <c r="E33" i="9"/>
  <c r="J30" i="9"/>
  <c r="H30" i="9"/>
  <c r="E30" i="9"/>
  <c r="J32" i="9"/>
  <c r="H32" i="9"/>
  <c r="E32" i="9"/>
  <c r="J31" i="9"/>
  <c r="H31" i="9"/>
  <c r="E31" i="9"/>
  <c r="J34" i="9"/>
  <c r="H34" i="9"/>
  <c r="E34" i="9"/>
  <c r="J28" i="9"/>
  <c r="H28" i="9"/>
  <c r="E28" i="9"/>
  <c r="J29" i="9"/>
  <c r="H29" i="9"/>
  <c r="E29" i="9"/>
  <c r="I32" i="9" l="1"/>
  <c r="I33" i="9"/>
  <c r="I29" i="9"/>
  <c r="I34" i="9"/>
  <c r="I30" i="9"/>
  <c r="I28" i="9"/>
  <c r="I31" i="9"/>
</calcChain>
</file>

<file path=xl/sharedStrings.xml><?xml version="1.0" encoding="utf-8"?>
<sst xmlns="http://schemas.openxmlformats.org/spreadsheetml/2006/main" count="101" uniqueCount="95">
  <si>
    <t>Tricin</t>
  </si>
  <si>
    <t>F002</t>
  </si>
  <si>
    <t>F004</t>
  </si>
  <si>
    <t>F005</t>
  </si>
  <si>
    <t>F006</t>
  </si>
  <si>
    <t>F007</t>
  </si>
  <si>
    <t>F008</t>
  </si>
  <si>
    <t>F009</t>
  </si>
  <si>
    <t>F013</t>
  </si>
  <si>
    <t>F015</t>
  </si>
  <si>
    <t>F017</t>
  </si>
  <si>
    <t>F018</t>
  </si>
  <si>
    <t>F019</t>
  </si>
  <si>
    <t>F020</t>
  </si>
  <si>
    <t>F021</t>
  </si>
  <si>
    <t>F022</t>
  </si>
  <si>
    <t>F023</t>
  </si>
  <si>
    <t>F024</t>
  </si>
  <si>
    <t>F027</t>
  </si>
  <si>
    <t>F028</t>
  </si>
  <si>
    <t>F029</t>
  </si>
  <si>
    <t>F030</t>
  </si>
  <si>
    <t>F032</t>
  </si>
  <si>
    <t>F035</t>
  </si>
  <si>
    <t>F038</t>
  </si>
  <si>
    <t>F042</t>
  </si>
  <si>
    <t>F043</t>
  </si>
  <si>
    <t>F044</t>
  </si>
  <si>
    <t>F045</t>
  </si>
  <si>
    <t>F047</t>
  </si>
  <si>
    <t>F048</t>
  </si>
  <si>
    <t>F049</t>
  </si>
  <si>
    <t>F053</t>
  </si>
  <si>
    <t>F056</t>
  </si>
  <si>
    <t>F057</t>
  </si>
  <si>
    <t>F060</t>
  </si>
  <si>
    <t>F066</t>
  </si>
  <si>
    <t>F069</t>
  </si>
  <si>
    <t>F073</t>
  </si>
  <si>
    <t>ID</t>
  </si>
  <si>
    <t>Metabolite</t>
  </si>
  <si>
    <t>F001</t>
  </si>
  <si>
    <t>Repeat_1</t>
    <phoneticPr fontId="4" type="noConversion"/>
  </si>
  <si>
    <t>Repeat_2</t>
    <phoneticPr fontId="4" type="noConversion"/>
  </si>
  <si>
    <t>Average_species_1</t>
    <phoneticPr fontId="4" type="noConversion"/>
  </si>
  <si>
    <t>Average_species_2</t>
    <phoneticPr fontId="4" type="noConversion"/>
  </si>
  <si>
    <t>Folds</t>
    <phoneticPr fontId="4" type="noConversion"/>
  </si>
  <si>
    <t>Flavone glycosides</t>
    <phoneticPr fontId="4" type="noConversion"/>
  </si>
  <si>
    <t>Rice</t>
    <phoneticPr fontId="4" type="noConversion"/>
  </si>
  <si>
    <t xml:space="preserve"> Acylated flavone glycosides</t>
    <phoneticPr fontId="1" type="noConversion"/>
  </si>
  <si>
    <t>Hulless barley</t>
    <phoneticPr fontId="1" type="noConversion"/>
  </si>
  <si>
    <t>Populus</t>
    <phoneticPr fontId="1" type="noConversion"/>
  </si>
  <si>
    <t>Hulless barley/ Populus</t>
    <phoneticPr fontId="1" type="noConversion"/>
  </si>
  <si>
    <r>
      <t xml:space="preserve">Chrysoeriol 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-malonylhexoside</t>
    </r>
    <phoneticPr fontId="1" type="noConversion"/>
  </si>
  <si>
    <r>
      <t xml:space="preserve">Tricin 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-rhamnosyl-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-malonylhexoside</t>
    </r>
    <phoneticPr fontId="1" type="noConversion"/>
  </si>
  <si>
    <r>
      <t xml:space="preserve">Luteolin 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-malonylhexoside</t>
    </r>
    <phoneticPr fontId="1" type="noConversion"/>
  </si>
  <si>
    <r>
      <t xml:space="preserve">Tricetin 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-malonylhexoside</t>
    </r>
    <phoneticPr fontId="1" type="noConversion"/>
  </si>
  <si>
    <r>
      <t xml:space="preserve">Quercetin 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-malonylhexoside</t>
    </r>
    <phoneticPr fontId="1" type="noConversion"/>
  </si>
  <si>
    <r>
      <rPr>
        <i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 xml:space="preserve">-pentosyl-apeignin 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-feruloylhexoside</t>
    </r>
    <phoneticPr fontId="1" type="noConversion"/>
  </si>
  <si>
    <r>
      <rPr>
        <i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 xml:space="preserve">-hexosyl-apigenin 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-caffeoylhexoside</t>
    </r>
    <phoneticPr fontId="1" type="noConversion"/>
  </si>
  <si>
    <r>
      <rPr>
        <i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 xml:space="preserve">-hexosyl-chrysoeriol  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-coumaroylhexoside</t>
    </r>
    <phoneticPr fontId="1" type="noConversion"/>
  </si>
  <si>
    <r>
      <rPr>
        <i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 xml:space="preserve">-pentosyl-chrysoeriol 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-feruloylhexoside</t>
    </r>
    <phoneticPr fontId="1" type="noConversion"/>
  </si>
  <si>
    <r>
      <rPr>
        <i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 xml:space="preserve">-hexosyl-luteolin 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-feruloylhexoside</t>
    </r>
    <phoneticPr fontId="1" type="noConversion"/>
  </si>
  <si>
    <r>
      <rPr>
        <i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 xml:space="preserve">-pentosyl-apigenin 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-p-coumaroylhexoside</t>
    </r>
    <phoneticPr fontId="1" type="noConversion"/>
  </si>
  <si>
    <t>Tricin-lignans</t>
    <phoneticPr fontId="1" type="noConversion"/>
  </si>
  <si>
    <t>Wheat</t>
    <phoneticPr fontId="1" type="noConversion"/>
  </si>
  <si>
    <t>Tobacco</t>
    <phoneticPr fontId="1" type="noConversion"/>
  </si>
  <si>
    <t>Wheat/ Tobacco</t>
    <phoneticPr fontId="1" type="noConversion"/>
  </si>
  <si>
    <t>Potato</t>
    <phoneticPr fontId="4" type="noConversion"/>
  </si>
  <si>
    <t>Rice/ Potato</t>
    <phoneticPr fontId="4" type="noConversion"/>
  </si>
  <si>
    <t>Supplementary Data 2. Distinct distribution of flavonoids cross different species.</t>
    <phoneticPr fontId="1" type="noConversion"/>
  </si>
  <si>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-value</t>
    </r>
    <phoneticPr fontId="4" type="noConversion"/>
  </si>
  <si>
    <r>
      <rPr>
        <i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 xml:space="preserve">-pentosyl-apigenin  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-rhamnosyl-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-hexoside</t>
    </r>
    <phoneticPr fontId="1" type="noConversion"/>
  </si>
  <si>
    <r>
      <rPr>
        <i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 xml:space="preserve">-hexosyl-chrysoeriol 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-hexoside</t>
    </r>
    <phoneticPr fontId="1" type="noConversion"/>
  </si>
  <si>
    <r>
      <rPr>
        <i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 xml:space="preserve">-hexosyl-apigenin 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-hexosyl-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-hexosyl-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-hexoside</t>
    </r>
    <phoneticPr fontId="1" type="noConversion"/>
  </si>
  <si>
    <r>
      <t>Tricin 5-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-hexosyl-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-hexoside</t>
    </r>
    <phoneticPr fontId="1" type="noConversion"/>
  </si>
  <si>
    <r>
      <t>Selgin 5-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-hexoside</t>
    </r>
    <phoneticPr fontId="1" type="noConversion"/>
  </si>
  <si>
    <r>
      <t xml:space="preserve">C-hexosyl-tricetin 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-pentoside</t>
    </r>
    <phoneticPr fontId="1" type="noConversion"/>
  </si>
  <si>
    <r>
      <t>Tricin 5-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-hexoside</t>
    </r>
    <phoneticPr fontId="1" type="noConversion"/>
  </si>
  <si>
    <r>
      <t>Luteolin 7-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-glucoside</t>
    </r>
    <phoneticPr fontId="1" type="noConversion"/>
  </si>
  <si>
    <r>
      <t xml:space="preserve">Tricetin 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-hexoside</t>
    </r>
    <phoneticPr fontId="1" type="noConversion"/>
  </si>
  <si>
    <r>
      <t>Chrysoeriol 7-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-rutinoside</t>
    </r>
    <phoneticPr fontId="1" type="noConversion"/>
  </si>
  <si>
    <r>
      <t>3',4',5'-Tricetin 5-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-hexoside</t>
    </r>
    <phoneticPr fontId="1" type="noConversion"/>
  </si>
  <si>
    <r>
      <t>Apigenin 7-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-glucoside</t>
    </r>
    <phoneticPr fontId="1" type="noConversion"/>
  </si>
  <si>
    <r>
      <t>Chrysoeriol 7-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-hexoside</t>
    </r>
    <phoneticPr fontId="1" type="noConversion"/>
  </si>
  <si>
    <r>
      <rPr>
        <i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 xml:space="preserve">-hexosyl-apigenin 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-hexosyl-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-hexoside</t>
    </r>
    <phoneticPr fontId="1" type="noConversion"/>
  </si>
  <si>
    <r>
      <rPr>
        <i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 xml:space="preserve">-pentosyl-apigenin 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-hexoside</t>
    </r>
    <phoneticPr fontId="1" type="noConversion"/>
  </si>
  <si>
    <r>
      <t>Tricin 4'-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-(syringyl alcohol)ether</t>
    </r>
    <phoneticPr fontId="1" type="noConversion"/>
  </si>
  <si>
    <r>
      <t>Tricin 4'-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-(</t>
    </r>
    <r>
      <rPr>
        <i/>
        <sz val="12"/>
        <color theme="1"/>
        <rFont val="Times New Roman"/>
        <family val="1"/>
      </rPr>
      <t>β</t>
    </r>
    <r>
      <rPr>
        <sz val="12"/>
        <color theme="1"/>
        <rFont val="Times New Roman"/>
        <family val="1"/>
      </rPr>
      <t xml:space="preserve">-guaiacylglyceryl) ether 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-hexoside</t>
    </r>
    <phoneticPr fontId="1" type="noConversion"/>
  </si>
  <si>
    <r>
      <t>Tricin 4'-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 xml:space="preserve">-(syringyl alcohol)ether 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-hexoside</t>
    </r>
    <phoneticPr fontId="1" type="noConversion"/>
  </si>
  <si>
    <r>
      <t>Tricin 4'-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-(syringyl alcohol) ether 5-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-hexoside</t>
    </r>
    <phoneticPr fontId="1" type="noConversion"/>
  </si>
  <si>
    <r>
      <t>Tricin 4'-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-(</t>
    </r>
    <r>
      <rPr>
        <i/>
        <sz val="12"/>
        <color theme="1"/>
        <rFont val="Times New Roman"/>
        <family val="1"/>
      </rPr>
      <t>β</t>
    </r>
    <r>
      <rPr>
        <sz val="12"/>
        <color theme="1"/>
        <rFont val="Times New Roman"/>
        <family val="1"/>
      </rPr>
      <t>-guaiacylglyceryl) ether</t>
    </r>
    <phoneticPr fontId="1" type="noConversion"/>
  </si>
  <si>
    <r>
      <t>Tricin 4'-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 xml:space="preserve">-(syringyl alcohol) ether 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-hexoside</t>
    </r>
    <phoneticPr fontId="1" type="noConversion"/>
  </si>
  <si>
    <r>
      <t>Tricin 4'-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-(</t>
    </r>
    <r>
      <rPr>
        <i/>
        <sz val="12"/>
        <color theme="1"/>
        <rFont val="Times New Roman"/>
        <family val="1"/>
      </rPr>
      <t>β</t>
    </r>
    <r>
      <rPr>
        <sz val="12"/>
        <color theme="1"/>
        <rFont val="Times New Roman"/>
        <family val="1"/>
      </rPr>
      <t>-guaiacylglyceryl) ether 5-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-hexosyl-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-hexoside</t>
    </r>
    <phoneticPr fontId="1" type="noConversion"/>
  </si>
  <si>
    <r>
      <t>Tricin 4'-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-(</t>
    </r>
    <r>
      <rPr>
        <i/>
        <sz val="12"/>
        <color theme="1"/>
        <rFont val="Times New Roman"/>
        <family val="1"/>
      </rPr>
      <t>β</t>
    </r>
    <r>
      <rPr>
        <sz val="12"/>
        <color theme="1"/>
        <rFont val="Times New Roman"/>
        <family val="1"/>
      </rPr>
      <t>-guaiacylglyceryl) ether 5-</t>
    </r>
    <r>
      <rPr>
        <i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-hexoside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</si>
</sst>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 "/>
    <numFmt numFmtId="177" formatCode="0.000_ "/>
    <numFmt numFmtId="178" formatCode="0.0E+00"/>
    <numFmt numFmtId="179" formatCode="0.000_);[Red]\(0.000\)"/>
  </numFmts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62">
    <xf numFmtId="0" fontId="0" fillId="0" borderId="0" xfId="0">
      <alignment vertical="center"/>
    </xf>
    <xf numFmtId="0" fontId="7" fillId="0" borderId="0" xfId="0" applyFont="1" applyFill="1" applyBorder="1" applyAlignment="1">
      <alignment horizontal="left"/>
    </xf>
    <xf numFmtId="0" fontId="5" fillId="0" borderId="0" xfId="0" applyFont="1" applyAlignment="1"/>
    <xf numFmtId="0" fontId="11" fillId="0" borderId="0" xfId="0" applyFont="1" applyAlignment="1">
      <alignment horizontal="left"/>
    </xf>
    <xf numFmtId="0" fontId="11" fillId="0" borderId="0" xfId="0" applyFont="1" applyAlignment="1"/>
    <xf numFmtId="176" fontId="8" fillId="0" borderId="0" xfId="0" applyNumberFormat="1" applyFont="1" applyAlignment="1">
      <alignment horizontal="center"/>
    </xf>
    <xf numFmtId="177" fontId="8" fillId="0" borderId="0" xfId="0" applyNumberFormat="1" applyFont="1" applyAlignment="1">
      <alignment horizontal="center"/>
    </xf>
    <xf numFmtId="176" fontId="7" fillId="0" borderId="2" xfId="0" applyNumberFormat="1" applyFont="1" applyBorder="1" applyAlignment="1">
      <alignment horizontal="center"/>
    </xf>
    <xf numFmtId="177" fontId="7" fillId="0" borderId="3" xfId="0" applyNumberFormat="1" applyFont="1" applyBorder="1" applyAlignment="1">
      <alignment horizontal="center"/>
    </xf>
    <xf numFmtId="176" fontId="7" fillId="0" borderId="4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178" fontId="7" fillId="0" borderId="4" xfId="0" applyNumberFormat="1" applyFont="1" applyBorder="1" applyAlignment="1">
      <alignment horizontal="center"/>
    </xf>
    <xf numFmtId="178" fontId="7" fillId="0" borderId="0" xfId="0" applyNumberFormat="1" applyFont="1" applyBorder="1" applyAlignment="1">
      <alignment horizontal="center"/>
    </xf>
    <xf numFmtId="178" fontId="7" fillId="0" borderId="5" xfId="0" applyNumberFormat="1" applyFont="1" applyBorder="1" applyAlignment="1">
      <alignment horizontal="center"/>
    </xf>
    <xf numFmtId="176" fontId="7" fillId="0" borderId="0" xfId="0" applyNumberFormat="1" applyFont="1" applyBorder="1" applyAlignment="1">
      <alignment horizontal="center"/>
    </xf>
    <xf numFmtId="177" fontId="7" fillId="0" borderId="5" xfId="0" applyNumberFormat="1" applyFont="1" applyBorder="1" applyAlignment="1">
      <alignment horizontal="center"/>
    </xf>
    <xf numFmtId="176" fontId="7" fillId="0" borderId="6" xfId="0" applyNumberFormat="1" applyFont="1" applyBorder="1" applyAlignment="1">
      <alignment horizontal="center"/>
    </xf>
    <xf numFmtId="0" fontId="7" fillId="0" borderId="7" xfId="0" applyFont="1" applyBorder="1" applyAlignment="1">
      <alignment horizontal="left"/>
    </xf>
    <xf numFmtId="178" fontId="7" fillId="0" borderId="6" xfId="0" applyNumberFormat="1" applyFont="1" applyBorder="1" applyAlignment="1">
      <alignment horizontal="center"/>
    </xf>
    <xf numFmtId="178" fontId="7" fillId="0" borderId="7" xfId="0" applyNumberFormat="1" applyFont="1" applyBorder="1" applyAlignment="1">
      <alignment horizontal="center"/>
    </xf>
    <xf numFmtId="178" fontId="7" fillId="0" borderId="8" xfId="0" applyNumberFormat="1" applyFont="1" applyBorder="1" applyAlignment="1">
      <alignment horizontal="center"/>
    </xf>
    <xf numFmtId="176" fontId="7" fillId="0" borderId="7" xfId="0" applyNumberFormat="1" applyFont="1" applyBorder="1" applyAlignment="1">
      <alignment horizontal="center"/>
    </xf>
    <xf numFmtId="177" fontId="7" fillId="0" borderId="8" xfId="0" applyNumberFormat="1" applyFont="1" applyBorder="1" applyAlignment="1">
      <alignment horizontal="center"/>
    </xf>
    <xf numFmtId="0" fontId="11" fillId="0" borderId="1" xfId="0" applyFont="1" applyBorder="1" applyAlignment="1"/>
    <xf numFmtId="0" fontId="7" fillId="0" borderId="2" xfId="0" applyFont="1" applyFill="1" applyBorder="1" applyAlignment="1">
      <alignment horizontal="left"/>
    </xf>
    <xf numFmtId="0" fontId="11" fillId="0" borderId="3" xfId="0" applyFont="1" applyBorder="1" applyAlignment="1"/>
    <xf numFmtId="176" fontId="7" fillId="0" borderId="4" xfId="0" applyNumberFormat="1" applyFont="1" applyFill="1" applyBorder="1" applyAlignment="1">
      <alignment horizontal="center"/>
    </xf>
    <xf numFmtId="178" fontId="7" fillId="0" borderId="4" xfId="0" applyNumberFormat="1" applyFont="1" applyFill="1" applyBorder="1" applyAlignment="1">
      <alignment horizontal="center"/>
    </xf>
    <xf numFmtId="178" fontId="7" fillId="0" borderId="0" xfId="0" applyNumberFormat="1" applyFont="1" applyFill="1" applyBorder="1" applyAlignment="1">
      <alignment horizontal="center"/>
    </xf>
    <xf numFmtId="178" fontId="7" fillId="0" borderId="5" xfId="0" applyNumberFormat="1" applyFont="1" applyFill="1" applyBorder="1" applyAlignment="1">
      <alignment horizontal="center"/>
    </xf>
    <xf numFmtId="176" fontId="7" fillId="0" borderId="0" xfId="0" applyNumberFormat="1" applyFont="1" applyFill="1" applyBorder="1" applyAlignment="1">
      <alignment horizontal="center"/>
    </xf>
    <xf numFmtId="179" fontId="7" fillId="0" borderId="5" xfId="0" applyNumberFormat="1" applyFont="1" applyBorder="1" applyAlignment="1">
      <alignment horizontal="center"/>
    </xf>
    <xf numFmtId="176" fontId="7" fillId="0" borderId="6" xfId="0" applyNumberFormat="1" applyFont="1" applyFill="1" applyBorder="1" applyAlignment="1">
      <alignment horizontal="center"/>
    </xf>
    <xf numFmtId="0" fontId="7" fillId="0" borderId="7" xfId="0" applyFont="1" applyFill="1" applyBorder="1" applyAlignment="1">
      <alignment horizontal="left"/>
    </xf>
    <xf numFmtId="178" fontId="7" fillId="0" borderId="6" xfId="0" applyNumberFormat="1" applyFont="1" applyFill="1" applyBorder="1" applyAlignment="1">
      <alignment horizontal="center"/>
    </xf>
    <xf numFmtId="178" fontId="7" fillId="0" borderId="7" xfId="0" applyNumberFormat="1" applyFont="1" applyFill="1" applyBorder="1" applyAlignment="1">
      <alignment horizontal="center"/>
    </xf>
    <xf numFmtId="178" fontId="7" fillId="0" borderId="8" xfId="0" applyNumberFormat="1" applyFont="1" applyFill="1" applyBorder="1" applyAlignment="1">
      <alignment horizontal="center"/>
    </xf>
    <xf numFmtId="176" fontId="7" fillId="0" borderId="7" xfId="0" applyNumberFormat="1" applyFont="1" applyFill="1" applyBorder="1" applyAlignment="1">
      <alignment horizontal="center"/>
    </xf>
    <xf numFmtId="179" fontId="7" fillId="0" borderId="8" xfId="0" applyNumberFormat="1" applyFont="1" applyBorder="1" applyAlignment="1">
      <alignment horizontal="center"/>
    </xf>
    <xf numFmtId="0" fontId="7" fillId="0" borderId="1" xfId="0" applyFont="1" applyBorder="1" applyAlignment="1"/>
    <xf numFmtId="0" fontId="7" fillId="0" borderId="2" xfId="0" applyFont="1" applyBorder="1" applyAlignment="1">
      <alignment horizontal="left"/>
    </xf>
    <xf numFmtId="0" fontId="7" fillId="0" borderId="4" xfId="0" applyFont="1" applyBorder="1" applyAlignment="1"/>
    <xf numFmtId="0" fontId="7" fillId="0" borderId="6" xfId="0" applyFont="1" applyBorder="1" applyAlignment="1"/>
    <xf numFmtId="176" fontId="7" fillId="0" borderId="1" xfId="0" applyNumberFormat="1" applyFont="1" applyBorder="1" applyAlignment="1">
      <alignment horizontal="center"/>
    </xf>
    <xf numFmtId="178" fontId="6" fillId="0" borderId="4" xfId="0" applyNumberFormat="1" applyFont="1" applyBorder="1" applyAlignment="1"/>
    <xf numFmtId="178" fontId="6" fillId="0" borderId="0" xfId="0" applyNumberFormat="1" applyFont="1" applyBorder="1" applyAlignment="1"/>
    <xf numFmtId="178" fontId="6" fillId="0" borderId="5" xfId="0" applyNumberFormat="1" applyFont="1" applyBorder="1" applyAlignment="1">
      <alignment horizontal="center"/>
    </xf>
    <xf numFmtId="178" fontId="6" fillId="0" borderId="6" xfId="0" applyNumberFormat="1" applyFont="1" applyBorder="1" applyAlignment="1"/>
    <xf numFmtId="178" fontId="6" fillId="0" borderId="7" xfId="0" applyNumberFormat="1" applyFont="1" applyBorder="1" applyAlignment="1"/>
    <xf numFmtId="178" fontId="6" fillId="0" borderId="8" xfId="0" applyNumberFormat="1" applyFont="1" applyBorder="1" applyAlignment="1">
      <alignment horizontal="center"/>
    </xf>
    <xf numFmtId="176" fontId="7" fillId="0" borderId="3" xfId="0" applyNumberFormat="1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176" fontId="7" fillId="0" borderId="1" xfId="0" applyNumberFormat="1" applyFont="1" applyBorder="1" applyAlignment="1">
      <alignment horizontal="center"/>
    </xf>
    <xf numFmtId="176" fontId="7" fillId="0" borderId="2" xfId="0" applyNumberFormat="1" applyFont="1" applyBorder="1" applyAlignment="1">
      <alignment horizontal="center"/>
    </xf>
    <xf numFmtId="176" fontId="7" fillId="0" borderId="3" xfId="0" applyNumberFormat="1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5">
    <cellStyle name="常规" xfId="0" builtinId="0"/>
    <cellStyle name="常规 2" xfId="1"/>
    <cellStyle name="常规 27" xfId="3"/>
    <cellStyle name="常规 29" xfId="4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workbookViewId="0">
      <pane ySplit="2" topLeftCell="A3" activePane="bottomLeft" state="frozen"/>
      <selection pane="bottomLeft" activeCell="B33" sqref="B33"/>
    </sheetView>
  </sheetViews>
  <sheetFormatPr defaultRowHeight="14.25" x14ac:dyDescent="0.15"/>
  <cols>
    <col min="1" max="1" width="9" style="4"/>
    <col min="2" max="2" width="49.75" style="3" customWidth="1"/>
    <col min="3" max="3" width="12.625" style="4" customWidth="1"/>
    <col min="4" max="4" width="11.375" style="4" customWidth="1"/>
    <col min="5" max="5" width="17" style="4" customWidth="1"/>
    <col min="6" max="7" width="11.625" style="4" customWidth="1"/>
    <col min="8" max="8" width="16.875" style="4" customWidth="1"/>
    <col min="9" max="9" width="18.25" style="4" customWidth="1"/>
    <col min="10" max="16384" width="9" style="4"/>
  </cols>
  <sheetData>
    <row r="1" spans="1:10" ht="21" customHeight="1" x14ac:dyDescent="0.3">
      <c r="A1" s="2" t="s">
        <v>70</v>
      </c>
    </row>
    <row r="2" spans="1:10" ht="18" customHeight="1" thickBot="1" x14ac:dyDescent="0.3">
      <c r="A2" s="5" t="s">
        <v>39</v>
      </c>
      <c r="B2" s="5" t="s">
        <v>40</v>
      </c>
      <c r="C2" s="5" t="s">
        <v>42</v>
      </c>
      <c r="D2" s="5" t="s">
        <v>43</v>
      </c>
      <c r="E2" s="5" t="s">
        <v>44</v>
      </c>
      <c r="F2" s="5" t="s">
        <v>42</v>
      </c>
      <c r="G2" s="5" t="s">
        <v>43</v>
      </c>
      <c r="H2" s="5" t="s">
        <v>45</v>
      </c>
      <c r="I2" s="5" t="s">
        <v>46</v>
      </c>
      <c r="J2" s="6" t="s">
        <v>71</v>
      </c>
    </row>
    <row r="3" spans="1:10" ht="18.75" customHeight="1" x14ac:dyDescent="0.25">
      <c r="A3" s="43"/>
      <c r="B3" s="50" t="s">
        <v>47</v>
      </c>
      <c r="C3" s="53" t="s">
        <v>48</v>
      </c>
      <c r="D3" s="54"/>
      <c r="E3" s="55"/>
      <c r="F3" s="53" t="s">
        <v>68</v>
      </c>
      <c r="G3" s="54"/>
      <c r="H3" s="55"/>
      <c r="I3" s="43" t="s">
        <v>69</v>
      </c>
      <c r="J3" s="8"/>
    </row>
    <row r="4" spans="1:10" ht="15.75" x14ac:dyDescent="0.25">
      <c r="A4" s="9" t="s">
        <v>22</v>
      </c>
      <c r="B4" s="51" t="s">
        <v>74</v>
      </c>
      <c r="C4" s="11">
        <v>863597.77452236239</v>
      </c>
      <c r="D4" s="12">
        <v>891232.90330707806</v>
      </c>
      <c r="E4" s="13">
        <v>877415.33891472023</v>
      </c>
      <c r="F4" s="44">
        <v>128</v>
      </c>
      <c r="G4" s="45">
        <v>148.352</v>
      </c>
      <c r="H4" s="46">
        <v>138.17599999999999</v>
      </c>
      <c r="I4" s="9">
        <v>6349.9836361938424</v>
      </c>
      <c r="J4" s="15">
        <v>1.0026217927124442E-2</v>
      </c>
    </row>
    <row r="5" spans="1:10" ht="15.75" x14ac:dyDescent="0.25">
      <c r="A5" s="9" t="s">
        <v>9</v>
      </c>
      <c r="B5" s="51" t="s">
        <v>73</v>
      </c>
      <c r="C5" s="11">
        <v>3995653.3657476753</v>
      </c>
      <c r="D5" s="12">
        <v>3955696.8320901985</v>
      </c>
      <c r="E5" s="13">
        <v>3975675.0989189371</v>
      </c>
      <c r="F5" s="44">
        <v>15500.208483952149</v>
      </c>
      <c r="G5" s="45">
        <v>16151.21724027814</v>
      </c>
      <c r="H5" s="46">
        <v>15825.712862115144</v>
      </c>
      <c r="I5" s="9">
        <v>251.21617797301414</v>
      </c>
      <c r="J5" s="15">
        <v>3.2035996175769793E-3</v>
      </c>
    </row>
    <row r="6" spans="1:10" ht="15.75" x14ac:dyDescent="0.25">
      <c r="A6" s="9" t="s">
        <v>16</v>
      </c>
      <c r="B6" s="51" t="s">
        <v>72</v>
      </c>
      <c r="C6" s="11">
        <v>197295.70167666313</v>
      </c>
      <c r="D6" s="12">
        <v>208344.26097055626</v>
      </c>
      <c r="E6" s="13">
        <v>202819.98132360971</v>
      </c>
      <c r="F6" s="44">
        <v>879.17100691225937</v>
      </c>
      <c r="G6" s="45">
        <v>1005.7716319076246</v>
      </c>
      <c r="H6" s="46">
        <v>942.471319409942</v>
      </c>
      <c r="I6" s="9">
        <v>215.20016274934528</v>
      </c>
      <c r="J6" s="15">
        <v>1.7402015833973529E-2</v>
      </c>
    </row>
    <row r="7" spans="1:10" ht="15.75" x14ac:dyDescent="0.25">
      <c r="A7" s="9" t="s">
        <v>28</v>
      </c>
      <c r="B7" s="51" t="s">
        <v>75</v>
      </c>
      <c r="C7" s="11">
        <v>978356.00213369844</v>
      </c>
      <c r="D7" s="12">
        <v>1007706.6821977095</v>
      </c>
      <c r="E7" s="13">
        <v>993031.34216570389</v>
      </c>
      <c r="F7" s="44">
        <v>7033.3680552980704</v>
      </c>
      <c r="G7" s="45">
        <v>7399.10319417357</v>
      </c>
      <c r="H7" s="46">
        <v>7216.2356247358202</v>
      </c>
      <c r="I7" s="9">
        <v>137.61071475573635</v>
      </c>
      <c r="J7" s="15">
        <v>9.4652715428025329E-3</v>
      </c>
    </row>
    <row r="8" spans="1:10" ht="15.75" x14ac:dyDescent="0.25">
      <c r="A8" s="9" t="s">
        <v>2</v>
      </c>
      <c r="B8" s="51" t="s">
        <v>76</v>
      </c>
      <c r="C8" s="11">
        <v>2082665.9129907684</v>
      </c>
      <c r="D8" s="12">
        <v>2095161.9084687131</v>
      </c>
      <c r="E8" s="13">
        <v>2088913.9107297407</v>
      </c>
      <c r="F8" s="44">
        <v>14868.793840716353</v>
      </c>
      <c r="G8" s="45">
        <v>15523.020769707873</v>
      </c>
      <c r="H8" s="46">
        <v>15195.907305212113</v>
      </c>
      <c r="I8" s="9">
        <v>137.46556021786569</v>
      </c>
      <c r="J8" s="15">
        <v>1.8625657374200721E-3</v>
      </c>
    </row>
    <row r="9" spans="1:10" ht="15.75" x14ac:dyDescent="0.25">
      <c r="A9" s="9" t="s">
        <v>10</v>
      </c>
      <c r="B9" s="51" t="s">
        <v>75</v>
      </c>
      <c r="C9" s="11">
        <v>1393228.0562020629</v>
      </c>
      <c r="D9" s="12">
        <v>1426665.5295509123</v>
      </c>
      <c r="E9" s="13">
        <v>1409946.7928764876</v>
      </c>
      <c r="F9" s="44">
        <v>13682.080471914398</v>
      </c>
      <c r="G9" s="45">
        <v>14311.45617362246</v>
      </c>
      <c r="H9" s="46">
        <v>13996.768322768428</v>
      </c>
      <c r="I9" s="9">
        <v>100.73373798599914</v>
      </c>
      <c r="J9" s="15">
        <v>7.6026982669542241E-3</v>
      </c>
    </row>
    <row r="10" spans="1:10" ht="15.75" x14ac:dyDescent="0.25">
      <c r="A10" s="9" t="s">
        <v>24</v>
      </c>
      <c r="B10" s="51" t="s">
        <v>77</v>
      </c>
      <c r="C10" s="11">
        <v>1763487.5990421572</v>
      </c>
      <c r="D10" s="12">
        <v>1791703.4006268317</v>
      </c>
      <c r="E10" s="13">
        <v>1777595.4998344944</v>
      </c>
      <c r="F10" s="44">
        <v>34159.518051241845</v>
      </c>
      <c r="G10" s="45">
        <v>34774.389376164196</v>
      </c>
      <c r="H10" s="46">
        <v>34466.95371370302</v>
      </c>
      <c r="I10" s="9">
        <v>51.573907998947298</v>
      </c>
      <c r="J10" s="15">
        <v>5.1309740892112304E-3</v>
      </c>
    </row>
    <row r="11" spans="1:10" ht="15.75" x14ac:dyDescent="0.25">
      <c r="A11" s="9" t="s">
        <v>3</v>
      </c>
      <c r="B11" s="51" t="s">
        <v>78</v>
      </c>
      <c r="C11" s="11">
        <v>17489673.242235806</v>
      </c>
      <c r="D11" s="12">
        <v>17034941.737937674</v>
      </c>
      <c r="E11" s="13">
        <v>17262307.490086742</v>
      </c>
      <c r="F11" s="44">
        <v>353169.19877387944</v>
      </c>
      <c r="G11" s="45">
        <v>345399.47640085407</v>
      </c>
      <c r="H11" s="46">
        <v>349284.33758736675</v>
      </c>
      <c r="I11" s="9">
        <v>49.421934030376924</v>
      </c>
      <c r="J11" s="15">
        <v>8.5384183665388157E-3</v>
      </c>
    </row>
    <row r="12" spans="1:10" ht="15.75" x14ac:dyDescent="0.25">
      <c r="A12" s="9" t="s">
        <v>35</v>
      </c>
      <c r="B12" s="51" t="s">
        <v>79</v>
      </c>
      <c r="C12" s="11">
        <v>18232385.523330014</v>
      </c>
      <c r="D12" s="12">
        <v>17721878.728676774</v>
      </c>
      <c r="E12" s="13">
        <v>17977132.126003392</v>
      </c>
      <c r="F12" s="44">
        <v>569762.04760406166</v>
      </c>
      <c r="G12" s="45">
        <v>551529.66208073171</v>
      </c>
      <c r="H12" s="46">
        <v>560645.85484239669</v>
      </c>
      <c r="I12" s="9">
        <v>32.065040650406573</v>
      </c>
      <c r="J12" s="15">
        <v>9.2400371821894523E-3</v>
      </c>
    </row>
    <row r="13" spans="1:10" ht="15.75" x14ac:dyDescent="0.25">
      <c r="A13" s="9" t="s">
        <v>34</v>
      </c>
      <c r="B13" s="51" t="s">
        <v>80</v>
      </c>
      <c r="C13" s="11">
        <v>336442.39849072957</v>
      </c>
      <c r="D13" s="12">
        <v>352591.6336182846</v>
      </c>
      <c r="E13" s="13">
        <v>344517.01605450711</v>
      </c>
      <c r="F13" s="44">
        <v>13034.069749840593</v>
      </c>
      <c r="G13" s="45">
        <v>13659.705097832943</v>
      </c>
      <c r="H13" s="46">
        <v>13346.887423836768</v>
      </c>
      <c r="I13" s="9">
        <v>25.812536295108004</v>
      </c>
      <c r="J13" s="15">
        <v>1.5367471653036431E-2</v>
      </c>
    </row>
    <row r="14" spans="1:10" ht="15.75" x14ac:dyDescent="0.25">
      <c r="A14" s="9" t="s">
        <v>5</v>
      </c>
      <c r="B14" s="51" t="s">
        <v>82</v>
      </c>
      <c r="C14" s="11">
        <v>88292.299693469846</v>
      </c>
      <c r="D14" s="12">
        <v>94914.222170480076</v>
      </c>
      <c r="E14" s="13">
        <v>91603.260931974961</v>
      </c>
      <c r="F14" s="44">
        <v>5077.8427389500866</v>
      </c>
      <c r="G14" s="45">
        <v>5443.4474161544931</v>
      </c>
      <c r="H14" s="46">
        <v>5260.6450775522899</v>
      </c>
      <c r="I14" s="9">
        <v>17.412933125417535</v>
      </c>
      <c r="J14" s="15">
        <v>2.3985031387625911E-2</v>
      </c>
    </row>
    <row r="15" spans="1:10" ht="15.75" x14ac:dyDescent="0.25">
      <c r="A15" s="9" t="s">
        <v>8</v>
      </c>
      <c r="B15" s="51" t="s">
        <v>81</v>
      </c>
      <c r="C15" s="11">
        <v>2025715.3040773969</v>
      </c>
      <c r="D15" s="12">
        <v>2041921.0265100161</v>
      </c>
      <c r="E15" s="13">
        <v>2033818.1652937066</v>
      </c>
      <c r="F15" s="44">
        <v>307451.64493144158</v>
      </c>
      <c r="G15" s="45">
        <v>301302.61203281273</v>
      </c>
      <c r="H15" s="46">
        <v>304377.12848212715</v>
      </c>
      <c r="I15" s="9">
        <v>6.6819020714072188</v>
      </c>
      <c r="J15" s="15">
        <v>7.7507875318861164E-4</v>
      </c>
    </row>
    <row r="16" spans="1:10" ht="15.75" x14ac:dyDescent="0.25">
      <c r="A16" s="9" t="s">
        <v>1</v>
      </c>
      <c r="B16" s="51" t="s">
        <v>83</v>
      </c>
      <c r="C16" s="11">
        <v>668236.84217596217</v>
      </c>
      <c r="D16" s="12">
        <v>692293.3684942968</v>
      </c>
      <c r="E16" s="13">
        <v>680265.10533512942</v>
      </c>
      <c r="F16" s="44">
        <v>162490.96764640257</v>
      </c>
      <c r="G16" s="45">
        <v>160541.07603464572</v>
      </c>
      <c r="H16" s="46">
        <v>161516.02184052416</v>
      </c>
      <c r="I16" s="9">
        <v>4.2117500021564531</v>
      </c>
      <c r="J16" s="15">
        <v>1.4129733293974066E-2</v>
      </c>
    </row>
    <row r="17" spans="1:10" ht="15.75" x14ac:dyDescent="0.25">
      <c r="A17" s="9" t="s">
        <v>25</v>
      </c>
      <c r="B17" s="51" t="s">
        <v>84</v>
      </c>
      <c r="C17" s="11">
        <v>1788104.9685409511</v>
      </c>
      <c r="D17" s="12">
        <v>1809562.2281634426</v>
      </c>
      <c r="E17" s="13">
        <v>1798833.5983521969</v>
      </c>
      <c r="F17" s="44">
        <v>447026.24213523848</v>
      </c>
      <c r="G17" s="45">
        <v>436297.61232399277</v>
      </c>
      <c r="H17" s="46">
        <v>441661.92722961563</v>
      </c>
      <c r="I17" s="9">
        <v>4.0728744939271193</v>
      </c>
      <c r="J17" s="15">
        <v>7.1044699004579773E-4</v>
      </c>
    </row>
    <row r="18" spans="1:10" ht="15.75" x14ac:dyDescent="0.25">
      <c r="A18" s="9" t="s">
        <v>19</v>
      </c>
      <c r="B18" s="51" t="s">
        <v>85</v>
      </c>
      <c r="C18" s="11">
        <v>3902.0052399879678</v>
      </c>
      <c r="D18" s="12">
        <v>4381.9518845064877</v>
      </c>
      <c r="E18" s="13">
        <v>4141.9785622472282</v>
      </c>
      <c r="F18" s="44">
        <v>1002.9263847290132</v>
      </c>
      <c r="G18" s="45">
        <v>1141.330225821617</v>
      </c>
      <c r="H18" s="46">
        <v>1072.1283052753151</v>
      </c>
      <c r="I18" s="9">
        <v>3.8633235797124081</v>
      </c>
      <c r="J18" s="15">
        <v>3.5532261934377474E-2</v>
      </c>
    </row>
    <row r="19" spans="1:10" ht="15.75" x14ac:dyDescent="0.25">
      <c r="A19" s="9" t="s">
        <v>29</v>
      </c>
      <c r="B19" s="51" t="s">
        <v>75</v>
      </c>
      <c r="C19" s="11">
        <v>123145.12578497895</v>
      </c>
      <c r="D19" s="12">
        <v>131272.70408678756</v>
      </c>
      <c r="E19" s="13">
        <v>127208.91493588325</v>
      </c>
      <c r="F19" s="44">
        <v>60724.875224047304</v>
      </c>
      <c r="G19" s="45">
        <v>61332.123976287781</v>
      </c>
      <c r="H19" s="46">
        <v>61028.499600167546</v>
      </c>
      <c r="I19" s="9">
        <v>2.0844181942748272</v>
      </c>
      <c r="J19" s="15">
        <v>3.8033717727521996E-2</v>
      </c>
    </row>
    <row r="20" spans="1:10" ht="16.5" thickBot="1" x14ac:dyDescent="0.3">
      <c r="A20" s="16" t="s">
        <v>7</v>
      </c>
      <c r="B20" s="52" t="s">
        <v>86</v>
      </c>
      <c r="C20" s="18">
        <v>65991.838928517172</v>
      </c>
      <c r="D20" s="19">
        <v>71733.128915298163</v>
      </c>
      <c r="E20" s="20">
        <v>68862.483921907668</v>
      </c>
      <c r="F20" s="47">
        <v>33225.424233759681</v>
      </c>
      <c r="G20" s="48">
        <v>33889.932718434873</v>
      </c>
      <c r="H20" s="49">
        <v>33557.678476097281</v>
      </c>
      <c r="I20" s="16">
        <v>2.0520634039377175</v>
      </c>
      <c r="J20" s="22">
        <v>4.8879394658679895E-2</v>
      </c>
    </row>
    <row r="21" spans="1:10" ht="15" thickBot="1" x14ac:dyDescent="0.2"/>
    <row r="22" spans="1:10" ht="15.75" x14ac:dyDescent="0.25">
      <c r="A22" s="23"/>
      <c r="B22" s="24" t="s">
        <v>49</v>
      </c>
      <c r="C22" s="56" t="s">
        <v>50</v>
      </c>
      <c r="D22" s="57"/>
      <c r="E22" s="58"/>
      <c r="F22" s="56" t="s">
        <v>51</v>
      </c>
      <c r="G22" s="57"/>
      <c r="H22" s="58"/>
      <c r="I22" s="24" t="s">
        <v>52</v>
      </c>
      <c r="J22" s="25"/>
    </row>
    <row r="23" spans="1:10" ht="15.75" x14ac:dyDescent="0.25">
      <c r="A23" s="26" t="s">
        <v>6</v>
      </c>
      <c r="B23" s="1" t="s">
        <v>53</v>
      </c>
      <c r="C23" s="27">
        <v>257.78062081452003</v>
      </c>
      <c r="D23" s="28">
        <v>295.67437207425451</v>
      </c>
      <c r="E23" s="29">
        <f t="shared" ref="E23:E34" si="0">AVERAGE(C23:D23)</f>
        <v>276.72749644438727</v>
      </c>
      <c r="F23" s="27">
        <v>584.07102252463267</v>
      </c>
      <c r="G23" s="28">
        <v>669.92946283575372</v>
      </c>
      <c r="H23" s="29">
        <f t="shared" ref="H23:H34" si="1">AVERAGE(F23:G23)</f>
        <v>627.0002426801932</v>
      </c>
      <c r="I23" s="30">
        <f t="shared" ref="I23:I34" si="2">E23/H23</f>
        <v>0.44135149814532765</v>
      </c>
      <c r="J23" s="31">
        <f t="shared" ref="J23:J34" si="3">TTEST(C23:D23,F23:G23,2,3)</f>
        <v>4.4463459009294562E-2</v>
      </c>
    </row>
    <row r="24" spans="1:10" ht="15.75" x14ac:dyDescent="0.25">
      <c r="A24" s="26" t="s">
        <v>36</v>
      </c>
      <c r="B24" s="1" t="s">
        <v>57</v>
      </c>
      <c r="C24" s="27">
        <v>2564062.503642472</v>
      </c>
      <c r="D24" s="28">
        <v>2589703.1286788969</v>
      </c>
      <c r="E24" s="29">
        <f t="shared" si="0"/>
        <v>2576882.8161606845</v>
      </c>
      <c r="F24" s="27">
        <v>6269852.1829465032</v>
      </c>
      <c r="G24" s="28">
        <v>6207153.6611170378</v>
      </c>
      <c r="H24" s="29">
        <f t="shared" si="1"/>
        <v>6238502.9220317705</v>
      </c>
      <c r="I24" s="30">
        <f t="shared" si="2"/>
        <v>0.41306108987465845</v>
      </c>
      <c r="J24" s="31">
        <f t="shared" si="3"/>
        <v>1.4111382980403671E-3</v>
      </c>
    </row>
    <row r="25" spans="1:10" ht="15.75" x14ac:dyDescent="0.25">
      <c r="A25" s="26" t="s">
        <v>15</v>
      </c>
      <c r="B25" s="1" t="s">
        <v>54</v>
      </c>
      <c r="C25" s="27">
        <v>238.85644583342264</v>
      </c>
      <c r="D25" s="28">
        <v>276.11805138343658</v>
      </c>
      <c r="E25" s="29">
        <f t="shared" si="0"/>
        <v>257.48724860842958</v>
      </c>
      <c r="F25" s="27">
        <v>1067.4849391013081</v>
      </c>
      <c r="G25" s="28">
        <v>1205.1904962453768</v>
      </c>
      <c r="H25" s="29">
        <f t="shared" si="1"/>
        <v>1136.3377176733425</v>
      </c>
      <c r="I25" s="30">
        <f t="shared" si="2"/>
        <v>0.22659394703155333</v>
      </c>
      <c r="J25" s="31">
        <f t="shared" si="3"/>
        <v>3.7007361535893013E-2</v>
      </c>
    </row>
    <row r="26" spans="1:10" ht="15.75" x14ac:dyDescent="0.25">
      <c r="A26" s="26" t="s">
        <v>33</v>
      </c>
      <c r="B26" s="1" t="s">
        <v>56</v>
      </c>
      <c r="C26" s="27">
        <v>3875.0521209880367</v>
      </c>
      <c r="D26" s="28">
        <v>4305.1829064177091</v>
      </c>
      <c r="E26" s="29">
        <f t="shared" si="0"/>
        <v>4090.1175137028731</v>
      </c>
      <c r="F26" s="27">
        <v>23821.885723775962</v>
      </c>
      <c r="G26" s="28">
        <v>25060.623781412312</v>
      </c>
      <c r="H26" s="29">
        <f t="shared" si="1"/>
        <v>24441.254752594137</v>
      </c>
      <c r="I26" s="30">
        <f t="shared" si="2"/>
        <v>0.16734482558710526</v>
      </c>
      <c r="J26" s="31">
        <f t="shared" si="3"/>
        <v>9.6550119345403165E-3</v>
      </c>
    </row>
    <row r="27" spans="1:10" ht="15.75" x14ac:dyDescent="0.25">
      <c r="A27" s="26" t="s">
        <v>23</v>
      </c>
      <c r="B27" s="1" t="s">
        <v>55</v>
      </c>
      <c r="C27" s="27">
        <v>3359930.5918536577</v>
      </c>
      <c r="D27" s="28">
        <v>3366650.4530373649</v>
      </c>
      <c r="E27" s="29">
        <f t="shared" si="0"/>
        <v>3363290.5224455111</v>
      </c>
      <c r="F27" s="27">
        <v>43969506.36301396</v>
      </c>
      <c r="G27" s="28">
        <v>42914238.210301623</v>
      </c>
      <c r="H27" s="29">
        <f t="shared" si="1"/>
        <v>43441872.286657795</v>
      </c>
      <c r="I27" s="30">
        <f t="shared" si="2"/>
        <v>7.742047811043519E-2</v>
      </c>
      <c r="J27" s="31">
        <f t="shared" si="3"/>
        <v>8.3779663867786479E-3</v>
      </c>
    </row>
    <row r="28" spans="1:10" ht="15.75" x14ac:dyDescent="0.25">
      <c r="A28" s="26" t="s">
        <v>18</v>
      </c>
      <c r="B28" s="1" t="s">
        <v>59</v>
      </c>
      <c r="C28" s="27">
        <v>106463.54609520438</v>
      </c>
      <c r="D28" s="28">
        <v>113490.14013748788</v>
      </c>
      <c r="E28" s="29">
        <f t="shared" si="0"/>
        <v>109976.84311634614</v>
      </c>
      <c r="F28" s="27">
        <v>15286.812533339058</v>
      </c>
      <c r="G28" s="28">
        <v>16142.874035206047</v>
      </c>
      <c r="H28" s="29">
        <f t="shared" si="1"/>
        <v>15714.843284272552</v>
      </c>
      <c r="I28" s="30">
        <f t="shared" si="2"/>
        <v>6.9982780691431516</v>
      </c>
      <c r="J28" s="31">
        <f t="shared" si="3"/>
        <v>2.1804830448235127E-2</v>
      </c>
    </row>
    <row r="29" spans="1:10" ht="15.75" x14ac:dyDescent="0.25">
      <c r="A29" s="26" t="s">
        <v>17</v>
      </c>
      <c r="B29" s="1" t="s">
        <v>58</v>
      </c>
      <c r="C29" s="27">
        <v>63303.603252418623</v>
      </c>
      <c r="D29" s="28">
        <v>68241.284306107278</v>
      </c>
      <c r="E29" s="29">
        <f t="shared" si="0"/>
        <v>65772.443779262947</v>
      </c>
      <c r="F29" s="27">
        <v>3565.7751072609281</v>
      </c>
      <c r="G29" s="28">
        <v>3897.3921922361942</v>
      </c>
      <c r="H29" s="29">
        <f t="shared" si="1"/>
        <v>3731.5836497485611</v>
      </c>
      <c r="I29" s="30">
        <f t="shared" si="2"/>
        <v>17.62587950659897</v>
      </c>
      <c r="J29" s="31">
        <f t="shared" si="3"/>
        <v>2.4693605736710145E-2</v>
      </c>
    </row>
    <row r="30" spans="1:10" ht="15.75" x14ac:dyDescent="0.25">
      <c r="A30" s="26" t="s">
        <v>37</v>
      </c>
      <c r="B30" s="1" t="s">
        <v>62</v>
      </c>
      <c r="C30" s="27">
        <v>48308.853712194817</v>
      </c>
      <c r="D30" s="28">
        <v>52511.723985155768</v>
      </c>
      <c r="E30" s="29">
        <f t="shared" si="0"/>
        <v>50410.288848675293</v>
      </c>
      <c r="F30" s="27">
        <v>2241.1135001819944</v>
      </c>
      <c r="G30" s="28">
        <v>2496.6004392027421</v>
      </c>
      <c r="H30" s="29">
        <f t="shared" si="1"/>
        <v>2368.8569696923682</v>
      </c>
      <c r="I30" s="30">
        <f t="shared" si="2"/>
        <v>21.280427435524665</v>
      </c>
      <c r="J30" s="31">
        <f t="shared" si="3"/>
        <v>2.7282765806065392E-2</v>
      </c>
    </row>
    <row r="31" spans="1:10" ht="15.75" x14ac:dyDescent="0.25">
      <c r="A31" s="26" t="s">
        <v>21</v>
      </c>
      <c r="B31" s="1" t="s">
        <v>61</v>
      </c>
      <c r="C31" s="27">
        <v>363098.13640846993</v>
      </c>
      <c r="D31" s="28">
        <v>380526.84695607651</v>
      </c>
      <c r="E31" s="29">
        <f t="shared" si="0"/>
        <v>371812.49168227322</v>
      </c>
      <c r="F31" s="27">
        <v>8539.8795128104593</v>
      </c>
      <c r="G31" s="28">
        <v>9120.5913196815709</v>
      </c>
      <c r="H31" s="29">
        <f t="shared" si="1"/>
        <v>8830.2354162460142</v>
      </c>
      <c r="I31" s="30">
        <f t="shared" si="2"/>
        <v>42.106747346532394</v>
      </c>
      <c r="J31" s="31">
        <f t="shared" si="3"/>
        <v>1.5169747158219879E-2</v>
      </c>
    </row>
    <row r="32" spans="1:10" ht="15.75" x14ac:dyDescent="0.25">
      <c r="A32" s="26" t="s">
        <v>32</v>
      </c>
      <c r="B32" s="1" t="s">
        <v>60</v>
      </c>
      <c r="C32" s="27">
        <v>789182.80670665263</v>
      </c>
      <c r="D32" s="28">
        <v>808123.19406761229</v>
      </c>
      <c r="E32" s="29">
        <f t="shared" si="0"/>
        <v>798653.0003871324</v>
      </c>
      <c r="F32" s="27">
        <v>13969.570066726195</v>
      </c>
      <c r="G32" s="28">
        <v>14779.805130596316</v>
      </c>
      <c r="H32" s="29">
        <f t="shared" si="1"/>
        <v>14374.687598661256</v>
      </c>
      <c r="I32" s="30">
        <f t="shared" si="2"/>
        <v>55.55967702988638</v>
      </c>
      <c r="J32" s="31">
        <f t="shared" si="3"/>
        <v>7.5759089516217945E-3</v>
      </c>
    </row>
    <row r="33" spans="1:10" ht="15.75" x14ac:dyDescent="0.25">
      <c r="A33" s="26" t="s">
        <v>14</v>
      </c>
      <c r="B33" s="1" t="s">
        <v>63</v>
      </c>
      <c r="C33" s="27">
        <v>4252854.3019212335</v>
      </c>
      <c r="D33" s="28">
        <v>4227337.1761097061</v>
      </c>
      <c r="E33" s="29">
        <f t="shared" si="0"/>
        <v>4240095.7390154693</v>
      </c>
      <c r="F33" s="27">
        <v>6793.7857193119071</v>
      </c>
      <c r="G33" s="28">
        <v>7282.9382911023649</v>
      </c>
      <c r="H33" s="29">
        <f t="shared" si="1"/>
        <v>7038.3620052071365</v>
      </c>
      <c r="I33" s="30">
        <f t="shared" si="2"/>
        <v>602.4264929650609</v>
      </c>
      <c r="J33" s="31">
        <f t="shared" si="3"/>
        <v>1.9112402756056143E-3</v>
      </c>
    </row>
    <row r="34" spans="1:10" ht="16.5" thickBot="1" x14ac:dyDescent="0.3">
      <c r="A34" s="32" t="s">
        <v>20</v>
      </c>
      <c r="B34" s="33" t="s">
        <v>60</v>
      </c>
      <c r="C34" s="34">
        <v>2986449.7157967915</v>
      </c>
      <c r="D34" s="35">
        <v>2998395.5146599784</v>
      </c>
      <c r="E34" s="36">
        <f t="shared" si="0"/>
        <v>2992422.6152283847</v>
      </c>
      <c r="F34" s="34">
        <v>891.4437768152311</v>
      </c>
      <c r="G34" s="35">
        <v>1009.1143553548416</v>
      </c>
      <c r="H34" s="36">
        <f t="shared" si="1"/>
        <v>950.27906608503633</v>
      </c>
      <c r="I34" s="37">
        <f t="shared" si="2"/>
        <v>3148.9935136176155</v>
      </c>
      <c r="J34" s="38">
        <f t="shared" si="3"/>
        <v>1.2696768775644829E-3</v>
      </c>
    </row>
    <row r="35" spans="1:10" ht="15" thickBot="1" x14ac:dyDescent="0.2"/>
    <row r="36" spans="1:10" ht="15.75" x14ac:dyDescent="0.25">
      <c r="A36" s="39"/>
      <c r="B36" s="40" t="s">
        <v>64</v>
      </c>
      <c r="C36" s="59" t="s">
        <v>65</v>
      </c>
      <c r="D36" s="60"/>
      <c r="E36" s="61"/>
      <c r="F36" s="59" t="s">
        <v>66</v>
      </c>
      <c r="G36" s="60"/>
      <c r="H36" s="61"/>
      <c r="I36" s="7" t="s">
        <v>67</v>
      </c>
      <c r="J36" s="8"/>
    </row>
    <row r="37" spans="1:10" ht="15.75" x14ac:dyDescent="0.25">
      <c r="A37" s="41" t="s">
        <v>31</v>
      </c>
      <c r="B37" s="10" t="s">
        <v>88</v>
      </c>
      <c r="C37" s="11">
        <v>25606380.420720384</v>
      </c>
      <c r="D37" s="12">
        <v>27091550.485122167</v>
      </c>
      <c r="E37" s="13">
        <v>26348965.452921275</v>
      </c>
      <c r="F37" s="11">
        <v>2164.7729470697059</v>
      </c>
      <c r="G37" s="12">
        <v>2450.522976082907</v>
      </c>
      <c r="H37" s="13">
        <v>2307.6479615763064</v>
      </c>
      <c r="I37" s="14">
        <v>11418.104447319098</v>
      </c>
      <c r="J37" s="15">
        <v>1.7938483302098303E-2</v>
      </c>
    </row>
    <row r="38" spans="1:10" ht="15.75" x14ac:dyDescent="0.25">
      <c r="A38" s="41" t="s">
        <v>4</v>
      </c>
      <c r="B38" s="10" t="s">
        <v>87</v>
      </c>
      <c r="C38" s="11">
        <v>42471743.560927399</v>
      </c>
      <c r="D38" s="12">
        <v>41282534.741221428</v>
      </c>
      <c r="E38" s="13">
        <v>41877139.151074409</v>
      </c>
      <c r="F38" s="11">
        <v>7967.989329201444</v>
      </c>
      <c r="G38" s="12">
        <v>8565.5885288915524</v>
      </c>
      <c r="H38" s="13">
        <v>8266.7889290464991</v>
      </c>
      <c r="I38" s="14">
        <v>5065.7080409944092</v>
      </c>
      <c r="J38" s="15">
        <v>9.0403855833845435E-3</v>
      </c>
    </row>
    <row r="39" spans="1:10" ht="15.75" x14ac:dyDescent="0.25">
      <c r="A39" s="41" t="s">
        <v>13</v>
      </c>
      <c r="B39" s="10" t="s">
        <v>94</v>
      </c>
      <c r="C39" s="11">
        <v>68045668.830739647</v>
      </c>
      <c r="D39" s="12">
        <v>68045668.830739647</v>
      </c>
      <c r="E39" s="13">
        <v>68045668.830739647</v>
      </c>
      <c r="F39" s="11">
        <v>14066.736110596143</v>
      </c>
      <c r="G39" s="12">
        <v>14882.606805010721</v>
      </c>
      <c r="H39" s="13">
        <v>14474.671457803432</v>
      </c>
      <c r="I39" s="14">
        <v>4701.0164637661319</v>
      </c>
      <c r="J39" s="15">
        <v>3.8173621834219975E-6</v>
      </c>
    </row>
    <row r="40" spans="1:10" ht="15.75" x14ac:dyDescent="0.25">
      <c r="A40" s="41" t="s">
        <v>26</v>
      </c>
      <c r="B40" s="10" t="s">
        <v>87</v>
      </c>
      <c r="C40" s="11">
        <v>20370809.84159071</v>
      </c>
      <c r="D40" s="12">
        <v>21307867.094303884</v>
      </c>
      <c r="E40" s="13">
        <v>20839338.467947297</v>
      </c>
      <c r="F40" s="11">
        <v>4482.2270003639896</v>
      </c>
      <c r="G40" s="12">
        <v>4979.7541974043925</v>
      </c>
      <c r="H40" s="13">
        <v>4730.9905988841911</v>
      </c>
      <c r="I40" s="14">
        <v>4404.8572983557133</v>
      </c>
      <c r="J40" s="15">
        <v>1.4313865008313154E-2</v>
      </c>
    </row>
    <row r="41" spans="1:10" ht="15.75" x14ac:dyDescent="0.25">
      <c r="A41" s="41" t="s">
        <v>41</v>
      </c>
      <c r="B41" s="10" t="s">
        <v>0</v>
      </c>
      <c r="C41" s="11">
        <v>44893399.157996833</v>
      </c>
      <c r="D41" s="12">
        <v>43187449.989992954</v>
      </c>
      <c r="E41" s="13">
        <v>44040424.57399489</v>
      </c>
      <c r="F41" s="11">
        <v>20452.647713203991</v>
      </c>
      <c r="G41" s="12">
        <v>21557.090689717006</v>
      </c>
      <c r="H41" s="13">
        <v>21004.869201460497</v>
      </c>
      <c r="I41" s="14">
        <v>2096.6769253165689</v>
      </c>
      <c r="J41" s="15">
        <v>1.2334350319484296E-2</v>
      </c>
    </row>
    <row r="42" spans="1:10" ht="15.75" x14ac:dyDescent="0.25">
      <c r="A42" s="41" t="s">
        <v>30</v>
      </c>
      <c r="B42" s="10" t="s">
        <v>89</v>
      </c>
      <c r="C42" s="11">
        <v>3626131.9674235005</v>
      </c>
      <c r="D42" s="12">
        <v>3829195.3575992165</v>
      </c>
      <c r="E42" s="13">
        <v>3727663.6625113585</v>
      </c>
      <c r="F42" s="11">
        <v>1770.5722497185059</v>
      </c>
      <c r="G42" s="12">
        <v>2020.2229369288152</v>
      </c>
      <c r="H42" s="13">
        <v>1895.3975933236607</v>
      </c>
      <c r="I42" s="14">
        <v>1966.6921999065858</v>
      </c>
      <c r="J42" s="15">
        <v>1.7344201081002951E-2</v>
      </c>
    </row>
    <row r="43" spans="1:10" ht="15.75" x14ac:dyDescent="0.25">
      <c r="A43" s="41" t="s">
        <v>11</v>
      </c>
      <c r="B43" s="10" t="s">
        <v>90</v>
      </c>
      <c r="C43" s="11">
        <v>12112556.000993589</v>
      </c>
      <c r="D43" s="12">
        <v>12064105.776989615</v>
      </c>
      <c r="E43" s="13">
        <v>12088330.888991602</v>
      </c>
      <c r="F43" s="11">
        <v>7750.1042419760743</v>
      </c>
      <c r="G43" s="12">
        <v>8354.612372850208</v>
      </c>
      <c r="H43" s="13">
        <v>8052.3583074131411</v>
      </c>
      <c r="I43" s="14">
        <v>1501.21621859063</v>
      </c>
      <c r="J43" s="15">
        <v>1.274348984541137E-3</v>
      </c>
    </row>
    <row r="44" spans="1:10" ht="15.75" x14ac:dyDescent="0.25">
      <c r="A44" s="41" t="s">
        <v>27</v>
      </c>
      <c r="B44" s="10" t="s">
        <v>91</v>
      </c>
      <c r="C44" s="11">
        <v>133290618.43140925</v>
      </c>
      <c r="D44" s="12">
        <v>139688568.11611691</v>
      </c>
      <c r="E44" s="13">
        <v>136489593.27376309</v>
      </c>
      <c r="F44" s="11">
        <v>466009.55162345781</v>
      </c>
      <c r="G44" s="12">
        <v>453893.30328124791</v>
      </c>
      <c r="H44" s="13">
        <v>459951.42745235283</v>
      </c>
      <c r="I44" s="14">
        <v>296.74784146180804</v>
      </c>
      <c r="J44" s="15">
        <v>1.4968112860155668E-2</v>
      </c>
    </row>
    <row r="45" spans="1:10" ht="15.75" x14ac:dyDescent="0.25">
      <c r="A45" s="41" t="s">
        <v>12</v>
      </c>
      <c r="B45" s="10" t="s">
        <v>92</v>
      </c>
      <c r="C45" s="11">
        <v>7152419.8741638055</v>
      </c>
      <c r="D45" s="12">
        <v>7138115.0344154779</v>
      </c>
      <c r="E45" s="13">
        <v>7145267.4542896412</v>
      </c>
      <c r="F45" s="11">
        <v>50710.609708397009</v>
      </c>
      <c r="G45" s="12">
        <v>52231.92799964892</v>
      </c>
      <c r="H45" s="13">
        <v>51471.268854022965</v>
      </c>
      <c r="I45" s="14">
        <v>138.82050342598404</v>
      </c>
      <c r="J45" s="15">
        <v>5.548190309558E-4</v>
      </c>
    </row>
    <row r="46" spans="1:10" ht="16.5" thickBot="1" x14ac:dyDescent="0.3">
      <c r="A46" s="42" t="s">
        <v>38</v>
      </c>
      <c r="B46" s="17" t="s">
        <v>93</v>
      </c>
      <c r="C46" s="18">
        <v>2247671.8605049145</v>
      </c>
      <c r="D46" s="19">
        <v>2524135.499347019</v>
      </c>
      <c r="E46" s="20">
        <v>2385903.679925967</v>
      </c>
      <c r="F46" s="18">
        <v>23331.638404662419</v>
      </c>
      <c r="G46" s="19">
        <v>24544.883601704867</v>
      </c>
      <c r="H46" s="20">
        <v>23938.261003183645</v>
      </c>
      <c r="I46" s="21">
        <v>99.669047789589072</v>
      </c>
      <c r="J46" s="22">
        <v>3.7211690616344897E-2</v>
      </c>
    </row>
  </sheetData>
  <sortState ref="A37:J46">
    <sortCondition descending="1" ref="I37:I46"/>
  </sortState>
  <mergeCells count="6">
    <mergeCell ref="C3:E3"/>
    <mergeCell ref="F3:H3"/>
    <mergeCell ref="C22:E22"/>
    <mergeCell ref="F22:H22"/>
    <mergeCell ref="C36:E36"/>
    <mergeCell ref="F36:H36"/>
  </mergeCells>
  <phoneticPr fontId="1" type="noConversion"/>
  <pageMargins left="0.7" right="0.7" top="0.75" bottom="0.75" header="0.3" footer="0.3"/>
  <pageSetup paperSize="167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pengmeng</dc:creator>
  <cp:lastModifiedBy>pengmeng</cp:lastModifiedBy>
  <dcterms:created xsi:type="dcterms:W3CDTF">2017-02-21T08:13:17Z</dcterms:created>
  <dcterms:modified xsi:type="dcterms:W3CDTF">2017-10-26T03:27:37Z</dcterms:modified>
</cp:coreProperties>
</file>