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809"/>
  <workbookPr/>
  <mc:AlternateContent xmlns:mc="http://schemas.openxmlformats.org/markup-compatibility/2006">
    <mc:Choice Requires="x15">
      <x15ac:absPath xmlns:x15ac="http://schemas.microsoft.com/office/spreadsheetml/2010/11/ac" url="/Users/jian.yang/Dropbox/Research Projects/GSMR paper/ms/Final version/"/>
    </mc:Choice>
  </mc:AlternateContent>
  <bookViews>
    <workbookView xWindow="880" yWindow="460" windowWidth="32720" windowHeight="20540" tabRatio="500"/>
  </bookViews>
  <sheets>
    <sheet name="SD1 GSMR risk factor -&gt; disease" sheetId="1" r:id="rId1"/>
  </sheets>
  <definedNames>
    <definedName name="_xlnm._FilterDatabase" localSheetId="0" hidden="1">'SD1 GSMR risk factor -&gt; disease'!$A$2:$M$240</definedName>
  </definedName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240" i="1" l="1"/>
  <c r="F240" i="1"/>
  <c r="E240" i="1"/>
  <c r="G239" i="1"/>
  <c r="F239" i="1"/>
  <c r="E239" i="1"/>
  <c r="G238" i="1"/>
  <c r="F238" i="1"/>
  <c r="E238" i="1"/>
  <c r="G237" i="1"/>
  <c r="F237" i="1"/>
  <c r="E237" i="1"/>
  <c r="G236" i="1"/>
  <c r="F236" i="1"/>
  <c r="E236" i="1"/>
  <c r="G235" i="1"/>
  <c r="F235" i="1"/>
  <c r="E235" i="1"/>
  <c r="G234" i="1"/>
  <c r="F234" i="1"/>
  <c r="E234" i="1"/>
  <c r="G233" i="1"/>
  <c r="F233" i="1"/>
  <c r="E233" i="1"/>
  <c r="G232" i="1"/>
  <c r="F232" i="1"/>
  <c r="E232" i="1"/>
  <c r="G231" i="1"/>
  <c r="F231" i="1"/>
  <c r="E231" i="1"/>
  <c r="G230" i="1"/>
  <c r="F230" i="1"/>
  <c r="E230" i="1"/>
  <c r="G229" i="1"/>
  <c r="F229" i="1"/>
  <c r="E229" i="1"/>
  <c r="G228" i="1"/>
  <c r="F228" i="1"/>
  <c r="E228" i="1"/>
  <c r="G227" i="1"/>
  <c r="F227" i="1"/>
  <c r="E227" i="1"/>
  <c r="G226" i="1"/>
  <c r="F226" i="1"/>
  <c r="E226" i="1"/>
  <c r="G225" i="1"/>
  <c r="F225" i="1"/>
  <c r="E225" i="1"/>
  <c r="G224" i="1"/>
  <c r="F224" i="1"/>
  <c r="E224" i="1"/>
  <c r="G223" i="1"/>
  <c r="F223" i="1"/>
  <c r="E223" i="1"/>
  <c r="G222" i="1"/>
  <c r="F222" i="1"/>
  <c r="E222" i="1"/>
  <c r="G221" i="1"/>
  <c r="F221" i="1"/>
  <c r="E221" i="1"/>
  <c r="G220" i="1"/>
  <c r="F220" i="1"/>
  <c r="E220" i="1"/>
  <c r="G219" i="1"/>
  <c r="F219" i="1"/>
  <c r="E219" i="1"/>
  <c r="G218" i="1"/>
  <c r="F218" i="1"/>
  <c r="E218" i="1"/>
  <c r="G217" i="1"/>
  <c r="F217" i="1"/>
  <c r="E217" i="1"/>
  <c r="G216" i="1"/>
  <c r="F216" i="1"/>
  <c r="E216" i="1"/>
  <c r="G215" i="1"/>
  <c r="F215" i="1"/>
  <c r="E215" i="1"/>
  <c r="G214" i="1"/>
  <c r="F214" i="1"/>
  <c r="E214" i="1"/>
  <c r="G213" i="1"/>
  <c r="F213" i="1"/>
  <c r="E213" i="1"/>
  <c r="G212" i="1"/>
  <c r="F212" i="1"/>
  <c r="E212" i="1"/>
  <c r="G211" i="1"/>
  <c r="F211" i="1"/>
  <c r="E211" i="1"/>
  <c r="G210" i="1"/>
  <c r="F210" i="1"/>
  <c r="E210" i="1"/>
  <c r="G209" i="1"/>
  <c r="F209" i="1"/>
  <c r="E209" i="1"/>
  <c r="G208" i="1"/>
  <c r="F208" i="1"/>
  <c r="E208" i="1"/>
  <c r="G207" i="1"/>
  <c r="F207" i="1"/>
  <c r="E207" i="1"/>
  <c r="G206" i="1"/>
  <c r="F206" i="1"/>
  <c r="E206" i="1"/>
  <c r="G205" i="1"/>
  <c r="F205" i="1"/>
  <c r="E205" i="1"/>
  <c r="G204" i="1"/>
  <c r="F204" i="1"/>
  <c r="E204" i="1"/>
  <c r="G203" i="1"/>
  <c r="F203" i="1"/>
  <c r="E203" i="1"/>
  <c r="G202" i="1"/>
  <c r="F202" i="1"/>
  <c r="E202" i="1"/>
  <c r="G201" i="1"/>
  <c r="F201" i="1"/>
  <c r="E201" i="1"/>
  <c r="G200" i="1"/>
  <c r="F200" i="1"/>
  <c r="E200" i="1"/>
  <c r="G199" i="1"/>
  <c r="F199" i="1"/>
  <c r="E199" i="1"/>
  <c r="G198" i="1"/>
  <c r="F198" i="1"/>
  <c r="E198" i="1"/>
  <c r="G197" i="1"/>
  <c r="F197" i="1"/>
  <c r="E197" i="1"/>
  <c r="G196" i="1"/>
  <c r="F196" i="1"/>
  <c r="E196" i="1"/>
  <c r="G195" i="1"/>
  <c r="F195" i="1"/>
  <c r="E195" i="1"/>
  <c r="G194" i="1"/>
  <c r="F194" i="1"/>
  <c r="E194" i="1"/>
  <c r="G193" i="1"/>
  <c r="F193" i="1"/>
  <c r="E193" i="1"/>
  <c r="G192" i="1"/>
  <c r="F192" i="1"/>
  <c r="E192" i="1"/>
  <c r="G191" i="1"/>
  <c r="F191" i="1"/>
  <c r="E191" i="1"/>
  <c r="G190" i="1"/>
  <c r="F190" i="1"/>
  <c r="E190" i="1"/>
  <c r="G189" i="1"/>
  <c r="F189" i="1"/>
  <c r="E189" i="1"/>
  <c r="G188" i="1"/>
  <c r="F188" i="1"/>
  <c r="E188" i="1"/>
  <c r="G187" i="1"/>
  <c r="F187" i="1"/>
  <c r="E187" i="1"/>
  <c r="G186" i="1"/>
  <c r="F186" i="1"/>
  <c r="E186" i="1"/>
  <c r="G185" i="1"/>
  <c r="F185" i="1"/>
  <c r="E185" i="1"/>
  <c r="G184" i="1"/>
  <c r="F184" i="1"/>
  <c r="E184" i="1"/>
  <c r="G183" i="1"/>
  <c r="F183" i="1"/>
  <c r="E183" i="1"/>
  <c r="G182" i="1"/>
  <c r="F182" i="1"/>
  <c r="E182" i="1"/>
  <c r="G181" i="1"/>
  <c r="F181" i="1"/>
  <c r="E181" i="1"/>
  <c r="G180" i="1"/>
  <c r="F180" i="1"/>
  <c r="E180" i="1"/>
  <c r="G179" i="1"/>
  <c r="F179" i="1"/>
  <c r="E179" i="1"/>
  <c r="G178" i="1"/>
  <c r="F178" i="1"/>
  <c r="E178" i="1"/>
  <c r="G177" i="1"/>
  <c r="F177" i="1"/>
  <c r="E177" i="1"/>
  <c r="G176" i="1"/>
  <c r="F176" i="1"/>
  <c r="E176" i="1"/>
  <c r="G175" i="1"/>
  <c r="F175" i="1"/>
  <c r="E175" i="1"/>
  <c r="G174" i="1"/>
  <c r="F174" i="1"/>
  <c r="E174" i="1"/>
  <c r="G173" i="1"/>
  <c r="F173" i="1"/>
  <c r="E173" i="1"/>
  <c r="G172" i="1"/>
  <c r="F172" i="1"/>
  <c r="E172" i="1"/>
  <c r="G171" i="1"/>
  <c r="F171" i="1"/>
  <c r="E171" i="1"/>
  <c r="G170" i="1"/>
  <c r="F170" i="1"/>
  <c r="E170" i="1"/>
  <c r="G169" i="1"/>
  <c r="F169" i="1"/>
  <c r="E169" i="1"/>
  <c r="G168" i="1"/>
  <c r="F168" i="1"/>
  <c r="E168" i="1"/>
  <c r="G167" i="1"/>
  <c r="F167" i="1"/>
  <c r="E167" i="1"/>
  <c r="G166" i="1"/>
  <c r="F166" i="1"/>
  <c r="E166" i="1"/>
  <c r="G165" i="1"/>
  <c r="F165" i="1"/>
  <c r="E165" i="1"/>
  <c r="G164" i="1"/>
  <c r="F164" i="1"/>
  <c r="E164" i="1"/>
  <c r="G163" i="1"/>
  <c r="F163" i="1"/>
  <c r="E163" i="1"/>
  <c r="G162" i="1"/>
  <c r="F162" i="1"/>
  <c r="E162" i="1"/>
  <c r="G161" i="1"/>
  <c r="F161" i="1"/>
  <c r="E161" i="1"/>
  <c r="G160" i="1"/>
  <c r="F160" i="1"/>
  <c r="E160" i="1"/>
  <c r="G159" i="1"/>
  <c r="F159" i="1"/>
  <c r="E159" i="1"/>
  <c r="G158" i="1"/>
  <c r="F158" i="1"/>
  <c r="E158" i="1"/>
  <c r="G157" i="1"/>
  <c r="F157" i="1"/>
  <c r="E157" i="1"/>
  <c r="G156" i="1"/>
  <c r="F156" i="1"/>
  <c r="E156" i="1"/>
  <c r="G155" i="1"/>
  <c r="F155" i="1"/>
  <c r="E155" i="1"/>
  <c r="G154" i="1"/>
  <c r="F154" i="1"/>
  <c r="E154" i="1"/>
  <c r="G153" i="1"/>
  <c r="F153" i="1"/>
  <c r="E153" i="1"/>
  <c r="G152" i="1"/>
  <c r="F152" i="1"/>
  <c r="E152" i="1"/>
  <c r="G151" i="1"/>
  <c r="F151" i="1"/>
  <c r="E151" i="1"/>
  <c r="G150" i="1"/>
  <c r="F150" i="1"/>
  <c r="E150" i="1"/>
  <c r="G149" i="1"/>
  <c r="F149" i="1"/>
  <c r="E149" i="1"/>
  <c r="G148" i="1"/>
  <c r="F148" i="1"/>
  <c r="E148" i="1"/>
  <c r="G147" i="1"/>
  <c r="F147" i="1"/>
  <c r="E147" i="1"/>
  <c r="G146" i="1"/>
  <c r="F146" i="1"/>
  <c r="E146" i="1"/>
  <c r="G145" i="1"/>
  <c r="F145" i="1"/>
  <c r="E145" i="1"/>
  <c r="G144" i="1"/>
  <c r="F144" i="1"/>
  <c r="E144" i="1"/>
  <c r="G143" i="1"/>
  <c r="F143" i="1"/>
  <c r="E143" i="1"/>
  <c r="G142" i="1"/>
  <c r="F142" i="1"/>
  <c r="E142" i="1"/>
  <c r="G141" i="1"/>
  <c r="F141" i="1"/>
  <c r="E141" i="1"/>
  <c r="G140" i="1"/>
  <c r="F140" i="1"/>
  <c r="E140" i="1"/>
  <c r="G139" i="1"/>
  <c r="F139" i="1"/>
  <c r="E139" i="1"/>
  <c r="G138" i="1"/>
  <c r="F138" i="1"/>
  <c r="E138" i="1"/>
  <c r="G137" i="1"/>
  <c r="F137" i="1"/>
  <c r="E137" i="1"/>
  <c r="G136" i="1"/>
  <c r="F136" i="1"/>
  <c r="E136" i="1"/>
  <c r="G135" i="1"/>
  <c r="F135" i="1"/>
  <c r="E135" i="1"/>
  <c r="G134" i="1"/>
  <c r="F134" i="1"/>
  <c r="E134" i="1"/>
  <c r="G133" i="1"/>
  <c r="F133" i="1"/>
  <c r="E133" i="1"/>
  <c r="G132" i="1"/>
  <c r="F132" i="1"/>
  <c r="E132" i="1"/>
  <c r="G131" i="1"/>
  <c r="F131" i="1"/>
  <c r="E131" i="1"/>
  <c r="G130" i="1"/>
  <c r="F130" i="1"/>
  <c r="E130" i="1"/>
  <c r="G129" i="1"/>
  <c r="F129" i="1"/>
  <c r="E129" i="1"/>
  <c r="G128" i="1"/>
  <c r="F128" i="1"/>
  <c r="E128" i="1"/>
  <c r="G127" i="1"/>
  <c r="F127" i="1"/>
  <c r="E127" i="1"/>
  <c r="G126" i="1"/>
  <c r="F126" i="1"/>
  <c r="E126" i="1"/>
  <c r="G125" i="1"/>
  <c r="F125" i="1"/>
  <c r="E125" i="1"/>
  <c r="G124" i="1"/>
  <c r="F124" i="1"/>
  <c r="E124" i="1"/>
  <c r="G123" i="1"/>
  <c r="F123" i="1"/>
  <c r="E123" i="1"/>
  <c r="G122" i="1"/>
  <c r="F122" i="1"/>
  <c r="E122" i="1"/>
  <c r="G121" i="1"/>
  <c r="F121" i="1"/>
  <c r="E121" i="1"/>
  <c r="G120" i="1"/>
  <c r="F120" i="1"/>
  <c r="E120" i="1"/>
  <c r="G119" i="1"/>
  <c r="F119" i="1"/>
  <c r="E119" i="1"/>
  <c r="G118" i="1"/>
  <c r="F118" i="1"/>
  <c r="E118" i="1"/>
  <c r="G117" i="1"/>
  <c r="F117" i="1"/>
  <c r="E117" i="1"/>
  <c r="G116" i="1"/>
  <c r="F116" i="1"/>
  <c r="E116" i="1"/>
  <c r="G115" i="1"/>
  <c r="F115" i="1"/>
  <c r="E115" i="1"/>
  <c r="G114" i="1"/>
  <c r="F114" i="1"/>
  <c r="E114" i="1"/>
  <c r="G113" i="1"/>
  <c r="F113" i="1"/>
  <c r="E113" i="1"/>
  <c r="G112" i="1"/>
  <c r="F112" i="1"/>
  <c r="E112" i="1"/>
  <c r="G111" i="1"/>
  <c r="F111" i="1"/>
  <c r="E111" i="1"/>
  <c r="G110" i="1"/>
  <c r="F110" i="1"/>
  <c r="E110" i="1"/>
  <c r="G109" i="1"/>
  <c r="F109" i="1"/>
  <c r="E109" i="1"/>
  <c r="G108" i="1"/>
  <c r="F108" i="1"/>
  <c r="E108" i="1"/>
  <c r="G107" i="1"/>
  <c r="F107" i="1"/>
  <c r="E107" i="1"/>
  <c r="G106" i="1"/>
  <c r="F106" i="1"/>
  <c r="E106" i="1"/>
  <c r="G105" i="1"/>
  <c r="F105" i="1"/>
  <c r="E105" i="1"/>
  <c r="G104" i="1"/>
  <c r="F104" i="1"/>
  <c r="E104" i="1"/>
  <c r="G103" i="1"/>
  <c r="F103" i="1"/>
  <c r="E103" i="1"/>
  <c r="G102" i="1"/>
  <c r="F102" i="1"/>
  <c r="E102" i="1"/>
  <c r="G101" i="1"/>
  <c r="F101" i="1"/>
  <c r="E101" i="1"/>
  <c r="G100" i="1"/>
  <c r="F100" i="1"/>
  <c r="E100" i="1"/>
  <c r="G99" i="1"/>
  <c r="F99" i="1"/>
  <c r="E99" i="1"/>
  <c r="G98" i="1"/>
  <c r="F98" i="1"/>
  <c r="E98" i="1"/>
  <c r="G97" i="1"/>
  <c r="F97" i="1"/>
  <c r="E97" i="1"/>
  <c r="G96" i="1"/>
  <c r="F96" i="1"/>
  <c r="E96" i="1"/>
  <c r="G95" i="1"/>
  <c r="F95" i="1"/>
  <c r="E95" i="1"/>
  <c r="G94" i="1"/>
  <c r="F94" i="1"/>
  <c r="E94" i="1"/>
  <c r="G93" i="1"/>
  <c r="F93" i="1"/>
  <c r="E93" i="1"/>
  <c r="G92" i="1"/>
  <c r="F92" i="1"/>
  <c r="E92" i="1"/>
  <c r="G91" i="1"/>
  <c r="F91" i="1"/>
  <c r="E91" i="1"/>
  <c r="G90" i="1"/>
  <c r="F90" i="1"/>
  <c r="E90" i="1"/>
  <c r="G89" i="1"/>
  <c r="F89" i="1"/>
  <c r="E89" i="1"/>
  <c r="G88" i="1"/>
  <c r="F88" i="1"/>
  <c r="E88" i="1"/>
  <c r="G87" i="1"/>
  <c r="F87" i="1"/>
  <c r="E87" i="1"/>
  <c r="G86" i="1"/>
  <c r="F86" i="1"/>
  <c r="E86" i="1"/>
  <c r="G85" i="1"/>
  <c r="F85" i="1"/>
  <c r="E85" i="1"/>
  <c r="G84" i="1"/>
  <c r="F84" i="1"/>
  <c r="E84" i="1"/>
  <c r="G83" i="1"/>
  <c r="F83" i="1"/>
  <c r="E83" i="1"/>
  <c r="G82" i="1"/>
  <c r="F82" i="1"/>
  <c r="E82" i="1"/>
  <c r="G81" i="1"/>
  <c r="F81" i="1"/>
  <c r="E81" i="1"/>
  <c r="G80" i="1"/>
  <c r="F80" i="1"/>
  <c r="E80" i="1"/>
  <c r="G79" i="1"/>
  <c r="F79" i="1"/>
  <c r="E79" i="1"/>
  <c r="G78" i="1"/>
  <c r="F78" i="1"/>
  <c r="E78" i="1"/>
  <c r="G77" i="1"/>
  <c r="F77" i="1"/>
  <c r="E77" i="1"/>
  <c r="G76" i="1"/>
  <c r="F76" i="1"/>
  <c r="E76" i="1"/>
  <c r="G75" i="1"/>
  <c r="F75" i="1"/>
  <c r="E75" i="1"/>
  <c r="G74" i="1"/>
  <c r="F74" i="1"/>
  <c r="E74" i="1"/>
  <c r="G73" i="1"/>
  <c r="F73" i="1"/>
  <c r="E73" i="1"/>
  <c r="G72" i="1"/>
  <c r="F72" i="1"/>
  <c r="E72" i="1"/>
  <c r="G71" i="1"/>
  <c r="F71" i="1"/>
  <c r="E71" i="1"/>
  <c r="G70" i="1"/>
  <c r="F70" i="1"/>
  <c r="E70" i="1"/>
  <c r="G69" i="1"/>
  <c r="F69" i="1"/>
  <c r="E69" i="1"/>
  <c r="G68" i="1"/>
  <c r="F68" i="1"/>
  <c r="E68" i="1"/>
  <c r="G67" i="1"/>
  <c r="F67" i="1"/>
  <c r="E67" i="1"/>
  <c r="G66" i="1"/>
  <c r="F66" i="1"/>
  <c r="E66" i="1"/>
  <c r="G65" i="1"/>
  <c r="F65" i="1"/>
  <c r="E65" i="1"/>
  <c r="G64" i="1"/>
  <c r="F64" i="1"/>
  <c r="E64" i="1"/>
  <c r="G63" i="1"/>
  <c r="F63" i="1"/>
  <c r="E63" i="1"/>
  <c r="G62" i="1"/>
  <c r="F62" i="1"/>
  <c r="E62" i="1"/>
  <c r="G61" i="1"/>
  <c r="F61" i="1"/>
  <c r="E61" i="1"/>
  <c r="G60" i="1"/>
  <c r="F60" i="1"/>
  <c r="E60" i="1"/>
  <c r="G59" i="1"/>
  <c r="F59" i="1"/>
  <c r="E59" i="1"/>
  <c r="G58" i="1"/>
  <c r="F58" i="1"/>
  <c r="E58" i="1"/>
  <c r="G57" i="1"/>
  <c r="F57" i="1"/>
  <c r="E57" i="1"/>
  <c r="G56" i="1"/>
  <c r="F56" i="1"/>
  <c r="E56" i="1"/>
  <c r="G55" i="1"/>
  <c r="F55" i="1"/>
  <c r="E55" i="1"/>
  <c r="G54" i="1"/>
  <c r="F54" i="1"/>
  <c r="E54" i="1"/>
  <c r="G53" i="1"/>
  <c r="F53" i="1"/>
  <c r="E53" i="1"/>
  <c r="G52" i="1"/>
  <c r="F52" i="1"/>
  <c r="E52" i="1"/>
  <c r="G51" i="1"/>
  <c r="F51" i="1"/>
  <c r="E51" i="1"/>
  <c r="G50" i="1"/>
  <c r="F50" i="1"/>
  <c r="E50" i="1"/>
  <c r="G49" i="1"/>
  <c r="F49" i="1"/>
  <c r="E49" i="1"/>
  <c r="G48" i="1"/>
  <c r="F48" i="1"/>
  <c r="E48" i="1"/>
  <c r="G47" i="1"/>
  <c r="F47" i="1"/>
  <c r="E47" i="1"/>
  <c r="G46" i="1"/>
  <c r="F46" i="1"/>
  <c r="E46" i="1"/>
  <c r="G45" i="1"/>
  <c r="F45" i="1"/>
  <c r="E45" i="1"/>
  <c r="G44" i="1"/>
  <c r="F44" i="1"/>
  <c r="E44" i="1"/>
  <c r="G43" i="1"/>
  <c r="F43" i="1"/>
  <c r="E43" i="1"/>
  <c r="G42" i="1"/>
  <c r="F42" i="1"/>
  <c r="E42" i="1"/>
  <c r="G41" i="1"/>
  <c r="F41" i="1"/>
  <c r="E41" i="1"/>
  <c r="G40" i="1"/>
  <c r="F40" i="1"/>
  <c r="E40" i="1"/>
  <c r="G39" i="1"/>
  <c r="F39" i="1"/>
  <c r="E39" i="1"/>
  <c r="G38" i="1"/>
  <c r="F38" i="1"/>
  <c r="E38" i="1"/>
  <c r="G37" i="1"/>
  <c r="F37" i="1"/>
  <c r="E37" i="1"/>
  <c r="G36" i="1"/>
  <c r="F36" i="1"/>
  <c r="E36" i="1"/>
  <c r="G35" i="1"/>
  <c r="F35" i="1"/>
  <c r="E35" i="1"/>
  <c r="G34" i="1"/>
  <c r="F34" i="1"/>
  <c r="E34" i="1"/>
  <c r="G33" i="1"/>
  <c r="F33" i="1"/>
  <c r="E33" i="1"/>
  <c r="G32" i="1"/>
  <c r="F32" i="1"/>
  <c r="E32" i="1"/>
  <c r="G31" i="1"/>
  <c r="F31" i="1"/>
  <c r="E31" i="1"/>
  <c r="G30" i="1"/>
  <c r="F30" i="1"/>
  <c r="E30" i="1"/>
  <c r="G29" i="1"/>
  <c r="F29" i="1"/>
  <c r="E29" i="1"/>
  <c r="G28" i="1"/>
  <c r="F28" i="1"/>
  <c r="E28" i="1"/>
  <c r="G27" i="1"/>
  <c r="F27" i="1"/>
  <c r="E27" i="1"/>
  <c r="G26" i="1"/>
  <c r="F26" i="1"/>
  <c r="E26" i="1"/>
  <c r="G25" i="1"/>
  <c r="F25" i="1"/>
  <c r="E25" i="1"/>
  <c r="G24" i="1"/>
  <c r="F24" i="1"/>
  <c r="E24" i="1"/>
  <c r="G23" i="1"/>
  <c r="F23" i="1"/>
  <c r="E23" i="1"/>
  <c r="G22" i="1"/>
  <c r="F22" i="1"/>
  <c r="E22" i="1"/>
  <c r="G21" i="1"/>
  <c r="F21" i="1"/>
  <c r="E21" i="1"/>
  <c r="G20" i="1"/>
  <c r="F20" i="1"/>
  <c r="E20" i="1"/>
  <c r="G19" i="1"/>
  <c r="F19" i="1"/>
  <c r="E19" i="1"/>
  <c r="G18" i="1"/>
  <c r="F18" i="1"/>
  <c r="E18" i="1"/>
  <c r="G17" i="1"/>
  <c r="F17" i="1"/>
  <c r="E17" i="1"/>
  <c r="G16" i="1"/>
  <c r="F16" i="1"/>
  <c r="E16" i="1"/>
  <c r="G15" i="1"/>
  <c r="F15" i="1"/>
  <c r="E15" i="1"/>
  <c r="G14" i="1"/>
  <c r="F14" i="1"/>
  <c r="E14" i="1"/>
  <c r="G13" i="1"/>
  <c r="F13" i="1"/>
  <c r="E13" i="1"/>
  <c r="G12" i="1"/>
  <c r="F12" i="1"/>
  <c r="E12" i="1"/>
  <c r="G11" i="1"/>
  <c r="F11" i="1"/>
  <c r="E11" i="1"/>
  <c r="G10" i="1"/>
  <c r="F10" i="1"/>
  <c r="E10" i="1"/>
  <c r="G9" i="1"/>
  <c r="F9" i="1"/>
  <c r="E9" i="1"/>
  <c r="G8" i="1"/>
  <c r="F8" i="1"/>
  <c r="E8" i="1"/>
  <c r="G7" i="1"/>
  <c r="F7" i="1"/>
  <c r="E7" i="1"/>
  <c r="G6" i="1"/>
  <c r="F6" i="1"/>
  <c r="E6" i="1"/>
  <c r="G5" i="1"/>
  <c r="F5" i="1"/>
  <c r="E5" i="1"/>
  <c r="G4" i="1"/>
  <c r="F4" i="1"/>
  <c r="E4" i="1"/>
  <c r="G3" i="1"/>
  <c r="F3" i="1"/>
  <c r="E3" i="1"/>
</calcChain>
</file>

<file path=xl/sharedStrings.xml><?xml version="1.0" encoding="utf-8"?>
<sst xmlns="http://schemas.openxmlformats.org/spreadsheetml/2006/main" count="590" uniqueCount="83">
  <si>
    <t>Source</t>
  </si>
  <si>
    <t>Group</t>
  </si>
  <si>
    <t>Risk factor</t>
  </si>
  <si>
    <t>Common disease</t>
  </si>
  <si>
    <t>OR</t>
  </si>
  <si>
    <t>Lower bound (95% CI)</t>
  </si>
  <si>
    <t>Upper bound (95% CI)</t>
  </si>
  <si>
    <r>
      <t>b</t>
    </r>
    <r>
      <rPr>
        <b/>
        <i/>
        <vertAlign val="subscript"/>
        <sz val="9"/>
        <color rgb="FF000000"/>
        <rFont val="Times New Roman"/>
        <family val="1"/>
      </rPr>
      <t>xy</t>
    </r>
  </si>
  <si>
    <r>
      <t>s.e.</t>
    </r>
    <r>
      <rPr>
        <b/>
        <sz val="9"/>
        <color rgb="FF000000"/>
        <rFont val="Times New Roman"/>
        <family val="1"/>
      </rPr>
      <t>(</t>
    </r>
    <r>
      <rPr>
        <b/>
        <i/>
        <sz val="9"/>
        <color rgb="FF000000"/>
        <rFont val="Times New Roman"/>
        <family val="1"/>
      </rPr>
      <t>b</t>
    </r>
    <r>
      <rPr>
        <b/>
        <i/>
        <vertAlign val="subscript"/>
        <sz val="9"/>
        <color rgb="FF000000"/>
        <rFont val="Times New Roman"/>
        <family val="1"/>
      </rPr>
      <t>xy</t>
    </r>
    <r>
      <rPr>
        <b/>
        <sz val="9"/>
        <color rgb="FF000000"/>
        <rFont val="Times New Roman"/>
        <family val="1"/>
      </rPr>
      <t>)</t>
    </r>
    <r>
      <rPr>
        <b/>
        <i/>
        <sz val="9"/>
        <color rgb="FF000000"/>
        <rFont val="Times New Roman"/>
        <family val="1"/>
      </rPr>
      <t xml:space="preserve"> </t>
    </r>
  </si>
  <si>
    <r>
      <rPr>
        <b/>
        <i/>
        <sz val="9"/>
        <color theme="1"/>
        <rFont val="Times New Roman"/>
        <family val="1"/>
      </rPr>
      <t>P</t>
    </r>
    <r>
      <rPr>
        <b/>
        <i/>
        <vertAlign val="subscript"/>
        <sz val="9"/>
        <color theme="1"/>
        <rFont val="Times New Roman"/>
        <family val="1"/>
      </rPr>
      <t>xy</t>
    </r>
  </si>
  <si>
    <r>
      <rPr>
        <b/>
        <i/>
        <sz val="9"/>
        <color theme="1"/>
        <rFont val="Times New Roman"/>
        <family val="1"/>
      </rPr>
      <t>n</t>
    </r>
    <r>
      <rPr>
        <b/>
        <vertAlign val="subscript"/>
        <sz val="9"/>
        <color theme="1"/>
        <rFont val="Times New Roman"/>
        <family val="1"/>
      </rPr>
      <t>SNP</t>
    </r>
  </si>
  <si>
    <t>Published association</t>
  </si>
  <si>
    <t>Published RCT</t>
  </si>
  <si>
    <t xml:space="preserve">Community-based studies </t>
  </si>
  <si>
    <t>Obesity</t>
  </si>
  <si>
    <t>BMI</t>
  </si>
  <si>
    <t>Asthma</t>
  </si>
  <si>
    <t>/</t>
  </si>
  <si>
    <t>Allergic Rhinitis</t>
  </si>
  <si>
    <t>Cardiovascular Disease</t>
  </si>
  <si>
    <t>Cancer</t>
  </si>
  <si>
    <t>Major Depressive Disorder</t>
  </si>
  <si>
    <t>Dermatophytosis</t>
  </si>
  <si>
    <t>Type 2 Diabetes</t>
  </si>
  <si>
    <t>&lt; 1.0E-50</t>
  </si>
  <si>
    <t>Look AHEAD Research Group 2010 Archives of Internal Medicine</t>
  </si>
  <si>
    <t>Dyslipidemia</t>
  </si>
  <si>
    <t>Hypertensive Disease</t>
  </si>
  <si>
    <t>Hemorrhoids</t>
  </si>
  <si>
    <t>Hernia Abdominopelvic Cavity</t>
  </si>
  <si>
    <t>Insomnia</t>
  </si>
  <si>
    <t>Iron Deficiency Anemias</t>
  </si>
  <si>
    <t>Irritable Bowel Syndrome</t>
  </si>
  <si>
    <t>Macular Degeneration</t>
  </si>
  <si>
    <t>Osteoarthritis</t>
  </si>
  <si>
    <t>Osteoporosis</t>
  </si>
  <si>
    <t>Peripheral Vascular Disease</t>
  </si>
  <si>
    <t>Peptic Ulcer</t>
  </si>
  <si>
    <t>Psychiatric Disorder</t>
  </si>
  <si>
    <t>Varicose Veins</t>
  </si>
  <si>
    <t>Disease Count</t>
  </si>
  <si>
    <t>The references above</t>
  </si>
  <si>
    <t>WHRadjBMI</t>
  </si>
  <si>
    <t>Plasma Lipids</t>
  </si>
  <si>
    <t>HDL Cholesterol</t>
  </si>
  <si>
    <t>Emerging Risk Factors Collaboration 2009 JAMA</t>
  </si>
  <si>
    <t>Obvious association</t>
  </si>
  <si>
    <t>LDL Cholesterol</t>
  </si>
  <si>
    <t>Triglycerides</t>
  </si>
  <si>
    <t>Blood Pressure</t>
  </si>
  <si>
    <t>Systolic Blood Pressure</t>
  </si>
  <si>
    <t>Diastolic Blood Pressure</t>
  </si>
  <si>
    <t>Case-control studies</t>
  </si>
  <si>
    <t>Coronary Artery Disease</t>
  </si>
  <si>
    <t>Rheumatoid Arthritis</t>
  </si>
  <si>
    <t>Crohn's Disease</t>
  </si>
  <si>
    <t>Ulcerative Colitis</t>
  </si>
  <si>
    <t>Autism Spectrum Disorder</t>
  </si>
  <si>
    <t>Bipolar Disorder</t>
  </si>
  <si>
    <t>Schizophrenia</t>
  </si>
  <si>
    <t>Alzheimer's Disease</t>
  </si>
  <si>
    <t>Age-related Macular Degeneration</t>
  </si>
  <si>
    <t>Acute Reaction to Stress</t>
  </si>
  <si>
    <r>
      <t xml:space="preserve">Beuther </t>
    </r>
    <r>
      <rPr>
        <i/>
        <sz val="9"/>
        <color theme="1"/>
        <rFont val="Times New Roman"/>
        <family val="1"/>
      </rPr>
      <t>et al</t>
    </r>
    <r>
      <rPr>
        <sz val="9"/>
        <color theme="1"/>
        <rFont val="Times New Roman"/>
        <family val="1"/>
      </rPr>
      <t>. 2007 American Journal of Respiratory and Critical Care Medicine</t>
    </r>
  </si>
  <si>
    <r>
      <t xml:space="preserve">Calle </t>
    </r>
    <r>
      <rPr>
        <i/>
        <sz val="9"/>
        <color theme="1"/>
        <rFont val="Times New Roman"/>
        <family val="1"/>
      </rPr>
      <t>et al</t>
    </r>
    <r>
      <rPr>
        <sz val="9"/>
        <color theme="1"/>
        <rFont val="Times New Roman"/>
        <family val="1"/>
      </rPr>
      <t>. 1999 The New England Journal of Medicine</t>
    </r>
  </si>
  <si>
    <r>
      <t xml:space="preserve">Hu </t>
    </r>
    <r>
      <rPr>
        <i/>
        <sz val="9"/>
        <color theme="1"/>
        <rFont val="Times New Roman"/>
        <family val="1"/>
      </rPr>
      <t>et al</t>
    </r>
    <r>
      <rPr>
        <sz val="9"/>
        <color theme="1"/>
        <rFont val="Times New Roman"/>
        <family val="1"/>
      </rPr>
      <t>. 2001 The New England Journal of Medicine</t>
    </r>
  </si>
  <si>
    <r>
      <t xml:space="preserve">Nguyen </t>
    </r>
    <r>
      <rPr>
        <i/>
        <sz val="9"/>
        <color theme="1"/>
        <rFont val="Times New Roman"/>
        <family val="1"/>
      </rPr>
      <t>et al</t>
    </r>
    <r>
      <rPr>
        <sz val="9"/>
        <color theme="1"/>
        <rFont val="Times New Roman"/>
        <family val="1"/>
      </rPr>
      <t>. 2008 Journal of the American College of Surgeons</t>
    </r>
  </si>
  <si>
    <r>
      <t xml:space="preserve">Blagojevic </t>
    </r>
    <r>
      <rPr>
        <i/>
        <sz val="9"/>
        <color theme="1"/>
        <rFont val="Times New Roman"/>
        <family val="1"/>
      </rPr>
      <t>et al</t>
    </r>
    <r>
      <rPr>
        <sz val="9"/>
        <color theme="1"/>
        <rFont val="Times New Roman"/>
        <family val="1"/>
      </rPr>
      <t>. 2010 Osteoarthritis and Cartilage</t>
    </r>
  </si>
  <si>
    <r>
      <t xml:space="preserve">Felson </t>
    </r>
    <r>
      <rPr>
        <i/>
        <sz val="9"/>
        <color theme="1"/>
        <rFont val="Times New Roman"/>
        <family val="1"/>
      </rPr>
      <t>et al</t>
    </r>
    <r>
      <rPr>
        <sz val="9"/>
        <color theme="1"/>
        <rFont val="Times New Roman"/>
        <family val="1"/>
      </rPr>
      <t>. 1993 Journal of Bone and Mineral Research</t>
    </r>
  </si>
  <si>
    <r>
      <t xml:space="preserve">Kannel </t>
    </r>
    <r>
      <rPr>
        <i/>
        <sz val="9"/>
        <color theme="1"/>
        <rFont val="Times New Roman"/>
        <family val="1"/>
      </rPr>
      <t>et al</t>
    </r>
    <r>
      <rPr>
        <sz val="9"/>
        <color theme="1"/>
        <rFont val="Times New Roman"/>
        <family val="1"/>
      </rPr>
      <t>. 1985 American Heart Journal</t>
    </r>
  </si>
  <si>
    <r>
      <t xml:space="preserve">Danael </t>
    </r>
    <r>
      <rPr>
        <i/>
        <sz val="9"/>
        <color theme="1"/>
        <rFont val="Times New Roman"/>
        <family val="1"/>
      </rPr>
      <t>et al</t>
    </r>
    <r>
      <rPr>
        <sz val="9"/>
        <color theme="1"/>
        <rFont val="Times New Roman"/>
        <family val="1"/>
      </rPr>
      <t>. 2009 PLOS Medicine</t>
    </r>
  </si>
  <si>
    <r>
      <t xml:space="preserve">Baigent </t>
    </r>
    <r>
      <rPr>
        <i/>
        <sz val="9"/>
        <color theme="1"/>
        <rFont val="Times New Roman"/>
        <family val="1"/>
      </rPr>
      <t>et al.</t>
    </r>
    <r>
      <rPr>
        <sz val="9"/>
        <color theme="1"/>
        <rFont val="Times New Roman"/>
        <family val="1"/>
      </rPr>
      <t xml:space="preserve"> 2005 Lancet</t>
    </r>
  </si>
  <si>
    <r>
      <t xml:space="preserve">Danael </t>
    </r>
    <r>
      <rPr>
        <i/>
        <sz val="9"/>
        <color theme="1"/>
        <rFont val="Times New Roman"/>
        <family val="1"/>
      </rPr>
      <t>et al.</t>
    </r>
    <r>
      <rPr>
        <sz val="9"/>
        <color theme="1"/>
        <rFont val="Times New Roman"/>
        <family val="1"/>
      </rPr>
      <t xml:space="preserve"> 2009 PLOS Medicine</t>
    </r>
  </si>
  <si>
    <r>
      <t xml:space="preserve">Collins </t>
    </r>
    <r>
      <rPr>
        <i/>
        <sz val="9"/>
        <color theme="1"/>
        <rFont val="Times New Roman"/>
        <family val="1"/>
      </rPr>
      <t>et al.</t>
    </r>
    <r>
      <rPr>
        <sz val="9"/>
        <color theme="1"/>
        <rFont val="Times New Roman"/>
        <family val="1"/>
      </rPr>
      <t xml:space="preserve"> 1990 Lancet</t>
    </r>
  </si>
  <si>
    <r>
      <t xml:space="preserve">Collins </t>
    </r>
    <r>
      <rPr>
        <i/>
        <sz val="9"/>
        <color theme="1"/>
        <rFont val="Times New Roman"/>
        <family val="1"/>
      </rPr>
      <t xml:space="preserve">et al. </t>
    </r>
    <r>
      <rPr>
        <sz val="9"/>
        <color theme="1"/>
        <rFont val="Times New Roman"/>
        <family val="1"/>
      </rPr>
      <t>1990 Lancet</t>
    </r>
  </si>
  <si>
    <r>
      <t xml:space="preserve">Nordestgaard </t>
    </r>
    <r>
      <rPr>
        <i/>
        <sz val="9"/>
        <color theme="1"/>
        <rFont val="Times New Roman"/>
        <family val="1"/>
      </rPr>
      <t>et al.</t>
    </r>
    <r>
      <rPr>
        <sz val="9"/>
        <color theme="1"/>
        <rFont val="Times New Roman"/>
        <family val="1"/>
      </rPr>
      <t xml:space="preserve"> 2007 JAMA</t>
    </r>
  </si>
  <si>
    <r>
      <t xml:space="preserve">Calle </t>
    </r>
    <r>
      <rPr>
        <i/>
        <sz val="9"/>
        <color theme="1"/>
        <rFont val="Times New Roman"/>
        <family val="1"/>
      </rPr>
      <t>et al.</t>
    </r>
    <r>
      <rPr>
        <sz val="9"/>
        <color theme="1"/>
        <rFont val="Times New Roman"/>
        <family val="1"/>
      </rPr>
      <t xml:space="preserve"> 1999 The New England Journal of Medicine</t>
    </r>
  </si>
  <si>
    <r>
      <t xml:space="preserve">Hu </t>
    </r>
    <r>
      <rPr>
        <i/>
        <sz val="9"/>
        <color theme="1"/>
        <rFont val="Times New Roman"/>
        <family val="1"/>
      </rPr>
      <t>et al.</t>
    </r>
    <r>
      <rPr>
        <sz val="9"/>
        <color theme="1"/>
        <rFont val="Times New Roman"/>
        <family val="1"/>
      </rPr>
      <t xml:space="preserve"> 2001 The New England Journal of Medicine</t>
    </r>
  </si>
  <si>
    <r>
      <t xml:space="preserve">Koning </t>
    </r>
    <r>
      <rPr>
        <i/>
        <sz val="9"/>
        <color theme="1"/>
        <rFont val="Times New Roman"/>
        <family val="1"/>
      </rPr>
      <t>et al.</t>
    </r>
    <r>
      <rPr>
        <sz val="9"/>
        <color theme="1"/>
        <rFont val="Times New Roman"/>
        <family val="1"/>
      </rPr>
      <t xml:space="preserve"> 2007 European Heart Journal</t>
    </r>
  </si>
  <si>
    <r>
      <t xml:space="preserve">Vazquez </t>
    </r>
    <r>
      <rPr>
        <i/>
        <sz val="9"/>
        <color theme="1"/>
        <rFont val="Times New Roman"/>
        <family val="1"/>
      </rPr>
      <t>et al.</t>
    </r>
    <r>
      <rPr>
        <sz val="9"/>
        <color theme="1"/>
        <rFont val="Times New Roman"/>
        <family val="1"/>
      </rPr>
      <t xml:space="preserve"> 2007 Epidemiologic Reviews</t>
    </r>
  </si>
  <si>
    <r>
      <t xml:space="preserve">Kannel </t>
    </r>
    <r>
      <rPr>
        <i/>
        <sz val="9"/>
        <color theme="1"/>
        <rFont val="Times New Roman"/>
        <family val="1"/>
      </rPr>
      <t>et al.</t>
    </r>
    <r>
      <rPr>
        <sz val="9"/>
        <color theme="1"/>
        <rFont val="Times New Roman"/>
        <family val="1"/>
      </rPr>
      <t xml:space="preserve"> 1985 American Heart Journal</t>
    </r>
  </si>
  <si>
    <r>
      <t>Note: highlighted are the significant associations (</t>
    </r>
    <r>
      <rPr>
        <i/>
        <sz val="11"/>
        <color theme="1"/>
        <rFont val="Times New Roman"/>
        <family val="1"/>
      </rPr>
      <t>P</t>
    </r>
    <r>
      <rPr>
        <vertAlign val="subscript"/>
        <sz val="11"/>
        <color theme="1"/>
        <rFont val="Times New Roman"/>
        <family val="1"/>
      </rPr>
      <t>GSMR</t>
    </r>
    <r>
      <rPr>
        <sz val="11"/>
        <color theme="1"/>
        <rFont val="Times New Roman"/>
        <family val="1"/>
      </rPr>
      <t xml:space="preserve"> &lt; 2.2e–4); OR = exp(</t>
    </r>
    <r>
      <rPr>
        <i/>
        <sz val="11"/>
        <color theme="1"/>
        <rFont val="Times New Roman"/>
        <family val="1"/>
      </rPr>
      <t>b</t>
    </r>
    <r>
      <rPr>
        <i/>
        <vertAlign val="subscript"/>
        <sz val="11"/>
        <color theme="1"/>
        <rFont val="Times New Roman"/>
        <family val="1"/>
      </rPr>
      <t>xy</t>
    </r>
    <r>
      <rPr>
        <sz val="11"/>
        <color theme="1"/>
        <rFont val="Times New Roman"/>
        <family val="1"/>
      </rPr>
      <t xml:space="preserve">); Lower bound and upper bound represent the 95% confidence interval of OR; </t>
    </r>
    <r>
      <rPr>
        <i/>
        <sz val="11"/>
        <color theme="1"/>
        <rFont val="Times New Roman"/>
        <family val="1"/>
      </rPr>
      <t>b</t>
    </r>
    <r>
      <rPr>
        <i/>
        <vertAlign val="subscript"/>
        <sz val="11"/>
        <color theme="1"/>
        <rFont val="Times New Roman"/>
        <family val="1"/>
      </rPr>
      <t>xy</t>
    </r>
    <r>
      <rPr>
        <sz val="11"/>
        <color theme="1"/>
        <rFont val="Times New Roman"/>
        <family val="1"/>
      </rPr>
      <t xml:space="preserve"> = estimated effect of risk factor on disease by GSMR; </t>
    </r>
    <r>
      <rPr>
        <i/>
        <sz val="11"/>
        <color theme="1"/>
        <rFont val="Times New Roman"/>
        <family val="1"/>
      </rPr>
      <t>s.e.</t>
    </r>
    <r>
      <rPr>
        <sz val="11"/>
        <color theme="1"/>
        <rFont val="Times New Roman"/>
        <family val="1"/>
      </rPr>
      <t>(</t>
    </r>
    <r>
      <rPr>
        <i/>
        <sz val="11"/>
        <color theme="1"/>
        <rFont val="Times New Roman"/>
        <family val="1"/>
      </rPr>
      <t>b</t>
    </r>
    <r>
      <rPr>
        <i/>
        <vertAlign val="subscript"/>
        <sz val="11"/>
        <color theme="1"/>
        <rFont val="Times New Roman"/>
        <family val="1"/>
      </rPr>
      <t>xy</t>
    </r>
    <r>
      <rPr>
        <sz val="11"/>
        <color theme="1"/>
        <rFont val="Times New Roman"/>
        <family val="1"/>
      </rPr>
      <t xml:space="preserve">) = standard error of the estimated </t>
    </r>
    <r>
      <rPr>
        <i/>
        <sz val="11"/>
        <color theme="1"/>
        <rFont val="Times New Roman"/>
        <family val="1"/>
      </rPr>
      <t>b</t>
    </r>
    <r>
      <rPr>
        <i/>
        <vertAlign val="subscript"/>
        <sz val="11"/>
        <color theme="1"/>
        <rFont val="Times New Roman"/>
        <family val="1"/>
      </rPr>
      <t>xy</t>
    </r>
    <r>
      <rPr>
        <sz val="11"/>
        <color theme="1"/>
        <rFont val="Times New Roman"/>
        <family val="1"/>
      </rPr>
      <t xml:space="preserve">; </t>
    </r>
    <r>
      <rPr>
        <i/>
        <sz val="11"/>
        <color theme="1"/>
        <rFont val="Times New Roman"/>
        <family val="1"/>
      </rPr>
      <t>P</t>
    </r>
    <r>
      <rPr>
        <i/>
        <vertAlign val="subscript"/>
        <sz val="11"/>
        <color theme="1"/>
        <rFont val="Times New Roman"/>
        <family val="1"/>
      </rPr>
      <t>xy</t>
    </r>
    <r>
      <rPr>
        <sz val="11"/>
        <color theme="1"/>
        <rFont val="Times New Roman"/>
        <family val="1"/>
      </rPr>
      <t xml:space="preserve"> = p-value for </t>
    </r>
    <r>
      <rPr>
        <i/>
        <sz val="11"/>
        <color theme="1"/>
        <rFont val="Times New Roman"/>
        <family val="1"/>
      </rPr>
      <t>b</t>
    </r>
    <r>
      <rPr>
        <i/>
        <vertAlign val="subscript"/>
        <sz val="11"/>
        <color theme="1"/>
        <rFont val="Times New Roman"/>
        <family val="1"/>
      </rPr>
      <t>xy</t>
    </r>
    <r>
      <rPr>
        <sz val="11"/>
        <color theme="1"/>
        <rFont val="Times New Roman"/>
        <family val="1"/>
      </rPr>
      <t xml:space="preserve">; </t>
    </r>
    <r>
      <rPr>
        <i/>
        <sz val="11"/>
        <color theme="1"/>
        <rFont val="Times New Roman"/>
        <family val="1"/>
      </rPr>
      <t>n</t>
    </r>
    <r>
      <rPr>
        <i/>
        <vertAlign val="subscript"/>
        <sz val="11"/>
        <color theme="1"/>
        <rFont val="Times New Roman"/>
        <family val="1"/>
      </rPr>
      <t>SNP</t>
    </r>
    <r>
      <rPr>
        <sz val="11"/>
        <color theme="1"/>
        <rFont val="Times New Roman"/>
        <family val="1"/>
      </rPr>
      <t xml:space="preserve"> = the number of genetic instruments used in the GSMR analysis; Published association - the association has been observed in published epidemiology studies; Published RCT - the association has been confirmed by randomized controlled trials (RCTs). </t>
    </r>
  </si>
  <si>
    <r>
      <rPr>
        <b/>
        <sz val="12"/>
        <color theme="1"/>
        <rFont val="Times New Roman"/>
        <family val="1"/>
      </rPr>
      <t>Supplementary Data 1</t>
    </r>
    <r>
      <rPr>
        <sz val="12"/>
        <color theme="1"/>
        <rFont val="Times New Roman"/>
        <family val="1"/>
      </rPr>
      <t xml:space="preserve"> The effects of 7 risk factors on common diseases estimated by GSMR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</si>
</sst>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8" x14ac:knownFonts="1">
    <font>
      <sz val="12"/>
      <color theme="1"/>
      <name val="Calibri"/>
      <family val="2"/>
      <scheme val="minor"/>
    </font>
    <font>
      <b/>
      <sz val="9"/>
      <color theme="1"/>
      <name val="Times New Roman"/>
      <family val="1"/>
    </font>
    <font>
      <b/>
      <sz val="9"/>
      <color rgb="FF000000"/>
      <name val="Times New Roman"/>
      <family val="1"/>
    </font>
    <font>
      <b/>
      <i/>
      <sz val="9"/>
      <color rgb="FF000000"/>
      <name val="Times New Roman"/>
      <family val="1"/>
    </font>
    <font>
      <b/>
      <i/>
      <vertAlign val="subscript"/>
      <sz val="9"/>
      <color rgb="FF000000"/>
      <name val="Times New Roman"/>
      <family val="1"/>
    </font>
    <font>
      <b/>
      <i/>
      <sz val="9"/>
      <color theme="1"/>
      <name val="Times New Roman"/>
      <family val="1"/>
    </font>
    <font>
      <b/>
      <i/>
      <vertAlign val="subscript"/>
      <sz val="9"/>
      <color theme="1"/>
      <name val="Times New Roman"/>
      <family val="1"/>
    </font>
    <font>
      <b/>
      <vertAlign val="subscript"/>
      <sz val="9"/>
      <color theme="1"/>
      <name val="Times New Roman"/>
      <family val="1"/>
    </font>
    <font>
      <sz val="9"/>
      <color theme="1"/>
      <name val="Times New Roman"/>
      <family val="1"/>
    </font>
    <font>
      <sz val="9"/>
      <color rgb="FF000000"/>
      <name val="Times New Roman"/>
      <family val="1"/>
    </font>
    <font>
      <sz val="9"/>
      <color theme="1"/>
      <name val="宋体"/>
      <charset val="134"/>
    </font>
    <font>
      <i/>
      <sz val="9"/>
      <color theme="1"/>
      <name val="Times New Roman"/>
      <family val="1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  <font>
      <vertAlign val="subscript"/>
      <sz val="11"/>
      <color theme="1"/>
      <name val="Times New Roman"/>
      <family val="1"/>
    </font>
    <font>
      <i/>
      <vertAlign val="subscript"/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EEECE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2" fontId="2" fillId="0" borderId="3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Fill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center" vertical="center" wrapText="1"/>
    </xf>
    <xf numFmtId="11" fontId="1" fillId="0" borderId="4" xfId="0" applyNumberFormat="1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/>
    </xf>
    <xf numFmtId="0" fontId="8" fillId="0" borderId="6" xfId="0" applyFont="1" applyFill="1" applyBorder="1" applyAlignment="1">
      <alignment horizontal="center"/>
    </xf>
    <xf numFmtId="0" fontId="8" fillId="0" borderId="7" xfId="0" applyFont="1" applyBorder="1"/>
    <xf numFmtId="0" fontId="8" fillId="0" borderId="6" xfId="0" applyFont="1" applyBorder="1"/>
    <xf numFmtId="0" fontId="8" fillId="0" borderId="8" xfId="0" applyFont="1" applyBorder="1"/>
    <xf numFmtId="0" fontId="8" fillId="0" borderId="7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 vertical="center"/>
    </xf>
    <xf numFmtId="2" fontId="8" fillId="0" borderId="7" xfId="0" applyNumberFormat="1" applyFont="1" applyFill="1" applyBorder="1" applyAlignment="1">
      <alignment horizontal="center" vertical="center"/>
    </xf>
    <xf numFmtId="2" fontId="8" fillId="0" borderId="0" xfId="0" applyNumberFormat="1" applyFont="1" applyFill="1" applyAlignment="1">
      <alignment horizontal="center" vertical="center"/>
    </xf>
    <xf numFmtId="164" fontId="8" fillId="0" borderId="7" xfId="0" applyNumberFormat="1" applyFont="1" applyBorder="1" applyAlignment="1">
      <alignment horizontal="center"/>
    </xf>
    <xf numFmtId="164" fontId="8" fillId="0" borderId="0" xfId="0" applyNumberFormat="1" applyFont="1" applyBorder="1" applyAlignment="1">
      <alignment horizontal="center"/>
    </xf>
    <xf numFmtId="11" fontId="8" fillId="0" borderId="0" xfId="0" applyNumberFormat="1" applyFont="1" applyBorder="1" applyAlignment="1">
      <alignment horizontal="center"/>
    </xf>
    <xf numFmtId="0" fontId="8" fillId="0" borderId="8" xfId="0" applyNumberFormat="1" applyFont="1" applyBorder="1" applyAlignment="1">
      <alignment horizontal="center"/>
    </xf>
    <xf numFmtId="0" fontId="8" fillId="0" borderId="7" xfId="0" applyFont="1" applyFill="1" applyBorder="1"/>
    <xf numFmtId="0" fontId="8" fillId="0" borderId="8" xfId="0" applyFont="1" applyFill="1" applyBorder="1"/>
    <xf numFmtId="0" fontId="9" fillId="0" borderId="8" xfId="0" applyFont="1" applyBorder="1"/>
    <xf numFmtId="0" fontId="9" fillId="0" borderId="7" xfId="0" applyFont="1" applyBorder="1"/>
    <xf numFmtId="0" fontId="8" fillId="0" borderId="8" xfId="0" applyFont="1" applyBorder="1" applyAlignment="1">
      <alignment horizontal="center"/>
    </xf>
    <xf numFmtId="0" fontId="9" fillId="0" borderId="7" xfId="0" applyFont="1" applyFill="1" applyBorder="1" applyAlignment="1">
      <alignment horizontal="center" vertical="center"/>
    </xf>
    <xf numFmtId="0" fontId="8" fillId="0" borderId="7" xfId="0" applyFont="1" applyBorder="1" applyAlignment="1">
      <alignment vertical="center"/>
    </xf>
    <xf numFmtId="0" fontId="10" fillId="0" borderId="7" xfId="0" applyFont="1" applyBorder="1"/>
    <xf numFmtId="0" fontId="10" fillId="0" borderId="8" xfId="0" applyFont="1" applyBorder="1"/>
    <xf numFmtId="0" fontId="8" fillId="0" borderId="9" xfId="0" applyFont="1" applyFill="1" applyBorder="1"/>
    <xf numFmtId="0" fontId="8" fillId="0" borderId="10" xfId="0" applyFont="1" applyFill="1" applyBorder="1"/>
    <xf numFmtId="0" fontId="8" fillId="0" borderId="5" xfId="0" applyFont="1" applyBorder="1"/>
    <xf numFmtId="0" fontId="8" fillId="0" borderId="0" xfId="0" applyFont="1" applyFill="1" applyBorder="1" applyAlignment="1">
      <alignment horizontal="center"/>
    </xf>
    <xf numFmtId="0" fontId="8" fillId="0" borderId="8" xfId="0" applyFont="1" applyFill="1" applyBorder="1" applyAlignment="1">
      <alignment horizontal="center"/>
    </xf>
    <xf numFmtId="2" fontId="8" fillId="0" borderId="0" xfId="0" applyNumberFormat="1" applyFont="1" applyFill="1" applyBorder="1" applyAlignment="1">
      <alignment horizontal="center" vertical="center"/>
    </xf>
    <xf numFmtId="0" fontId="8" fillId="0" borderId="11" xfId="0" applyFont="1" applyBorder="1"/>
    <xf numFmtId="0" fontId="8" fillId="0" borderId="10" xfId="0" applyFont="1" applyBorder="1"/>
    <xf numFmtId="0" fontId="8" fillId="0" borderId="9" xfId="0" applyFont="1" applyFill="1" applyBorder="1" applyAlignment="1">
      <alignment horizontal="center"/>
    </xf>
    <xf numFmtId="0" fontId="8" fillId="0" borderId="11" xfId="0" applyFont="1" applyFill="1" applyBorder="1" applyAlignment="1">
      <alignment horizontal="center"/>
    </xf>
    <xf numFmtId="2" fontId="8" fillId="0" borderId="9" xfId="0" applyNumberFormat="1" applyFont="1" applyFill="1" applyBorder="1" applyAlignment="1">
      <alignment horizontal="center" vertical="center"/>
    </xf>
    <xf numFmtId="2" fontId="8" fillId="0" borderId="11" xfId="0" applyNumberFormat="1" applyFont="1" applyFill="1" applyBorder="1" applyAlignment="1">
      <alignment horizontal="center" vertical="center"/>
    </xf>
    <xf numFmtId="2" fontId="8" fillId="0" borderId="10" xfId="0" applyNumberFormat="1" applyFont="1" applyFill="1" applyBorder="1" applyAlignment="1">
      <alignment horizontal="center" vertical="center"/>
    </xf>
    <xf numFmtId="164" fontId="8" fillId="0" borderId="9" xfId="0" applyNumberFormat="1" applyFont="1" applyBorder="1" applyAlignment="1">
      <alignment horizontal="center"/>
    </xf>
    <xf numFmtId="164" fontId="8" fillId="0" borderId="11" xfId="0" applyNumberFormat="1" applyFont="1" applyBorder="1" applyAlignment="1">
      <alignment horizontal="center"/>
    </xf>
    <xf numFmtId="11" fontId="8" fillId="0" borderId="11" xfId="0" applyNumberFormat="1" applyFont="1" applyBorder="1" applyAlignment="1">
      <alignment horizontal="center"/>
    </xf>
    <xf numFmtId="0" fontId="8" fillId="0" borderId="10" xfId="0" applyNumberFormat="1" applyFont="1" applyBorder="1" applyAlignment="1">
      <alignment horizontal="center"/>
    </xf>
    <xf numFmtId="0" fontId="8" fillId="0" borderId="9" xfId="0" applyFont="1" applyBorder="1"/>
    <xf numFmtId="0" fontId="8" fillId="2" borderId="7" xfId="0" applyFont="1" applyFill="1" applyBorder="1" applyAlignment="1">
      <alignment horizontal="center"/>
    </xf>
    <xf numFmtId="0" fontId="8" fillId="2" borderId="5" xfId="0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 vertical="center"/>
    </xf>
    <xf numFmtId="2" fontId="8" fillId="2" borderId="5" xfId="0" applyNumberFormat="1" applyFont="1" applyFill="1" applyBorder="1" applyAlignment="1">
      <alignment horizontal="center" vertical="center"/>
    </xf>
    <xf numFmtId="2" fontId="8" fillId="2" borderId="3" xfId="0" applyNumberFormat="1" applyFont="1" applyFill="1" applyBorder="1" applyAlignment="1">
      <alignment horizontal="center" vertical="center"/>
    </xf>
    <xf numFmtId="164" fontId="8" fillId="2" borderId="7" xfId="0" applyNumberFormat="1" applyFont="1" applyFill="1" applyBorder="1" applyAlignment="1">
      <alignment horizontal="center"/>
    </xf>
    <xf numFmtId="164" fontId="8" fillId="2" borderId="0" xfId="0" applyNumberFormat="1" applyFont="1" applyFill="1" applyBorder="1" applyAlignment="1">
      <alignment horizontal="center"/>
    </xf>
    <xf numFmtId="11" fontId="8" fillId="2" borderId="0" xfId="0" applyNumberFormat="1" applyFont="1" applyFill="1" applyBorder="1" applyAlignment="1">
      <alignment horizontal="center"/>
    </xf>
    <xf numFmtId="0" fontId="8" fillId="2" borderId="8" xfId="0" applyNumberFormat="1" applyFont="1" applyFill="1" applyBorder="1" applyAlignment="1">
      <alignment horizontal="center"/>
    </xf>
    <xf numFmtId="0" fontId="8" fillId="2" borderId="0" xfId="0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2" fontId="8" fillId="2" borderId="0" xfId="0" applyNumberFormat="1" applyFont="1" applyFill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/>
    </xf>
    <xf numFmtId="0" fontId="8" fillId="2" borderId="11" xfId="0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2" fontId="8" fillId="2" borderId="10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/>
    </xf>
    <xf numFmtId="164" fontId="8" fillId="2" borderId="5" xfId="0" applyNumberFormat="1" applyFont="1" applyFill="1" applyBorder="1" applyAlignment="1">
      <alignment horizontal="center"/>
    </xf>
    <xf numFmtId="164" fontId="8" fillId="2" borderId="3" xfId="0" applyNumberFormat="1" applyFont="1" applyFill="1" applyBorder="1" applyAlignment="1">
      <alignment horizontal="center"/>
    </xf>
    <xf numFmtId="11" fontId="8" fillId="2" borderId="3" xfId="0" applyNumberFormat="1" applyFont="1" applyFill="1" applyBorder="1" applyAlignment="1">
      <alignment horizontal="center"/>
    </xf>
    <xf numFmtId="0" fontId="8" fillId="2" borderId="6" xfId="0" applyNumberFormat="1" applyFont="1" applyFill="1" applyBorder="1" applyAlignment="1">
      <alignment horizontal="center"/>
    </xf>
    <xf numFmtId="0" fontId="8" fillId="2" borderId="0" xfId="0" applyFont="1" applyFill="1" applyBorder="1" applyAlignment="1">
      <alignment horizontal="center"/>
    </xf>
    <xf numFmtId="0" fontId="12" fillId="0" borderId="0" xfId="0" applyFont="1" applyAlignment="1">
      <alignment horizontal="left" vertical="center" wrapText="1"/>
    </xf>
    <xf numFmtId="0" fontId="16" fillId="0" borderId="11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Medium7"/>
  <colors>
    <mruColors>
      <color rgb="FFEEECE1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2"/>
  <sheetViews>
    <sheetView tabSelected="1" zoomScale="150" zoomScaleNormal="150" zoomScalePageLayoutView="150" workbookViewId="0">
      <selection activeCell="A2" sqref="A2"/>
    </sheetView>
  </sheetViews>
  <sheetFormatPr baseColWidth="10" defaultRowHeight="16" x14ac:dyDescent="0.2"/>
  <cols>
    <col min="1" max="1" width="17" bestFit="1" customWidth="1"/>
    <col min="3" max="3" width="16" bestFit="1" customWidth="1"/>
    <col min="4" max="4" width="22" bestFit="1" customWidth="1"/>
    <col min="12" max="12" width="50" bestFit="1" customWidth="1"/>
    <col min="13" max="13" width="43" bestFit="1" customWidth="1"/>
  </cols>
  <sheetData>
    <row r="1" spans="1:13" ht="27" customHeight="1" x14ac:dyDescent="0.2">
      <c r="A1" s="76" t="s">
        <v>82</v>
      </c>
      <c r="B1" s="76"/>
      <c r="C1" s="76"/>
      <c r="D1" s="76"/>
      <c r="E1" s="76"/>
      <c r="F1" s="76"/>
      <c r="G1" s="76"/>
    </row>
    <row r="2" spans="1:13" ht="24" x14ac:dyDescent="0.2">
      <c r="A2" s="1" t="s">
        <v>0</v>
      </c>
      <c r="B2" s="2" t="s">
        <v>1</v>
      </c>
      <c r="C2" s="3" t="s">
        <v>2</v>
      </c>
      <c r="D2" s="4" t="s">
        <v>3</v>
      </c>
      <c r="E2" s="5" t="s">
        <v>4</v>
      </c>
      <c r="F2" s="6" t="s">
        <v>5</v>
      </c>
      <c r="G2" s="6" t="s">
        <v>6</v>
      </c>
      <c r="H2" s="7" t="s">
        <v>7</v>
      </c>
      <c r="I2" s="8" t="s">
        <v>8</v>
      </c>
      <c r="J2" s="9" t="s">
        <v>9</v>
      </c>
      <c r="K2" s="10" t="s">
        <v>10</v>
      </c>
      <c r="L2" s="1" t="s">
        <v>11</v>
      </c>
      <c r="M2" s="2" t="s">
        <v>12</v>
      </c>
    </row>
    <row r="3" spans="1:13" x14ac:dyDescent="0.2">
      <c r="A3" s="11" t="s">
        <v>13</v>
      </c>
      <c r="B3" s="12" t="s">
        <v>14</v>
      </c>
      <c r="C3" s="52" t="s">
        <v>15</v>
      </c>
      <c r="D3" s="53" t="s">
        <v>16</v>
      </c>
      <c r="E3" s="54">
        <f t="shared" ref="E3:E66" si="0">EXP(H3)</f>
        <v>1.3494042856263422</v>
      </c>
      <c r="F3" s="55">
        <f>EXP(H3-1.96*I3)</f>
        <v>1.2021085810408541</v>
      </c>
      <c r="G3" s="55">
        <f>EXP(H3+1.96*I3)</f>
        <v>1.5147482971048312</v>
      </c>
      <c r="H3" s="56">
        <v>0.29966322515570898</v>
      </c>
      <c r="I3" s="57">
        <v>5.8972479325455997E-2</v>
      </c>
      <c r="J3" s="58">
        <v>3.74647555115764E-7</v>
      </c>
      <c r="K3" s="59">
        <v>83</v>
      </c>
      <c r="L3" s="13" t="s">
        <v>63</v>
      </c>
      <c r="M3" s="14" t="s">
        <v>17</v>
      </c>
    </row>
    <row r="4" spans="1:13" x14ac:dyDescent="0.2">
      <c r="A4" s="13"/>
      <c r="B4" s="15"/>
      <c r="C4" s="16" t="s">
        <v>15</v>
      </c>
      <c r="D4" s="17" t="s">
        <v>18</v>
      </c>
      <c r="E4" s="18">
        <f t="shared" si="0"/>
        <v>0.93536261513638441</v>
      </c>
      <c r="F4" s="19">
        <f t="shared" ref="F4:F67" si="1">EXP(H4-1.96*I4)</f>
        <v>0.82507920771332988</v>
      </c>
      <c r="G4" s="19">
        <f t="shared" ref="G4:G67" si="2">EXP(H4+1.96*I4)</f>
        <v>1.0603869466296831</v>
      </c>
      <c r="H4" s="20">
        <v>-6.6821001202336E-2</v>
      </c>
      <c r="I4" s="21">
        <v>6.4007595257261199E-2</v>
      </c>
      <c r="J4" s="22">
        <v>0.29650655617432897</v>
      </c>
      <c r="K4" s="23">
        <v>84</v>
      </c>
      <c r="L4" s="13"/>
      <c r="M4" s="15"/>
    </row>
    <row r="5" spans="1:13" x14ac:dyDescent="0.2">
      <c r="A5" s="24"/>
      <c r="B5" s="25"/>
      <c r="C5" s="51" t="s">
        <v>15</v>
      </c>
      <c r="D5" s="60" t="s">
        <v>19</v>
      </c>
      <c r="E5" s="61">
        <f t="shared" si="0"/>
        <v>1.2968905590376347</v>
      </c>
      <c r="F5" s="62">
        <f t="shared" si="1"/>
        <v>1.1609951951276833</v>
      </c>
      <c r="G5" s="62">
        <f t="shared" si="2"/>
        <v>1.4486925778671933</v>
      </c>
      <c r="H5" s="56">
        <v>0.259969521695183</v>
      </c>
      <c r="I5" s="57">
        <v>5.6475488546720798E-2</v>
      </c>
      <c r="J5" s="58">
        <v>4.1599339331270803E-6</v>
      </c>
      <c r="K5" s="59">
        <v>84</v>
      </c>
      <c r="L5" s="13" t="s">
        <v>64</v>
      </c>
      <c r="M5" s="15" t="s">
        <v>17</v>
      </c>
    </row>
    <row r="6" spans="1:13" x14ac:dyDescent="0.2">
      <c r="A6" s="13"/>
      <c r="B6" s="15"/>
      <c r="C6" s="16" t="s">
        <v>15</v>
      </c>
      <c r="D6" s="17" t="s">
        <v>20</v>
      </c>
      <c r="E6" s="18">
        <f t="shared" si="0"/>
        <v>0.89522952281000823</v>
      </c>
      <c r="F6" s="19">
        <f t="shared" si="1"/>
        <v>0.79919233034193216</v>
      </c>
      <c r="G6" s="19">
        <f t="shared" si="2"/>
        <v>1.0028072944190329</v>
      </c>
      <c r="H6" s="20">
        <v>-0.11067514351793099</v>
      </c>
      <c r="I6" s="21">
        <v>5.7897196349573798E-2</v>
      </c>
      <c r="J6" s="22">
        <v>5.59300402539048E-2</v>
      </c>
      <c r="K6" s="23">
        <v>83</v>
      </c>
      <c r="L6" s="13"/>
      <c r="M6" s="15"/>
    </row>
    <row r="7" spans="1:13" x14ac:dyDescent="0.2">
      <c r="A7" s="13"/>
      <c r="B7" s="15"/>
      <c r="C7" s="16" t="s">
        <v>15</v>
      </c>
      <c r="D7" s="17" t="s">
        <v>21</v>
      </c>
      <c r="E7" s="18">
        <f t="shared" si="0"/>
        <v>1.1259892305513033</v>
      </c>
      <c r="F7" s="19">
        <f t="shared" si="1"/>
        <v>0.97778601912042307</v>
      </c>
      <c r="G7" s="19">
        <f t="shared" si="2"/>
        <v>1.2966556307054014</v>
      </c>
      <c r="H7" s="20">
        <v>0.118661965330111</v>
      </c>
      <c r="I7" s="21">
        <v>7.2003261516226102E-2</v>
      </c>
      <c r="J7" s="22">
        <v>9.93509887247883E-2</v>
      </c>
      <c r="K7" s="23">
        <v>83</v>
      </c>
      <c r="L7" s="13"/>
      <c r="M7" s="15"/>
    </row>
    <row r="8" spans="1:13" x14ac:dyDescent="0.2">
      <c r="A8" s="24"/>
      <c r="B8" s="25"/>
      <c r="C8" s="51" t="s">
        <v>15</v>
      </c>
      <c r="D8" s="60" t="s">
        <v>22</v>
      </c>
      <c r="E8" s="61">
        <f t="shared" si="0"/>
        <v>1.66624756843662</v>
      </c>
      <c r="F8" s="62">
        <f t="shared" si="1"/>
        <v>1.3643552676723878</v>
      </c>
      <c r="G8" s="62">
        <f t="shared" si="2"/>
        <v>2.0349398907349845</v>
      </c>
      <c r="H8" s="56">
        <v>0.51057413320686296</v>
      </c>
      <c r="I8" s="57">
        <v>0.101985789555654</v>
      </c>
      <c r="J8" s="58">
        <v>5.5478700012063097E-7</v>
      </c>
      <c r="K8" s="59">
        <v>86</v>
      </c>
      <c r="L8" s="13" t="s">
        <v>17</v>
      </c>
      <c r="M8" s="15" t="s">
        <v>17</v>
      </c>
    </row>
    <row r="9" spans="1:13" x14ac:dyDescent="0.2">
      <c r="A9" s="13"/>
      <c r="B9" s="15"/>
      <c r="C9" s="51" t="s">
        <v>15</v>
      </c>
      <c r="D9" s="60" t="s">
        <v>23</v>
      </c>
      <c r="E9" s="61">
        <f t="shared" si="0"/>
        <v>3.2875078062639433</v>
      </c>
      <c r="F9" s="62">
        <f t="shared" si="1"/>
        <v>2.8207098060053024</v>
      </c>
      <c r="G9" s="62">
        <f t="shared" si="2"/>
        <v>3.8315559981522069</v>
      </c>
      <c r="H9" s="56">
        <v>1.1901297720300199</v>
      </c>
      <c r="I9" s="57">
        <v>7.8133272701530698E-2</v>
      </c>
      <c r="J9" s="58" t="s">
        <v>24</v>
      </c>
      <c r="K9" s="59">
        <v>80</v>
      </c>
      <c r="L9" s="13" t="s">
        <v>65</v>
      </c>
      <c r="M9" s="26" t="s">
        <v>25</v>
      </c>
    </row>
    <row r="10" spans="1:13" x14ac:dyDescent="0.2">
      <c r="A10" s="24"/>
      <c r="B10" s="25"/>
      <c r="C10" s="51" t="s">
        <v>15</v>
      </c>
      <c r="D10" s="60" t="s">
        <v>26</v>
      </c>
      <c r="E10" s="61">
        <f t="shared" si="0"/>
        <v>1.3725538092152838</v>
      </c>
      <c r="F10" s="62">
        <f t="shared" si="1"/>
        <v>1.2344899987653932</v>
      </c>
      <c r="G10" s="62">
        <f t="shared" si="2"/>
        <v>1.5260585027626534</v>
      </c>
      <c r="H10" s="56">
        <v>0.31667309889008</v>
      </c>
      <c r="I10" s="57">
        <v>5.4089372737454497E-2</v>
      </c>
      <c r="J10" s="58">
        <v>4.7808193289638799E-9</v>
      </c>
      <c r="K10" s="59">
        <v>76</v>
      </c>
      <c r="L10" s="13" t="s">
        <v>66</v>
      </c>
      <c r="M10" s="15" t="s">
        <v>25</v>
      </c>
    </row>
    <row r="11" spans="1:13" x14ac:dyDescent="0.2">
      <c r="A11" s="24"/>
      <c r="B11" s="25"/>
      <c r="C11" s="51" t="s">
        <v>15</v>
      </c>
      <c r="D11" s="60" t="s">
        <v>27</v>
      </c>
      <c r="E11" s="61">
        <f t="shared" si="0"/>
        <v>1.8471507948408581</v>
      </c>
      <c r="F11" s="62">
        <f t="shared" si="1"/>
        <v>1.6862161642148334</v>
      </c>
      <c r="G11" s="62">
        <f t="shared" si="2"/>
        <v>2.023445232758728</v>
      </c>
      <c r="H11" s="56">
        <v>0.61364434100352006</v>
      </c>
      <c r="I11" s="57">
        <v>4.6508815491910903E-2</v>
      </c>
      <c r="J11" s="58">
        <v>9.4816894038197793E-40</v>
      </c>
      <c r="K11" s="59">
        <v>78</v>
      </c>
      <c r="L11" s="13" t="s">
        <v>66</v>
      </c>
      <c r="M11" s="26" t="s">
        <v>25</v>
      </c>
    </row>
    <row r="12" spans="1:13" x14ac:dyDescent="0.2">
      <c r="A12" s="13"/>
      <c r="B12" s="15"/>
      <c r="C12" s="16" t="s">
        <v>15</v>
      </c>
      <c r="D12" s="17" t="s">
        <v>28</v>
      </c>
      <c r="E12" s="18">
        <f t="shared" si="0"/>
        <v>1.1418489456648306</v>
      </c>
      <c r="F12" s="19">
        <f t="shared" si="1"/>
        <v>0.97890205016085652</v>
      </c>
      <c r="G12" s="19">
        <f t="shared" si="2"/>
        <v>1.3319197916703081</v>
      </c>
      <c r="H12" s="20">
        <v>0.132648830738056</v>
      </c>
      <c r="I12" s="21">
        <v>7.8557409746594198E-2</v>
      </c>
      <c r="J12" s="22">
        <v>9.1303950213788898E-2</v>
      </c>
      <c r="K12" s="23">
        <v>83</v>
      </c>
      <c r="L12" s="13"/>
      <c r="M12" s="15"/>
    </row>
    <row r="13" spans="1:13" x14ac:dyDescent="0.2">
      <c r="A13" s="13"/>
      <c r="B13" s="15"/>
      <c r="C13" s="16" t="s">
        <v>15</v>
      </c>
      <c r="D13" s="17" t="s">
        <v>29</v>
      </c>
      <c r="E13" s="18">
        <f t="shared" si="0"/>
        <v>1.092827752954904</v>
      </c>
      <c r="F13" s="19">
        <f t="shared" si="1"/>
        <v>0.94179385751503752</v>
      </c>
      <c r="G13" s="19">
        <f t="shared" si="2"/>
        <v>1.2680826999441284</v>
      </c>
      <c r="H13" s="20">
        <v>8.8768605700512496E-2</v>
      </c>
      <c r="I13" s="21">
        <v>7.5886463757074404E-2</v>
      </c>
      <c r="J13" s="22">
        <v>0.24209939042112799</v>
      </c>
      <c r="K13" s="23">
        <v>84</v>
      </c>
      <c r="L13" s="13"/>
      <c r="M13" s="15"/>
    </row>
    <row r="14" spans="1:13" x14ac:dyDescent="0.2">
      <c r="A14" s="13"/>
      <c r="B14" s="15"/>
      <c r="C14" s="16" t="s">
        <v>15</v>
      </c>
      <c r="D14" s="17" t="s">
        <v>30</v>
      </c>
      <c r="E14" s="18">
        <f t="shared" si="0"/>
        <v>0.98715836204172369</v>
      </c>
      <c r="F14" s="19">
        <f t="shared" si="1"/>
        <v>0.77672992542552832</v>
      </c>
      <c r="G14" s="19">
        <f t="shared" si="2"/>
        <v>1.2545951943528286</v>
      </c>
      <c r="H14" s="20">
        <v>-1.29248045550822E-2</v>
      </c>
      <c r="I14" s="21">
        <v>0.122315189186973</v>
      </c>
      <c r="J14" s="22">
        <v>0.91584575007382596</v>
      </c>
      <c r="K14" s="23">
        <v>84</v>
      </c>
      <c r="L14" s="13"/>
      <c r="M14" s="15"/>
    </row>
    <row r="15" spans="1:13" x14ac:dyDescent="0.2">
      <c r="A15" s="13"/>
      <c r="B15" s="15"/>
      <c r="C15" s="16" t="s">
        <v>15</v>
      </c>
      <c r="D15" s="17" t="s">
        <v>31</v>
      </c>
      <c r="E15" s="18">
        <f t="shared" si="0"/>
        <v>1.2966909825037514</v>
      </c>
      <c r="F15" s="19">
        <f t="shared" si="1"/>
        <v>0.99407843764766846</v>
      </c>
      <c r="G15" s="19">
        <f t="shared" si="2"/>
        <v>1.6914233730743946</v>
      </c>
      <c r="H15" s="20">
        <v>0.25981562136000502</v>
      </c>
      <c r="I15" s="21">
        <v>0.135589176369659</v>
      </c>
      <c r="J15" s="22">
        <v>5.53399797060155E-2</v>
      </c>
      <c r="K15" s="23">
        <v>83</v>
      </c>
      <c r="L15" s="13"/>
      <c r="M15" s="15"/>
    </row>
    <row r="16" spans="1:13" x14ac:dyDescent="0.2">
      <c r="A16" s="13"/>
      <c r="B16" s="15"/>
      <c r="C16" s="16" t="s">
        <v>15</v>
      </c>
      <c r="D16" s="17" t="s">
        <v>32</v>
      </c>
      <c r="E16" s="18">
        <f t="shared" si="0"/>
        <v>0.8796663046160228</v>
      </c>
      <c r="F16" s="19">
        <f t="shared" si="1"/>
        <v>0.71290702644952886</v>
      </c>
      <c r="G16" s="19">
        <f t="shared" si="2"/>
        <v>1.085432993037827</v>
      </c>
      <c r="H16" s="20">
        <v>-0.12821264272409399</v>
      </c>
      <c r="I16" s="21">
        <v>0.107240623486102</v>
      </c>
      <c r="J16" s="22">
        <v>0.23186815259641699</v>
      </c>
      <c r="K16" s="23">
        <v>83</v>
      </c>
      <c r="L16" s="13"/>
      <c r="M16" s="15"/>
    </row>
    <row r="17" spans="1:13" x14ac:dyDescent="0.2">
      <c r="A17" s="13"/>
      <c r="B17" s="15"/>
      <c r="C17" s="16" t="s">
        <v>15</v>
      </c>
      <c r="D17" s="17" t="s">
        <v>33</v>
      </c>
      <c r="E17" s="18">
        <f t="shared" si="0"/>
        <v>1.0574823599872987</v>
      </c>
      <c r="F17" s="19">
        <f t="shared" si="1"/>
        <v>0.80227787372341053</v>
      </c>
      <c r="G17" s="19">
        <f t="shared" si="2"/>
        <v>1.3938673598143327</v>
      </c>
      <c r="H17" s="20">
        <v>5.5890950936094301E-2</v>
      </c>
      <c r="I17" s="21">
        <v>0.140913880661378</v>
      </c>
      <c r="J17" s="22">
        <v>0.691638869160347</v>
      </c>
      <c r="K17" s="23">
        <v>82</v>
      </c>
      <c r="L17" s="13"/>
      <c r="M17" s="15"/>
    </row>
    <row r="18" spans="1:13" x14ac:dyDescent="0.2">
      <c r="A18" s="24"/>
      <c r="B18" s="25"/>
      <c r="C18" s="51" t="s">
        <v>15</v>
      </c>
      <c r="D18" s="60" t="s">
        <v>34</v>
      </c>
      <c r="E18" s="61">
        <f t="shared" si="0"/>
        <v>1.4999552857207097</v>
      </c>
      <c r="F18" s="62">
        <f t="shared" si="1"/>
        <v>1.3375529143690932</v>
      </c>
      <c r="G18" s="62">
        <f t="shared" si="2"/>
        <v>1.6820761518976837</v>
      </c>
      <c r="H18" s="56">
        <v>0.405435298144325</v>
      </c>
      <c r="I18" s="57">
        <v>5.8466090302931199E-2</v>
      </c>
      <c r="J18" s="58">
        <v>4.0755216879547003E-12</v>
      </c>
      <c r="K18" s="59">
        <v>81</v>
      </c>
      <c r="L18" s="13" t="s">
        <v>67</v>
      </c>
      <c r="M18" s="15" t="s">
        <v>17</v>
      </c>
    </row>
    <row r="19" spans="1:13" x14ac:dyDescent="0.2">
      <c r="A19" s="24"/>
      <c r="B19" s="25"/>
      <c r="C19" s="51" t="s">
        <v>15</v>
      </c>
      <c r="D19" s="60" t="s">
        <v>35</v>
      </c>
      <c r="E19" s="61">
        <f t="shared" si="0"/>
        <v>0.6791323938586018</v>
      </c>
      <c r="F19" s="62">
        <f t="shared" si="1"/>
        <v>0.5536321055116723</v>
      </c>
      <c r="G19" s="62">
        <f t="shared" si="2"/>
        <v>0.83308175916179983</v>
      </c>
      <c r="H19" s="56">
        <v>-0.38693918683881001</v>
      </c>
      <c r="I19" s="57">
        <v>0.10424270176599799</v>
      </c>
      <c r="J19" s="58">
        <v>2.05703787592882E-4</v>
      </c>
      <c r="K19" s="59">
        <v>84</v>
      </c>
      <c r="L19" s="13" t="s">
        <v>68</v>
      </c>
      <c r="M19" s="15" t="s">
        <v>17</v>
      </c>
    </row>
    <row r="20" spans="1:13" x14ac:dyDescent="0.2">
      <c r="A20" s="24"/>
      <c r="B20" s="25"/>
      <c r="C20" s="51" t="s">
        <v>15</v>
      </c>
      <c r="D20" s="60" t="s">
        <v>36</v>
      </c>
      <c r="E20" s="61">
        <f t="shared" si="0"/>
        <v>1.591968961363331</v>
      </c>
      <c r="F20" s="62">
        <f t="shared" si="1"/>
        <v>1.2800449466823773</v>
      </c>
      <c r="G20" s="62">
        <f t="shared" si="2"/>
        <v>1.9799032686413196</v>
      </c>
      <c r="H20" s="56">
        <v>0.46497159060105597</v>
      </c>
      <c r="I20" s="57">
        <v>0.111263468719605</v>
      </c>
      <c r="J20" s="58">
        <v>2.9277569761601801E-5</v>
      </c>
      <c r="K20" s="59">
        <v>84</v>
      </c>
      <c r="L20" s="13" t="s">
        <v>17</v>
      </c>
      <c r="M20" s="15" t="s">
        <v>17</v>
      </c>
    </row>
    <row r="21" spans="1:13" x14ac:dyDescent="0.2">
      <c r="A21" s="13"/>
      <c r="B21" s="15"/>
      <c r="C21" s="16" t="s">
        <v>15</v>
      </c>
      <c r="D21" s="17" t="s">
        <v>37</v>
      </c>
      <c r="E21" s="18">
        <f t="shared" si="0"/>
        <v>1.6108574709305714</v>
      </c>
      <c r="F21" s="19">
        <f t="shared" si="1"/>
        <v>1.1993172128158884</v>
      </c>
      <c r="G21" s="19">
        <f t="shared" si="2"/>
        <v>2.1636159007176556</v>
      </c>
      <c r="H21" s="20">
        <v>0.47676662786042001</v>
      </c>
      <c r="I21" s="21">
        <v>0.15051746036857699</v>
      </c>
      <c r="J21" s="22">
        <v>1.53746673871717E-3</v>
      </c>
      <c r="K21" s="23">
        <v>83</v>
      </c>
      <c r="L21" s="13"/>
      <c r="M21" s="15"/>
    </row>
    <row r="22" spans="1:13" x14ac:dyDescent="0.2">
      <c r="A22" s="13"/>
      <c r="B22" s="15"/>
      <c r="C22" s="16" t="s">
        <v>15</v>
      </c>
      <c r="D22" s="17" t="s">
        <v>38</v>
      </c>
      <c r="E22" s="18">
        <f t="shared" si="0"/>
        <v>1.0251903426189419</v>
      </c>
      <c r="F22" s="19">
        <f t="shared" si="1"/>
        <v>0.86916683894118218</v>
      </c>
      <c r="G22" s="19">
        <f t="shared" si="2"/>
        <v>1.2092215113492926</v>
      </c>
      <c r="H22" s="20">
        <v>2.48782954662801E-2</v>
      </c>
      <c r="I22" s="21">
        <v>8.4233917364837499E-2</v>
      </c>
      <c r="J22" s="22">
        <v>0.76772826593163102</v>
      </c>
      <c r="K22" s="23">
        <v>82</v>
      </c>
      <c r="L22" s="13"/>
      <c r="M22" s="15"/>
    </row>
    <row r="23" spans="1:13" x14ac:dyDescent="0.2">
      <c r="A23" s="13"/>
      <c r="B23" s="15"/>
      <c r="C23" s="16" t="s">
        <v>15</v>
      </c>
      <c r="D23" s="17" t="s">
        <v>62</v>
      </c>
      <c r="E23" s="18">
        <f t="shared" si="0"/>
        <v>1.0200382107932791</v>
      </c>
      <c r="F23" s="19">
        <f t="shared" si="1"/>
        <v>0.79442627572765556</v>
      </c>
      <c r="G23" s="19">
        <f t="shared" si="2"/>
        <v>1.3097224793141784</v>
      </c>
      <c r="H23" s="20">
        <v>1.9840088156551298E-2</v>
      </c>
      <c r="I23" s="21">
        <v>0.12753835651112799</v>
      </c>
      <c r="J23" s="22">
        <v>0.87637848785691996</v>
      </c>
      <c r="K23" s="23">
        <v>82</v>
      </c>
      <c r="L23" s="13"/>
      <c r="M23" s="15"/>
    </row>
    <row r="24" spans="1:13" x14ac:dyDescent="0.2">
      <c r="A24" s="13"/>
      <c r="B24" s="15"/>
      <c r="C24" s="16" t="s">
        <v>15</v>
      </c>
      <c r="D24" s="17" t="s">
        <v>39</v>
      </c>
      <c r="E24" s="18">
        <f t="shared" si="0"/>
        <v>1.2851623312093765</v>
      </c>
      <c r="F24" s="19">
        <f t="shared" si="1"/>
        <v>1.0196566303762564</v>
      </c>
      <c r="G24" s="19">
        <f t="shared" si="2"/>
        <v>1.6198023612616124</v>
      </c>
      <c r="H24" s="20">
        <v>0.25088503815789798</v>
      </c>
      <c r="I24" s="21">
        <v>0.118070971644213</v>
      </c>
      <c r="J24" s="22">
        <v>3.3597763955606999E-2</v>
      </c>
      <c r="K24" s="23">
        <v>84</v>
      </c>
      <c r="L24" s="13"/>
      <c r="M24" s="15"/>
    </row>
    <row r="25" spans="1:13" x14ac:dyDescent="0.2">
      <c r="A25" s="24"/>
      <c r="B25" s="25"/>
      <c r="C25" s="51" t="s">
        <v>15</v>
      </c>
      <c r="D25" s="60" t="s">
        <v>40</v>
      </c>
      <c r="E25" s="61">
        <f t="shared" si="0"/>
        <v>1.5100165674921566</v>
      </c>
      <c r="F25" s="62">
        <f t="shared" si="1"/>
        <v>1.4223981229684353</v>
      </c>
      <c r="G25" s="62">
        <f t="shared" si="2"/>
        <v>1.6030322293608608</v>
      </c>
      <c r="H25" s="56">
        <v>0.412120622615753</v>
      </c>
      <c r="I25" s="57">
        <v>3.0498141052034002E-2</v>
      </c>
      <c r="J25" s="58">
        <v>1.31113713083442E-41</v>
      </c>
      <c r="K25" s="59">
        <v>81</v>
      </c>
      <c r="L25" s="27" t="s">
        <v>41</v>
      </c>
      <c r="M25" s="15" t="s">
        <v>17</v>
      </c>
    </row>
    <row r="26" spans="1:13" x14ac:dyDescent="0.2">
      <c r="A26" s="13"/>
      <c r="B26" s="15"/>
      <c r="C26" s="16" t="s">
        <v>42</v>
      </c>
      <c r="D26" s="17" t="s">
        <v>16</v>
      </c>
      <c r="E26" s="18">
        <f t="shared" si="0"/>
        <v>1.1629527691333452</v>
      </c>
      <c r="F26" s="19">
        <f t="shared" si="1"/>
        <v>1.0051712319012409</v>
      </c>
      <c r="G26" s="19">
        <f t="shared" si="2"/>
        <v>1.3455012442773491</v>
      </c>
      <c r="H26" s="20">
        <v>0.15096226147656799</v>
      </c>
      <c r="I26" s="21">
        <v>7.43899767741419E-2</v>
      </c>
      <c r="J26" s="22">
        <v>4.2424074046164599E-2</v>
      </c>
      <c r="K26" s="23">
        <v>43</v>
      </c>
      <c r="L26" s="13"/>
      <c r="M26" s="15"/>
    </row>
    <row r="27" spans="1:13" x14ac:dyDescent="0.2">
      <c r="A27" s="13"/>
      <c r="B27" s="15"/>
      <c r="C27" s="16" t="s">
        <v>42</v>
      </c>
      <c r="D27" s="17" t="s">
        <v>18</v>
      </c>
      <c r="E27" s="18">
        <f t="shared" si="0"/>
        <v>0.91036705036436627</v>
      </c>
      <c r="F27" s="19">
        <f t="shared" si="1"/>
        <v>0.77637110682332866</v>
      </c>
      <c r="G27" s="19">
        <f t="shared" si="2"/>
        <v>1.06748970834345</v>
      </c>
      <c r="H27" s="20">
        <v>-9.3907408747057303E-2</v>
      </c>
      <c r="I27" s="21">
        <v>8.1233282614877805E-2</v>
      </c>
      <c r="J27" s="22">
        <v>0.247672425680659</v>
      </c>
      <c r="K27" s="23">
        <v>43</v>
      </c>
      <c r="L27" s="13"/>
      <c r="M27" s="15"/>
    </row>
    <row r="28" spans="1:13" x14ac:dyDescent="0.2">
      <c r="A28" s="13"/>
      <c r="B28" s="15"/>
      <c r="C28" s="16" t="s">
        <v>42</v>
      </c>
      <c r="D28" s="17" t="s">
        <v>19</v>
      </c>
      <c r="E28" s="18">
        <f t="shared" si="0"/>
        <v>1.2485811093171681</v>
      </c>
      <c r="F28" s="19">
        <f t="shared" si="1"/>
        <v>1.0783135139745785</v>
      </c>
      <c r="G28" s="19">
        <f t="shared" si="2"/>
        <v>1.4457342566333105</v>
      </c>
      <c r="H28" s="20">
        <v>0.22200779403975901</v>
      </c>
      <c r="I28" s="21">
        <v>7.4800782931445001E-2</v>
      </c>
      <c r="J28" s="22">
        <v>2.9975645136526602E-3</v>
      </c>
      <c r="K28" s="23">
        <v>41</v>
      </c>
      <c r="L28" s="13"/>
      <c r="M28" s="15"/>
    </row>
    <row r="29" spans="1:13" x14ac:dyDescent="0.2">
      <c r="A29" s="13"/>
      <c r="B29" s="15"/>
      <c r="C29" s="16" t="s">
        <v>42</v>
      </c>
      <c r="D29" s="17" t="s">
        <v>20</v>
      </c>
      <c r="E29" s="18">
        <f t="shared" si="0"/>
        <v>1.0548481768952043</v>
      </c>
      <c r="F29" s="19">
        <f t="shared" si="1"/>
        <v>0.91383661414116246</v>
      </c>
      <c r="G29" s="19">
        <f t="shared" si="2"/>
        <v>1.2176188380730104</v>
      </c>
      <c r="H29" s="20">
        <v>5.3396848416053098E-2</v>
      </c>
      <c r="I29" s="21">
        <v>7.3214454626886194E-2</v>
      </c>
      <c r="J29" s="22">
        <v>0.46580525301598502</v>
      </c>
      <c r="K29" s="23">
        <v>43</v>
      </c>
      <c r="L29" s="13"/>
      <c r="M29" s="15"/>
    </row>
    <row r="30" spans="1:13" x14ac:dyDescent="0.2">
      <c r="A30" s="13"/>
      <c r="B30" s="15"/>
      <c r="C30" s="16" t="s">
        <v>42</v>
      </c>
      <c r="D30" s="17" t="s">
        <v>21</v>
      </c>
      <c r="E30" s="18">
        <f t="shared" si="0"/>
        <v>0.94207345253823949</v>
      </c>
      <c r="F30" s="19">
        <f t="shared" si="1"/>
        <v>0.78599145894051026</v>
      </c>
      <c r="G30" s="19">
        <f t="shared" si="2"/>
        <v>1.1291501706311688</v>
      </c>
      <c r="H30" s="20">
        <v>-5.9672032352001102E-2</v>
      </c>
      <c r="I30" s="21">
        <v>9.2417000381566597E-2</v>
      </c>
      <c r="J30" s="22">
        <v>0.518485048766269</v>
      </c>
      <c r="K30" s="23">
        <v>42</v>
      </c>
      <c r="L30" s="13"/>
      <c r="M30" s="15"/>
    </row>
    <row r="31" spans="1:13" x14ac:dyDescent="0.2">
      <c r="A31" s="13"/>
      <c r="B31" s="15"/>
      <c r="C31" s="16" t="s">
        <v>42</v>
      </c>
      <c r="D31" s="17" t="s">
        <v>22</v>
      </c>
      <c r="E31" s="18">
        <f t="shared" si="0"/>
        <v>1.0493024303045757</v>
      </c>
      <c r="F31" s="19">
        <f t="shared" si="1"/>
        <v>0.8151719754419382</v>
      </c>
      <c r="G31" s="19">
        <f t="shared" si="2"/>
        <v>1.3506789038548244</v>
      </c>
      <c r="H31" s="20">
        <v>4.81255912989123E-2</v>
      </c>
      <c r="I31" s="21">
        <v>0.12881722780003299</v>
      </c>
      <c r="J31" s="22">
        <v>0.70870496659295301</v>
      </c>
      <c r="K31" s="23">
        <v>43</v>
      </c>
      <c r="L31" s="13"/>
      <c r="M31" s="15"/>
    </row>
    <row r="32" spans="1:13" x14ac:dyDescent="0.2">
      <c r="A32" s="24"/>
      <c r="B32" s="25"/>
      <c r="C32" s="51" t="s">
        <v>42</v>
      </c>
      <c r="D32" s="60" t="s">
        <v>23</v>
      </c>
      <c r="E32" s="61">
        <f t="shared" si="0"/>
        <v>1.598013468024988</v>
      </c>
      <c r="F32" s="62">
        <f t="shared" si="1"/>
        <v>1.3016727784309807</v>
      </c>
      <c r="G32" s="62">
        <f t="shared" si="2"/>
        <v>1.9618195035678492</v>
      </c>
      <c r="H32" s="56">
        <v>0.468761275359248</v>
      </c>
      <c r="I32" s="57">
        <v>0.10464851296389301</v>
      </c>
      <c r="J32" s="58">
        <v>7.48574151409961E-6</v>
      </c>
      <c r="K32" s="59">
        <v>38</v>
      </c>
      <c r="L32" s="13"/>
      <c r="M32" s="15"/>
    </row>
    <row r="33" spans="1:13" x14ac:dyDescent="0.2">
      <c r="A33" s="24"/>
      <c r="B33" s="25"/>
      <c r="C33" s="51" t="s">
        <v>42</v>
      </c>
      <c r="D33" s="60" t="s">
        <v>26</v>
      </c>
      <c r="E33" s="61">
        <f t="shared" si="0"/>
        <v>1.4620582192560723</v>
      </c>
      <c r="F33" s="62">
        <f t="shared" si="1"/>
        <v>1.2832014590247527</v>
      </c>
      <c r="G33" s="62">
        <f t="shared" si="2"/>
        <v>1.6658446118965977</v>
      </c>
      <c r="H33" s="56">
        <v>0.37984518218730601</v>
      </c>
      <c r="I33" s="57">
        <v>6.6575044406787104E-2</v>
      </c>
      <c r="J33" s="58">
        <v>1.15989103280776E-8</v>
      </c>
      <c r="K33" s="59">
        <v>42</v>
      </c>
      <c r="L33" s="13" t="s">
        <v>17</v>
      </c>
      <c r="M33" s="15" t="s">
        <v>17</v>
      </c>
    </row>
    <row r="34" spans="1:13" x14ac:dyDescent="0.2">
      <c r="A34" s="24"/>
      <c r="B34" s="25"/>
      <c r="C34" s="51" t="s">
        <v>42</v>
      </c>
      <c r="D34" s="60" t="s">
        <v>27</v>
      </c>
      <c r="E34" s="61">
        <f t="shared" si="0"/>
        <v>1.4600536086901528</v>
      </c>
      <c r="F34" s="62">
        <f t="shared" si="1"/>
        <v>1.294056038526157</v>
      </c>
      <c r="G34" s="62">
        <f t="shared" si="2"/>
        <v>1.6473448419413621</v>
      </c>
      <c r="H34" s="56">
        <v>0.37847315332707199</v>
      </c>
      <c r="I34" s="57">
        <v>6.15773733426664E-2</v>
      </c>
      <c r="J34" s="58">
        <v>7.9310049722981404E-10</v>
      </c>
      <c r="K34" s="59">
        <v>39</v>
      </c>
      <c r="L34" s="13" t="s">
        <v>17</v>
      </c>
      <c r="M34" s="15" t="s">
        <v>17</v>
      </c>
    </row>
    <row r="35" spans="1:13" x14ac:dyDescent="0.2">
      <c r="A35" s="13"/>
      <c r="B35" s="15"/>
      <c r="C35" s="16" t="s">
        <v>42</v>
      </c>
      <c r="D35" s="17" t="s">
        <v>28</v>
      </c>
      <c r="E35" s="18">
        <f t="shared" si="0"/>
        <v>1.2089943503467779</v>
      </c>
      <c r="F35" s="19">
        <f t="shared" si="1"/>
        <v>0.9981654922767641</v>
      </c>
      <c r="G35" s="19">
        <f t="shared" si="2"/>
        <v>1.4643537073561217</v>
      </c>
      <c r="H35" s="20">
        <v>0.18978889862486201</v>
      </c>
      <c r="I35" s="21">
        <v>9.7767903631729103E-2</v>
      </c>
      <c r="J35" s="22">
        <v>5.2231736204867603E-2</v>
      </c>
      <c r="K35" s="23">
        <v>43</v>
      </c>
      <c r="L35" s="13"/>
      <c r="M35" s="15"/>
    </row>
    <row r="36" spans="1:13" x14ac:dyDescent="0.2">
      <c r="A36" s="13"/>
      <c r="B36" s="15"/>
      <c r="C36" s="16" t="s">
        <v>42</v>
      </c>
      <c r="D36" s="17" t="s">
        <v>29</v>
      </c>
      <c r="E36" s="18">
        <f t="shared" si="0"/>
        <v>1.1394875126504194</v>
      </c>
      <c r="F36" s="19">
        <f t="shared" si="1"/>
        <v>0.93308980699699895</v>
      </c>
      <c r="G36" s="19">
        <f t="shared" si="2"/>
        <v>1.39154000156216</v>
      </c>
      <c r="H36" s="20">
        <v>0.130578611021721</v>
      </c>
      <c r="I36" s="21">
        <v>0.101955325320991</v>
      </c>
      <c r="J36" s="22">
        <v>0.20028380680368599</v>
      </c>
      <c r="K36" s="23">
        <v>41</v>
      </c>
      <c r="L36" s="13"/>
      <c r="M36" s="15"/>
    </row>
    <row r="37" spans="1:13" x14ac:dyDescent="0.2">
      <c r="A37" s="13"/>
      <c r="B37" s="15"/>
      <c r="C37" s="16" t="s">
        <v>42</v>
      </c>
      <c r="D37" s="17" t="s">
        <v>30</v>
      </c>
      <c r="E37" s="18">
        <f t="shared" si="0"/>
        <v>1.1482369248152047</v>
      </c>
      <c r="F37" s="19">
        <f t="shared" si="1"/>
        <v>0.84636178243155025</v>
      </c>
      <c r="G37" s="19">
        <f t="shared" si="2"/>
        <v>1.5577830460648281</v>
      </c>
      <c r="H37" s="20">
        <v>0.13822765710489801</v>
      </c>
      <c r="I37" s="21">
        <v>0.15563062708379999</v>
      </c>
      <c r="J37" s="22">
        <v>0.374445155967914</v>
      </c>
      <c r="K37" s="23">
        <v>43</v>
      </c>
      <c r="L37" s="13"/>
      <c r="M37" s="15"/>
    </row>
    <row r="38" spans="1:13" x14ac:dyDescent="0.2">
      <c r="A38" s="13"/>
      <c r="B38" s="15"/>
      <c r="C38" s="16" t="s">
        <v>42</v>
      </c>
      <c r="D38" s="17" t="s">
        <v>31</v>
      </c>
      <c r="E38" s="18">
        <f t="shared" si="0"/>
        <v>1.4224554848754152</v>
      </c>
      <c r="F38" s="19">
        <f t="shared" si="1"/>
        <v>1.0143729498490022</v>
      </c>
      <c r="G38" s="19">
        <f t="shared" si="2"/>
        <v>1.9947097433476999</v>
      </c>
      <c r="H38" s="20">
        <v>0.35238459294374902</v>
      </c>
      <c r="I38" s="21">
        <v>0.17250711977387301</v>
      </c>
      <c r="J38" s="22">
        <v>4.1079676212273798E-2</v>
      </c>
      <c r="K38" s="23">
        <v>43</v>
      </c>
      <c r="L38" s="13"/>
      <c r="M38" s="15"/>
    </row>
    <row r="39" spans="1:13" x14ac:dyDescent="0.2">
      <c r="A39" s="13"/>
      <c r="B39" s="15"/>
      <c r="C39" s="16" t="s">
        <v>42</v>
      </c>
      <c r="D39" s="17" t="s">
        <v>32</v>
      </c>
      <c r="E39" s="18">
        <f t="shared" si="0"/>
        <v>1.1034905111525082</v>
      </c>
      <c r="F39" s="19">
        <f t="shared" si="1"/>
        <v>0.84400262233803536</v>
      </c>
      <c r="G39" s="19">
        <f t="shared" si="2"/>
        <v>1.4427577308117898</v>
      </c>
      <c r="H39" s="20">
        <v>9.8478347812715999E-2</v>
      </c>
      <c r="I39" s="21">
        <v>0.13677450263680399</v>
      </c>
      <c r="J39" s="22">
        <v>0.471521817829121</v>
      </c>
      <c r="K39" s="23">
        <v>43</v>
      </c>
      <c r="L39" s="13"/>
      <c r="M39" s="15"/>
    </row>
    <row r="40" spans="1:13" x14ac:dyDescent="0.2">
      <c r="A40" s="13"/>
      <c r="B40" s="15"/>
      <c r="C40" s="16" t="s">
        <v>42</v>
      </c>
      <c r="D40" s="17" t="s">
        <v>33</v>
      </c>
      <c r="E40" s="18">
        <f t="shared" si="0"/>
        <v>0.94263746545888505</v>
      </c>
      <c r="F40" s="19">
        <f t="shared" si="1"/>
        <v>0.66319572330349275</v>
      </c>
      <c r="G40" s="19">
        <f t="shared" si="2"/>
        <v>1.3398237655403635</v>
      </c>
      <c r="H40" s="20">
        <v>-5.90735183495655E-2</v>
      </c>
      <c r="I40" s="21">
        <v>0.17939367622940899</v>
      </c>
      <c r="J40" s="22">
        <v>0.74193239550312795</v>
      </c>
      <c r="K40" s="23">
        <v>43</v>
      </c>
      <c r="L40" s="13"/>
      <c r="M40" s="15"/>
    </row>
    <row r="41" spans="1:13" x14ac:dyDescent="0.2">
      <c r="A41" s="13"/>
      <c r="B41" s="15"/>
      <c r="C41" s="16" t="s">
        <v>42</v>
      </c>
      <c r="D41" s="17" t="s">
        <v>34</v>
      </c>
      <c r="E41" s="18">
        <f t="shared" si="0"/>
        <v>0.93669340880767238</v>
      </c>
      <c r="F41" s="19">
        <f t="shared" si="1"/>
        <v>0.80827761837855372</v>
      </c>
      <c r="G41" s="19">
        <f t="shared" si="2"/>
        <v>1.0855113665819864</v>
      </c>
      <c r="H41" s="20">
        <v>-6.5399255401532297E-2</v>
      </c>
      <c r="I41" s="21">
        <v>7.5229814780546106E-2</v>
      </c>
      <c r="J41" s="22">
        <v>0.38466868986540798</v>
      </c>
      <c r="K41" s="23">
        <v>41</v>
      </c>
      <c r="L41" s="13"/>
      <c r="M41" s="15"/>
    </row>
    <row r="42" spans="1:13" x14ac:dyDescent="0.2">
      <c r="A42" s="13"/>
      <c r="B42" s="15"/>
      <c r="C42" s="16" t="s">
        <v>42</v>
      </c>
      <c r="D42" s="17" t="s">
        <v>35</v>
      </c>
      <c r="E42" s="18">
        <f t="shared" si="0"/>
        <v>0.79815636235380172</v>
      </c>
      <c r="F42" s="19">
        <f t="shared" si="1"/>
        <v>0.60875132085024408</v>
      </c>
      <c r="G42" s="19">
        <f t="shared" si="2"/>
        <v>1.0464923145892797</v>
      </c>
      <c r="H42" s="20">
        <v>-0.225450757927361</v>
      </c>
      <c r="I42" s="21">
        <v>0.13821156983969499</v>
      </c>
      <c r="J42" s="22">
        <v>0.102848056334266</v>
      </c>
      <c r="K42" s="23">
        <v>40</v>
      </c>
      <c r="L42" s="13"/>
      <c r="M42" s="15"/>
    </row>
    <row r="43" spans="1:13" x14ac:dyDescent="0.2">
      <c r="A43" s="13"/>
      <c r="B43" s="15"/>
      <c r="C43" s="16" t="s">
        <v>42</v>
      </c>
      <c r="D43" s="17" t="s">
        <v>36</v>
      </c>
      <c r="E43" s="18">
        <f t="shared" si="0"/>
        <v>1.1664574555675005</v>
      </c>
      <c r="F43" s="19">
        <f t="shared" si="1"/>
        <v>0.88187190412127514</v>
      </c>
      <c r="G43" s="19">
        <f t="shared" si="2"/>
        <v>1.5428805354727506</v>
      </c>
      <c r="H43" s="20">
        <v>0.15397133994753801</v>
      </c>
      <c r="I43" s="21">
        <v>0.142693779026974</v>
      </c>
      <c r="J43" s="22">
        <v>0.28057288107314998</v>
      </c>
      <c r="K43" s="23">
        <v>43</v>
      </c>
      <c r="L43" s="13"/>
      <c r="M43" s="15"/>
    </row>
    <row r="44" spans="1:13" x14ac:dyDescent="0.2">
      <c r="A44" s="13"/>
      <c r="B44" s="15"/>
      <c r="C44" s="16" t="s">
        <v>42</v>
      </c>
      <c r="D44" s="17" t="s">
        <v>37</v>
      </c>
      <c r="E44" s="18">
        <f t="shared" si="0"/>
        <v>1.0099644439578064</v>
      </c>
      <c r="F44" s="19">
        <f t="shared" si="1"/>
        <v>0.69569062865011344</v>
      </c>
      <c r="G44" s="19">
        <f t="shared" si="2"/>
        <v>1.4662094558298382</v>
      </c>
      <c r="H44" s="20">
        <v>9.9151262313207505E-3</v>
      </c>
      <c r="I44" s="21">
        <v>0.19018639936936799</v>
      </c>
      <c r="J44" s="22">
        <v>0.95842213752956296</v>
      </c>
      <c r="K44" s="23">
        <v>41</v>
      </c>
      <c r="L44" s="13"/>
      <c r="M44" s="15"/>
    </row>
    <row r="45" spans="1:13" x14ac:dyDescent="0.2">
      <c r="A45" s="13"/>
      <c r="B45" s="15"/>
      <c r="C45" s="16" t="s">
        <v>42</v>
      </c>
      <c r="D45" s="17" t="s">
        <v>38</v>
      </c>
      <c r="E45" s="18">
        <f t="shared" si="0"/>
        <v>0.94262255049996224</v>
      </c>
      <c r="F45" s="19">
        <f t="shared" si="1"/>
        <v>0.76419793027640559</v>
      </c>
      <c r="G45" s="19">
        <f t="shared" si="2"/>
        <v>1.1627056780822156</v>
      </c>
      <c r="H45" s="20">
        <v>-5.9089341057093299E-2</v>
      </c>
      <c r="I45" s="21">
        <v>0.107060771055722</v>
      </c>
      <c r="J45" s="22">
        <v>0.58100085925918998</v>
      </c>
      <c r="K45" s="23">
        <v>43</v>
      </c>
      <c r="L45" s="13"/>
      <c r="M45" s="15"/>
    </row>
    <row r="46" spans="1:13" x14ac:dyDescent="0.2">
      <c r="A46" s="13"/>
      <c r="B46" s="15"/>
      <c r="C46" s="16" t="s">
        <v>42</v>
      </c>
      <c r="D46" s="17" t="s">
        <v>62</v>
      </c>
      <c r="E46" s="18">
        <f t="shared" si="0"/>
        <v>1.0766351360156601</v>
      </c>
      <c r="F46" s="19">
        <f t="shared" si="1"/>
        <v>0.78588013908988108</v>
      </c>
      <c r="G46" s="19">
        <f t="shared" si="2"/>
        <v>1.4749618401679545</v>
      </c>
      <c r="H46" s="20">
        <v>7.3840562703257395E-2</v>
      </c>
      <c r="I46" s="21">
        <v>0.160607936572087</v>
      </c>
      <c r="J46" s="22">
        <v>0.64569092085704904</v>
      </c>
      <c r="K46" s="23">
        <v>42</v>
      </c>
      <c r="L46" s="13"/>
      <c r="M46" s="15"/>
    </row>
    <row r="47" spans="1:13" x14ac:dyDescent="0.2">
      <c r="A47" s="13"/>
      <c r="B47" s="15"/>
      <c r="C47" s="16" t="s">
        <v>42</v>
      </c>
      <c r="D47" s="17" t="s">
        <v>39</v>
      </c>
      <c r="E47" s="18">
        <f t="shared" si="0"/>
        <v>0.85774322314986828</v>
      </c>
      <c r="F47" s="19">
        <f t="shared" si="1"/>
        <v>0.63728997743665272</v>
      </c>
      <c r="G47" s="19">
        <f t="shared" si="2"/>
        <v>1.1544563117386486</v>
      </c>
      <c r="H47" s="20">
        <v>-0.15345049800359301</v>
      </c>
      <c r="I47" s="21">
        <v>0.15157143131826101</v>
      </c>
      <c r="J47" s="22">
        <v>0.31134815976987601</v>
      </c>
      <c r="K47" s="23">
        <v>43</v>
      </c>
      <c r="L47" s="13"/>
      <c r="M47" s="15"/>
    </row>
    <row r="48" spans="1:13" x14ac:dyDescent="0.2">
      <c r="A48" s="24"/>
      <c r="B48" s="25"/>
      <c r="C48" s="16" t="s">
        <v>42</v>
      </c>
      <c r="D48" s="17" t="s">
        <v>40</v>
      </c>
      <c r="E48" s="18">
        <f t="shared" si="0"/>
        <v>1.1085463160786742</v>
      </c>
      <c r="F48" s="19">
        <f t="shared" si="1"/>
        <v>1.0265730703703229</v>
      </c>
      <c r="G48" s="19">
        <f t="shared" si="2"/>
        <v>1.1970652361339453</v>
      </c>
      <c r="H48" s="20">
        <v>0.10304953186141599</v>
      </c>
      <c r="I48" s="21">
        <v>3.9195608634467201E-2</v>
      </c>
      <c r="J48" s="22">
        <v>8.5608887577169092E-3</v>
      </c>
      <c r="K48" s="23">
        <v>41</v>
      </c>
      <c r="L48" s="27"/>
      <c r="M48" s="15"/>
    </row>
    <row r="49" spans="1:13" x14ac:dyDescent="0.2">
      <c r="A49" s="13"/>
      <c r="B49" s="28" t="s">
        <v>43</v>
      </c>
      <c r="C49" s="29" t="s">
        <v>44</v>
      </c>
      <c r="D49" s="17" t="s">
        <v>16</v>
      </c>
      <c r="E49" s="18">
        <f t="shared" si="0"/>
        <v>0.96872994530514145</v>
      </c>
      <c r="F49" s="19">
        <f t="shared" si="1"/>
        <v>0.92596391055538518</v>
      </c>
      <c r="G49" s="19">
        <f t="shared" si="2"/>
        <v>1.0134711474532907</v>
      </c>
      <c r="H49" s="20">
        <v>-3.1769400149360902E-2</v>
      </c>
      <c r="I49" s="21">
        <v>2.3036029810402099E-2</v>
      </c>
      <c r="J49" s="22">
        <v>0.16785841787467001</v>
      </c>
      <c r="K49" s="23">
        <v>154</v>
      </c>
      <c r="L49" s="13"/>
      <c r="M49" s="15"/>
    </row>
    <row r="50" spans="1:13" x14ac:dyDescent="0.2">
      <c r="A50" s="13"/>
      <c r="B50" s="15"/>
      <c r="C50" s="29" t="s">
        <v>44</v>
      </c>
      <c r="D50" s="17" t="s">
        <v>18</v>
      </c>
      <c r="E50" s="18">
        <f t="shared" si="0"/>
        <v>0.97547310177644275</v>
      </c>
      <c r="F50" s="19">
        <f t="shared" si="1"/>
        <v>0.92802496346782426</v>
      </c>
      <c r="G50" s="19">
        <f t="shared" si="2"/>
        <v>1.02534717248729</v>
      </c>
      <c r="H50" s="20">
        <v>-2.4832693080331401E-2</v>
      </c>
      <c r="I50" s="21">
        <v>2.5440792443269199E-2</v>
      </c>
      <c r="J50" s="22">
        <v>0.32901616613849399</v>
      </c>
      <c r="K50" s="23">
        <v>157</v>
      </c>
      <c r="L50" s="13"/>
      <c r="M50" s="15"/>
    </row>
    <row r="51" spans="1:13" x14ac:dyDescent="0.2">
      <c r="A51" s="24"/>
      <c r="B51" s="25"/>
      <c r="C51" s="63" t="s">
        <v>44</v>
      </c>
      <c r="D51" s="60" t="s">
        <v>19</v>
      </c>
      <c r="E51" s="61">
        <f t="shared" si="0"/>
        <v>0.88486171266044844</v>
      </c>
      <c r="F51" s="62">
        <f t="shared" si="1"/>
        <v>0.84597080346103892</v>
      </c>
      <c r="G51" s="62">
        <f t="shared" si="2"/>
        <v>0.92554051195271791</v>
      </c>
      <c r="H51" s="56">
        <v>-0.122323903064435</v>
      </c>
      <c r="I51" s="57">
        <v>2.2931902133864399E-2</v>
      </c>
      <c r="J51" s="58">
        <v>9.5954005764629895E-8</v>
      </c>
      <c r="K51" s="59">
        <v>151</v>
      </c>
      <c r="L51" s="13" t="s">
        <v>45</v>
      </c>
      <c r="M51" s="15" t="s">
        <v>17</v>
      </c>
    </row>
    <row r="52" spans="1:13" x14ac:dyDescent="0.2">
      <c r="A52" s="13"/>
      <c r="B52" s="15"/>
      <c r="C52" s="29" t="s">
        <v>44</v>
      </c>
      <c r="D52" s="17" t="s">
        <v>20</v>
      </c>
      <c r="E52" s="18">
        <f t="shared" si="0"/>
        <v>1.0031622177690955</v>
      </c>
      <c r="F52" s="19">
        <f t="shared" si="1"/>
        <v>0.95979478863580381</v>
      </c>
      <c r="G52" s="19">
        <f t="shared" si="2"/>
        <v>1.0484891635948088</v>
      </c>
      <c r="H52" s="20">
        <v>3.15722847387747E-3</v>
      </c>
      <c r="I52" s="21">
        <v>2.2547452899058702E-2</v>
      </c>
      <c r="J52" s="22">
        <v>0.88863948858545605</v>
      </c>
      <c r="K52" s="23">
        <v>157</v>
      </c>
      <c r="L52" s="13"/>
      <c r="M52" s="15"/>
    </row>
    <row r="53" spans="1:13" x14ac:dyDescent="0.2">
      <c r="A53" s="13"/>
      <c r="B53" s="15"/>
      <c r="C53" s="29" t="s">
        <v>44</v>
      </c>
      <c r="D53" s="17" t="s">
        <v>21</v>
      </c>
      <c r="E53" s="18">
        <f t="shared" si="0"/>
        <v>0.98131050841177436</v>
      </c>
      <c r="F53" s="19">
        <f t="shared" si="1"/>
        <v>0.92838382408043918</v>
      </c>
      <c r="G53" s="19">
        <f t="shared" si="2"/>
        <v>1.0372545157959787</v>
      </c>
      <c r="H53" s="20">
        <v>-1.8866347163239299E-2</v>
      </c>
      <c r="I53" s="21">
        <v>2.8287592351074399E-2</v>
      </c>
      <c r="J53" s="22">
        <v>0.50480548424677996</v>
      </c>
      <c r="K53" s="23">
        <v>157</v>
      </c>
      <c r="L53" s="13"/>
      <c r="M53" s="15"/>
    </row>
    <row r="54" spans="1:13" x14ac:dyDescent="0.2">
      <c r="A54" s="13"/>
      <c r="B54" s="15"/>
      <c r="C54" s="29" t="s">
        <v>44</v>
      </c>
      <c r="D54" s="17" t="s">
        <v>22</v>
      </c>
      <c r="E54" s="18">
        <f t="shared" si="0"/>
        <v>0.91873097650810109</v>
      </c>
      <c r="F54" s="19">
        <f t="shared" si="1"/>
        <v>0.84849450182086084</v>
      </c>
      <c r="G54" s="19">
        <f t="shared" si="2"/>
        <v>0.99478146927784505</v>
      </c>
      <c r="H54" s="20">
        <v>-8.4761934510982101E-2</v>
      </c>
      <c r="I54" s="21">
        <v>4.0576397805611703E-2</v>
      </c>
      <c r="J54" s="22">
        <v>3.6712516447916101E-2</v>
      </c>
      <c r="K54" s="23">
        <v>160</v>
      </c>
      <c r="L54" s="13"/>
      <c r="M54" s="15"/>
    </row>
    <row r="55" spans="1:13" x14ac:dyDescent="0.2">
      <c r="A55" s="24"/>
      <c r="B55" s="25"/>
      <c r="C55" s="63" t="s">
        <v>44</v>
      </c>
      <c r="D55" s="60" t="s">
        <v>23</v>
      </c>
      <c r="E55" s="61">
        <f t="shared" si="0"/>
        <v>0.83102023072828279</v>
      </c>
      <c r="F55" s="62">
        <f t="shared" si="1"/>
        <v>0.78157666090161282</v>
      </c>
      <c r="G55" s="62">
        <f t="shared" si="2"/>
        <v>0.88359166595766925</v>
      </c>
      <c r="H55" s="56">
        <v>-0.18510113938297301</v>
      </c>
      <c r="I55" s="57">
        <v>3.1296377543258098E-2</v>
      </c>
      <c r="J55" s="58">
        <v>3.3296832027166801E-9</v>
      </c>
      <c r="K55" s="59">
        <v>143</v>
      </c>
      <c r="L55" s="13" t="s">
        <v>69</v>
      </c>
      <c r="M55" s="15" t="s">
        <v>17</v>
      </c>
    </row>
    <row r="56" spans="1:13" x14ac:dyDescent="0.2">
      <c r="A56" s="24"/>
      <c r="B56" s="25"/>
      <c r="C56" s="63" t="s">
        <v>44</v>
      </c>
      <c r="D56" s="60" t="s">
        <v>26</v>
      </c>
      <c r="E56" s="61">
        <f t="shared" si="0"/>
        <v>0.80817504141871499</v>
      </c>
      <c r="F56" s="62">
        <f t="shared" si="1"/>
        <v>0.77042597055752171</v>
      </c>
      <c r="G56" s="62">
        <f t="shared" si="2"/>
        <v>0.84777372847320998</v>
      </c>
      <c r="H56" s="56">
        <v>-0.21297660850390401</v>
      </c>
      <c r="I56" s="57">
        <v>2.4405663304929399E-2</v>
      </c>
      <c r="J56" s="58">
        <v>2.6261945433973299E-18</v>
      </c>
      <c r="K56" s="59">
        <v>121</v>
      </c>
      <c r="L56" s="13" t="s">
        <v>46</v>
      </c>
      <c r="M56" s="15" t="s">
        <v>46</v>
      </c>
    </row>
    <row r="57" spans="1:13" x14ac:dyDescent="0.2">
      <c r="A57" s="24"/>
      <c r="B57" s="25"/>
      <c r="C57" s="63" t="s">
        <v>44</v>
      </c>
      <c r="D57" s="60" t="s">
        <v>27</v>
      </c>
      <c r="E57" s="61">
        <f t="shared" si="0"/>
        <v>0.87642699409841318</v>
      </c>
      <c r="F57" s="62">
        <f t="shared" si="1"/>
        <v>0.84622185398015304</v>
      </c>
      <c r="G57" s="62">
        <f t="shared" si="2"/>
        <v>0.90771027995974596</v>
      </c>
      <c r="H57" s="56">
        <v>-0.13190187061877001</v>
      </c>
      <c r="I57" s="57">
        <v>1.7893798157391901E-2</v>
      </c>
      <c r="J57" s="58">
        <v>1.68878890562484E-13</v>
      </c>
      <c r="K57" s="59">
        <v>147</v>
      </c>
      <c r="L57" s="13" t="s">
        <v>17</v>
      </c>
      <c r="M57" s="15" t="s">
        <v>17</v>
      </c>
    </row>
    <row r="58" spans="1:13" x14ac:dyDescent="0.2">
      <c r="A58" s="13"/>
      <c r="B58" s="15"/>
      <c r="C58" s="29" t="s">
        <v>44</v>
      </c>
      <c r="D58" s="17" t="s">
        <v>28</v>
      </c>
      <c r="E58" s="18">
        <f t="shared" si="0"/>
        <v>0.97286374519541863</v>
      </c>
      <c r="F58" s="19">
        <f t="shared" si="1"/>
        <v>0.91549765669187644</v>
      </c>
      <c r="G58" s="19">
        <f t="shared" si="2"/>
        <v>1.0338244558000023</v>
      </c>
      <c r="H58" s="20">
        <v>-2.75112423724376E-2</v>
      </c>
      <c r="I58" s="21">
        <v>3.1008281679698699E-2</v>
      </c>
      <c r="J58" s="22">
        <v>0.37495916993731299</v>
      </c>
      <c r="K58" s="23">
        <v>158</v>
      </c>
      <c r="L58" s="13"/>
      <c r="M58" s="15"/>
    </row>
    <row r="59" spans="1:13" x14ac:dyDescent="0.2">
      <c r="A59" s="13"/>
      <c r="B59" s="15"/>
      <c r="C59" s="29" t="s">
        <v>44</v>
      </c>
      <c r="D59" s="17" t="s">
        <v>29</v>
      </c>
      <c r="E59" s="18">
        <f t="shared" si="0"/>
        <v>0.97645209177760672</v>
      </c>
      <c r="F59" s="19">
        <f t="shared" si="1"/>
        <v>0.91974457373043694</v>
      </c>
      <c r="G59" s="19">
        <f t="shared" si="2"/>
        <v>1.0366559529345023</v>
      </c>
      <c r="H59" s="20">
        <v>-2.3829591028586401E-2</v>
      </c>
      <c r="I59" s="21">
        <v>3.05253539328296E-2</v>
      </c>
      <c r="J59" s="22">
        <v>0.43500888673075799</v>
      </c>
      <c r="K59" s="23">
        <v>158</v>
      </c>
      <c r="L59" s="13"/>
      <c r="M59" s="15"/>
    </row>
    <row r="60" spans="1:13" x14ac:dyDescent="0.2">
      <c r="A60" s="13"/>
      <c r="B60" s="15"/>
      <c r="C60" s="29" t="s">
        <v>44</v>
      </c>
      <c r="D60" s="17" t="s">
        <v>30</v>
      </c>
      <c r="E60" s="18">
        <f t="shared" si="0"/>
        <v>0.93223794563084228</v>
      </c>
      <c r="F60" s="19">
        <f t="shared" si="1"/>
        <v>0.84818832933523713</v>
      </c>
      <c r="G60" s="19">
        <f t="shared" si="2"/>
        <v>1.0246162994899257</v>
      </c>
      <c r="H60" s="20">
        <v>-7.0167190410836106E-2</v>
      </c>
      <c r="I60" s="21">
        <v>4.8206832120774E-2</v>
      </c>
      <c r="J60" s="22">
        <v>0.14551857400388599</v>
      </c>
      <c r="K60" s="23">
        <v>159</v>
      </c>
      <c r="L60" s="13"/>
      <c r="M60" s="15"/>
    </row>
    <row r="61" spans="1:13" x14ac:dyDescent="0.2">
      <c r="A61" s="13"/>
      <c r="B61" s="15"/>
      <c r="C61" s="29" t="s">
        <v>44</v>
      </c>
      <c r="D61" s="17" t="s">
        <v>31</v>
      </c>
      <c r="E61" s="18">
        <f t="shared" si="0"/>
        <v>0.87580913962483176</v>
      </c>
      <c r="F61" s="19">
        <f t="shared" si="1"/>
        <v>0.7886541720082858</v>
      </c>
      <c r="G61" s="19">
        <f t="shared" si="2"/>
        <v>0.97259569057643847</v>
      </c>
      <c r="H61" s="20">
        <v>-0.13260708892502099</v>
      </c>
      <c r="I61" s="21">
        <v>5.34797332012742E-2</v>
      </c>
      <c r="J61" s="22">
        <v>1.3153851527484099E-2</v>
      </c>
      <c r="K61" s="23">
        <v>159</v>
      </c>
      <c r="L61" s="13"/>
      <c r="M61" s="15"/>
    </row>
    <row r="62" spans="1:13" x14ac:dyDescent="0.2">
      <c r="A62" s="13"/>
      <c r="B62" s="15"/>
      <c r="C62" s="29" t="s">
        <v>44</v>
      </c>
      <c r="D62" s="17" t="s">
        <v>32</v>
      </c>
      <c r="E62" s="18">
        <f t="shared" si="0"/>
        <v>0.97125342271927628</v>
      </c>
      <c r="F62" s="19">
        <f t="shared" si="1"/>
        <v>0.89313612128371722</v>
      </c>
      <c r="G62" s="19">
        <f t="shared" si="2"/>
        <v>1.0562031796318381</v>
      </c>
      <c r="H62" s="20">
        <v>-2.9167853271198401E-2</v>
      </c>
      <c r="I62" s="21">
        <v>4.2779808674592301E-2</v>
      </c>
      <c r="J62" s="22">
        <v>0.49535685442217497</v>
      </c>
      <c r="K62" s="23">
        <v>159</v>
      </c>
      <c r="L62" s="13"/>
      <c r="M62" s="15"/>
    </row>
    <row r="63" spans="1:13" x14ac:dyDescent="0.2">
      <c r="A63" s="24"/>
      <c r="B63" s="25"/>
      <c r="C63" s="29" t="s">
        <v>44</v>
      </c>
      <c r="D63" s="17" t="s">
        <v>33</v>
      </c>
      <c r="E63" s="18">
        <f t="shared" si="0"/>
        <v>1.1705147164958856</v>
      </c>
      <c r="F63" s="19">
        <f t="shared" si="1"/>
        <v>1.0480966318832952</v>
      </c>
      <c r="G63" s="19">
        <f t="shared" si="2"/>
        <v>1.3072312798787846</v>
      </c>
      <c r="H63" s="20">
        <v>0.157443580698399</v>
      </c>
      <c r="I63" s="21">
        <v>5.6361118905484398E-2</v>
      </c>
      <c r="J63" s="22">
        <v>5.2144475752541096E-3</v>
      </c>
      <c r="K63" s="23">
        <v>158</v>
      </c>
      <c r="L63" s="13"/>
      <c r="M63" s="15"/>
    </row>
    <row r="64" spans="1:13" x14ac:dyDescent="0.2">
      <c r="A64" s="13"/>
      <c r="B64" s="15"/>
      <c r="C64" s="29" t="s">
        <v>44</v>
      </c>
      <c r="D64" s="17" t="s">
        <v>34</v>
      </c>
      <c r="E64" s="18">
        <f t="shared" si="0"/>
        <v>1.011352430311278</v>
      </c>
      <c r="F64" s="19">
        <f t="shared" si="1"/>
        <v>0.96707269244803606</v>
      </c>
      <c r="G64" s="19">
        <f t="shared" si="2"/>
        <v>1.0576596219538983</v>
      </c>
      <c r="H64" s="20">
        <v>1.12884750508904E-2</v>
      </c>
      <c r="I64" s="21">
        <v>2.2841881756478902E-2</v>
      </c>
      <c r="J64" s="22">
        <v>0.62116441151789303</v>
      </c>
      <c r="K64" s="23">
        <v>156</v>
      </c>
      <c r="L64" s="13"/>
      <c r="M64" s="15"/>
    </row>
    <row r="65" spans="1:13" x14ac:dyDescent="0.2">
      <c r="A65" s="13"/>
      <c r="B65" s="15"/>
      <c r="C65" s="29" t="s">
        <v>44</v>
      </c>
      <c r="D65" s="17" t="s">
        <v>35</v>
      </c>
      <c r="E65" s="18">
        <f t="shared" si="0"/>
        <v>1.0287357389216925</v>
      </c>
      <c r="F65" s="19">
        <f t="shared" si="1"/>
        <v>0.94762007115213798</v>
      </c>
      <c r="G65" s="19">
        <f t="shared" si="2"/>
        <v>1.1167948556092306</v>
      </c>
      <c r="H65" s="20">
        <v>2.8330610382502699E-2</v>
      </c>
      <c r="I65" s="21">
        <v>4.19042021764112E-2</v>
      </c>
      <c r="J65" s="22">
        <v>0.49898959076124</v>
      </c>
      <c r="K65" s="23">
        <v>154</v>
      </c>
      <c r="L65" s="13"/>
      <c r="M65" s="15"/>
    </row>
    <row r="66" spans="1:13" x14ac:dyDescent="0.2">
      <c r="A66" s="13"/>
      <c r="B66" s="15"/>
      <c r="C66" s="29" t="s">
        <v>44</v>
      </c>
      <c r="D66" s="17" t="s">
        <v>36</v>
      </c>
      <c r="E66" s="18">
        <f t="shared" si="0"/>
        <v>0.87544267793185415</v>
      </c>
      <c r="F66" s="19">
        <f t="shared" si="1"/>
        <v>0.80279606727180874</v>
      </c>
      <c r="G66" s="19">
        <f t="shared" si="2"/>
        <v>0.95466322468295095</v>
      </c>
      <c r="H66" s="20">
        <v>-0.133025602921298</v>
      </c>
      <c r="I66" s="21">
        <v>4.4198447915927599E-2</v>
      </c>
      <c r="J66" s="22">
        <v>2.61475962939328E-3</v>
      </c>
      <c r="K66" s="23">
        <v>158</v>
      </c>
      <c r="L66" s="13"/>
      <c r="M66" s="15"/>
    </row>
    <row r="67" spans="1:13" x14ac:dyDescent="0.2">
      <c r="A67" s="13"/>
      <c r="B67" s="15"/>
      <c r="C67" s="29" t="s">
        <v>44</v>
      </c>
      <c r="D67" s="17" t="s">
        <v>37</v>
      </c>
      <c r="E67" s="18">
        <f t="shared" ref="E67:E130" si="3">EXP(H67)</f>
        <v>0.97460231890687299</v>
      </c>
      <c r="F67" s="19">
        <f t="shared" si="1"/>
        <v>0.86702637546679018</v>
      </c>
      <c r="G67" s="19">
        <f t="shared" si="2"/>
        <v>1.0955257035949726</v>
      </c>
      <c r="H67" s="20">
        <v>-2.5725769233397901E-2</v>
      </c>
      <c r="I67" s="21">
        <v>5.9673526479897702E-2</v>
      </c>
      <c r="J67" s="22">
        <v>0.666389422660155</v>
      </c>
      <c r="K67" s="23">
        <v>149</v>
      </c>
      <c r="L67" s="13"/>
      <c r="M67" s="15"/>
    </row>
    <row r="68" spans="1:13" x14ac:dyDescent="0.2">
      <c r="A68" s="13"/>
      <c r="B68" s="15"/>
      <c r="C68" s="29" t="s">
        <v>44</v>
      </c>
      <c r="D68" s="17" t="s">
        <v>38</v>
      </c>
      <c r="E68" s="18">
        <f t="shared" si="3"/>
        <v>0.969143774610704</v>
      </c>
      <c r="F68" s="19">
        <f t="shared" ref="F68:F131" si="4">EXP(H68-1.96*I68)</f>
        <v>0.90773220275224975</v>
      </c>
      <c r="G68" s="19">
        <f t="shared" ref="G68:G131" si="5">EXP(H68+1.96*I68)</f>
        <v>1.0347100753051421</v>
      </c>
      <c r="H68" s="20">
        <v>-3.1342303886482598E-2</v>
      </c>
      <c r="I68" s="21">
        <v>3.3399781063582698E-2</v>
      </c>
      <c r="J68" s="22">
        <v>0.34803966519580798</v>
      </c>
      <c r="K68" s="23">
        <v>157</v>
      </c>
      <c r="L68" s="13"/>
      <c r="M68" s="15"/>
    </row>
    <row r="69" spans="1:13" x14ac:dyDescent="0.2">
      <c r="A69" s="13"/>
      <c r="B69" s="15"/>
      <c r="C69" s="29" t="s">
        <v>44</v>
      </c>
      <c r="D69" s="17" t="s">
        <v>62</v>
      </c>
      <c r="E69" s="18">
        <f t="shared" si="3"/>
        <v>0.99530183400458683</v>
      </c>
      <c r="F69" s="19">
        <f t="shared" si="4"/>
        <v>0.90202677532178133</v>
      </c>
      <c r="G69" s="19">
        <f t="shared" si="5"/>
        <v>1.0982221014664524</v>
      </c>
      <c r="H69" s="20">
        <v>-4.7092370667040197E-3</v>
      </c>
      <c r="I69" s="21">
        <v>5.0205019337328301E-2</v>
      </c>
      <c r="J69" s="22">
        <v>0.92526793274862096</v>
      </c>
      <c r="K69" s="23">
        <v>156</v>
      </c>
      <c r="L69" s="13"/>
      <c r="M69" s="15"/>
    </row>
    <row r="70" spans="1:13" x14ac:dyDescent="0.2">
      <c r="A70" s="13"/>
      <c r="B70" s="15"/>
      <c r="C70" s="29" t="s">
        <v>44</v>
      </c>
      <c r="D70" s="17" t="s">
        <v>39</v>
      </c>
      <c r="E70" s="18">
        <f t="shared" si="3"/>
        <v>1.0548166385721287</v>
      </c>
      <c r="F70" s="19">
        <f t="shared" si="4"/>
        <v>0.96146948959592093</v>
      </c>
      <c r="G70" s="19">
        <f t="shared" si="5"/>
        <v>1.1572266754675866</v>
      </c>
      <c r="H70" s="20">
        <v>5.3366949521359799E-2</v>
      </c>
      <c r="I70" s="21">
        <v>4.72752020753376E-2</v>
      </c>
      <c r="J70" s="22">
        <v>0.25895810263006402</v>
      </c>
      <c r="K70" s="23">
        <v>153</v>
      </c>
      <c r="L70" s="13"/>
      <c r="M70" s="15"/>
    </row>
    <row r="71" spans="1:13" x14ac:dyDescent="0.2">
      <c r="A71" s="24"/>
      <c r="B71" s="25"/>
      <c r="C71" s="63" t="s">
        <v>44</v>
      </c>
      <c r="D71" s="60" t="s">
        <v>40</v>
      </c>
      <c r="E71" s="61">
        <f t="shared" si="3"/>
        <v>0.93719326225788735</v>
      </c>
      <c r="F71" s="62">
        <f t="shared" si="4"/>
        <v>0.91422007882802436</v>
      </c>
      <c r="G71" s="62">
        <f t="shared" si="5"/>
        <v>0.96074373245832601</v>
      </c>
      <c r="H71" s="56">
        <v>-6.4865761599811403E-2</v>
      </c>
      <c r="I71" s="57">
        <v>1.2662341045235699E-2</v>
      </c>
      <c r="J71" s="58">
        <v>3.0114250281752198E-7</v>
      </c>
      <c r="K71" s="59">
        <v>141</v>
      </c>
      <c r="L71" s="27" t="s">
        <v>41</v>
      </c>
      <c r="M71" s="15" t="s">
        <v>17</v>
      </c>
    </row>
    <row r="72" spans="1:13" x14ac:dyDescent="0.2">
      <c r="A72" s="13"/>
      <c r="B72" s="15"/>
      <c r="C72" s="29" t="s">
        <v>47</v>
      </c>
      <c r="D72" s="17" t="s">
        <v>16</v>
      </c>
      <c r="E72" s="18">
        <f t="shared" si="3"/>
        <v>1.0015693285761993</v>
      </c>
      <c r="F72" s="19">
        <f t="shared" si="4"/>
        <v>0.95909865254801763</v>
      </c>
      <c r="G72" s="19">
        <f t="shared" si="5"/>
        <v>1.0459206853013028</v>
      </c>
      <c r="H72" s="20">
        <v>1.56809846690488E-3</v>
      </c>
      <c r="I72" s="21">
        <v>2.2106855933185801E-2</v>
      </c>
      <c r="J72" s="22">
        <v>0.94345133654353097</v>
      </c>
      <c r="K72" s="23">
        <v>137</v>
      </c>
      <c r="L72" s="13"/>
      <c r="M72" s="15"/>
    </row>
    <row r="73" spans="1:13" x14ac:dyDescent="0.2">
      <c r="A73" s="13"/>
      <c r="B73" s="15"/>
      <c r="C73" s="29" t="s">
        <v>47</v>
      </c>
      <c r="D73" s="17" t="s">
        <v>18</v>
      </c>
      <c r="E73" s="18">
        <f t="shared" si="3"/>
        <v>0.99276162305298776</v>
      </c>
      <c r="F73" s="19">
        <f t="shared" si="4"/>
        <v>0.94584216982175762</v>
      </c>
      <c r="G73" s="19">
        <f t="shared" si="5"/>
        <v>1.0420085630063762</v>
      </c>
      <c r="H73" s="20">
        <v>-7.2647011037932797E-3</v>
      </c>
      <c r="I73" s="21">
        <v>2.4701460335514899E-2</v>
      </c>
      <c r="J73" s="22">
        <v>0.76868144079844702</v>
      </c>
      <c r="K73" s="23">
        <v>139</v>
      </c>
      <c r="L73" s="13"/>
      <c r="M73" s="15"/>
    </row>
    <row r="74" spans="1:13" x14ac:dyDescent="0.2">
      <c r="A74" s="24"/>
      <c r="B74" s="25"/>
      <c r="C74" s="63" t="s">
        <v>47</v>
      </c>
      <c r="D74" s="60" t="s">
        <v>19</v>
      </c>
      <c r="E74" s="61">
        <f t="shared" si="3"/>
        <v>1.2151709465968099</v>
      </c>
      <c r="F74" s="62">
        <f t="shared" si="4"/>
        <v>1.1637163863426341</v>
      </c>
      <c r="G74" s="62">
        <f t="shared" si="5"/>
        <v>1.2689006073840905</v>
      </c>
      <c r="H74" s="56">
        <v>0.194884763683145</v>
      </c>
      <c r="I74" s="57">
        <v>2.2074540003702799E-2</v>
      </c>
      <c r="J74" s="58">
        <v>1.0610227974577901E-18</v>
      </c>
      <c r="K74" s="59">
        <v>138</v>
      </c>
      <c r="L74" s="30" t="s">
        <v>70</v>
      </c>
      <c r="M74" s="15" t="s">
        <v>71</v>
      </c>
    </row>
    <row r="75" spans="1:13" x14ac:dyDescent="0.2">
      <c r="A75" s="13"/>
      <c r="B75" s="15"/>
      <c r="C75" s="29" t="s">
        <v>47</v>
      </c>
      <c r="D75" s="17" t="s">
        <v>20</v>
      </c>
      <c r="E75" s="18">
        <f t="shared" si="3"/>
        <v>1.0121779308684549</v>
      </c>
      <c r="F75" s="19">
        <f t="shared" si="4"/>
        <v>0.96892478626051104</v>
      </c>
      <c r="G75" s="19">
        <f t="shared" si="5"/>
        <v>1.0573619111253616</v>
      </c>
      <c r="H75" s="20">
        <v>1.2104376426830101E-2</v>
      </c>
      <c r="I75" s="21">
        <v>2.22819726984585E-2</v>
      </c>
      <c r="J75" s="22">
        <v>0.58696711573817695</v>
      </c>
      <c r="K75" s="23">
        <v>140</v>
      </c>
      <c r="L75" s="13"/>
      <c r="M75" s="15"/>
    </row>
    <row r="76" spans="1:13" x14ac:dyDescent="0.2">
      <c r="A76" s="13"/>
      <c r="B76" s="15"/>
      <c r="C76" s="29" t="s">
        <v>47</v>
      </c>
      <c r="D76" s="17" t="s">
        <v>21</v>
      </c>
      <c r="E76" s="18">
        <f t="shared" si="3"/>
        <v>1.0022139825228931</v>
      </c>
      <c r="F76" s="19">
        <f t="shared" si="4"/>
        <v>0.94931874561686658</v>
      </c>
      <c r="G76" s="19">
        <f t="shared" si="5"/>
        <v>1.0580564972534259</v>
      </c>
      <c r="H76" s="20">
        <v>2.2115352750309799E-3</v>
      </c>
      <c r="I76" s="21">
        <v>2.7664386115225401E-2</v>
      </c>
      <c r="J76" s="22">
        <v>0.93628370407208905</v>
      </c>
      <c r="K76" s="23">
        <v>139</v>
      </c>
      <c r="L76" s="13"/>
      <c r="M76" s="15"/>
    </row>
    <row r="77" spans="1:13" x14ac:dyDescent="0.2">
      <c r="A77" s="13"/>
      <c r="B77" s="15"/>
      <c r="C77" s="29" t="s">
        <v>47</v>
      </c>
      <c r="D77" s="17" t="s">
        <v>22</v>
      </c>
      <c r="E77" s="18">
        <f t="shared" si="3"/>
        <v>0.91083112542930544</v>
      </c>
      <c r="F77" s="19">
        <f t="shared" si="4"/>
        <v>0.84218818731076339</v>
      </c>
      <c r="G77" s="19">
        <f t="shared" si="5"/>
        <v>0.98506883799913936</v>
      </c>
      <c r="H77" s="20">
        <v>-9.3397771650829103E-2</v>
      </c>
      <c r="I77" s="21">
        <v>3.9976539638974601E-2</v>
      </c>
      <c r="J77" s="22">
        <v>1.94748531842255E-2</v>
      </c>
      <c r="K77" s="23">
        <v>142</v>
      </c>
      <c r="L77" s="13"/>
      <c r="M77" s="15"/>
    </row>
    <row r="78" spans="1:13" x14ac:dyDescent="0.2">
      <c r="A78" s="13"/>
      <c r="B78" s="15"/>
      <c r="C78" s="29" t="s">
        <v>47</v>
      </c>
      <c r="D78" s="17" t="s">
        <v>23</v>
      </c>
      <c r="E78" s="18">
        <f t="shared" si="3"/>
        <v>0.94997228017969781</v>
      </c>
      <c r="F78" s="19">
        <f t="shared" si="4"/>
        <v>0.89618345067846972</v>
      </c>
      <c r="G78" s="19">
        <f t="shared" si="5"/>
        <v>1.0069895091530672</v>
      </c>
      <c r="H78" s="20">
        <v>-5.13224735714716E-2</v>
      </c>
      <c r="I78" s="21">
        <v>2.97386068021161E-2</v>
      </c>
      <c r="J78" s="22">
        <v>8.4385905529113195E-2</v>
      </c>
      <c r="K78" s="23">
        <v>133</v>
      </c>
      <c r="L78" s="13"/>
      <c r="M78" s="15"/>
    </row>
    <row r="79" spans="1:13" x14ac:dyDescent="0.2">
      <c r="A79" s="13"/>
      <c r="B79" s="15"/>
      <c r="C79" s="63" t="s">
        <v>47</v>
      </c>
      <c r="D79" s="60" t="s">
        <v>26</v>
      </c>
      <c r="E79" s="61">
        <f t="shared" si="3"/>
        <v>3.3602818424060845</v>
      </c>
      <c r="F79" s="62">
        <f t="shared" si="4"/>
        <v>3.2188229589145596</v>
      </c>
      <c r="G79" s="62">
        <f t="shared" si="5"/>
        <v>3.5079574753038631</v>
      </c>
      <c r="H79" s="56">
        <v>1.21202485212572</v>
      </c>
      <c r="I79" s="57">
        <v>2.1943418421152001E-2</v>
      </c>
      <c r="J79" s="58" t="s">
        <v>24</v>
      </c>
      <c r="K79" s="59">
        <v>127</v>
      </c>
      <c r="L79" s="13" t="s">
        <v>46</v>
      </c>
      <c r="M79" s="15" t="s">
        <v>46</v>
      </c>
    </row>
    <row r="80" spans="1:13" x14ac:dyDescent="0.2">
      <c r="A80" s="13"/>
      <c r="B80" s="15"/>
      <c r="C80" s="29" t="s">
        <v>47</v>
      </c>
      <c r="D80" s="17" t="s">
        <v>27</v>
      </c>
      <c r="E80" s="18">
        <f t="shared" si="3"/>
        <v>1.0443948161901833</v>
      </c>
      <c r="F80" s="19">
        <f t="shared" si="4"/>
        <v>1.0094662284284377</v>
      </c>
      <c r="G80" s="19">
        <f t="shared" si="5"/>
        <v>1.0805319696361215</v>
      </c>
      <c r="H80" s="20">
        <v>4.3437594397144001E-2</v>
      </c>
      <c r="I80" s="21">
        <v>1.7355045891231002E-2</v>
      </c>
      <c r="J80" s="22">
        <v>1.2318736117467E-2</v>
      </c>
      <c r="K80" s="23">
        <v>133</v>
      </c>
      <c r="L80" s="13"/>
      <c r="M80" s="15"/>
    </row>
    <row r="81" spans="1:13" x14ac:dyDescent="0.2">
      <c r="A81" s="13"/>
      <c r="B81" s="15"/>
      <c r="C81" s="29" t="s">
        <v>47</v>
      </c>
      <c r="D81" s="17" t="s">
        <v>28</v>
      </c>
      <c r="E81" s="18">
        <f t="shared" si="3"/>
        <v>0.9566795797238824</v>
      </c>
      <c r="F81" s="19">
        <f t="shared" si="4"/>
        <v>0.90197970629521274</v>
      </c>
      <c r="G81" s="19">
        <f t="shared" si="5"/>
        <v>1.0146966853831996</v>
      </c>
      <c r="H81" s="20">
        <v>-4.4286761018461698E-2</v>
      </c>
      <c r="I81" s="21">
        <v>3.0039028937864198E-2</v>
      </c>
      <c r="J81" s="22">
        <v>0.14039885829104601</v>
      </c>
      <c r="K81" s="23">
        <v>140</v>
      </c>
      <c r="L81" s="13"/>
      <c r="M81" s="15"/>
    </row>
    <row r="82" spans="1:13" x14ac:dyDescent="0.2">
      <c r="A82" s="13"/>
      <c r="B82" s="15"/>
      <c r="C82" s="29" t="s">
        <v>47</v>
      </c>
      <c r="D82" s="17" t="s">
        <v>29</v>
      </c>
      <c r="E82" s="18">
        <f t="shared" si="3"/>
        <v>0.98988971573316686</v>
      </c>
      <c r="F82" s="19">
        <f t="shared" si="4"/>
        <v>0.9341079333261717</v>
      </c>
      <c r="G82" s="19">
        <f t="shared" si="5"/>
        <v>1.0490025984739548</v>
      </c>
      <c r="H82" s="20">
        <v>-1.0161740308073699E-2</v>
      </c>
      <c r="I82" s="21">
        <v>2.9592625926226999E-2</v>
      </c>
      <c r="J82" s="22">
        <v>0.73130689919121505</v>
      </c>
      <c r="K82" s="23">
        <v>140</v>
      </c>
      <c r="L82" s="13"/>
      <c r="M82" s="15"/>
    </row>
    <row r="83" spans="1:13" x14ac:dyDescent="0.2">
      <c r="A83" s="13"/>
      <c r="B83" s="15"/>
      <c r="C83" s="29" t="s">
        <v>47</v>
      </c>
      <c r="D83" s="17" t="s">
        <v>30</v>
      </c>
      <c r="E83" s="18">
        <f t="shared" si="3"/>
        <v>1.0043429459420488</v>
      </c>
      <c r="F83" s="19">
        <f t="shared" si="4"/>
        <v>0.91508339762331048</v>
      </c>
      <c r="G83" s="19">
        <f t="shared" si="5"/>
        <v>1.1023090962893651</v>
      </c>
      <c r="H83" s="20">
        <v>4.3335425680538298E-3</v>
      </c>
      <c r="I83" s="21">
        <v>4.74865385125555E-2</v>
      </c>
      <c r="J83" s="22">
        <v>0.92728732149640802</v>
      </c>
      <c r="K83" s="23">
        <v>141</v>
      </c>
      <c r="L83" s="13"/>
      <c r="M83" s="15"/>
    </row>
    <row r="84" spans="1:13" x14ac:dyDescent="0.2">
      <c r="A84" s="13"/>
      <c r="B84" s="15"/>
      <c r="C84" s="29" t="s">
        <v>47</v>
      </c>
      <c r="D84" s="17" t="s">
        <v>31</v>
      </c>
      <c r="E84" s="18">
        <f t="shared" si="3"/>
        <v>1.1476220341982628</v>
      </c>
      <c r="F84" s="19">
        <f t="shared" si="4"/>
        <v>1.0349854028506102</v>
      </c>
      <c r="G84" s="19">
        <f t="shared" si="5"/>
        <v>1.2725168198023942</v>
      </c>
      <c r="H84" s="20">
        <v>0.137692005183224</v>
      </c>
      <c r="I84" s="21">
        <v>5.2706470454759E-2</v>
      </c>
      <c r="J84" s="22">
        <v>8.9900898169487497E-3</v>
      </c>
      <c r="K84" s="23">
        <v>141</v>
      </c>
      <c r="L84" s="13"/>
      <c r="M84" s="15"/>
    </row>
    <row r="85" spans="1:13" x14ac:dyDescent="0.2">
      <c r="A85" s="13"/>
      <c r="B85" s="15"/>
      <c r="C85" s="29" t="s">
        <v>47</v>
      </c>
      <c r="D85" s="17" t="s">
        <v>32</v>
      </c>
      <c r="E85" s="18">
        <f t="shared" si="3"/>
        <v>0.97800894588392218</v>
      </c>
      <c r="F85" s="19">
        <f t="shared" si="4"/>
        <v>0.90189210231852324</v>
      </c>
      <c r="G85" s="19">
        <f t="shared" si="5"/>
        <v>1.0605498105261939</v>
      </c>
      <c r="H85" s="20">
        <v>-2.22364618685796E-2</v>
      </c>
      <c r="I85" s="21">
        <v>4.1338737089529197E-2</v>
      </c>
      <c r="J85" s="22">
        <v>0.59064015628816702</v>
      </c>
      <c r="K85" s="23">
        <v>140</v>
      </c>
      <c r="L85" s="13"/>
      <c r="M85" s="15"/>
    </row>
    <row r="86" spans="1:13" x14ac:dyDescent="0.2">
      <c r="A86" s="13"/>
      <c r="B86" s="15"/>
      <c r="C86" s="29" t="s">
        <v>47</v>
      </c>
      <c r="D86" s="17" t="s">
        <v>33</v>
      </c>
      <c r="E86" s="18">
        <f t="shared" si="3"/>
        <v>0.91956960539356536</v>
      </c>
      <c r="F86" s="19">
        <f t="shared" si="4"/>
        <v>0.82506301436377094</v>
      </c>
      <c r="G86" s="19">
        <f t="shared" si="5"/>
        <v>1.024901425033274</v>
      </c>
      <c r="H86" s="20">
        <v>-8.3849538625458103E-2</v>
      </c>
      <c r="I86" s="21">
        <v>5.5329579536676797E-2</v>
      </c>
      <c r="J86" s="22">
        <v>0.12965698628781999</v>
      </c>
      <c r="K86" s="23">
        <v>137</v>
      </c>
      <c r="L86" s="13"/>
      <c r="M86" s="15"/>
    </row>
    <row r="87" spans="1:13" x14ac:dyDescent="0.2">
      <c r="A87" s="13"/>
      <c r="B87" s="15"/>
      <c r="C87" s="29" t="s">
        <v>47</v>
      </c>
      <c r="D87" s="17" t="s">
        <v>34</v>
      </c>
      <c r="E87" s="18">
        <f t="shared" si="3"/>
        <v>0.95570616900616401</v>
      </c>
      <c r="F87" s="19">
        <f t="shared" si="4"/>
        <v>0.91530475864304206</v>
      </c>
      <c r="G87" s="19">
        <f t="shared" si="5"/>
        <v>0.99789089136883158</v>
      </c>
      <c r="H87" s="20">
        <v>-4.5304767769902901E-2</v>
      </c>
      <c r="I87" s="21">
        <v>2.20374652228707E-2</v>
      </c>
      <c r="J87" s="22">
        <v>3.9801155848092497E-2</v>
      </c>
      <c r="K87" s="23">
        <v>141</v>
      </c>
      <c r="L87" s="13"/>
      <c r="M87" s="15"/>
    </row>
    <row r="88" spans="1:13" x14ac:dyDescent="0.2">
      <c r="A88" s="13"/>
      <c r="B88" s="15"/>
      <c r="C88" s="29" t="s">
        <v>47</v>
      </c>
      <c r="D88" s="17" t="s">
        <v>35</v>
      </c>
      <c r="E88" s="18">
        <f t="shared" si="3"/>
        <v>1.1084996063327714</v>
      </c>
      <c r="F88" s="19">
        <f t="shared" si="4"/>
        <v>1.0232316943226567</v>
      </c>
      <c r="G88" s="19">
        <f t="shared" si="5"/>
        <v>1.2008730613581247</v>
      </c>
      <c r="H88" s="20">
        <v>0.103007394939093</v>
      </c>
      <c r="I88" s="21">
        <v>4.08374736987802E-2</v>
      </c>
      <c r="J88" s="22">
        <v>1.16565595549018E-2</v>
      </c>
      <c r="K88" s="23">
        <v>140</v>
      </c>
      <c r="L88" s="13"/>
      <c r="M88" s="15"/>
    </row>
    <row r="89" spans="1:13" x14ac:dyDescent="0.2">
      <c r="A89" s="13"/>
      <c r="B89" s="15"/>
      <c r="C89" s="29" t="s">
        <v>47</v>
      </c>
      <c r="D89" s="17" t="s">
        <v>36</v>
      </c>
      <c r="E89" s="18">
        <f t="shared" si="3"/>
        <v>1.1141309462582001</v>
      </c>
      <c r="F89" s="19">
        <f t="shared" si="4"/>
        <v>1.022167575055035</v>
      </c>
      <c r="G89" s="19">
        <f t="shared" si="5"/>
        <v>1.2143681679037408</v>
      </c>
      <c r="H89" s="20">
        <v>0.108074680609848</v>
      </c>
      <c r="I89" s="21">
        <v>4.3953691074162103E-2</v>
      </c>
      <c r="J89" s="22">
        <v>1.3939037192576E-2</v>
      </c>
      <c r="K89" s="23">
        <v>140</v>
      </c>
      <c r="L89" s="13"/>
      <c r="M89" s="15"/>
    </row>
    <row r="90" spans="1:13" x14ac:dyDescent="0.2">
      <c r="A90" s="13"/>
      <c r="B90" s="15"/>
      <c r="C90" s="29" t="s">
        <v>47</v>
      </c>
      <c r="D90" s="17" t="s">
        <v>37</v>
      </c>
      <c r="E90" s="18">
        <f t="shared" si="3"/>
        <v>1.0206037650380126</v>
      </c>
      <c r="F90" s="19">
        <f t="shared" si="4"/>
        <v>0.91060567191661446</v>
      </c>
      <c r="G90" s="19">
        <f t="shared" si="5"/>
        <v>1.1438892567156675</v>
      </c>
      <c r="H90" s="20">
        <v>2.0394378684641799E-2</v>
      </c>
      <c r="I90" s="21">
        <v>5.8183523478048803E-2</v>
      </c>
      <c r="J90" s="22">
        <v>0.72594990134133097</v>
      </c>
      <c r="K90" s="23">
        <v>137</v>
      </c>
      <c r="L90" s="13"/>
      <c r="M90" s="15"/>
    </row>
    <row r="91" spans="1:13" x14ac:dyDescent="0.2">
      <c r="A91" s="13"/>
      <c r="B91" s="15"/>
      <c r="C91" s="29" t="s">
        <v>47</v>
      </c>
      <c r="D91" s="17" t="s">
        <v>38</v>
      </c>
      <c r="E91" s="18">
        <f t="shared" si="3"/>
        <v>0.97581147906476273</v>
      </c>
      <c r="F91" s="19">
        <f t="shared" si="4"/>
        <v>0.91450735126779115</v>
      </c>
      <c r="G91" s="19">
        <f t="shared" si="5"/>
        <v>1.0412251376159021</v>
      </c>
      <c r="H91" s="20">
        <v>-2.44858679221415E-2</v>
      </c>
      <c r="I91" s="21">
        <v>3.31040330083043E-2</v>
      </c>
      <c r="J91" s="22">
        <v>0.45950377899835398</v>
      </c>
      <c r="K91" s="23">
        <v>140</v>
      </c>
      <c r="L91" s="13"/>
      <c r="M91" s="15"/>
    </row>
    <row r="92" spans="1:13" x14ac:dyDescent="0.2">
      <c r="A92" s="13"/>
      <c r="B92" s="15"/>
      <c r="C92" s="29" t="s">
        <v>47</v>
      </c>
      <c r="D92" s="17" t="s">
        <v>62</v>
      </c>
      <c r="E92" s="18">
        <f t="shared" si="3"/>
        <v>0.97638709316883621</v>
      </c>
      <c r="F92" s="19">
        <f t="shared" si="4"/>
        <v>0.88607169738447322</v>
      </c>
      <c r="G92" s="19">
        <f t="shared" si="5"/>
        <v>1.0759081443643401</v>
      </c>
      <c r="H92" s="20">
        <v>-2.38961593454202E-2</v>
      </c>
      <c r="I92" s="21">
        <v>4.9521045790740001E-2</v>
      </c>
      <c r="J92" s="22">
        <v>0.62941846206741803</v>
      </c>
      <c r="K92" s="23">
        <v>139</v>
      </c>
      <c r="L92" s="13"/>
      <c r="M92" s="15"/>
    </row>
    <row r="93" spans="1:13" x14ac:dyDescent="0.2">
      <c r="A93" s="13"/>
      <c r="B93" s="15"/>
      <c r="C93" s="29" t="s">
        <v>47</v>
      </c>
      <c r="D93" s="17" t="s">
        <v>39</v>
      </c>
      <c r="E93" s="18">
        <f t="shared" si="3"/>
        <v>0.96515904817995735</v>
      </c>
      <c r="F93" s="19">
        <f t="shared" si="4"/>
        <v>0.88249816977408024</v>
      </c>
      <c r="G93" s="19">
        <f t="shared" si="5"/>
        <v>1.0555625158090849</v>
      </c>
      <c r="H93" s="20">
        <v>-3.5462374457147103E-2</v>
      </c>
      <c r="I93" s="21">
        <v>4.5681729403101702E-2</v>
      </c>
      <c r="J93" s="22">
        <v>0.43757642271795499</v>
      </c>
      <c r="K93" s="23">
        <v>137</v>
      </c>
      <c r="L93" s="13"/>
      <c r="M93" s="15"/>
    </row>
    <row r="94" spans="1:13" x14ac:dyDescent="0.2">
      <c r="A94" s="24"/>
      <c r="B94" s="25"/>
      <c r="C94" s="63" t="s">
        <v>47</v>
      </c>
      <c r="D94" s="60" t="s">
        <v>40</v>
      </c>
      <c r="E94" s="61">
        <f t="shared" si="3"/>
        <v>1.2076081962070213</v>
      </c>
      <c r="F94" s="62">
        <f t="shared" si="4"/>
        <v>1.1794658426049358</v>
      </c>
      <c r="G94" s="62">
        <f t="shared" si="5"/>
        <v>1.2364220334906653</v>
      </c>
      <c r="H94" s="56">
        <v>0.18864170601451399</v>
      </c>
      <c r="I94" s="57">
        <v>1.2030635604118E-2</v>
      </c>
      <c r="J94" s="58" t="s">
        <v>24</v>
      </c>
      <c r="K94" s="59">
        <v>132</v>
      </c>
      <c r="L94" s="13" t="s">
        <v>41</v>
      </c>
      <c r="M94" s="15" t="s">
        <v>17</v>
      </c>
    </row>
    <row r="95" spans="1:13" x14ac:dyDescent="0.2">
      <c r="A95" s="13"/>
      <c r="B95" s="15"/>
      <c r="C95" s="29" t="s">
        <v>48</v>
      </c>
      <c r="D95" s="17" t="s">
        <v>16</v>
      </c>
      <c r="E95" s="18">
        <f t="shared" si="3"/>
        <v>0.97170180184843846</v>
      </c>
      <c r="F95" s="19">
        <f t="shared" si="4"/>
        <v>0.91866887110045092</v>
      </c>
      <c r="G95" s="19">
        <f t="shared" si="5"/>
        <v>1.0277962184399072</v>
      </c>
      <c r="H95" s="20">
        <v>-2.87063098126027E-2</v>
      </c>
      <c r="I95" s="21">
        <v>2.8634299033475599E-2</v>
      </c>
      <c r="J95" s="22">
        <v>0.316095001210837</v>
      </c>
      <c r="K95" s="23">
        <v>97</v>
      </c>
      <c r="L95" s="13"/>
      <c r="M95" s="15"/>
    </row>
    <row r="96" spans="1:13" x14ac:dyDescent="0.2">
      <c r="A96" s="13"/>
      <c r="B96" s="15"/>
      <c r="C96" s="29" t="s">
        <v>48</v>
      </c>
      <c r="D96" s="17" t="s">
        <v>18</v>
      </c>
      <c r="E96" s="18">
        <f t="shared" si="3"/>
        <v>0.96970229667203689</v>
      </c>
      <c r="F96" s="19">
        <f t="shared" si="4"/>
        <v>0.91237757064366176</v>
      </c>
      <c r="G96" s="19">
        <f t="shared" si="5"/>
        <v>1.0306287379551065</v>
      </c>
      <c r="H96" s="20">
        <v>-3.0766165238804499E-2</v>
      </c>
      <c r="I96" s="21">
        <v>3.1089391043777299E-2</v>
      </c>
      <c r="J96" s="22">
        <v>0.32236803647567103</v>
      </c>
      <c r="K96" s="23">
        <v>101</v>
      </c>
      <c r="L96" s="13"/>
      <c r="M96" s="15"/>
    </row>
    <row r="97" spans="1:13" x14ac:dyDescent="0.2">
      <c r="A97" s="24"/>
      <c r="B97" s="25"/>
      <c r="C97" s="63" t="s">
        <v>48</v>
      </c>
      <c r="D97" s="60" t="s">
        <v>19</v>
      </c>
      <c r="E97" s="61">
        <f t="shared" si="3"/>
        <v>1.1444461712803544</v>
      </c>
      <c r="F97" s="62">
        <f t="shared" si="4"/>
        <v>1.0819793699769418</v>
      </c>
      <c r="G97" s="62">
        <f t="shared" si="5"/>
        <v>1.2105194195950102</v>
      </c>
      <c r="H97" s="56">
        <v>0.13492082678397899</v>
      </c>
      <c r="I97" s="57">
        <v>2.86370985235751E-2</v>
      </c>
      <c r="J97" s="58">
        <v>2.4602077758776198E-6</v>
      </c>
      <c r="K97" s="59">
        <v>95</v>
      </c>
      <c r="L97" s="13" t="s">
        <v>75</v>
      </c>
      <c r="M97" s="15" t="s">
        <v>17</v>
      </c>
    </row>
    <row r="98" spans="1:13" x14ac:dyDescent="0.2">
      <c r="A98" s="13"/>
      <c r="B98" s="15"/>
      <c r="C98" s="29" t="s">
        <v>48</v>
      </c>
      <c r="D98" s="17" t="s">
        <v>20</v>
      </c>
      <c r="E98" s="18">
        <f t="shared" si="3"/>
        <v>0.99497011490760545</v>
      </c>
      <c r="F98" s="19">
        <f t="shared" si="4"/>
        <v>0.94190628011460187</v>
      </c>
      <c r="G98" s="19">
        <f t="shared" si="5"/>
        <v>1.051023387845768</v>
      </c>
      <c r="H98" s="20">
        <v>-5.0425775433501898E-3</v>
      </c>
      <c r="I98" s="21">
        <v>2.7962715375569502E-2</v>
      </c>
      <c r="J98" s="22">
        <v>0.85689179038748198</v>
      </c>
      <c r="K98" s="23">
        <v>99</v>
      </c>
      <c r="L98" s="13"/>
      <c r="M98" s="15"/>
    </row>
    <row r="99" spans="1:13" x14ac:dyDescent="0.2">
      <c r="A99" s="13"/>
      <c r="B99" s="15"/>
      <c r="C99" s="29" t="s">
        <v>48</v>
      </c>
      <c r="D99" s="17" t="s">
        <v>21</v>
      </c>
      <c r="E99" s="18">
        <f t="shared" si="3"/>
        <v>1.039424909325753</v>
      </c>
      <c r="F99" s="19">
        <f t="shared" si="4"/>
        <v>0.97059554502028544</v>
      </c>
      <c r="G99" s="19">
        <f t="shared" si="5"/>
        <v>1.1131352783040742</v>
      </c>
      <c r="H99" s="20">
        <v>3.8667588405828297E-2</v>
      </c>
      <c r="I99" s="21">
        <v>3.4955622627983497E-2</v>
      </c>
      <c r="J99" s="22">
        <v>0.26864394099948902</v>
      </c>
      <c r="K99" s="23">
        <v>100</v>
      </c>
      <c r="L99" s="13"/>
      <c r="M99" s="15"/>
    </row>
    <row r="100" spans="1:13" x14ac:dyDescent="0.2">
      <c r="A100" s="13"/>
      <c r="B100" s="15"/>
      <c r="C100" s="29" t="s">
        <v>48</v>
      </c>
      <c r="D100" s="17" t="s">
        <v>22</v>
      </c>
      <c r="E100" s="18">
        <f t="shared" si="3"/>
        <v>1.0347639569461589</v>
      </c>
      <c r="F100" s="19">
        <f t="shared" si="4"/>
        <v>0.93937119915896816</v>
      </c>
      <c r="G100" s="19">
        <f t="shared" si="5"/>
        <v>1.139843809937453</v>
      </c>
      <c r="H100" s="20">
        <v>3.4173339785900203E-2</v>
      </c>
      <c r="I100" s="21">
        <v>4.9345869595480402E-2</v>
      </c>
      <c r="J100" s="22">
        <v>0.488606528272436</v>
      </c>
      <c r="K100" s="23">
        <v>102</v>
      </c>
      <c r="L100" s="13"/>
      <c r="M100" s="15"/>
    </row>
    <row r="101" spans="1:13" x14ac:dyDescent="0.2">
      <c r="A101" s="13"/>
      <c r="B101" s="15"/>
      <c r="C101" s="29" t="s">
        <v>48</v>
      </c>
      <c r="D101" s="17" t="s">
        <v>23</v>
      </c>
      <c r="E101" s="18">
        <f t="shared" si="3"/>
        <v>1.1365333282620524</v>
      </c>
      <c r="F101" s="19">
        <f t="shared" si="4"/>
        <v>1.0483612625881469</v>
      </c>
      <c r="G101" s="19">
        <f t="shared" si="5"/>
        <v>1.2321210753834109</v>
      </c>
      <c r="H101" s="20">
        <v>0.127982689232045</v>
      </c>
      <c r="I101" s="21">
        <v>4.1201248226588202E-2</v>
      </c>
      <c r="J101" s="22">
        <v>1.8945604614199101E-3</v>
      </c>
      <c r="K101" s="23">
        <v>87</v>
      </c>
      <c r="L101" s="13"/>
      <c r="M101" s="15"/>
    </row>
    <row r="102" spans="1:13" x14ac:dyDescent="0.2">
      <c r="A102" s="13"/>
      <c r="B102" s="15"/>
      <c r="C102" s="63" t="s">
        <v>48</v>
      </c>
      <c r="D102" s="60" t="s">
        <v>26</v>
      </c>
      <c r="E102" s="61">
        <f t="shared" si="3"/>
        <v>2.0884963982101299</v>
      </c>
      <c r="F102" s="62">
        <f t="shared" si="4"/>
        <v>1.9766145934388921</v>
      </c>
      <c r="G102" s="62">
        <f t="shared" si="5"/>
        <v>2.20671101984937</v>
      </c>
      <c r="H102" s="56">
        <v>0.73644438037143201</v>
      </c>
      <c r="I102" s="57">
        <v>2.8091224661736799E-2</v>
      </c>
      <c r="J102" s="58" t="s">
        <v>24</v>
      </c>
      <c r="K102" s="59">
        <v>85</v>
      </c>
      <c r="L102" s="13" t="s">
        <v>46</v>
      </c>
      <c r="M102" s="15" t="s">
        <v>46</v>
      </c>
    </row>
    <row r="103" spans="1:13" x14ac:dyDescent="0.2">
      <c r="A103" s="24"/>
      <c r="B103" s="25"/>
      <c r="C103" s="63" t="s">
        <v>48</v>
      </c>
      <c r="D103" s="60" t="s">
        <v>27</v>
      </c>
      <c r="E103" s="61">
        <f t="shared" si="3"/>
        <v>1.2350449556575112</v>
      </c>
      <c r="F103" s="62">
        <f t="shared" si="4"/>
        <v>1.1812369459493379</v>
      </c>
      <c r="G103" s="62">
        <f t="shared" si="5"/>
        <v>1.2913040416875716</v>
      </c>
      <c r="H103" s="56">
        <v>0.211107370759542</v>
      </c>
      <c r="I103" s="57">
        <v>2.2727154103555799E-2</v>
      </c>
      <c r="J103" s="58">
        <v>1.5607743885813701E-20</v>
      </c>
      <c r="K103" s="59">
        <v>94</v>
      </c>
      <c r="L103" s="13" t="s">
        <v>17</v>
      </c>
      <c r="M103" s="15" t="s">
        <v>17</v>
      </c>
    </row>
    <row r="104" spans="1:13" x14ac:dyDescent="0.2">
      <c r="A104" s="13"/>
      <c r="B104" s="15"/>
      <c r="C104" s="29" t="s">
        <v>48</v>
      </c>
      <c r="D104" s="17" t="s">
        <v>28</v>
      </c>
      <c r="E104" s="18">
        <f t="shared" si="3"/>
        <v>1.0998913737363485</v>
      </c>
      <c r="F104" s="19">
        <f t="shared" si="4"/>
        <v>1.0210680030250445</v>
      </c>
      <c r="G104" s="19">
        <f t="shared" si="5"/>
        <v>1.1847996709676145</v>
      </c>
      <c r="H104" s="20">
        <v>9.52114237793351E-2</v>
      </c>
      <c r="I104" s="21">
        <v>3.7939940041197398E-2</v>
      </c>
      <c r="J104" s="22">
        <v>1.20891891761626E-2</v>
      </c>
      <c r="K104" s="23">
        <v>100</v>
      </c>
      <c r="L104" s="13"/>
      <c r="M104" s="15"/>
    </row>
    <row r="105" spans="1:13" x14ac:dyDescent="0.2">
      <c r="A105" s="13"/>
      <c r="B105" s="15"/>
      <c r="C105" s="29" t="s">
        <v>48</v>
      </c>
      <c r="D105" s="17" t="s">
        <v>29</v>
      </c>
      <c r="E105" s="18">
        <f t="shared" si="3"/>
        <v>1.0336503069146339</v>
      </c>
      <c r="F105" s="19">
        <f t="shared" si="4"/>
        <v>0.96059404514619073</v>
      </c>
      <c r="G105" s="19">
        <f t="shared" si="5"/>
        <v>1.1122627319869698</v>
      </c>
      <c r="H105" s="20">
        <v>3.3096524412314698E-2</v>
      </c>
      <c r="I105" s="21">
        <v>3.7397914939399902E-2</v>
      </c>
      <c r="J105" s="22">
        <v>0.37616572157954198</v>
      </c>
      <c r="K105" s="23">
        <v>101</v>
      </c>
      <c r="L105" s="13"/>
      <c r="M105" s="15"/>
    </row>
    <row r="106" spans="1:13" x14ac:dyDescent="0.2">
      <c r="A106" s="13"/>
      <c r="B106" s="15"/>
      <c r="C106" s="29" t="s">
        <v>48</v>
      </c>
      <c r="D106" s="17" t="s">
        <v>30</v>
      </c>
      <c r="E106" s="18">
        <f t="shared" si="3"/>
        <v>1.0572840792065186</v>
      </c>
      <c r="F106" s="19">
        <f t="shared" si="4"/>
        <v>0.94164121920525568</v>
      </c>
      <c r="G106" s="19">
        <f t="shared" si="5"/>
        <v>1.187129026793283</v>
      </c>
      <c r="H106" s="20">
        <v>5.5703430671268497E-2</v>
      </c>
      <c r="I106" s="21">
        <v>5.9099172938240102E-2</v>
      </c>
      <c r="J106" s="22">
        <v>0.34591540898767098</v>
      </c>
      <c r="K106" s="23">
        <v>100</v>
      </c>
      <c r="L106" s="13"/>
      <c r="M106" s="15"/>
    </row>
    <row r="107" spans="1:13" x14ac:dyDescent="0.2">
      <c r="A107" s="13"/>
      <c r="B107" s="15"/>
      <c r="C107" s="29" t="s">
        <v>48</v>
      </c>
      <c r="D107" s="17" t="s">
        <v>31</v>
      </c>
      <c r="E107" s="18">
        <f t="shared" si="3"/>
        <v>1.0647804314684202</v>
      </c>
      <c r="F107" s="19">
        <f t="shared" si="4"/>
        <v>0.93615924457307798</v>
      </c>
      <c r="G107" s="19">
        <f t="shared" si="5"/>
        <v>1.2110731948762721</v>
      </c>
      <c r="H107" s="20">
        <v>6.2768610270633698E-2</v>
      </c>
      <c r="I107" s="21">
        <v>6.5682803140447193E-2</v>
      </c>
      <c r="J107" s="22">
        <v>0.33925802123552701</v>
      </c>
      <c r="K107" s="23">
        <v>101</v>
      </c>
      <c r="L107" s="13"/>
      <c r="M107" s="15"/>
    </row>
    <row r="108" spans="1:13" x14ac:dyDescent="0.2">
      <c r="A108" s="13"/>
      <c r="B108" s="15"/>
      <c r="C108" s="29" t="s">
        <v>48</v>
      </c>
      <c r="D108" s="17" t="s">
        <v>32</v>
      </c>
      <c r="E108" s="18">
        <f t="shared" si="3"/>
        <v>1.0548494370483443</v>
      </c>
      <c r="F108" s="19">
        <f t="shared" si="4"/>
        <v>0.95236366520815685</v>
      </c>
      <c r="G108" s="19">
        <f t="shared" si="5"/>
        <v>1.1683639091774949</v>
      </c>
      <c r="H108" s="20">
        <v>5.3398043045209197E-2</v>
      </c>
      <c r="I108" s="21">
        <v>5.2146101485111E-2</v>
      </c>
      <c r="J108" s="22">
        <v>0.30583133365389797</v>
      </c>
      <c r="K108" s="23">
        <v>100</v>
      </c>
      <c r="L108" s="13"/>
      <c r="M108" s="15"/>
    </row>
    <row r="109" spans="1:13" x14ac:dyDescent="0.2">
      <c r="A109" s="24"/>
      <c r="B109" s="25"/>
      <c r="C109" s="29" t="s">
        <v>48</v>
      </c>
      <c r="D109" s="17" t="s">
        <v>33</v>
      </c>
      <c r="E109" s="18">
        <f t="shared" si="3"/>
        <v>0.85969139058274979</v>
      </c>
      <c r="F109" s="19">
        <f t="shared" si="4"/>
        <v>0.74952913348008543</v>
      </c>
      <c r="G109" s="19">
        <f t="shared" si="5"/>
        <v>0.98604477668610702</v>
      </c>
      <c r="H109" s="20">
        <v>-0.151181802295585</v>
      </c>
      <c r="I109" s="21">
        <v>6.9963412931389607E-2</v>
      </c>
      <c r="J109" s="22">
        <v>3.07054246417988E-2</v>
      </c>
      <c r="K109" s="23">
        <v>97</v>
      </c>
      <c r="L109" s="13"/>
      <c r="M109" s="15"/>
    </row>
    <row r="110" spans="1:13" x14ac:dyDescent="0.2">
      <c r="A110" s="13"/>
      <c r="B110" s="15"/>
      <c r="C110" s="29" t="s">
        <v>48</v>
      </c>
      <c r="D110" s="17" t="s">
        <v>34</v>
      </c>
      <c r="E110" s="18">
        <f t="shared" si="3"/>
        <v>0.98941638571587187</v>
      </c>
      <c r="F110" s="19">
        <f t="shared" si="4"/>
        <v>0.93671192381381629</v>
      </c>
      <c r="G110" s="19">
        <f t="shared" si="5"/>
        <v>1.0450862847323346</v>
      </c>
      <c r="H110" s="20">
        <v>-1.0640019060381201E-2</v>
      </c>
      <c r="I110" s="21">
        <v>2.7928301117532899E-2</v>
      </c>
      <c r="J110" s="22">
        <v>0.703220881503412</v>
      </c>
      <c r="K110" s="23">
        <v>101</v>
      </c>
      <c r="L110" s="13"/>
      <c r="M110" s="15"/>
    </row>
    <row r="111" spans="1:13" x14ac:dyDescent="0.2">
      <c r="A111" s="13"/>
      <c r="B111" s="15"/>
      <c r="C111" s="29" t="s">
        <v>48</v>
      </c>
      <c r="D111" s="17" t="s">
        <v>35</v>
      </c>
      <c r="E111" s="18">
        <f t="shared" si="3"/>
        <v>0.98602308790878557</v>
      </c>
      <c r="F111" s="19">
        <f t="shared" si="4"/>
        <v>0.89234803360176707</v>
      </c>
      <c r="G111" s="19">
        <f t="shared" si="5"/>
        <v>1.0895317670673146</v>
      </c>
      <c r="H111" s="20">
        <v>-1.40755089246541E-2</v>
      </c>
      <c r="I111" s="21">
        <v>5.0930378252837902E-2</v>
      </c>
      <c r="J111" s="22">
        <v>0.78226570143011398</v>
      </c>
      <c r="K111" s="23">
        <v>99</v>
      </c>
      <c r="L111" s="13"/>
      <c r="M111" s="15"/>
    </row>
    <row r="112" spans="1:13" x14ac:dyDescent="0.2">
      <c r="A112" s="13"/>
      <c r="B112" s="15"/>
      <c r="C112" s="29" t="s">
        <v>48</v>
      </c>
      <c r="D112" s="17" t="s">
        <v>36</v>
      </c>
      <c r="E112" s="18">
        <f t="shared" si="3"/>
        <v>1.0086067041053335</v>
      </c>
      <c r="F112" s="19">
        <f t="shared" si="4"/>
        <v>0.90773526035759289</v>
      </c>
      <c r="G112" s="19">
        <f t="shared" si="5"/>
        <v>1.1206874162467522</v>
      </c>
      <c r="H112" s="20">
        <v>8.5698775800324405E-3</v>
      </c>
      <c r="I112" s="21">
        <v>5.3761420386020102E-2</v>
      </c>
      <c r="J112" s="22">
        <v>0.87334923767941997</v>
      </c>
      <c r="K112" s="23">
        <v>101</v>
      </c>
      <c r="L112" s="13"/>
      <c r="M112" s="15"/>
    </row>
    <row r="113" spans="1:13" x14ac:dyDescent="0.2">
      <c r="A113" s="13"/>
      <c r="B113" s="15"/>
      <c r="C113" s="29" t="s">
        <v>48</v>
      </c>
      <c r="D113" s="17" t="s">
        <v>37</v>
      </c>
      <c r="E113" s="18">
        <f t="shared" si="3"/>
        <v>1.0502265632792191</v>
      </c>
      <c r="F113" s="19">
        <f t="shared" si="4"/>
        <v>0.91139881166164838</v>
      </c>
      <c r="G113" s="19">
        <f t="shared" si="5"/>
        <v>1.210201088814622</v>
      </c>
      <c r="H113" s="20">
        <v>4.9005915445088803E-2</v>
      </c>
      <c r="I113" s="21">
        <v>7.2337050744222003E-2</v>
      </c>
      <c r="J113" s="22">
        <v>0.49811013330901199</v>
      </c>
      <c r="K113" s="23">
        <v>97</v>
      </c>
      <c r="L113" s="13"/>
      <c r="M113" s="15"/>
    </row>
    <row r="114" spans="1:13" x14ac:dyDescent="0.2">
      <c r="A114" s="13"/>
      <c r="B114" s="15"/>
      <c r="C114" s="29" t="s">
        <v>48</v>
      </c>
      <c r="D114" s="17" t="s">
        <v>38</v>
      </c>
      <c r="E114" s="18">
        <f t="shared" si="3"/>
        <v>1.0296015583685891</v>
      </c>
      <c r="F114" s="19">
        <f t="shared" si="4"/>
        <v>0.94945403048603838</v>
      </c>
      <c r="G114" s="19">
        <f t="shared" si="5"/>
        <v>1.1165146862901392</v>
      </c>
      <c r="H114" s="20">
        <v>2.9171890865640201E-2</v>
      </c>
      <c r="I114" s="21">
        <v>4.1346966944288001E-2</v>
      </c>
      <c r="J114" s="22">
        <v>0.48047497341930001</v>
      </c>
      <c r="K114" s="23">
        <v>100</v>
      </c>
      <c r="L114" s="13"/>
      <c r="M114" s="15"/>
    </row>
    <row r="115" spans="1:13" x14ac:dyDescent="0.2">
      <c r="A115" s="13"/>
      <c r="B115" s="15"/>
      <c r="C115" s="29" t="s">
        <v>48</v>
      </c>
      <c r="D115" s="17" t="s">
        <v>62</v>
      </c>
      <c r="E115" s="18">
        <f t="shared" si="3"/>
        <v>1.0090880225193672</v>
      </c>
      <c r="F115" s="19">
        <f t="shared" si="4"/>
        <v>0.89490046450795679</v>
      </c>
      <c r="G115" s="19">
        <f t="shared" si="5"/>
        <v>1.137845690751671</v>
      </c>
      <c r="H115" s="20">
        <v>9.0469749494337497E-3</v>
      </c>
      <c r="I115" s="21">
        <v>6.1270283000813101E-2</v>
      </c>
      <c r="J115" s="22">
        <v>0.88261361320843801</v>
      </c>
      <c r="K115" s="23">
        <v>101</v>
      </c>
      <c r="L115" s="13"/>
      <c r="M115" s="15"/>
    </row>
    <row r="116" spans="1:13" x14ac:dyDescent="0.2">
      <c r="A116" s="13"/>
      <c r="B116" s="15"/>
      <c r="C116" s="29" t="s">
        <v>48</v>
      </c>
      <c r="D116" s="17" t="s">
        <v>39</v>
      </c>
      <c r="E116" s="18">
        <f t="shared" si="3"/>
        <v>0.93435803209648882</v>
      </c>
      <c r="F116" s="19">
        <f t="shared" si="4"/>
        <v>0.8363056116982589</v>
      </c>
      <c r="G116" s="19">
        <f t="shared" si="5"/>
        <v>1.0439065814354631</v>
      </c>
      <c r="H116" s="20">
        <v>-6.7895582197149695E-2</v>
      </c>
      <c r="I116" s="21">
        <v>5.6564074627674897E-2</v>
      </c>
      <c r="J116" s="22">
        <v>0.23001102114866701</v>
      </c>
      <c r="K116" s="23">
        <v>98</v>
      </c>
      <c r="L116" s="13"/>
      <c r="M116" s="15"/>
    </row>
    <row r="117" spans="1:13" x14ac:dyDescent="0.2">
      <c r="A117" s="24"/>
      <c r="B117" s="25"/>
      <c r="C117" s="63" t="s">
        <v>48</v>
      </c>
      <c r="D117" s="60" t="s">
        <v>40</v>
      </c>
      <c r="E117" s="61">
        <f t="shared" si="3"/>
        <v>1.1852067591282127</v>
      </c>
      <c r="F117" s="62">
        <f t="shared" si="4"/>
        <v>1.1492524643126427</v>
      </c>
      <c r="G117" s="62">
        <f t="shared" si="5"/>
        <v>1.2222858819131166</v>
      </c>
      <c r="H117" s="56">
        <v>0.16991723964415401</v>
      </c>
      <c r="I117" s="57">
        <v>1.5717112073087201E-2</v>
      </c>
      <c r="J117" s="58">
        <v>3.0542060151395E-27</v>
      </c>
      <c r="K117" s="59">
        <v>91</v>
      </c>
      <c r="L117" s="13" t="s">
        <v>41</v>
      </c>
      <c r="M117" s="15" t="s">
        <v>17</v>
      </c>
    </row>
    <row r="118" spans="1:13" x14ac:dyDescent="0.2">
      <c r="A118" s="13"/>
      <c r="B118" s="28" t="s">
        <v>49</v>
      </c>
      <c r="C118" s="16" t="s">
        <v>50</v>
      </c>
      <c r="D118" s="17" t="s">
        <v>16</v>
      </c>
      <c r="E118" s="18">
        <f t="shared" si="3"/>
        <v>1.0948008062490786</v>
      </c>
      <c r="F118" s="19">
        <f t="shared" si="4"/>
        <v>0.95206711294056845</v>
      </c>
      <c r="G118" s="19">
        <f t="shared" si="5"/>
        <v>1.2589331036355762</v>
      </c>
      <c r="H118" s="20">
        <v>9.0572434619152806E-2</v>
      </c>
      <c r="I118" s="21">
        <v>7.1271522708364704E-2</v>
      </c>
      <c r="J118" s="22">
        <v>0.203796895149948</v>
      </c>
      <c r="K118" s="23">
        <v>27</v>
      </c>
      <c r="L118" s="13"/>
      <c r="M118" s="15"/>
    </row>
    <row r="119" spans="1:13" x14ac:dyDescent="0.2">
      <c r="A119" s="13"/>
      <c r="B119" s="15"/>
      <c r="C119" s="16" t="s">
        <v>50</v>
      </c>
      <c r="D119" s="17" t="s">
        <v>18</v>
      </c>
      <c r="E119" s="18">
        <f t="shared" si="3"/>
        <v>0.96672869873884493</v>
      </c>
      <c r="F119" s="19">
        <f t="shared" si="4"/>
        <v>0.82820132715401451</v>
      </c>
      <c r="G119" s="19">
        <f t="shared" si="5"/>
        <v>1.1284265628706318</v>
      </c>
      <c r="H119" s="20">
        <v>-3.3837382625409002E-2</v>
      </c>
      <c r="I119" s="21">
        <v>7.89089912196934E-2</v>
      </c>
      <c r="J119" s="22">
        <v>0.66805764461704198</v>
      </c>
      <c r="K119" s="23">
        <v>28</v>
      </c>
      <c r="L119" s="13"/>
      <c r="M119" s="15"/>
    </row>
    <row r="120" spans="1:13" x14ac:dyDescent="0.2">
      <c r="A120" s="13"/>
      <c r="B120" s="15"/>
      <c r="C120" s="51" t="s">
        <v>50</v>
      </c>
      <c r="D120" s="60" t="s">
        <v>19</v>
      </c>
      <c r="E120" s="61">
        <f t="shared" si="3"/>
        <v>1.4035920292367094</v>
      </c>
      <c r="F120" s="62">
        <f t="shared" si="4"/>
        <v>1.223521678619401</v>
      </c>
      <c r="G120" s="62">
        <f t="shared" si="5"/>
        <v>1.6101640199459437</v>
      </c>
      <c r="H120" s="56">
        <v>0.33903468591107599</v>
      </c>
      <c r="I120" s="57">
        <v>7.0051716142416703E-2</v>
      </c>
      <c r="J120" s="58">
        <v>1.2998488856588701E-6</v>
      </c>
      <c r="K120" s="59">
        <v>28</v>
      </c>
      <c r="L120" s="30" t="s">
        <v>72</v>
      </c>
      <c r="M120" s="15" t="s">
        <v>74</v>
      </c>
    </row>
    <row r="121" spans="1:13" x14ac:dyDescent="0.2">
      <c r="A121" s="13"/>
      <c r="B121" s="15"/>
      <c r="C121" s="16" t="s">
        <v>50</v>
      </c>
      <c r="D121" s="17" t="s">
        <v>20</v>
      </c>
      <c r="E121" s="18">
        <f t="shared" si="3"/>
        <v>1.0778772192022754</v>
      </c>
      <c r="F121" s="19">
        <f t="shared" si="4"/>
        <v>0.9395067348184476</v>
      </c>
      <c r="G121" s="19">
        <f t="shared" si="5"/>
        <v>1.2366268985817783</v>
      </c>
      <c r="H121" s="20">
        <v>7.4993569156167006E-2</v>
      </c>
      <c r="I121" s="21">
        <v>7.0098908569878798E-2</v>
      </c>
      <c r="J121" s="22">
        <v>0.28469805947741</v>
      </c>
      <c r="K121" s="23">
        <v>28</v>
      </c>
      <c r="L121" s="13"/>
      <c r="M121" s="15"/>
    </row>
    <row r="122" spans="1:13" x14ac:dyDescent="0.2">
      <c r="A122" s="13"/>
      <c r="B122" s="15"/>
      <c r="C122" s="16" t="s">
        <v>50</v>
      </c>
      <c r="D122" s="17" t="s">
        <v>21</v>
      </c>
      <c r="E122" s="18">
        <f t="shared" si="3"/>
        <v>1.0539907045764789</v>
      </c>
      <c r="F122" s="19">
        <f t="shared" si="4"/>
        <v>0.88696434386862699</v>
      </c>
      <c r="G122" s="19">
        <f t="shared" si="5"/>
        <v>1.2524701956882307</v>
      </c>
      <c r="H122" s="20">
        <v>5.2583630892879901E-2</v>
      </c>
      <c r="I122" s="21">
        <v>8.8027615787335201E-2</v>
      </c>
      <c r="J122" s="22">
        <v>0.550271191348776</v>
      </c>
      <c r="K122" s="23">
        <v>28</v>
      </c>
      <c r="L122" s="13"/>
      <c r="M122" s="15"/>
    </row>
    <row r="123" spans="1:13" x14ac:dyDescent="0.2">
      <c r="A123" s="13"/>
      <c r="B123" s="15"/>
      <c r="C123" s="16" t="s">
        <v>50</v>
      </c>
      <c r="D123" s="17" t="s">
        <v>22</v>
      </c>
      <c r="E123" s="18">
        <f t="shared" si="3"/>
        <v>0.79212405640660766</v>
      </c>
      <c r="F123" s="19">
        <f t="shared" si="4"/>
        <v>0.61705058791721934</v>
      </c>
      <c r="G123" s="19">
        <f t="shared" si="5"/>
        <v>1.0168704690096428</v>
      </c>
      <c r="H123" s="20">
        <v>-0.233037262556956</v>
      </c>
      <c r="I123" s="21">
        <v>0.127432145785429</v>
      </c>
      <c r="J123" s="22">
        <v>6.7442095320569398E-2</v>
      </c>
      <c r="K123" s="23">
        <v>28</v>
      </c>
      <c r="L123" s="13"/>
      <c r="M123" s="15"/>
    </row>
    <row r="124" spans="1:13" x14ac:dyDescent="0.2">
      <c r="A124" s="13"/>
      <c r="B124" s="15"/>
      <c r="C124" s="16" t="s">
        <v>50</v>
      </c>
      <c r="D124" s="17" t="s">
        <v>23</v>
      </c>
      <c r="E124" s="18">
        <f t="shared" si="3"/>
        <v>1.0736611607458411</v>
      </c>
      <c r="F124" s="19">
        <f t="shared" si="4"/>
        <v>0.89486748362576163</v>
      </c>
      <c r="G124" s="19">
        <f t="shared" si="5"/>
        <v>1.2881776455028644</v>
      </c>
      <c r="H124" s="20">
        <v>7.1074453520495795E-2</v>
      </c>
      <c r="I124" s="21">
        <v>9.2935759274571206E-2</v>
      </c>
      <c r="J124" s="22">
        <v>0.44440868849884002</v>
      </c>
      <c r="K124" s="23">
        <v>28</v>
      </c>
      <c r="L124" s="13"/>
      <c r="M124" s="15"/>
    </row>
    <row r="125" spans="1:13" x14ac:dyDescent="0.2">
      <c r="A125" s="24"/>
      <c r="B125" s="25"/>
      <c r="C125" s="51" t="s">
        <v>50</v>
      </c>
      <c r="D125" s="60" t="s">
        <v>26</v>
      </c>
      <c r="E125" s="61">
        <f t="shared" si="3"/>
        <v>1.504042950768947</v>
      </c>
      <c r="F125" s="62">
        <f t="shared" si="4"/>
        <v>1.3252264024990914</v>
      </c>
      <c r="G125" s="62">
        <f t="shared" si="5"/>
        <v>1.706987721865368</v>
      </c>
      <c r="H125" s="56">
        <v>0.40815678281200402</v>
      </c>
      <c r="I125" s="57">
        <v>6.4578300081513704E-2</v>
      </c>
      <c r="J125" s="58">
        <v>2.6098922466017901E-10</v>
      </c>
      <c r="K125" s="59">
        <v>28</v>
      </c>
      <c r="L125" s="31" t="s">
        <v>17</v>
      </c>
      <c r="M125" s="15" t="s">
        <v>17</v>
      </c>
    </row>
    <row r="126" spans="1:13" x14ac:dyDescent="0.2">
      <c r="A126" s="13"/>
      <c r="B126" s="15"/>
      <c r="C126" s="51" t="s">
        <v>50</v>
      </c>
      <c r="D126" s="60" t="s">
        <v>27</v>
      </c>
      <c r="E126" s="61">
        <f t="shared" si="3"/>
        <v>4.3803525501501213</v>
      </c>
      <c r="F126" s="62">
        <f t="shared" si="4"/>
        <v>3.840868398941276</v>
      </c>
      <c r="G126" s="62">
        <f t="shared" si="5"/>
        <v>4.9956120519244145</v>
      </c>
      <c r="H126" s="56">
        <v>1.47712921205099</v>
      </c>
      <c r="I126" s="57">
        <v>6.7056492582032001E-2</v>
      </c>
      <c r="J126" s="58" t="s">
        <v>24</v>
      </c>
      <c r="K126" s="59">
        <v>25</v>
      </c>
      <c r="L126" s="27" t="s">
        <v>46</v>
      </c>
      <c r="M126" s="32" t="s">
        <v>17</v>
      </c>
    </row>
    <row r="127" spans="1:13" x14ac:dyDescent="0.2">
      <c r="A127" s="13"/>
      <c r="B127" s="15"/>
      <c r="C127" s="16" t="s">
        <v>50</v>
      </c>
      <c r="D127" s="17" t="s">
        <v>28</v>
      </c>
      <c r="E127" s="18">
        <f t="shared" si="3"/>
        <v>0.95960660884640159</v>
      </c>
      <c r="F127" s="19">
        <f t="shared" si="4"/>
        <v>0.79708013432532998</v>
      </c>
      <c r="G127" s="19">
        <f t="shared" si="5"/>
        <v>1.1552726057099874</v>
      </c>
      <c r="H127" s="20">
        <v>-4.12318609556932E-2</v>
      </c>
      <c r="I127" s="21">
        <v>9.4677652724646802E-2</v>
      </c>
      <c r="J127" s="22">
        <v>0.663201507400352</v>
      </c>
      <c r="K127" s="23">
        <v>28</v>
      </c>
      <c r="L127" s="13"/>
      <c r="M127" s="15"/>
    </row>
    <row r="128" spans="1:13" x14ac:dyDescent="0.2">
      <c r="A128" s="13"/>
      <c r="B128" s="15"/>
      <c r="C128" s="16" t="s">
        <v>50</v>
      </c>
      <c r="D128" s="17" t="s">
        <v>29</v>
      </c>
      <c r="E128" s="18">
        <f t="shared" si="3"/>
        <v>0.79009375137421123</v>
      </c>
      <c r="F128" s="19">
        <f t="shared" si="4"/>
        <v>0.6603559735485367</v>
      </c>
      <c r="G128" s="19">
        <f t="shared" si="5"/>
        <v>0.94532064669010085</v>
      </c>
      <c r="H128" s="20">
        <v>-0.23560366793652501</v>
      </c>
      <c r="I128" s="21">
        <v>9.1516616103437101E-2</v>
      </c>
      <c r="J128" s="22">
        <v>1.0040367002822501E-2</v>
      </c>
      <c r="K128" s="23">
        <v>28</v>
      </c>
      <c r="L128" s="13"/>
      <c r="M128" s="15"/>
    </row>
    <row r="129" spans="1:13" x14ac:dyDescent="0.2">
      <c r="A129" s="13"/>
      <c r="B129" s="15"/>
      <c r="C129" s="16" t="s">
        <v>50</v>
      </c>
      <c r="D129" s="17" t="s">
        <v>30</v>
      </c>
      <c r="E129" s="18">
        <f t="shared" si="3"/>
        <v>0.97637918394950629</v>
      </c>
      <c r="F129" s="19">
        <f t="shared" si="4"/>
        <v>0.67493718025208582</v>
      </c>
      <c r="G129" s="19">
        <f t="shared" si="5"/>
        <v>1.412451912182175</v>
      </c>
      <c r="H129" s="20">
        <v>-2.3904259873806701E-2</v>
      </c>
      <c r="I129" s="21">
        <v>0.188383366765277</v>
      </c>
      <c r="J129" s="22">
        <v>0.89902622432092805</v>
      </c>
      <c r="K129" s="23">
        <v>28</v>
      </c>
      <c r="L129" s="13"/>
      <c r="M129" s="15"/>
    </row>
    <row r="130" spans="1:13" x14ac:dyDescent="0.2">
      <c r="A130" s="13"/>
      <c r="B130" s="15"/>
      <c r="C130" s="16" t="s">
        <v>50</v>
      </c>
      <c r="D130" s="17" t="s">
        <v>31</v>
      </c>
      <c r="E130" s="18">
        <f t="shared" si="3"/>
        <v>0.68902186632866846</v>
      </c>
      <c r="F130" s="19">
        <f t="shared" si="4"/>
        <v>0.46282388621398307</v>
      </c>
      <c r="G130" s="19">
        <f t="shared" si="5"/>
        <v>1.0257705931356011</v>
      </c>
      <c r="H130" s="20">
        <v>-0.372482272145986</v>
      </c>
      <c r="I130" s="21">
        <v>0.20302367370343799</v>
      </c>
      <c r="J130" s="22">
        <v>6.6553994764598501E-2</v>
      </c>
      <c r="K130" s="23">
        <v>28</v>
      </c>
      <c r="L130" s="13"/>
      <c r="M130" s="15"/>
    </row>
    <row r="131" spans="1:13" x14ac:dyDescent="0.2">
      <c r="A131" s="13"/>
      <c r="B131" s="15"/>
      <c r="C131" s="16" t="s">
        <v>50</v>
      </c>
      <c r="D131" s="17" t="s">
        <v>32</v>
      </c>
      <c r="E131" s="18">
        <f t="shared" ref="E131:E197" si="6">EXP(H131)</f>
        <v>0.9827890918551927</v>
      </c>
      <c r="F131" s="19">
        <f t="shared" si="4"/>
        <v>0.75970077625997168</v>
      </c>
      <c r="G131" s="19">
        <f t="shared" si="5"/>
        <v>1.2713879322653601</v>
      </c>
      <c r="H131" s="20">
        <v>-1.7360737445148398E-2</v>
      </c>
      <c r="I131" s="21">
        <v>0.13136219450525199</v>
      </c>
      <c r="J131" s="22">
        <v>0.89485828190079397</v>
      </c>
      <c r="K131" s="23">
        <v>28</v>
      </c>
      <c r="L131" s="13"/>
      <c r="M131" s="15"/>
    </row>
    <row r="132" spans="1:13" x14ac:dyDescent="0.2">
      <c r="A132" s="13"/>
      <c r="B132" s="15"/>
      <c r="C132" s="16" t="s">
        <v>50</v>
      </c>
      <c r="D132" s="17" t="s">
        <v>33</v>
      </c>
      <c r="E132" s="18">
        <f t="shared" si="6"/>
        <v>0.90500067444277466</v>
      </c>
      <c r="F132" s="19">
        <f t="shared" ref="F132:F198" si="7">EXP(H132-1.96*I132)</f>
        <v>0.57886763157564747</v>
      </c>
      <c r="G132" s="19">
        <f t="shared" ref="G132:G198" si="8">EXP(H132+1.96*I132)</f>
        <v>1.4148765211012579</v>
      </c>
      <c r="H132" s="20">
        <v>-9.9819590041853701E-2</v>
      </c>
      <c r="I132" s="21">
        <v>0.22799074137240599</v>
      </c>
      <c r="J132" s="22">
        <v>0.661514597766937</v>
      </c>
      <c r="K132" s="23">
        <v>28</v>
      </c>
      <c r="L132" s="13"/>
      <c r="M132" s="15"/>
    </row>
    <row r="133" spans="1:13" x14ac:dyDescent="0.2">
      <c r="A133" s="13"/>
      <c r="B133" s="15"/>
      <c r="C133" s="16" t="s">
        <v>50</v>
      </c>
      <c r="D133" s="17" t="s">
        <v>34</v>
      </c>
      <c r="E133" s="18">
        <f t="shared" si="6"/>
        <v>0.99719158719346446</v>
      </c>
      <c r="F133" s="19">
        <f t="shared" si="7"/>
        <v>0.86956986512245571</v>
      </c>
      <c r="G133" s="19">
        <f t="shared" si="8"/>
        <v>1.1435436086890931</v>
      </c>
      <c r="H133" s="20">
        <v>-2.8123637968565001E-3</v>
      </c>
      <c r="I133" s="21">
        <v>6.9869506990694899E-2</v>
      </c>
      <c r="J133" s="22">
        <v>0.96789249045741699</v>
      </c>
      <c r="K133" s="23">
        <v>28</v>
      </c>
      <c r="L133" s="13"/>
      <c r="M133" s="15"/>
    </row>
    <row r="134" spans="1:13" x14ac:dyDescent="0.2">
      <c r="A134" s="13"/>
      <c r="B134" s="15"/>
      <c r="C134" s="16" t="s">
        <v>50</v>
      </c>
      <c r="D134" s="17" t="s">
        <v>35</v>
      </c>
      <c r="E134" s="18">
        <f t="shared" si="6"/>
        <v>0.91575139775825809</v>
      </c>
      <c r="F134" s="19">
        <f t="shared" si="7"/>
        <v>0.71226169441272824</v>
      </c>
      <c r="G134" s="19">
        <f t="shared" si="8"/>
        <v>1.1773771200592835</v>
      </c>
      <c r="H134" s="20">
        <v>-8.8010350970833998E-2</v>
      </c>
      <c r="I134" s="21">
        <v>0.128214048875605</v>
      </c>
      <c r="J134" s="22">
        <v>0.49244011668659299</v>
      </c>
      <c r="K134" s="23">
        <v>28</v>
      </c>
      <c r="L134" s="13"/>
      <c r="M134" s="15"/>
    </row>
    <row r="135" spans="1:13" x14ac:dyDescent="0.2">
      <c r="A135" s="13"/>
      <c r="B135" s="15"/>
      <c r="C135" s="16" t="s">
        <v>50</v>
      </c>
      <c r="D135" s="17" t="s">
        <v>36</v>
      </c>
      <c r="E135" s="18">
        <f t="shared" si="6"/>
        <v>0.86412407620976239</v>
      </c>
      <c r="F135" s="19">
        <f t="shared" si="7"/>
        <v>0.62657524983637192</v>
      </c>
      <c r="G135" s="19">
        <f t="shared" si="8"/>
        <v>1.1917330269275337</v>
      </c>
      <c r="H135" s="20">
        <v>-0.14603891376427799</v>
      </c>
      <c r="I135" s="21">
        <v>0.16400381970605901</v>
      </c>
      <c r="J135" s="22">
        <v>0.373218700258727</v>
      </c>
      <c r="K135" s="23">
        <v>28</v>
      </c>
      <c r="L135" s="13"/>
      <c r="M135" s="15"/>
    </row>
    <row r="136" spans="1:13" x14ac:dyDescent="0.2">
      <c r="A136" s="13"/>
      <c r="B136" s="15"/>
      <c r="C136" s="16" t="s">
        <v>50</v>
      </c>
      <c r="D136" s="17" t="s">
        <v>37</v>
      </c>
      <c r="E136" s="18">
        <f t="shared" si="6"/>
        <v>1.0038191279330044</v>
      </c>
      <c r="F136" s="19">
        <f t="shared" si="7"/>
        <v>0.70803130073658538</v>
      </c>
      <c r="G136" s="19">
        <f t="shared" si="8"/>
        <v>1.4231755581368892</v>
      </c>
      <c r="H136" s="20">
        <v>3.8118535791629E-3</v>
      </c>
      <c r="I136" s="21">
        <v>0.17810144375759901</v>
      </c>
      <c r="J136" s="22">
        <v>0.98292441166977196</v>
      </c>
      <c r="K136" s="23">
        <v>28</v>
      </c>
      <c r="L136" s="13"/>
      <c r="M136" s="15"/>
    </row>
    <row r="137" spans="1:13" x14ac:dyDescent="0.2">
      <c r="A137" s="13"/>
      <c r="B137" s="15"/>
      <c r="C137" s="16" t="s">
        <v>50</v>
      </c>
      <c r="D137" s="17" t="s">
        <v>38</v>
      </c>
      <c r="E137" s="18">
        <f t="shared" si="6"/>
        <v>1.0069341697916432</v>
      </c>
      <c r="F137" s="19">
        <f t="shared" si="7"/>
        <v>0.82331367959964386</v>
      </c>
      <c r="G137" s="19">
        <f t="shared" si="8"/>
        <v>1.2315068331999863</v>
      </c>
      <c r="H137" s="20">
        <v>6.9102389993879101E-3</v>
      </c>
      <c r="I137" s="21">
        <v>0.102718494002109</v>
      </c>
      <c r="J137" s="22">
        <v>0.94636392347321596</v>
      </c>
      <c r="K137" s="23">
        <v>28</v>
      </c>
      <c r="L137" s="13"/>
      <c r="M137" s="15"/>
    </row>
    <row r="138" spans="1:13" x14ac:dyDescent="0.2">
      <c r="A138" s="13"/>
      <c r="B138" s="15"/>
      <c r="C138" s="16" t="s">
        <v>50</v>
      </c>
      <c r="D138" s="17" t="s">
        <v>62</v>
      </c>
      <c r="E138" s="18">
        <f t="shared" si="6"/>
        <v>1.0750084984810997</v>
      </c>
      <c r="F138" s="19">
        <f t="shared" si="7"/>
        <v>0.75729905603939218</v>
      </c>
      <c r="G138" s="19">
        <f t="shared" si="8"/>
        <v>1.5260064865926304</v>
      </c>
      <c r="H138" s="20">
        <v>7.2328567112190906E-2</v>
      </c>
      <c r="I138" s="21">
        <v>0.17873755941686201</v>
      </c>
      <c r="J138" s="22">
        <v>0.685724872280562</v>
      </c>
      <c r="K138" s="23">
        <v>28</v>
      </c>
      <c r="L138" s="13"/>
      <c r="M138" s="15"/>
    </row>
    <row r="139" spans="1:13" x14ac:dyDescent="0.2">
      <c r="A139" s="13"/>
      <c r="B139" s="15"/>
      <c r="C139" s="16" t="s">
        <v>50</v>
      </c>
      <c r="D139" s="17" t="s">
        <v>39</v>
      </c>
      <c r="E139" s="18">
        <f t="shared" si="6"/>
        <v>0.96450592384180378</v>
      </c>
      <c r="F139" s="19">
        <f t="shared" si="7"/>
        <v>0.72697947015286979</v>
      </c>
      <c r="G139" s="19">
        <f t="shared" si="8"/>
        <v>1.2796395432326486</v>
      </c>
      <c r="H139" s="20">
        <v>-3.6139304776724397E-2</v>
      </c>
      <c r="I139" s="21">
        <v>0.144243742959236</v>
      </c>
      <c r="J139" s="22">
        <v>0.80216721604574204</v>
      </c>
      <c r="K139" s="23">
        <v>28</v>
      </c>
      <c r="L139" s="13"/>
      <c r="M139" s="15"/>
    </row>
    <row r="140" spans="1:13" x14ac:dyDescent="0.2">
      <c r="A140" s="24"/>
      <c r="B140" s="25"/>
      <c r="C140" s="51" t="s">
        <v>50</v>
      </c>
      <c r="D140" s="60" t="s">
        <v>40</v>
      </c>
      <c r="E140" s="61">
        <f t="shared" si="6"/>
        <v>1.4285052638412439</v>
      </c>
      <c r="F140" s="62">
        <f t="shared" si="7"/>
        <v>1.326677372416623</v>
      </c>
      <c r="G140" s="62">
        <f t="shared" si="8"/>
        <v>1.5381488606419931</v>
      </c>
      <c r="H140" s="56">
        <v>0.35662862755501601</v>
      </c>
      <c r="I140" s="57">
        <v>3.7730115968657003E-2</v>
      </c>
      <c r="J140" s="58">
        <v>3.32116876634184E-21</v>
      </c>
      <c r="K140" s="59">
        <v>28</v>
      </c>
      <c r="L140" s="13" t="s">
        <v>41</v>
      </c>
      <c r="M140" s="32" t="s">
        <v>17</v>
      </c>
    </row>
    <row r="141" spans="1:13" x14ac:dyDescent="0.2">
      <c r="A141" s="13"/>
      <c r="B141" s="15"/>
      <c r="C141" s="16" t="s">
        <v>51</v>
      </c>
      <c r="D141" s="17" t="s">
        <v>16</v>
      </c>
      <c r="E141" s="18">
        <f t="shared" si="6"/>
        <v>1.0024154306069053</v>
      </c>
      <c r="F141" s="19">
        <f t="shared" si="7"/>
        <v>0.88149555353879994</v>
      </c>
      <c r="G141" s="19">
        <f t="shared" si="8"/>
        <v>1.1399225911972775</v>
      </c>
      <c r="H141" s="20">
        <v>2.4125181433564502E-3</v>
      </c>
      <c r="I141" s="21">
        <v>6.5585632397470797E-2</v>
      </c>
      <c r="J141" s="22">
        <v>0.97065703411539095</v>
      </c>
      <c r="K141" s="23">
        <v>29</v>
      </c>
      <c r="L141" s="13"/>
      <c r="M141" s="15"/>
    </row>
    <row r="142" spans="1:13" x14ac:dyDescent="0.2">
      <c r="A142" s="13"/>
      <c r="B142" s="15"/>
      <c r="C142" s="16" t="s">
        <v>51</v>
      </c>
      <c r="D142" s="17" t="s">
        <v>18</v>
      </c>
      <c r="E142" s="18">
        <f t="shared" si="6"/>
        <v>0.97833347745012433</v>
      </c>
      <c r="F142" s="19">
        <f t="shared" si="7"/>
        <v>0.84643411420064008</v>
      </c>
      <c r="G142" s="19">
        <f t="shared" si="8"/>
        <v>1.1307866460504827</v>
      </c>
      <c r="H142" s="20">
        <v>-2.19046880795861E-2</v>
      </c>
      <c r="I142" s="21">
        <v>7.3886849772079599E-2</v>
      </c>
      <c r="J142" s="22">
        <v>0.76687681966076005</v>
      </c>
      <c r="K142" s="23">
        <v>29</v>
      </c>
      <c r="L142" s="13"/>
      <c r="M142" s="15"/>
    </row>
    <row r="143" spans="1:13" x14ac:dyDescent="0.2">
      <c r="A143" s="24"/>
      <c r="B143" s="25"/>
      <c r="C143" s="51" t="s">
        <v>51</v>
      </c>
      <c r="D143" s="60" t="s">
        <v>19</v>
      </c>
      <c r="E143" s="61">
        <f t="shared" si="6"/>
        <v>1.3296583096703567</v>
      </c>
      <c r="F143" s="62">
        <f t="shared" si="7"/>
        <v>1.1692177353202242</v>
      </c>
      <c r="G143" s="62">
        <f t="shared" si="8"/>
        <v>1.5121146105359189</v>
      </c>
      <c r="H143" s="56">
        <v>0.28492199920434103</v>
      </c>
      <c r="I143" s="57">
        <v>6.5605651173098203E-2</v>
      </c>
      <c r="J143" s="58">
        <v>1.40582758152063E-5</v>
      </c>
      <c r="K143" s="59">
        <v>29</v>
      </c>
      <c r="L143" s="30" t="s">
        <v>72</v>
      </c>
      <c r="M143" s="15" t="s">
        <v>73</v>
      </c>
    </row>
    <row r="144" spans="1:13" x14ac:dyDescent="0.2">
      <c r="A144" s="13"/>
      <c r="B144" s="15"/>
      <c r="C144" s="16" t="s">
        <v>51</v>
      </c>
      <c r="D144" s="17" t="s">
        <v>20</v>
      </c>
      <c r="E144" s="18">
        <f t="shared" si="6"/>
        <v>0.94448871128581546</v>
      </c>
      <c r="F144" s="19">
        <f t="shared" si="7"/>
        <v>0.83002449838294445</v>
      </c>
      <c r="G144" s="19">
        <f t="shared" si="8"/>
        <v>1.0747380679537191</v>
      </c>
      <c r="H144" s="20">
        <v>-5.7111544165132602E-2</v>
      </c>
      <c r="I144" s="21">
        <v>6.5912509356083504E-2</v>
      </c>
      <c r="J144" s="22">
        <v>0.38622970852476501</v>
      </c>
      <c r="K144" s="23">
        <v>29</v>
      </c>
      <c r="L144" s="13"/>
      <c r="M144" s="15"/>
    </row>
    <row r="145" spans="1:13" x14ac:dyDescent="0.2">
      <c r="A145" s="13"/>
      <c r="B145" s="15"/>
      <c r="C145" s="16" t="s">
        <v>51</v>
      </c>
      <c r="D145" s="17" t="s">
        <v>21</v>
      </c>
      <c r="E145" s="18">
        <f t="shared" si="6"/>
        <v>0.9183130412207946</v>
      </c>
      <c r="F145" s="19">
        <f t="shared" si="7"/>
        <v>0.78185150653535795</v>
      </c>
      <c r="G145" s="19">
        <f t="shared" si="8"/>
        <v>1.0785920787095753</v>
      </c>
      <c r="H145" s="20">
        <v>-8.5216942981637803E-2</v>
      </c>
      <c r="I145" s="21">
        <v>8.2078317769094994E-2</v>
      </c>
      <c r="J145" s="22">
        <v>0.29915861610132699</v>
      </c>
      <c r="K145" s="23">
        <v>29</v>
      </c>
      <c r="L145" s="13"/>
      <c r="M145" s="15"/>
    </row>
    <row r="146" spans="1:13" x14ac:dyDescent="0.2">
      <c r="A146" s="13"/>
      <c r="B146" s="15"/>
      <c r="C146" s="16" t="s">
        <v>51</v>
      </c>
      <c r="D146" s="17" t="s">
        <v>22</v>
      </c>
      <c r="E146" s="18">
        <f t="shared" si="6"/>
        <v>0.99704488170079275</v>
      </c>
      <c r="F146" s="19">
        <f t="shared" si="7"/>
        <v>0.78325254438282521</v>
      </c>
      <c r="G146" s="19">
        <f t="shared" si="8"/>
        <v>1.2691928079327999</v>
      </c>
      <c r="H146" s="20">
        <v>-2.9594932824763198E-3</v>
      </c>
      <c r="I146" s="21">
        <v>0.123132962948349</v>
      </c>
      <c r="J146" s="22">
        <v>0.98082473926980096</v>
      </c>
      <c r="K146" s="23">
        <v>29</v>
      </c>
      <c r="L146" s="13"/>
      <c r="M146" s="15"/>
    </row>
    <row r="147" spans="1:13" x14ac:dyDescent="0.2">
      <c r="A147" s="13"/>
      <c r="B147" s="15"/>
      <c r="C147" s="16" t="s">
        <v>51</v>
      </c>
      <c r="D147" s="17" t="s">
        <v>23</v>
      </c>
      <c r="E147" s="18">
        <f t="shared" si="6"/>
        <v>1.1182485689422086</v>
      </c>
      <c r="F147" s="19">
        <f t="shared" si="7"/>
        <v>0.94284660156765143</v>
      </c>
      <c r="G147" s="19">
        <f t="shared" si="8"/>
        <v>1.3262813482725087</v>
      </c>
      <c r="H147" s="20">
        <v>0.111763683600253</v>
      </c>
      <c r="I147" s="21">
        <v>8.7048655021023505E-2</v>
      </c>
      <c r="J147" s="22">
        <v>0.199169247273662</v>
      </c>
      <c r="K147" s="23">
        <v>29</v>
      </c>
      <c r="L147" s="13"/>
      <c r="M147" s="15"/>
    </row>
    <row r="148" spans="1:13" x14ac:dyDescent="0.2">
      <c r="A148" s="24"/>
      <c r="B148" s="25"/>
      <c r="C148" s="51" t="s">
        <v>51</v>
      </c>
      <c r="D148" s="60" t="s">
        <v>26</v>
      </c>
      <c r="E148" s="61">
        <f t="shared" si="6"/>
        <v>1.3071656691689229</v>
      </c>
      <c r="F148" s="62">
        <f t="shared" si="7"/>
        <v>1.1646773164451476</v>
      </c>
      <c r="G148" s="62">
        <f t="shared" si="8"/>
        <v>1.467086258594881</v>
      </c>
      <c r="H148" s="56">
        <v>0.26786118190305502</v>
      </c>
      <c r="I148" s="57">
        <v>5.8886283083686201E-2</v>
      </c>
      <c r="J148" s="58">
        <v>5.39559209316825E-6</v>
      </c>
      <c r="K148" s="59">
        <v>29</v>
      </c>
      <c r="L148" s="31" t="s">
        <v>17</v>
      </c>
      <c r="M148" s="15" t="s">
        <v>17</v>
      </c>
    </row>
    <row r="149" spans="1:13" x14ac:dyDescent="0.2">
      <c r="A149" s="13"/>
      <c r="B149" s="15"/>
      <c r="C149" s="51" t="s">
        <v>51</v>
      </c>
      <c r="D149" s="60" t="s">
        <v>27</v>
      </c>
      <c r="E149" s="61">
        <f t="shared" si="6"/>
        <v>3.2259522454090219</v>
      </c>
      <c r="F149" s="62">
        <f t="shared" si="7"/>
        <v>2.867899561033862</v>
      </c>
      <c r="G149" s="62">
        <f t="shared" si="8"/>
        <v>3.6287072361446047</v>
      </c>
      <c r="H149" s="56">
        <v>1.17122817655843</v>
      </c>
      <c r="I149" s="57">
        <v>6.0024630099137999E-2</v>
      </c>
      <c r="J149" s="58" t="s">
        <v>24</v>
      </c>
      <c r="K149" s="59">
        <v>27</v>
      </c>
      <c r="L149" s="27" t="s">
        <v>46</v>
      </c>
      <c r="M149" s="15" t="s">
        <v>17</v>
      </c>
    </row>
    <row r="150" spans="1:13" x14ac:dyDescent="0.2">
      <c r="A150" s="13"/>
      <c r="B150" s="15"/>
      <c r="C150" s="16" t="s">
        <v>51</v>
      </c>
      <c r="D150" s="17" t="s">
        <v>28</v>
      </c>
      <c r="E150" s="18">
        <f t="shared" si="6"/>
        <v>1.005397214621075</v>
      </c>
      <c r="F150" s="19">
        <f t="shared" si="7"/>
        <v>0.84306784435571536</v>
      </c>
      <c r="G150" s="19">
        <f t="shared" si="8"/>
        <v>1.1989824614178022</v>
      </c>
      <c r="H150" s="20">
        <v>5.3827018538360402E-3</v>
      </c>
      <c r="I150" s="21">
        <v>8.9842115515133505E-2</v>
      </c>
      <c r="J150" s="22">
        <v>0.95222500412078404</v>
      </c>
      <c r="K150" s="23">
        <v>29</v>
      </c>
      <c r="L150" s="13"/>
      <c r="M150" s="15"/>
    </row>
    <row r="151" spans="1:13" x14ac:dyDescent="0.2">
      <c r="A151" s="13"/>
      <c r="B151" s="15"/>
      <c r="C151" s="16" t="s">
        <v>51</v>
      </c>
      <c r="D151" s="17" t="s">
        <v>29</v>
      </c>
      <c r="E151" s="18">
        <f t="shared" si="6"/>
        <v>0.94952382944777014</v>
      </c>
      <c r="F151" s="19">
        <f t="shared" si="7"/>
        <v>0.80160322626156233</v>
      </c>
      <c r="G151" s="19">
        <f t="shared" si="8"/>
        <v>1.1247403617546923</v>
      </c>
      <c r="H151" s="20">
        <v>-5.1794652206623E-2</v>
      </c>
      <c r="I151" s="21">
        <v>8.6401465140619901E-2</v>
      </c>
      <c r="J151" s="22">
        <v>0.548862859196944</v>
      </c>
      <c r="K151" s="23">
        <v>29</v>
      </c>
      <c r="L151" s="13"/>
      <c r="M151" s="15"/>
    </row>
    <row r="152" spans="1:13" x14ac:dyDescent="0.2">
      <c r="A152" s="13"/>
      <c r="B152" s="15"/>
      <c r="C152" s="16" t="s">
        <v>51</v>
      </c>
      <c r="D152" s="17" t="s">
        <v>30</v>
      </c>
      <c r="E152" s="18">
        <f t="shared" si="6"/>
        <v>0.92494568781570485</v>
      </c>
      <c r="F152" s="19">
        <f t="shared" si="7"/>
        <v>0.69680464843498591</v>
      </c>
      <c r="G152" s="19">
        <f t="shared" si="8"/>
        <v>1.2277824600199843</v>
      </c>
      <c r="H152" s="20">
        <v>-7.8020259068470002E-2</v>
      </c>
      <c r="I152" s="21">
        <v>0.14450506289779499</v>
      </c>
      <c r="J152" s="22">
        <v>0.58925656901783396</v>
      </c>
      <c r="K152" s="23">
        <v>29</v>
      </c>
      <c r="L152" s="13"/>
      <c r="M152" s="15"/>
    </row>
    <row r="153" spans="1:13" x14ac:dyDescent="0.2">
      <c r="A153" s="13"/>
      <c r="B153" s="15"/>
      <c r="C153" s="16" t="s">
        <v>51</v>
      </c>
      <c r="D153" s="17" t="s">
        <v>31</v>
      </c>
      <c r="E153" s="18">
        <f t="shared" si="6"/>
        <v>0.86239705715756465</v>
      </c>
      <c r="F153" s="19">
        <f t="shared" si="7"/>
        <v>0.62912096374469029</v>
      </c>
      <c r="G153" s="19">
        <f t="shared" si="8"/>
        <v>1.1821711992669308</v>
      </c>
      <c r="H153" s="20">
        <v>-0.14803949122009499</v>
      </c>
      <c r="I153" s="21">
        <v>0.16091440732204301</v>
      </c>
      <c r="J153" s="22">
        <v>0.35757848631001199</v>
      </c>
      <c r="K153" s="23">
        <v>29</v>
      </c>
      <c r="L153" s="13"/>
      <c r="M153" s="15"/>
    </row>
    <row r="154" spans="1:13" x14ac:dyDescent="0.2">
      <c r="A154" s="13"/>
      <c r="B154" s="15"/>
      <c r="C154" s="16" t="s">
        <v>51</v>
      </c>
      <c r="D154" s="17" t="s">
        <v>32</v>
      </c>
      <c r="E154" s="18">
        <f t="shared" si="6"/>
        <v>0.76490980355132976</v>
      </c>
      <c r="F154" s="19">
        <f t="shared" si="7"/>
        <v>0.60253608122981639</v>
      </c>
      <c r="G154" s="19">
        <f t="shared" si="8"/>
        <v>0.97104061614821835</v>
      </c>
      <c r="H154" s="20">
        <v>-0.26799735596127799</v>
      </c>
      <c r="I154" s="21">
        <v>0.121739986525775</v>
      </c>
      <c r="J154" s="22">
        <v>2.77083292834715E-2</v>
      </c>
      <c r="K154" s="23">
        <v>29</v>
      </c>
      <c r="L154" s="13"/>
      <c r="M154" s="15"/>
    </row>
    <row r="155" spans="1:13" x14ac:dyDescent="0.2">
      <c r="A155" s="13"/>
      <c r="B155" s="15"/>
      <c r="C155" s="16" t="s">
        <v>51</v>
      </c>
      <c r="D155" s="17" t="s">
        <v>33</v>
      </c>
      <c r="E155" s="18">
        <f t="shared" si="6"/>
        <v>1.005352673193358</v>
      </c>
      <c r="F155" s="19">
        <f t="shared" si="7"/>
        <v>0.72603699520727638</v>
      </c>
      <c r="G155" s="19">
        <f t="shared" si="8"/>
        <v>1.3921246495276405</v>
      </c>
      <c r="H155" s="20">
        <v>5.3383985538639402E-3</v>
      </c>
      <c r="I155" s="21">
        <v>0.16606770735904</v>
      </c>
      <c r="J155" s="22">
        <v>0.974355686723683</v>
      </c>
      <c r="K155" s="23">
        <v>29</v>
      </c>
      <c r="L155" s="13"/>
      <c r="M155" s="15"/>
    </row>
    <row r="156" spans="1:13" x14ac:dyDescent="0.2">
      <c r="A156" s="13"/>
      <c r="B156" s="15"/>
      <c r="C156" s="16" t="s">
        <v>51</v>
      </c>
      <c r="D156" s="17" t="s">
        <v>34</v>
      </c>
      <c r="E156" s="18">
        <f t="shared" si="6"/>
        <v>0.93279819333395253</v>
      </c>
      <c r="F156" s="19">
        <f t="shared" si="7"/>
        <v>0.81944686955748514</v>
      </c>
      <c r="G156" s="19">
        <f t="shared" si="8"/>
        <v>1.0618290237132288</v>
      </c>
      <c r="H156" s="20">
        <v>-6.9566400208161502E-2</v>
      </c>
      <c r="I156" s="21">
        <v>6.6101691554373301E-2</v>
      </c>
      <c r="J156" s="22">
        <v>0.29260926950803201</v>
      </c>
      <c r="K156" s="23">
        <v>29</v>
      </c>
      <c r="L156" s="13"/>
      <c r="M156" s="15"/>
    </row>
    <row r="157" spans="1:13" x14ac:dyDescent="0.2">
      <c r="A157" s="13"/>
      <c r="B157" s="15"/>
      <c r="C157" s="16" t="s">
        <v>51</v>
      </c>
      <c r="D157" s="17" t="s">
        <v>35</v>
      </c>
      <c r="E157" s="18">
        <f t="shared" si="6"/>
        <v>0.96895578910433122</v>
      </c>
      <c r="F157" s="19">
        <f t="shared" si="7"/>
        <v>0.76068274462749297</v>
      </c>
      <c r="G157" s="19">
        <f t="shared" si="8"/>
        <v>1.2342534754072347</v>
      </c>
      <c r="H157" s="20">
        <v>-3.1536293411563499E-2</v>
      </c>
      <c r="I157" s="21">
        <v>0.12347071804559399</v>
      </c>
      <c r="J157" s="22">
        <v>0.79840246173007201</v>
      </c>
      <c r="K157" s="23">
        <v>29</v>
      </c>
      <c r="L157" s="13"/>
      <c r="M157" s="15"/>
    </row>
    <row r="158" spans="1:13" x14ac:dyDescent="0.2">
      <c r="A158" s="13"/>
      <c r="B158" s="15"/>
      <c r="C158" s="16" t="s">
        <v>51</v>
      </c>
      <c r="D158" s="17" t="s">
        <v>36</v>
      </c>
      <c r="E158" s="18">
        <f t="shared" si="6"/>
        <v>1.2096329523272307</v>
      </c>
      <c r="F158" s="19">
        <f t="shared" si="7"/>
        <v>0.93928135544182478</v>
      </c>
      <c r="G158" s="19">
        <f t="shared" si="8"/>
        <v>1.557799344018298</v>
      </c>
      <c r="H158" s="20">
        <v>0.190316968406086</v>
      </c>
      <c r="I158" s="21">
        <v>0.129059785715609</v>
      </c>
      <c r="J158" s="22">
        <v>0.14030884219061701</v>
      </c>
      <c r="K158" s="23">
        <v>29</v>
      </c>
      <c r="L158" s="13"/>
      <c r="M158" s="15"/>
    </row>
    <row r="159" spans="1:13" x14ac:dyDescent="0.2">
      <c r="A159" s="13"/>
      <c r="B159" s="15"/>
      <c r="C159" s="16" t="s">
        <v>51</v>
      </c>
      <c r="D159" s="17" t="s">
        <v>37</v>
      </c>
      <c r="E159" s="18">
        <f t="shared" si="6"/>
        <v>0.97886125643552691</v>
      </c>
      <c r="F159" s="19">
        <f t="shared" si="7"/>
        <v>0.70849727082024638</v>
      </c>
      <c r="G159" s="19">
        <f t="shared" si="8"/>
        <v>1.3523966835344896</v>
      </c>
      <c r="H159" s="20">
        <v>-2.1365366172514E-2</v>
      </c>
      <c r="I159" s="21">
        <v>0.164920258030405</v>
      </c>
      <c r="J159" s="22">
        <v>0.896922719467942</v>
      </c>
      <c r="K159" s="23">
        <v>29</v>
      </c>
      <c r="L159" s="13"/>
      <c r="M159" s="15"/>
    </row>
    <row r="160" spans="1:13" x14ac:dyDescent="0.2">
      <c r="A160" s="13"/>
      <c r="B160" s="15"/>
      <c r="C160" s="16" t="s">
        <v>51</v>
      </c>
      <c r="D160" s="17" t="s">
        <v>38</v>
      </c>
      <c r="E160" s="18">
        <f t="shared" si="6"/>
        <v>0.99743014794722273</v>
      </c>
      <c r="F160" s="19">
        <f t="shared" si="7"/>
        <v>0.82552671417362888</v>
      </c>
      <c r="G160" s="19">
        <f t="shared" si="8"/>
        <v>1.2051298679412246</v>
      </c>
      <c r="H160" s="20">
        <v>-2.5731597907105701E-3</v>
      </c>
      <c r="I160" s="21">
        <v>9.6510456709789305E-2</v>
      </c>
      <c r="J160" s="22">
        <v>0.97872933853580901</v>
      </c>
      <c r="K160" s="23">
        <v>29</v>
      </c>
      <c r="L160" s="13"/>
      <c r="M160" s="15"/>
    </row>
    <row r="161" spans="1:13" x14ac:dyDescent="0.2">
      <c r="A161" s="13"/>
      <c r="B161" s="15"/>
      <c r="C161" s="16" t="s">
        <v>51</v>
      </c>
      <c r="D161" s="17" t="s">
        <v>62</v>
      </c>
      <c r="E161" s="18">
        <f t="shared" si="6"/>
        <v>0.89553822996181143</v>
      </c>
      <c r="F161" s="19">
        <f t="shared" si="7"/>
        <v>0.6656113980306243</v>
      </c>
      <c r="G161" s="19">
        <f t="shared" si="8"/>
        <v>1.2048903064100405</v>
      </c>
      <c r="H161" s="20">
        <v>-0.11033036720131099</v>
      </c>
      <c r="I161" s="21">
        <v>0.15138719284459201</v>
      </c>
      <c r="J161" s="22">
        <v>0.466126512875565</v>
      </c>
      <c r="K161" s="23">
        <v>29</v>
      </c>
      <c r="L161" s="13"/>
      <c r="M161" s="15"/>
    </row>
    <row r="162" spans="1:13" x14ac:dyDescent="0.2">
      <c r="A162" s="13"/>
      <c r="B162" s="15"/>
      <c r="C162" s="16" t="s">
        <v>51</v>
      </c>
      <c r="D162" s="17" t="s">
        <v>39</v>
      </c>
      <c r="E162" s="18">
        <f t="shared" si="6"/>
        <v>1.1562184804728366</v>
      </c>
      <c r="F162" s="19">
        <f t="shared" si="7"/>
        <v>0.887488693391695</v>
      </c>
      <c r="G162" s="19">
        <f t="shared" si="8"/>
        <v>1.5063191052924181</v>
      </c>
      <c r="H162" s="20">
        <v>0.14515474934133299</v>
      </c>
      <c r="I162" s="21">
        <v>0.134956248416018</v>
      </c>
      <c r="J162" s="22">
        <v>0.28212008368897001</v>
      </c>
      <c r="K162" s="23">
        <v>29</v>
      </c>
      <c r="L162" s="13"/>
      <c r="M162" s="15"/>
    </row>
    <row r="163" spans="1:13" x14ac:dyDescent="0.2">
      <c r="A163" s="33"/>
      <c r="B163" s="34"/>
      <c r="C163" s="64" t="s">
        <v>51</v>
      </c>
      <c r="D163" s="65" t="s">
        <v>40</v>
      </c>
      <c r="E163" s="66">
        <f t="shared" si="6"/>
        <v>1.2526493313680156</v>
      </c>
      <c r="F163" s="67">
        <f t="shared" si="7"/>
        <v>1.1732559664301263</v>
      </c>
      <c r="G163" s="68">
        <f t="shared" si="8"/>
        <v>1.3374151866886643</v>
      </c>
      <c r="H163" s="56">
        <v>0.22526077351108201</v>
      </c>
      <c r="I163" s="57">
        <v>3.3407149206514601E-2</v>
      </c>
      <c r="J163" s="58">
        <v>1.5526544347013601E-11</v>
      </c>
      <c r="K163" s="59">
        <v>29</v>
      </c>
      <c r="L163" s="13" t="s">
        <v>41</v>
      </c>
      <c r="M163" s="15" t="s">
        <v>17</v>
      </c>
    </row>
    <row r="164" spans="1:13" x14ac:dyDescent="0.2">
      <c r="A164" s="11" t="s">
        <v>52</v>
      </c>
      <c r="B164" s="12" t="s">
        <v>14</v>
      </c>
      <c r="C164" s="52" t="s">
        <v>15</v>
      </c>
      <c r="D164" s="69" t="s">
        <v>53</v>
      </c>
      <c r="E164" s="61">
        <f t="shared" si="6"/>
        <v>1.7023981647885271</v>
      </c>
      <c r="F164" s="62">
        <f t="shared" si="7"/>
        <v>1.5328773128284925</v>
      </c>
      <c r="G164" s="62">
        <f t="shared" si="8"/>
        <v>1.890666322230061</v>
      </c>
      <c r="H164" s="70">
        <v>0.53203794215034905</v>
      </c>
      <c r="I164" s="71">
        <v>5.3516008282663702E-2</v>
      </c>
      <c r="J164" s="72">
        <v>2.7421970077998203E-23</v>
      </c>
      <c r="K164" s="73">
        <v>86</v>
      </c>
      <c r="L164" s="35" t="s">
        <v>76</v>
      </c>
      <c r="M164" s="14" t="s">
        <v>17</v>
      </c>
    </row>
    <row r="165" spans="1:13" x14ac:dyDescent="0.2">
      <c r="A165" s="13"/>
      <c r="B165" s="15"/>
      <c r="C165" s="16" t="s">
        <v>15</v>
      </c>
      <c r="D165" s="36" t="s">
        <v>54</v>
      </c>
      <c r="E165" s="18">
        <f t="shared" si="6"/>
        <v>1.2532159923545214</v>
      </c>
      <c r="F165" s="19">
        <f t="shared" si="7"/>
        <v>1.0329191840612375</v>
      </c>
      <c r="G165" s="19">
        <f t="shared" si="8"/>
        <v>1.5204968091676148</v>
      </c>
      <c r="H165" s="20">
        <v>0.22571304122938299</v>
      </c>
      <c r="I165" s="21">
        <v>9.8634738960293206E-2</v>
      </c>
      <c r="J165" s="22">
        <v>2.2115827650060201E-2</v>
      </c>
      <c r="K165" s="23">
        <v>89</v>
      </c>
      <c r="L165" s="13"/>
      <c r="M165" s="15"/>
    </row>
    <row r="166" spans="1:13" x14ac:dyDescent="0.2">
      <c r="A166" s="13"/>
      <c r="B166" s="15"/>
      <c r="C166" s="16" t="s">
        <v>15</v>
      </c>
      <c r="D166" s="36" t="s">
        <v>55</v>
      </c>
      <c r="E166" s="18">
        <f t="shared" si="6"/>
        <v>0.93141664677591729</v>
      </c>
      <c r="F166" s="19">
        <f t="shared" si="7"/>
        <v>0.71978536376142033</v>
      </c>
      <c r="G166" s="19">
        <f t="shared" si="8"/>
        <v>1.2052717567883853</v>
      </c>
      <c r="H166" s="20">
        <v>-7.1048575739898007E-2</v>
      </c>
      <c r="I166" s="21">
        <v>0.13150695998032999</v>
      </c>
      <c r="J166" s="22">
        <v>0.589014459723328</v>
      </c>
      <c r="K166" s="23">
        <v>86</v>
      </c>
      <c r="L166" s="13"/>
      <c r="M166" s="15"/>
    </row>
    <row r="167" spans="1:13" x14ac:dyDescent="0.2">
      <c r="A167" s="13"/>
      <c r="B167" s="15"/>
      <c r="C167" s="16" t="s">
        <v>15</v>
      </c>
      <c r="D167" s="36" t="s">
        <v>56</v>
      </c>
      <c r="E167" s="18">
        <f t="shared" si="6"/>
        <v>0.84917807823804259</v>
      </c>
      <c r="F167" s="19">
        <f t="shared" si="7"/>
        <v>0.67013280197324476</v>
      </c>
      <c r="G167" s="19">
        <f t="shared" si="8"/>
        <v>1.0760604561315674</v>
      </c>
      <c r="H167" s="20">
        <v>-0.163486364090522</v>
      </c>
      <c r="I167" s="21">
        <v>0.120812760330419</v>
      </c>
      <c r="J167" s="22">
        <v>0.175985039021165</v>
      </c>
      <c r="K167" s="23">
        <v>88</v>
      </c>
      <c r="L167" s="13"/>
      <c r="M167" s="15"/>
    </row>
    <row r="168" spans="1:13" x14ac:dyDescent="0.2">
      <c r="A168" s="24"/>
      <c r="B168" s="25"/>
      <c r="C168" s="51" t="s">
        <v>15</v>
      </c>
      <c r="D168" s="60" t="s">
        <v>23</v>
      </c>
      <c r="E168" s="61">
        <f t="shared" si="6"/>
        <v>3.1248284529592616</v>
      </c>
      <c r="F168" s="62">
        <f t="shared" si="7"/>
        <v>2.559666114610585</v>
      </c>
      <c r="G168" s="62">
        <f t="shared" si="8"/>
        <v>3.8147759993725989</v>
      </c>
      <c r="H168" s="56">
        <v>1.13937938662854</v>
      </c>
      <c r="I168" s="57">
        <v>0.10178702072615101</v>
      </c>
      <c r="J168" s="58">
        <v>4.3748460820087801E-29</v>
      </c>
      <c r="K168" s="59">
        <v>89</v>
      </c>
      <c r="L168" s="13" t="s">
        <v>77</v>
      </c>
      <c r="M168" s="26" t="s">
        <v>25</v>
      </c>
    </row>
    <row r="169" spans="1:13" x14ac:dyDescent="0.2">
      <c r="A169" s="13"/>
      <c r="B169" s="15"/>
      <c r="C169" s="16" t="s">
        <v>15</v>
      </c>
      <c r="D169" s="36" t="s">
        <v>57</v>
      </c>
      <c r="E169" s="18">
        <f t="shared" si="6"/>
        <v>1.0406554224487574</v>
      </c>
      <c r="F169" s="19">
        <f t="shared" si="7"/>
        <v>0.77004153369013972</v>
      </c>
      <c r="G169" s="19">
        <f t="shared" si="8"/>
        <v>1.4063705149543013</v>
      </c>
      <c r="H169" s="20">
        <v>3.9850728544936299E-2</v>
      </c>
      <c r="I169" s="21">
        <v>0.15365385422281699</v>
      </c>
      <c r="J169" s="22">
        <v>0.79536218441691497</v>
      </c>
      <c r="K169" s="23">
        <v>91</v>
      </c>
      <c r="L169" s="13"/>
      <c r="M169" s="15"/>
    </row>
    <row r="170" spans="1:13" x14ac:dyDescent="0.2">
      <c r="A170" s="13"/>
      <c r="B170" s="15"/>
      <c r="C170" s="16" t="s">
        <v>15</v>
      </c>
      <c r="D170" s="36" t="s">
        <v>58</v>
      </c>
      <c r="E170" s="18">
        <f t="shared" si="6"/>
        <v>0.84239370732871577</v>
      </c>
      <c r="F170" s="19">
        <f t="shared" si="7"/>
        <v>0.65891384249879348</v>
      </c>
      <c r="G170" s="19">
        <f t="shared" si="8"/>
        <v>1.0769650178480161</v>
      </c>
      <c r="H170" s="20">
        <v>-0.17150778812294501</v>
      </c>
      <c r="I170" s="21">
        <v>0.12533403299128101</v>
      </c>
      <c r="J170" s="22">
        <v>0.17118516355409899</v>
      </c>
      <c r="K170" s="23">
        <v>76</v>
      </c>
      <c r="L170" s="13"/>
      <c r="M170" s="15"/>
    </row>
    <row r="171" spans="1:13" x14ac:dyDescent="0.2">
      <c r="A171" s="13"/>
      <c r="B171" s="15"/>
      <c r="C171" s="16" t="s">
        <v>15</v>
      </c>
      <c r="D171" s="36" t="s">
        <v>21</v>
      </c>
      <c r="E171" s="18">
        <f t="shared" si="6"/>
        <v>1.2060357328506821</v>
      </c>
      <c r="F171" s="19">
        <f t="shared" si="7"/>
        <v>0.94276039212667373</v>
      </c>
      <c r="G171" s="19">
        <f t="shared" si="8"/>
        <v>1.5428333657840445</v>
      </c>
      <c r="H171" s="20">
        <v>0.187338727095478</v>
      </c>
      <c r="I171" s="21">
        <v>0.125654003466701</v>
      </c>
      <c r="J171" s="22">
        <v>0.13598529945688501</v>
      </c>
      <c r="K171" s="23">
        <v>75</v>
      </c>
      <c r="L171" s="13"/>
      <c r="M171" s="15"/>
    </row>
    <row r="172" spans="1:13" x14ac:dyDescent="0.2">
      <c r="A172" s="13"/>
      <c r="B172" s="15"/>
      <c r="C172" s="16" t="s">
        <v>15</v>
      </c>
      <c r="D172" s="36" t="s">
        <v>59</v>
      </c>
      <c r="E172" s="18">
        <f t="shared" si="6"/>
        <v>0.95637239277434094</v>
      </c>
      <c r="F172" s="19">
        <f t="shared" si="7"/>
        <v>0.84657450028639414</v>
      </c>
      <c r="G172" s="19">
        <f t="shared" si="8"/>
        <v>1.0804107061475332</v>
      </c>
      <c r="H172" s="20">
        <v>-4.4607909587970201E-2</v>
      </c>
      <c r="I172" s="21">
        <v>6.2218960155410397E-2</v>
      </c>
      <c r="J172" s="22">
        <v>0.473404689876958</v>
      </c>
      <c r="K172" s="23">
        <v>82</v>
      </c>
      <c r="L172" s="13"/>
      <c r="M172" s="15"/>
    </row>
    <row r="173" spans="1:13" x14ac:dyDescent="0.2">
      <c r="A173" s="13"/>
      <c r="B173" s="15"/>
      <c r="C173" s="16" t="s">
        <v>15</v>
      </c>
      <c r="D173" s="36" t="s">
        <v>60</v>
      </c>
      <c r="E173" s="18">
        <f t="shared" si="6"/>
        <v>1.0352808444516317</v>
      </c>
      <c r="F173" s="19">
        <f t="shared" si="7"/>
        <v>0.86842733588677268</v>
      </c>
      <c r="G173" s="19">
        <f t="shared" si="8"/>
        <v>1.2341924103460373</v>
      </c>
      <c r="H173" s="20">
        <v>3.4672737205575697E-2</v>
      </c>
      <c r="I173" s="21">
        <v>8.9665357259234302E-2</v>
      </c>
      <c r="J173" s="22">
        <v>0.69898538819787903</v>
      </c>
      <c r="K173" s="23">
        <v>87</v>
      </c>
      <c r="L173" s="13"/>
      <c r="M173" s="15"/>
    </row>
    <row r="174" spans="1:13" x14ac:dyDescent="0.2">
      <c r="A174" s="13"/>
      <c r="B174" s="15"/>
      <c r="C174" s="16" t="s">
        <v>15</v>
      </c>
      <c r="D174" s="36" t="s">
        <v>61</v>
      </c>
      <c r="E174" s="18">
        <f t="shared" si="6"/>
        <v>1.0472287246738019</v>
      </c>
      <c r="F174" s="19">
        <f t="shared" si="7"/>
        <v>0.88299959621912461</v>
      </c>
      <c r="G174" s="19">
        <f t="shared" si="8"/>
        <v>1.2420028349704524</v>
      </c>
      <c r="H174" s="20">
        <v>4.6147365216160502E-2</v>
      </c>
      <c r="I174" s="21">
        <v>8.7029541263993204E-2</v>
      </c>
      <c r="J174" s="22">
        <v>0.59593899904003</v>
      </c>
      <c r="K174" s="23">
        <v>87</v>
      </c>
      <c r="L174" s="13"/>
      <c r="M174" s="15"/>
    </row>
    <row r="175" spans="1:13" x14ac:dyDescent="0.2">
      <c r="A175" s="24"/>
      <c r="B175" s="25"/>
      <c r="C175" s="51" t="s">
        <v>42</v>
      </c>
      <c r="D175" s="74" t="s">
        <v>53</v>
      </c>
      <c r="E175" s="61">
        <f t="shared" si="6"/>
        <v>1.3713930657619857</v>
      </c>
      <c r="F175" s="62">
        <f t="shared" si="7"/>
        <v>1.2066005640752664</v>
      </c>
      <c r="G175" s="62">
        <f t="shared" si="8"/>
        <v>1.558692243991642</v>
      </c>
      <c r="H175" s="56">
        <v>0.31582705953478502</v>
      </c>
      <c r="I175" s="57">
        <v>6.5316380111658801E-2</v>
      </c>
      <c r="J175" s="58">
        <v>1.3291667323392099E-6</v>
      </c>
      <c r="K175" s="59">
        <v>44</v>
      </c>
      <c r="L175" s="13" t="s">
        <v>78</v>
      </c>
      <c r="M175" s="15" t="s">
        <v>17</v>
      </c>
    </row>
    <row r="176" spans="1:13" x14ac:dyDescent="0.2">
      <c r="A176" s="13"/>
      <c r="B176" s="15"/>
      <c r="C176" s="16" t="s">
        <v>42</v>
      </c>
      <c r="D176" s="36" t="s">
        <v>54</v>
      </c>
      <c r="E176" s="18">
        <f t="shared" si="6"/>
        <v>0.93318621442371208</v>
      </c>
      <c r="F176" s="19">
        <f t="shared" si="7"/>
        <v>0.7364157591138506</v>
      </c>
      <c r="G176" s="19">
        <f t="shared" si="8"/>
        <v>1.1825337793400295</v>
      </c>
      <c r="H176" s="20">
        <v>-6.9150511314621799E-2</v>
      </c>
      <c r="I176" s="21">
        <v>0.120821386902373</v>
      </c>
      <c r="J176" s="22">
        <v>0.56709390527562398</v>
      </c>
      <c r="K176" s="23">
        <v>46</v>
      </c>
      <c r="L176" s="13"/>
      <c r="M176" s="15"/>
    </row>
    <row r="177" spans="1:13" x14ac:dyDescent="0.2">
      <c r="A177" s="13"/>
      <c r="B177" s="15"/>
      <c r="C177" s="16" t="s">
        <v>42</v>
      </c>
      <c r="D177" s="36" t="s">
        <v>55</v>
      </c>
      <c r="E177" s="18">
        <f t="shared" si="6"/>
        <v>1.0692977506270254</v>
      </c>
      <c r="F177" s="19">
        <f t="shared" si="7"/>
        <v>0.78289740910227534</v>
      </c>
      <c r="G177" s="19">
        <f t="shared" si="8"/>
        <v>1.4604693618888274</v>
      </c>
      <c r="H177" s="20">
        <v>6.7002125184345104E-2</v>
      </c>
      <c r="I177" s="21">
        <v>0.159059050825413</v>
      </c>
      <c r="J177" s="22">
        <v>0.67357942238591895</v>
      </c>
      <c r="K177" s="23">
        <v>45</v>
      </c>
      <c r="L177" s="13"/>
      <c r="M177" s="15"/>
    </row>
    <row r="178" spans="1:13" x14ac:dyDescent="0.2">
      <c r="A178" s="13"/>
      <c r="B178" s="15"/>
      <c r="C178" s="16" t="s">
        <v>42</v>
      </c>
      <c r="D178" s="36" t="s">
        <v>56</v>
      </c>
      <c r="E178" s="18">
        <f t="shared" si="6"/>
        <v>0.90568001205628179</v>
      </c>
      <c r="F178" s="19">
        <f t="shared" si="7"/>
        <v>0.68074855380866972</v>
      </c>
      <c r="G178" s="19">
        <f t="shared" si="8"/>
        <v>1.2049328340825338</v>
      </c>
      <c r="H178" s="20">
        <v>-9.9069222900427106E-2</v>
      </c>
      <c r="I178" s="21">
        <v>0.14565971884640599</v>
      </c>
      <c r="J178" s="22">
        <v>0.49641485536511598</v>
      </c>
      <c r="K178" s="23">
        <v>45</v>
      </c>
      <c r="L178" s="13"/>
      <c r="M178" s="15"/>
    </row>
    <row r="179" spans="1:13" x14ac:dyDescent="0.2">
      <c r="A179" s="24"/>
      <c r="B179" s="25"/>
      <c r="C179" s="51" t="s">
        <v>42</v>
      </c>
      <c r="D179" s="60" t="s">
        <v>23</v>
      </c>
      <c r="E179" s="61">
        <f t="shared" si="6"/>
        <v>1.8162273118018333</v>
      </c>
      <c r="F179" s="62">
        <f t="shared" si="7"/>
        <v>1.4147352384816161</v>
      </c>
      <c r="G179" s="62">
        <f t="shared" si="8"/>
        <v>2.3316600579450246</v>
      </c>
      <c r="H179" s="56">
        <v>0.59676144404282305</v>
      </c>
      <c r="I179" s="57">
        <v>0.127458694422804</v>
      </c>
      <c r="J179" s="58">
        <v>2.8409125667610898E-6</v>
      </c>
      <c r="K179" s="59">
        <v>45</v>
      </c>
      <c r="L179" s="13" t="s">
        <v>79</v>
      </c>
      <c r="M179" s="15" t="s">
        <v>17</v>
      </c>
    </row>
    <row r="180" spans="1:13" x14ac:dyDescent="0.2">
      <c r="A180" s="13"/>
      <c r="B180" s="15"/>
      <c r="C180" s="16" t="s">
        <v>42</v>
      </c>
      <c r="D180" s="36" t="s">
        <v>57</v>
      </c>
      <c r="E180" s="18">
        <f t="shared" si="6"/>
        <v>0.99211747678158546</v>
      </c>
      <c r="F180" s="19">
        <f t="shared" si="7"/>
        <v>0.68791100530038607</v>
      </c>
      <c r="G180" s="19">
        <f t="shared" si="8"/>
        <v>1.4308494560363261</v>
      </c>
      <c r="H180" s="20">
        <v>-7.9137545338680195E-3</v>
      </c>
      <c r="I180" s="21">
        <v>0.18682757532795</v>
      </c>
      <c r="J180" s="22">
        <v>0.96621283111492196</v>
      </c>
      <c r="K180" s="23">
        <v>46</v>
      </c>
      <c r="L180" s="13"/>
      <c r="M180" s="15"/>
    </row>
    <row r="181" spans="1:13" x14ac:dyDescent="0.2">
      <c r="A181" s="13"/>
      <c r="B181" s="15"/>
      <c r="C181" s="16" t="s">
        <v>42</v>
      </c>
      <c r="D181" s="36" t="s">
        <v>58</v>
      </c>
      <c r="E181" s="18">
        <f t="shared" si="6"/>
        <v>0.70226823947633976</v>
      </c>
      <c r="F181" s="19">
        <f t="shared" si="7"/>
        <v>0.51774017704855935</v>
      </c>
      <c r="G181" s="19">
        <f t="shared" si="8"/>
        <v>0.95256405054101467</v>
      </c>
      <c r="H181" s="20">
        <v>-0.35343984042465798</v>
      </c>
      <c r="I181" s="21">
        <v>0.15553158716583601</v>
      </c>
      <c r="J181" s="22">
        <v>2.3058535775402199E-2</v>
      </c>
      <c r="K181" s="23">
        <v>39</v>
      </c>
      <c r="L181" s="13"/>
      <c r="M181" s="15"/>
    </row>
    <row r="182" spans="1:13" x14ac:dyDescent="0.2">
      <c r="A182" s="13"/>
      <c r="B182" s="15"/>
      <c r="C182" s="16" t="s">
        <v>42</v>
      </c>
      <c r="D182" s="36" t="s">
        <v>21</v>
      </c>
      <c r="E182" s="18">
        <f t="shared" si="6"/>
        <v>1.0266383038226854</v>
      </c>
      <c r="F182" s="19">
        <f t="shared" si="7"/>
        <v>0.75707084970832095</v>
      </c>
      <c r="G182" s="19">
        <f t="shared" si="8"/>
        <v>1.3921896573907093</v>
      </c>
      <c r="H182" s="20">
        <v>2.62896817890294E-2</v>
      </c>
      <c r="I182" s="21">
        <v>0.155402101514171</v>
      </c>
      <c r="J182" s="22">
        <v>0.86566136589208997</v>
      </c>
      <c r="K182" s="23">
        <v>40</v>
      </c>
      <c r="L182" s="13"/>
      <c r="M182" s="15"/>
    </row>
    <row r="183" spans="1:13" x14ac:dyDescent="0.2">
      <c r="A183" s="13"/>
      <c r="B183" s="15"/>
      <c r="C183" s="16" t="s">
        <v>42</v>
      </c>
      <c r="D183" s="36" t="s">
        <v>59</v>
      </c>
      <c r="E183" s="18">
        <f t="shared" si="6"/>
        <v>1.0016799010263762</v>
      </c>
      <c r="F183" s="19">
        <f t="shared" si="7"/>
        <v>0.86711286720616387</v>
      </c>
      <c r="G183" s="19">
        <f t="shared" si="8"/>
        <v>1.1571303599184766</v>
      </c>
      <c r="H183" s="20">
        <v>1.6784915709232701E-3</v>
      </c>
      <c r="I183" s="21">
        <v>7.3604398430297494E-2</v>
      </c>
      <c r="J183" s="22">
        <v>0.98180643450025995</v>
      </c>
      <c r="K183" s="23">
        <v>43</v>
      </c>
      <c r="L183" s="13"/>
      <c r="M183" s="15"/>
    </row>
    <row r="184" spans="1:13" x14ac:dyDescent="0.2">
      <c r="A184" s="13"/>
      <c r="B184" s="15"/>
      <c r="C184" s="16" t="s">
        <v>42</v>
      </c>
      <c r="D184" s="36" t="s">
        <v>60</v>
      </c>
      <c r="E184" s="18">
        <f t="shared" si="6"/>
        <v>1.1474087836474509</v>
      </c>
      <c r="F184" s="19">
        <f t="shared" si="7"/>
        <v>0.92881279575257858</v>
      </c>
      <c r="G184" s="19">
        <f t="shared" si="8"/>
        <v>1.4174513129145465</v>
      </c>
      <c r="H184" s="20">
        <v>0.137506168418186</v>
      </c>
      <c r="I184" s="21">
        <v>0.107833796153814</v>
      </c>
      <c r="J184" s="22">
        <v>0.20224990891221101</v>
      </c>
      <c r="K184" s="23">
        <v>46</v>
      </c>
      <c r="L184" s="13"/>
      <c r="M184" s="15"/>
    </row>
    <row r="185" spans="1:13" x14ac:dyDescent="0.2">
      <c r="A185" s="13"/>
      <c r="B185" s="15"/>
      <c r="C185" s="16" t="s">
        <v>42</v>
      </c>
      <c r="D185" s="36" t="s">
        <v>61</v>
      </c>
      <c r="E185" s="18">
        <f t="shared" si="6"/>
        <v>0.93506403485290557</v>
      </c>
      <c r="F185" s="19">
        <f t="shared" si="7"/>
        <v>0.75991540166023519</v>
      </c>
      <c r="G185" s="19">
        <f t="shared" si="8"/>
        <v>1.1505816928636525</v>
      </c>
      <c r="H185" s="20">
        <v>-6.7140265564845703E-2</v>
      </c>
      <c r="I185" s="21">
        <v>0.10582035711106499</v>
      </c>
      <c r="J185" s="22">
        <v>0.52577152764320501</v>
      </c>
      <c r="K185" s="23">
        <v>45</v>
      </c>
      <c r="L185" s="13"/>
      <c r="M185" s="15"/>
    </row>
    <row r="186" spans="1:13" x14ac:dyDescent="0.2">
      <c r="A186" s="24"/>
      <c r="B186" s="37" t="s">
        <v>43</v>
      </c>
      <c r="C186" s="63" t="s">
        <v>44</v>
      </c>
      <c r="D186" s="74" t="s">
        <v>53</v>
      </c>
      <c r="E186" s="61">
        <f t="shared" si="6"/>
        <v>0.83681404258615644</v>
      </c>
      <c r="F186" s="62">
        <f t="shared" si="7"/>
        <v>0.79937352512757831</v>
      </c>
      <c r="G186" s="62">
        <f t="shared" si="8"/>
        <v>0.87600817372282369</v>
      </c>
      <c r="H186" s="56">
        <v>-0.17815340451907499</v>
      </c>
      <c r="I186" s="57">
        <v>2.3353850593681301E-2</v>
      </c>
      <c r="J186" s="58">
        <v>2.3761481757822601E-14</v>
      </c>
      <c r="K186" s="59">
        <v>150</v>
      </c>
      <c r="L186" s="13" t="s">
        <v>45</v>
      </c>
      <c r="M186" s="15" t="s">
        <v>17</v>
      </c>
    </row>
    <row r="187" spans="1:13" x14ac:dyDescent="0.2">
      <c r="A187" s="13"/>
      <c r="B187" s="15"/>
      <c r="C187" s="29" t="s">
        <v>44</v>
      </c>
      <c r="D187" s="36" t="s">
        <v>54</v>
      </c>
      <c r="E187" s="18">
        <f t="shared" si="6"/>
        <v>1.1029050110348273</v>
      </c>
      <c r="F187" s="19">
        <f t="shared" si="7"/>
        <v>1.0200789542968611</v>
      </c>
      <c r="G187" s="19">
        <f t="shared" si="8"/>
        <v>1.1924561900252071</v>
      </c>
      <c r="H187" s="20">
        <v>9.7947617827510103E-2</v>
      </c>
      <c r="I187" s="21">
        <v>3.9830401711040998E-2</v>
      </c>
      <c r="J187" s="22">
        <v>1.39279220438047E-2</v>
      </c>
      <c r="K187" s="23">
        <v>162</v>
      </c>
      <c r="L187" s="13"/>
      <c r="M187" s="15"/>
    </row>
    <row r="188" spans="1:13" x14ac:dyDescent="0.2">
      <c r="A188" s="13"/>
      <c r="B188" s="15"/>
      <c r="C188" s="29" t="s">
        <v>44</v>
      </c>
      <c r="D188" s="36" t="s">
        <v>55</v>
      </c>
      <c r="E188" s="18">
        <f t="shared" si="6"/>
        <v>1.0228431768344513</v>
      </c>
      <c r="F188" s="19">
        <f t="shared" si="7"/>
        <v>0.92011556535802652</v>
      </c>
      <c r="G188" s="19">
        <f t="shared" si="8"/>
        <v>1.1370399586596514</v>
      </c>
      <c r="H188" s="20">
        <v>2.2586177891226002E-2</v>
      </c>
      <c r="I188" s="21">
        <v>5.4001112346697001E-2</v>
      </c>
      <c r="J188" s="22">
        <v>0.67576146347109201</v>
      </c>
      <c r="K188" s="23">
        <v>157</v>
      </c>
      <c r="L188" s="13"/>
      <c r="M188" s="15"/>
    </row>
    <row r="189" spans="1:13" x14ac:dyDescent="0.2">
      <c r="A189" s="13"/>
      <c r="B189" s="15"/>
      <c r="C189" s="29" t="s">
        <v>44</v>
      </c>
      <c r="D189" s="36" t="s">
        <v>56</v>
      </c>
      <c r="E189" s="18">
        <f t="shared" si="6"/>
        <v>1.0100478927867969</v>
      </c>
      <c r="F189" s="19">
        <f t="shared" si="7"/>
        <v>0.91676098335476253</v>
      </c>
      <c r="G189" s="19">
        <f t="shared" si="8"/>
        <v>1.1128274045758113</v>
      </c>
      <c r="H189" s="20">
        <v>9.9977483297308094E-3</v>
      </c>
      <c r="I189" s="21">
        <v>4.9441959020306799E-2</v>
      </c>
      <c r="J189" s="22">
        <v>0.83975113595487105</v>
      </c>
      <c r="K189" s="23">
        <v>161</v>
      </c>
      <c r="L189" s="13"/>
      <c r="M189" s="15"/>
    </row>
    <row r="190" spans="1:13" x14ac:dyDescent="0.2">
      <c r="A190" s="24"/>
      <c r="B190" s="25"/>
      <c r="C190" s="63" t="s">
        <v>44</v>
      </c>
      <c r="D190" s="60" t="s">
        <v>23</v>
      </c>
      <c r="E190" s="61">
        <f t="shared" si="6"/>
        <v>0.81397925406244953</v>
      </c>
      <c r="F190" s="62">
        <f t="shared" si="7"/>
        <v>0.74141940597671641</v>
      </c>
      <c r="G190" s="62">
        <f t="shared" si="8"/>
        <v>0.89364025368506317</v>
      </c>
      <c r="H190" s="56">
        <v>-0.20582039971414801</v>
      </c>
      <c r="I190" s="57">
        <v>4.7636945980046599E-2</v>
      </c>
      <c r="J190" s="58">
        <v>1.5560239653880599E-5</v>
      </c>
      <c r="K190" s="59">
        <v>152</v>
      </c>
      <c r="L190" s="13" t="s">
        <v>80</v>
      </c>
      <c r="M190" s="15" t="s">
        <v>17</v>
      </c>
    </row>
    <row r="191" spans="1:13" x14ac:dyDescent="0.2">
      <c r="A191" s="13"/>
      <c r="B191" s="15"/>
      <c r="C191" s="29" t="s">
        <v>44</v>
      </c>
      <c r="D191" s="36" t="s">
        <v>57</v>
      </c>
      <c r="E191" s="18">
        <f t="shared" si="6"/>
        <v>1.0166253237457168</v>
      </c>
      <c r="F191" s="19">
        <f t="shared" si="7"/>
        <v>0.89984108337606206</v>
      </c>
      <c r="G191" s="19">
        <f t="shared" si="8"/>
        <v>1.1485661946034436</v>
      </c>
      <c r="H191" s="20">
        <v>1.6488635956212801E-2</v>
      </c>
      <c r="I191" s="21">
        <v>6.2258031240645703E-2</v>
      </c>
      <c r="J191" s="22">
        <v>0.79113001176108699</v>
      </c>
      <c r="K191" s="23">
        <v>169</v>
      </c>
      <c r="L191" s="13"/>
      <c r="M191" s="15"/>
    </row>
    <row r="192" spans="1:13" x14ac:dyDescent="0.2">
      <c r="A192" s="13"/>
      <c r="B192" s="15"/>
      <c r="C192" s="29" t="s">
        <v>44</v>
      </c>
      <c r="D192" s="36" t="s">
        <v>58</v>
      </c>
      <c r="E192" s="18">
        <f t="shared" si="6"/>
        <v>1.03913014510157</v>
      </c>
      <c r="F192" s="19">
        <f t="shared" si="7"/>
        <v>0.93672756118171352</v>
      </c>
      <c r="G192" s="19">
        <f t="shared" si="8"/>
        <v>1.1527273277799328</v>
      </c>
      <c r="H192" s="20">
        <v>3.8383964235728797E-2</v>
      </c>
      <c r="I192" s="21">
        <v>5.2932020272242898E-2</v>
      </c>
      <c r="J192" s="22">
        <v>0.468356423647663</v>
      </c>
      <c r="K192" s="23">
        <v>141</v>
      </c>
      <c r="L192" s="13"/>
      <c r="M192" s="15"/>
    </row>
    <row r="193" spans="1:13" x14ac:dyDescent="0.2">
      <c r="A193" s="24"/>
      <c r="B193" s="25"/>
      <c r="C193" s="29" t="s">
        <v>44</v>
      </c>
      <c r="D193" s="36" t="s">
        <v>21</v>
      </c>
      <c r="E193" s="18">
        <f t="shared" si="6"/>
        <v>1.1170324300497749</v>
      </c>
      <c r="F193" s="19">
        <f t="shared" si="7"/>
        <v>1.0108584592507424</v>
      </c>
      <c r="G193" s="19">
        <f t="shared" si="8"/>
        <v>1.2343582213357125</v>
      </c>
      <c r="H193" s="20">
        <v>0.110675552834611</v>
      </c>
      <c r="I193" s="21">
        <v>5.0956950682857501E-2</v>
      </c>
      <c r="J193" s="22">
        <v>2.98600210300103E-2</v>
      </c>
      <c r="K193" s="23">
        <v>143</v>
      </c>
      <c r="L193" s="13"/>
      <c r="M193" s="15"/>
    </row>
    <row r="194" spans="1:13" x14ac:dyDescent="0.2">
      <c r="A194" s="13"/>
      <c r="B194" s="15"/>
      <c r="C194" s="29" t="s">
        <v>44</v>
      </c>
      <c r="D194" s="36" t="s">
        <v>59</v>
      </c>
      <c r="E194" s="18">
        <f t="shared" si="6"/>
        <v>1.0173680571605519</v>
      </c>
      <c r="F194" s="19">
        <f t="shared" si="7"/>
        <v>0.96962229448611892</v>
      </c>
      <c r="G194" s="19">
        <f t="shared" si="8"/>
        <v>1.0674648980500039</v>
      </c>
      <c r="H194" s="20">
        <v>1.72189563739878E-2</v>
      </c>
      <c r="I194" s="21">
        <v>2.45242993965623E-2</v>
      </c>
      <c r="J194" s="22">
        <v>0.48260546770486501</v>
      </c>
      <c r="K194" s="23">
        <v>158</v>
      </c>
      <c r="L194" s="13"/>
      <c r="M194" s="15"/>
    </row>
    <row r="195" spans="1:13" x14ac:dyDescent="0.2">
      <c r="A195" s="13"/>
      <c r="B195" s="15"/>
      <c r="C195" s="29" t="s">
        <v>44</v>
      </c>
      <c r="D195" s="36" t="s">
        <v>60</v>
      </c>
      <c r="E195" s="18">
        <f t="shared" si="6"/>
        <v>1.0092935031918238</v>
      </c>
      <c r="F195" s="19">
        <f t="shared" si="7"/>
        <v>0.93697056625787911</v>
      </c>
      <c r="G195" s="19">
        <f t="shared" si="8"/>
        <v>1.0871989070624208</v>
      </c>
      <c r="H195" s="20">
        <v>9.2505842973679003E-3</v>
      </c>
      <c r="I195" s="21">
        <v>3.7935711367108702E-2</v>
      </c>
      <c r="J195" s="22">
        <v>0.80734778911596805</v>
      </c>
      <c r="K195" s="23">
        <v>154</v>
      </c>
      <c r="L195" s="13"/>
      <c r="M195" s="15"/>
    </row>
    <row r="196" spans="1:13" x14ac:dyDescent="0.2">
      <c r="A196" s="13"/>
      <c r="B196" s="15"/>
      <c r="C196" s="63" t="s">
        <v>44</v>
      </c>
      <c r="D196" s="74" t="s">
        <v>61</v>
      </c>
      <c r="E196" s="61">
        <f t="shared" si="6"/>
        <v>1.3594904929198399</v>
      </c>
      <c r="F196" s="62">
        <f t="shared" si="7"/>
        <v>1.262006911751191</v>
      </c>
      <c r="G196" s="62">
        <f t="shared" si="8"/>
        <v>1.4645041822907314</v>
      </c>
      <c r="H196" s="56">
        <v>0.30710999199483702</v>
      </c>
      <c r="I196" s="57">
        <v>3.7962628095594697E-2</v>
      </c>
      <c r="J196" s="58">
        <v>5.9763774036601903E-16</v>
      </c>
      <c r="K196" s="59">
        <v>150</v>
      </c>
      <c r="L196" s="13"/>
      <c r="M196" s="15"/>
    </row>
    <row r="197" spans="1:13" x14ac:dyDescent="0.2">
      <c r="A197" s="13"/>
      <c r="B197" s="15"/>
      <c r="C197" s="63" t="s">
        <v>47</v>
      </c>
      <c r="D197" s="74" t="s">
        <v>53</v>
      </c>
      <c r="E197" s="61">
        <f t="shared" si="6"/>
        <v>1.5038807221978472</v>
      </c>
      <c r="F197" s="62">
        <f t="shared" si="7"/>
        <v>1.439024275878136</v>
      </c>
      <c r="G197" s="62">
        <f t="shared" si="8"/>
        <v>1.5716602315261061</v>
      </c>
      <c r="H197" s="56">
        <v>0.40804891533337401</v>
      </c>
      <c r="I197" s="57">
        <v>2.2491641635959798E-2</v>
      </c>
      <c r="J197" s="58" t="s">
        <v>24</v>
      </c>
      <c r="K197" s="59">
        <v>138</v>
      </c>
      <c r="L197" s="30" t="s">
        <v>72</v>
      </c>
      <c r="M197" s="15" t="s">
        <v>71</v>
      </c>
    </row>
    <row r="198" spans="1:13" x14ac:dyDescent="0.2">
      <c r="A198" s="13"/>
      <c r="B198" s="15"/>
      <c r="C198" s="29" t="s">
        <v>47</v>
      </c>
      <c r="D198" s="36" t="s">
        <v>54</v>
      </c>
      <c r="E198" s="18">
        <f t="shared" ref="E198:E240" si="9">EXP(H198)</f>
        <v>0.9365057208181311</v>
      </c>
      <c r="F198" s="19">
        <f t="shared" si="7"/>
        <v>0.86877336862807708</v>
      </c>
      <c r="G198" s="19">
        <f t="shared" si="8"/>
        <v>1.009518703951606</v>
      </c>
      <c r="H198" s="20">
        <v>-6.55996483946754E-2</v>
      </c>
      <c r="I198" s="21">
        <v>3.8302721903062498E-2</v>
      </c>
      <c r="J198" s="22">
        <v>8.6774585631745102E-2</v>
      </c>
      <c r="K198" s="23">
        <v>136</v>
      </c>
      <c r="L198" s="13"/>
      <c r="M198" s="15"/>
    </row>
    <row r="199" spans="1:13" x14ac:dyDescent="0.2">
      <c r="A199" s="13"/>
      <c r="B199" s="15"/>
      <c r="C199" s="29" t="s">
        <v>47</v>
      </c>
      <c r="D199" s="36" t="s">
        <v>55</v>
      </c>
      <c r="E199" s="18">
        <f t="shared" si="9"/>
        <v>1.0838223097801662</v>
      </c>
      <c r="F199" s="19">
        <f t="shared" ref="F199:F240" si="10">EXP(H199-1.96*I199)</f>
        <v>0.97913248297520827</v>
      </c>
      <c r="G199" s="19">
        <f t="shared" ref="G199:G240" si="11">EXP(H199+1.96*I199)</f>
        <v>1.1997056778341579</v>
      </c>
      <c r="H199" s="20">
        <v>8.0493968713955394E-2</v>
      </c>
      <c r="I199" s="21">
        <v>5.1827698737364099E-2</v>
      </c>
      <c r="J199" s="22">
        <v>0.12039754175374701</v>
      </c>
      <c r="K199" s="23">
        <v>143</v>
      </c>
      <c r="L199" s="13"/>
      <c r="M199" s="15"/>
    </row>
    <row r="200" spans="1:13" x14ac:dyDescent="0.2">
      <c r="A200" s="13"/>
      <c r="B200" s="15"/>
      <c r="C200" s="29" t="s">
        <v>47</v>
      </c>
      <c r="D200" s="36" t="s">
        <v>56</v>
      </c>
      <c r="E200" s="18">
        <f t="shared" si="9"/>
        <v>1.0518590880151766</v>
      </c>
      <c r="F200" s="19">
        <f t="shared" si="10"/>
        <v>0.95819705413529555</v>
      </c>
      <c r="G200" s="19">
        <f t="shared" si="11"/>
        <v>1.1546764167821124</v>
      </c>
      <c r="H200" s="20">
        <v>5.0559158590216098E-2</v>
      </c>
      <c r="I200" s="21">
        <v>4.7582136480395297E-2</v>
      </c>
      <c r="J200" s="22">
        <v>0.28797883017577602</v>
      </c>
      <c r="K200" s="23">
        <v>147</v>
      </c>
      <c r="L200" s="13"/>
      <c r="M200" s="15"/>
    </row>
    <row r="201" spans="1:13" x14ac:dyDescent="0.2">
      <c r="A201" s="24"/>
      <c r="B201" s="25"/>
      <c r="C201" s="63" t="s">
        <v>47</v>
      </c>
      <c r="D201" s="60" t="s">
        <v>23</v>
      </c>
      <c r="E201" s="61">
        <f t="shared" si="9"/>
        <v>0.84252755401554391</v>
      </c>
      <c r="F201" s="62">
        <f t="shared" si="10"/>
        <v>0.77264528183540993</v>
      </c>
      <c r="G201" s="62">
        <f t="shared" si="11"/>
        <v>0.91873036173749556</v>
      </c>
      <c r="H201" s="56">
        <v>-0.17134891222745899</v>
      </c>
      <c r="I201" s="57">
        <v>4.4176688043022203E-2</v>
      </c>
      <c r="J201" s="58">
        <v>1.05008426757438E-4</v>
      </c>
      <c r="K201" s="59">
        <v>138</v>
      </c>
      <c r="L201" s="13"/>
      <c r="M201" s="15"/>
    </row>
    <row r="202" spans="1:13" x14ac:dyDescent="0.2">
      <c r="A202" s="13"/>
      <c r="B202" s="15"/>
      <c r="C202" s="29" t="s">
        <v>47</v>
      </c>
      <c r="D202" s="36" t="s">
        <v>57</v>
      </c>
      <c r="E202" s="18">
        <f t="shared" si="9"/>
        <v>0.9171428906626351</v>
      </c>
      <c r="F202" s="19">
        <f t="shared" si="10"/>
        <v>0.81381084605494647</v>
      </c>
      <c r="G202" s="19">
        <f t="shared" si="11"/>
        <v>1.0335953200557637</v>
      </c>
      <c r="H202" s="20">
        <v>-8.6491994805399694E-2</v>
      </c>
      <c r="I202" s="21">
        <v>6.09874086895527E-2</v>
      </c>
      <c r="J202" s="22">
        <v>0.156134048329577</v>
      </c>
      <c r="K202" s="23">
        <v>149</v>
      </c>
      <c r="L202" s="13"/>
      <c r="M202" s="15"/>
    </row>
    <row r="203" spans="1:13" x14ac:dyDescent="0.2">
      <c r="A203" s="13"/>
      <c r="B203" s="15"/>
      <c r="C203" s="29" t="s">
        <v>47</v>
      </c>
      <c r="D203" s="36" t="s">
        <v>58</v>
      </c>
      <c r="E203" s="18">
        <f t="shared" si="9"/>
        <v>1.0800370797533705</v>
      </c>
      <c r="F203" s="19">
        <f t="shared" si="10"/>
        <v>0.97378671202100342</v>
      </c>
      <c r="G203" s="19">
        <f t="shared" si="11"/>
        <v>1.1978804796188558</v>
      </c>
      <c r="H203" s="20">
        <v>7.6995373651733395E-2</v>
      </c>
      <c r="I203" s="21">
        <v>5.2835895137360998E-2</v>
      </c>
      <c r="J203" s="22">
        <v>0.14504599683959199</v>
      </c>
      <c r="K203" s="23">
        <v>130</v>
      </c>
      <c r="L203" s="13"/>
      <c r="M203" s="15"/>
    </row>
    <row r="204" spans="1:13" x14ac:dyDescent="0.2">
      <c r="A204" s="13"/>
      <c r="B204" s="15"/>
      <c r="C204" s="29" t="s">
        <v>47</v>
      </c>
      <c r="D204" s="36" t="s">
        <v>21</v>
      </c>
      <c r="E204" s="18">
        <f t="shared" si="9"/>
        <v>0.95495176260651726</v>
      </c>
      <c r="F204" s="19">
        <f t="shared" si="10"/>
        <v>0.86499302737154382</v>
      </c>
      <c r="G204" s="19">
        <f t="shared" si="11"/>
        <v>1.054266150186651</v>
      </c>
      <c r="H204" s="20">
        <v>-4.6094450136765802E-2</v>
      </c>
      <c r="I204" s="21">
        <v>5.0479276932717601E-2</v>
      </c>
      <c r="J204" s="22">
        <v>0.36117096540139898</v>
      </c>
      <c r="K204" s="23">
        <v>132</v>
      </c>
      <c r="L204" s="13"/>
      <c r="M204" s="15"/>
    </row>
    <row r="205" spans="1:13" x14ac:dyDescent="0.2">
      <c r="A205" s="13"/>
      <c r="B205" s="15"/>
      <c r="C205" s="29" t="s">
        <v>47</v>
      </c>
      <c r="D205" s="36" t="s">
        <v>59</v>
      </c>
      <c r="E205" s="18">
        <f t="shared" si="9"/>
        <v>1.0127934301310266</v>
      </c>
      <c r="F205" s="19">
        <f t="shared" si="10"/>
        <v>0.96704668727325693</v>
      </c>
      <c r="G205" s="19">
        <f t="shared" si="11"/>
        <v>1.0607042510107123</v>
      </c>
      <c r="H205" s="20">
        <v>1.2712285549280999E-2</v>
      </c>
      <c r="I205" s="21">
        <v>2.35820355677646E-2</v>
      </c>
      <c r="J205" s="22">
        <v>0.58984096477555803</v>
      </c>
      <c r="K205" s="23">
        <v>144</v>
      </c>
      <c r="L205" s="13"/>
      <c r="M205" s="15"/>
    </row>
    <row r="206" spans="1:13" x14ac:dyDescent="0.2">
      <c r="A206" s="13"/>
      <c r="B206" s="15"/>
      <c r="C206" s="29" t="s">
        <v>47</v>
      </c>
      <c r="D206" s="36" t="s">
        <v>60</v>
      </c>
      <c r="E206" s="18">
        <f t="shared" si="9"/>
        <v>1.0307442508293383</v>
      </c>
      <c r="F206" s="19">
        <f t="shared" si="10"/>
        <v>0.94999336481394436</v>
      </c>
      <c r="G206" s="19">
        <f t="shared" si="11"/>
        <v>1.1183590854087815</v>
      </c>
      <c r="H206" s="20">
        <v>3.0281114931629299E-2</v>
      </c>
      <c r="I206" s="21">
        <v>4.1623160076502699E-2</v>
      </c>
      <c r="J206" s="22">
        <v>0.466915802241327</v>
      </c>
      <c r="K206" s="23">
        <v>128</v>
      </c>
      <c r="L206" s="13"/>
      <c r="M206" s="15"/>
    </row>
    <row r="207" spans="1:13" x14ac:dyDescent="0.2">
      <c r="A207" s="13"/>
      <c r="B207" s="15"/>
      <c r="C207" s="29" t="s">
        <v>47</v>
      </c>
      <c r="D207" s="36" t="s">
        <v>61</v>
      </c>
      <c r="E207" s="18">
        <f t="shared" si="9"/>
        <v>0.94629181732342127</v>
      </c>
      <c r="F207" s="19">
        <f t="shared" si="10"/>
        <v>0.88154774083881637</v>
      </c>
      <c r="G207" s="19">
        <f t="shared" si="11"/>
        <v>1.0157909345683322</v>
      </c>
      <c r="H207" s="20">
        <v>-5.5204282526976602E-2</v>
      </c>
      <c r="I207" s="21">
        <v>3.6159100737969498E-2</v>
      </c>
      <c r="J207" s="22">
        <v>0.126834365415459</v>
      </c>
      <c r="K207" s="23">
        <v>135</v>
      </c>
      <c r="L207" s="13"/>
      <c r="M207" s="15"/>
    </row>
    <row r="208" spans="1:13" x14ac:dyDescent="0.2">
      <c r="A208" s="24"/>
      <c r="B208" s="25"/>
      <c r="C208" s="63" t="s">
        <v>48</v>
      </c>
      <c r="D208" s="74" t="s">
        <v>53</v>
      </c>
      <c r="E208" s="61">
        <f t="shared" si="9"/>
        <v>1.3290938463476767</v>
      </c>
      <c r="F208" s="62">
        <f t="shared" si="10"/>
        <v>1.2593087961862088</v>
      </c>
      <c r="G208" s="62">
        <f t="shared" si="11"/>
        <v>1.4027460601792363</v>
      </c>
      <c r="H208" s="56">
        <v>0.28449739149513198</v>
      </c>
      <c r="I208" s="57">
        <v>2.7517548729159499E-2</v>
      </c>
      <c r="J208" s="58">
        <v>4.7057645684692501E-25</v>
      </c>
      <c r="K208" s="59">
        <v>96</v>
      </c>
      <c r="L208" s="13" t="s">
        <v>75</v>
      </c>
      <c r="M208" s="15" t="s">
        <v>17</v>
      </c>
    </row>
    <row r="209" spans="1:13" x14ac:dyDescent="0.2">
      <c r="A209" s="13"/>
      <c r="B209" s="15"/>
      <c r="C209" s="29" t="s">
        <v>48</v>
      </c>
      <c r="D209" s="36" t="s">
        <v>54</v>
      </c>
      <c r="E209" s="18">
        <f t="shared" si="9"/>
        <v>0.88290132992351356</v>
      </c>
      <c r="F209" s="19">
        <f t="shared" si="10"/>
        <v>0.80487974560505493</v>
      </c>
      <c r="G209" s="19">
        <f t="shared" si="11"/>
        <v>0.96848599140076708</v>
      </c>
      <c r="H209" s="20">
        <v>-0.124541828763</v>
      </c>
      <c r="I209" s="21">
        <v>4.7204371582179799E-2</v>
      </c>
      <c r="J209" s="22">
        <v>8.3309636949344106E-3</v>
      </c>
      <c r="K209" s="23">
        <v>94</v>
      </c>
      <c r="L209" s="13"/>
      <c r="M209" s="15"/>
    </row>
    <row r="210" spans="1:13" x14ac:dyDescent="0.2">
      <c r="A210" s="13"/>
      <c r="B210" s="15"/>
      <c r="C210" s="29" t="s">
        <v>48</v>
      </c>
      <c r="D210" s="36" t="s">
        <v>55</v>
      </c>
      <c r="E210" s="18">
        <f t="shared" si="9"/>
        <v>1.0772640171877272</v>
      </c>
      <c r="F210" s="19">
        <f t="shared" si="10"/>
        <v>0.94107240184630447</v>
      </c>
      <c r="G210" s="19">
        <f t="shared" si="11"/>
        <v>1.2331652277238621</v>
      </c>
      <c r="H210" s="20">
        <v>7.4424509439112899E-2</v>
      </c>
      <c r="I210" s="21">
        <v>6.8959035922193004E-2</v>
      </c>
      <c r="J210" s="22">
        <v>0.28047325870954598</v>
      </c>
      <c r="K210" s="23">
        <v>95</v>
      </c>
      <c r="L210" s="13"/>
      <c r="M210" s="15"/>
    </row>
    <row r="211" spans="1:13" x14ac:dyDescent="0.2">
      <c r="A211" s="13"/>
      <c r="B211" s="15"/>
      <c r="C211" s="29" t="s">
        <v>48</v>
      </c>
      <c r="D211" s="36" t="s">
        <v>56</v>
      </c>
      <c r="E211" s="18">
        <f t="shared" si="9"/>
        <v>0.99298110488700664</v>
      </c>
      <c r="F211" s="19">
        <f t="shared" si="10"/>
        <v>0.88459486274266674</v>
      </c>
      <c r="G211" s="19">
        <f t="shared" si="11"/>
        <v>1.114647525315164</v>
      </c>
      <c r="H211" s="20">
        <v>-7.0436434291765897E-3</v>
      </c>
      <c r="I211" s="21">
        <v>5.8970345699475998E-2</v>
      </c>
      <c r="J211" s="22">
        <v>0.90492374545472698</v>
      </c>
      <c r="K211" s="23">
        <v>103</v>
      </c>
      <c r="L211" s="13"/>
      <c r="M211" s="15"/>
    </row>
    <row r="212" spans="1:13" x14ac:dyDescent="0.2">
      <c r="A212" s="13"/>
      <c r="B212" s="15"/>
      <c r="C212" s="29" t="s">
        <v>48</v>
      </c>
      <c r="D212" s="17" t="s">
        <v>23</v>
      </c>
      <c r="E212" s="18">
        <f t="shared" si="9"/>
        <v>1.1542963534899284</v>
      </c>
      <c r="F212" s="19">
        <f t="shared" si="10"/>
        <v>1.0384115632667725</v>
      </c>
      <c r="G212" s="19">
        <f t="shared" si="11"/>
        <v>1.2831136697751184</v>
      </c>
      <c r="H212" s="20">
        <v>0.143490940567577</v>
      </c>
      <c r="I212" s="21">
        <v>5.39789479614112E-2</v>
      </c>
      <c r="J212" s="22">
        <v>7.8541548093954E-3</v>
      </c>
      <c r="K212" s="23">
        <v>94</v>
      </c>
      <c r="L212" s="13"/>
      <c r="M212" s="15"/>
    </row>
    <row r="213" spans="1:13" x14ac:dyDescent="0.2">
      <c r="A213" s="13"/>
      <c r="B213" s="15"/>
      <c r="C213" s="29" t="s">
        <v>48</v>
      </c>
      <c r="D213" s="36" t="s">
        <v>57</v>
      </c>
      <c r="E213" s="18">
        <f t="shared" si="9"/>
        <v>0.98394170350264187</v>
      </c>
      <c r="F213" s="19">
        <f t="shared" si="10"/>
        <v>0.84896028203508844</v>
      </c>
      <c r="G213" s="19">
        <f t="shared" si="11"/>
        <v>1.1403846521192924</v>
      </c>
      <c r="H213" s="20">
        <v>-1.6188628092787202E-2</v>
      </c>
      <c r="I213" s="21">
        <v>7.5282779452842896E-2</v>
      </c>
      <c r="J213" s="22">
        <v>0.82973800491698901</v>
      </c>
      <c r="K213" s="23">
        <v>104</v>
      </c>
      <c r="L213" s="13"/>
      <c r="M213" s="15"/>
    </row>
    <row r="214" spans="1:13" x14ac:dyDescent="0.2">
      <c r="A214" s="13"/>
      <c r="B214" s="15"/>
      <c r="C214" s="29" t="s">
        <v>48</v>
      </c>
      <c r="D214" s="36" t="s">
        <v>58</v>
      </c>
      <c r="E214" s="18">
        <f t="shared" si="9"/>
        <v>0.95731192296934475</v>
      </c>
      <c r="F214" s="19">
        <f t="shared" si="10"/>
        <v>0.84670996454773773</v>
      </c>
      <c r="G214" s="19">
        <f t="shared" si="11"/>
        <v>1.082361323512681</v>
      </c>
      <c r="H214" s="20">
        <v>-4.3626002318562097E-2</v>
      </c>
      <c r="I214" s="21">
        <v>6.2638299692375901E-2</v>
      </c>
      <c r="J214" s="22">
        <v>0.48613148286628599</v>
      </c>
      <c r="K214" s="23">
        <v>87</v>
      </c>
      <c r="L214" s="13"/>
      <c r="M214" s="15"/>
    </row>
    <row r="215" spans="1:13" x14ac:dyDescent="0.2">
      <c r="A215" s="13"/>
      <c r="B215" s="15"/>
      <c r="C215" s="29" t="s">
        <v>48</v>
      </c>
      <c r="D215" s="36" t="s">
        <v>21</v>
      </c>
      <c r="E215" s="18">
        <f t="shared" si="9"/>
        <v>1.0290618426832709</v>
      </c>
      <c r="F215" s="19">
        <f t="shared" si="10"/>
        <v>0.91017584104117255</v>
      </c>
      <c r="G215" s="19">
        <f t="shared" si="11"/>
        <v>1.1634765814650818</v>
      </c>
      <c r="H215" s="20">
        <v>2.86475548353716E-2</v>
      </c>
      <c r="I215" s="21">
        <v>6.2635214826590804E-2</v>
      </c>
      <c r="J215" s="22">
        <v>0.64740412966865102</v>
      </c>
      <c r="K215" s="23">
        <v>91</v>
      </c>
      <c r="L215" s="13"/>
      <c r="M215" s="15"/>
    </row>
    <row r="216" spans="1:13" x14ac:dyDescent="0.2">
      <c r="A216" s="13"/>
      <c r="B216" s="15"/>
      <c r="C216" s="29" t="s">
        <v>48</v>
      </c>
      <c r="D216" s="36" t="s">
        <v>59</v>
      </c>
      <c r="E216" s="18">
        <f t="shared" si="9"/>
        <v>1.0492455501222171</v>
      </c>
      <c r="F216" s="19">
        <f t="shared" si="10"/>
        <v>0.99056814892665335</v>
      </c>
      <c r="G216" s="19">
        <f t="shared" si="11"/>
        <v>1.1113987721533245</v>
      </c>
      <c r="H216" s="20">
        <v>4.80713822144377E-2</v>
      </c>
      <c r="I216" s="21">
        <v>2.93612218744231E-2</v>
      </c>
      <c r="J216" s="22">
        <v>0.10158022326786</v>
      </c>
      <c r="K216" s="23">
        <v>96</v>
      </c>
      <c r="L216" s="13"/>
      <c r="M216" s="15"/>
    </row>
    <row r="217" spans="1:13" x14ac:dyDescent="0.2">
      <c r="A217" s="13"/>
      <c r="B217" s="15"/>
      <c r="C217" s="29" t="s">
        <v>48</v>
      </c>
      <c r="D217" s="36" t="s">
        <v>60</v>
      </c>
      <c r="E217" s="18">
        <f t="shared" si="9"/>
        <v>0.9926978957367889</v>
      </c>
      <c r="F217" s="19">
        <f t="shared" si="10"/>
        <v>0.90884034301343308</v>
      </c>
      <c r="G217" s="19">
        <f t="shared" si="11"/>
        <v>1.0842928791351893</v>
      </c>
      <c r="H217" s="20">
        <v>-7.3288951260009E-3</v>
      </c>
      <c r="I217" s="21">
        <v>4.5029053752275901E-2</v>
      </c>
      <c r="J217" s="22">
        <v>0.87070799223532602</v>
      </c>
      <c r="K217" s="23">
        <v>94</v>
      </c>
      <c r="L217" s="13"/>
      <c r="M217" s="15"/>
    </row>
    <row r="218" spans="1:13" x14ac:dyDescent="0.2">
      <c r="A218" s="13"/>
      <c r="B218" s="15"/>
      <c r="C218" s="29" t="s">
        <v>48</v>
      </c>
      <c r="D218" s="36" t="s">
        <v>61</v>
      </c>
      <c r="E218" s="18">
        <f t="shared" si="9"/>
        <v>0.91658886153873398</v>
      </c>
      <c r="F218" s="19">
        <f t="shared" si="10"/>
        <v>0.84191449146186759</v>
      </c>
      <c r="G218" s="19">
        <f t="shared" si="11"/>
        <v>0.99788654265600596</v>
      </c>
      <c r="H218" s="20">
        <v>-8.7096258913379396E-2</v>
      </c>
      <c r="I218" s="21">
        <v>4.3357431156473801E-2</v>
      </c>
      <c r="J218" s="22">
        <v>4.4558712361324797E-2</v>
      </c>
      <c r="K218" s="23">
        <v>97</v>
      </c>
      <c r="L218" s="13"/>
      <c r="M218" s="15"/>
    </row>
    <row r="219" spans="1:13" x14ac:dyDescent="0.2">
      <c r="A219" s="24"/>
      <c r="B219" s="37" t="s">
        <v>49</v>
      </c>
      <c r="C219" s="51" t="s">
        <v>50</v>
      </c>
      <c r="D219" s="74" t="s">
        <v>53</v>
      </c>
      <c r="E219" s="61">
        <f t="shared" si="9"/>
        <v>1.7279645344981966</v>
      </c>
      <c r="F219" s="62">
        <f t="shared" si="10"/>
        <v>1.5108402696719412</v>
      </c>
      <c r="G219" s="62">
        <f t="shared" si="11"/>
        <v>1.9762919300078685</v>
      </c>
      <c r="H219" s="56">
        <v>0.546944146153996</v>
      </c>
      <c r="I219" s="57">
        <v>6.85092755702809E-2</v>
      </c>
      <c r="J219" s="58">
        <v>1.4223551353745001E-15</v>
      </c>
      <c r="K219" s="59">
        <v>27</v>
      </c>
      <c r="L219" s="30" t="s">
        <v>72</v>
      </c>
      <c r="M219" s="15" t="s">
        <v>73</v>
      </c>
    </row>
    <row r="220" spans="1:13" x14ac:dyDescent="0.2">
      <c r="A220" s="13"/>
      <c r="B220" s="15"/>
      <c r="C220" s="16" t="s">
        <v>50</v>
      </c>
      <c r="D220" s="36" t="s">
        <v>54</v>
      </c>
      <c r="E220" s="18">
        <f t="shared" si="9"/>
        <v>0.86860354345330448</v>
      </c>
      <c r="F220" s="19">
        <f t="shared" si="10"/>
        <v>0.67408733052813874</v>
      </c>
      <c r="G220" s="19">
        <f t="shared" si="11"/>
        <v>1.1192498086390639</v>
      </c>
      <c r="H220" s="20">
        <v>-0.14086847939019201</v>
      </c>
      <c r="I220" s="21">
        <v>0.12935057477379899</v>
      </c>
      <c r="J220" s="22">
        <v>0.27613444192173098</v>
      </c>
      <c r="K220" s="23">
        <v>29</v>
      </c>
      <c r="L220" s="13"/>
      <c r="M220" s="15"/>
    </row>
    <row r="221" spans="1:13" x14ac:dyDescent="0.2">
      <c r="A221" s="13"/>
      <c r="B221" s="15"/>
      <c r="C221" s="16" t="s">
        <v>50</v>
      </c>
      <c r="D221" s="36" t="s">
        <v>55</v>
      </c>
      <c r="E221" s="18">
        <f t="shared" si="9"/>
        <v>1.0154014752367673</v>
      </c>
      <c r="F221" s="19">
        <f t="shared" si="10"/>
        <v>0.74289335483433105</v>
      </c>
      <c r="G221" s="19">
        <f t="shared" si="11"/>
        <v>1.3878710170222621</v>
      </c>
      <c r="H221" s="20">
        <v>1.52840763927834E-2</v>
      </c>
      <c r="I221" s="21">
        <v>0.15943206844716201</v>
      </c>
      <c r="J221" s="22">
        <v>0.92362718894148099</v>
      </c>
      <c r="K221" s="23">
        <v>29</v>
      </c>
      <c r="L221" s="13"/>
      <c r="M221" s="15"/>
    </row>
    <row r="222" spans="1:13" x14ac:dyDescent="0.2">
      <c r="A222" s="13"/>
      <c r="B222" s="15"/>
      <c r="C222" s="16" t="s">
        <v>50</v>
      </c>
      <c r="D222" s="36" t="s">
        <v>56</v>
      </c>
      <c r="E222" s="18">
        <f t="shared" si="9"/>
        <v>1.1775143985904122</v>
      </c>
      <c r="F222" s="19">
        <f t="shared" si="10"/>
        <v>0.88056547046109424</v>
      </c>
      <c r="G222" s="19">
        <f t="shared" si="11"/>
        <v>1.5746020090495942</v>
      </c>
      <c r="H222" s="20">
        <v>0.163405774935934</v>
      </c>
      <c r="I222" s="21">
        <v>0.14826365956253401</v>
      </c>
      <c r="J222" s="22">
        <v>0.27040531165759402</v>
      </c>
      <c r="K222" s="23">
        <v>29</v>
      </c>
      <c r="L222" s="13"/>
      <c r="M222" s="15"/>
    </row>
    <row r="223" spans="1:13" x14ac:dyDescent="0.2">
      <c r="A223" s="24"/>
      <c r="B223" s="25"/>
      <c r="C223" s="16" t="s">
        <v>50</v>
      </c>
      <c r="D223" s="17" t="s">
        <v>23</v>
      </c>
      <c r="E223" s="18">
        <f t="shared" si="9"/>
        <v>1.4571409415762009</v>
      </c>
      <c r="F223" s="19">
        <f t="shared" si="10"/>
        <v>1.1261551364233955</v>
      </c>
      <c r="G223" s="19">
        <f t="shared" si="11"/>
        <v>1.8854060643553332</v>
      </c>
      <c r="H223" s="20">
        <v>0.37647625662947998</v>
      </c>
      <c r="I223" s="21">
        <v>0.131462734605791</v>
      </c>
      <c r="J223" s="22">
        <v>4.1865979846995001E-3</v>
      </c>
      <c r="K223" s="23">
        <v>26</v>
      </c>
      <c r="L223" s="13"/>
      <c r="M223" s="15"/>
    </row>
    <row r="224" spans="1:13" x14ac:dyDescent="0.2">
      <c r="A224" s="13"/>
      <c r="B224" s="15"/>
      <c r="C224" s="16" t="s">
        <v>50</v>
      </c>
      <c r="D224" s="36" t="s">
        <v>57</v>
      </c>
      <c r="E224" s="18">
        <f t="shared" si="9"/>
        <v>1.2005279359104688</v>
      </c>
      <c r="F224" s="19">
        <f t="shared" si="10"/>
        <v>0.82773347051586266</v>
      </c>
      <c r="G224" s="19">
        <f t="shared" si="11"/>
        <v>1.7412215118028509</v>
      </c>
      <c r="H224" s="20">
        <v>0.18276140663788501</v>
      </c>
      <c r="I224" s="21">
        <v>0.18970687681963599</v>
      </c>
      <c r="J224" s="22">
        <v>0.33535263985970698</v>
      </c>
      <c r="K224" s="23">
        <v>29</v>
      </c>
      <c r="L224" s="13"/>
      <c r="M224" s="15"/>
    </row>
    <row r="225" spans="1:13" x14ac:dyDescent="0.2">
      <c r="A225" s="13"/>
      <c r="B225" s="15"/>
      <c r="C225" s="16" t="s">
        <v>50</v>
      </c>
      <c r="D225" s="36" t="s">
        <v>58</v>
      </c>
      <c r="E225" s="18">
        <f t="shared" si="9"/>
        <v>0.94154449673313889</v>
      </c>
      <c r="F225" s="19">
        <f t="shared" si="10"/>
        <v>0.66682477675315477</v>
      </c>
      <c r="G225" s="19">
        <f t="shared" si="11"/>
        <v>1.3294437612905716</v>
      </c>
      <c r="H225" s="20">
        <v>-6.0233670468912801E-2</v>
      </c>
      <c r="I225" s="21">
        <v>0.17601750032077701</v>
      </c>
      <c r="J225" s="22">
        <v>0.73219832518508099</v>
      </c>
      <c r="K225" s="23">
        <v>21</v>
      </c>
      <c r="L225" s="13"/>
      <c r="M225" s="15"/>
    </row>
    <row r="226" spans="1:13" x14ac:dyDescent="0.2">
      <c r="A226" s="13"/>
      <c r="B226" s="15"/>
      <c r="C226" s="16" t="s">
        <v>50</v>
      </c>
      <c r="D226" s="36" t="s">
        <v>21</v>
      </c>
      <c r="E226" s="18">
        <f t="shared" si="9"/>
        <v>1.2451015455638561</v>
      </c>
      <c r="F226" s="19">
        <f t="shared" si="10"/>
        <v>0.89007854136673015</v>
      </c>
      <c r="G226" s="19">
        <f t="shared" si="11"/>
        <v>1.7417315289783597</v>
      </c>
      <c r="H226" s="20">
        <v>0.21921708929250699</v>
      </c>
      <c r="I226" s="21">
        <v>0.17125645954871699</v>
      </c>
      <c r="J226" s="22">
        <v>0.20052702142271001</v>
      </c>
      <c r="K226" s="23">
        <v>21</v>
      </c>
      <c r="L226" s="13"/>
      <c r="M226" s="15"/>
    </row>
    <row r="227" spans="1:13" x14ac:dyDescent="0.2">
      <c r="A227" s="13"/>
      <c r="B227" s="15"/>
      <c r="C227" s="16" t="s">
        <v>50</v>
      </c>
      <c r="D227" s="36" t="s">
        <v>59</v>
      </c>
      <c r="E227" s="18">
        <f t="shared" si="9"/>
        <v>1.1310311814482501</v>
      </c>
      <c r="F227" s="19">
        <f t="shared" si="10"/>
        <v>0.97065111146911065</v>
      </c>
      <c r="G227" s="19">
        <f t="shared" si="11"/>
        <v>1.3179107490765325</v>
      </c>
      <c r="H227" s="20">
        <v>0.123129766557878</v>
      </c>
      <c r="I227" s="21">
        <v>7.8019362393959998E-2</v>
      </c>
      <c r="J227" s="22">
        <v>0.114520821740048</v>
      </c>
      <c r="K227" s="23">
        <v>27</v>
      </c>
      <c r="L227" s="13"/>
      <c r="M227" s="15"/>
    </row>
    <row r="228" spans="1:13" x14ac:dyDescent="0.2">
      <c r="A228" s="13"/>
      <c r="B228" s="15"/>
      <c r="C228" s="16" t="s">
        <v>50</v>
      </c>
      <c r="D228" s="36" t="s">
        <v>60</v>
      </c>
      <c r="E228" s="18">
        <f t="shared" si="9"/>
        <v>0.87017174555511045</v>
      </c>
      <c r="F228" s="19">
        <f t="shared" si="10"/>
        <v>0.7015127634072359</v>
      </c>
      <c r="G228" s="19">
        <f t="shared" si="11"/>
        <v>1.0793800287891064</v>
      </c>
      <c r="H228" s="20">
        <v>-0.13906467813200299</v>
      </c>
      <c r="I228" s="21">
        <v>0.109924238276702</v>
      </c>
      <c r="J228" s="22">
        <v>0.205837034050141</v>
      </c>
      <c r="K228" s="23">
        <v>29</v>
      </c>
      <c r="L228" s="13"/>
      <c r="M228" s="15"/>
    </row>
    <row r="229" spans="1:13" x14ac:dyDescent="0.2">
      <c r="A229" s="13"/>
      <c r="B229" s="15"/>
      <c r="C229" s="16" t="s">
        <v>50</v>
      </c>
      <c r="D229" s="36" t="s">
        <v>61</v>
      </c>
      <c r="E229" s="18">
        <f t="shared" si="9"/>
        <v>0.90815795061368443</v>
      </c>
      <c r="F229" s="19">
        <f t="shared" si="10"/>
        <v>0.73394614112736234</v>
      </c>
      <c r="G229" s="19">
        <f t="shared" si="11"/>
        <v>1.1237212338169749</v>
      </c>
      <c r="H229" s="20">
        <v>-9.6336961088802298E-2</v>
      </c>
      <c r="I229" s="21">
        <v>0.108664627133539</v>
      </c>
      <c r="J229" s="22">
        <v>0.37531955849381499</v>
      </c>
      <c r="K229" s="23">
        <v>28</v>
      </c>
      <c r="L229" s="13"/>
      <c r="M229" s="15"/>
    </row>
    <row r="230" spans="1:13" x14ac:dyDescent="0.2">
      <c r="A230" s="24"/>
      <c r="B230" s="25"/>
      <c r="C230" s="51" t="s">
        <v>51</v>
      </c>
      <c r="D230" s="74" t="s">
        <v>53</v>
      </c>
      <c r="E230" s="61">
        <f t="shared" si="9"/>
        <v>1.363914407072979</v>
      </c>
      <c r="F230" s="62">
        <f t="shared" si="10"/>
        <v>1.1846643421016028</v>
      </c>
      <c r="G230" s="62">
        <f t="shared" si="11"/>
        <v>1.5702865729216744</v>
      </c>
      <c r="H230" s="56">
        <v>0.31035880603954602</v>
      </c>
      <c r="I230" s="57">
        <v>7.1887411830286199E-2</v>
      </c>
      <c r="J230" s="58">
        <v>1.5795655142562999E-5</v>
      </c>
      <c r="K230" s="59">
        <v>26</v>
      </c>
      <c r="L230" s="30" t="s">
        <v>72</v>
      </c>
      <c r="M230" s="15" t="s">
        <v>73</v>
      </c>
    </row>
    <row r="231" spans="1:13" x14ac:dyDescent="0.2">
      <c r="A231" s="13"/>
      <c r="B231" s="15"/>
      <c r="C231" s="16" t="s">
        <v>51</v>
      </c>
      <c r="D231" s="36" t="s">
        <v>54</v>
      </c>
      <c r="E231" s="18">
        <f t="shared" si="9"/>
        <v>1.2095314525178043</v>
      </c>
      <c r="F231" s="19">
        <f t="shared" si="10"/>
        <v>0.94251372261595956</v>
      </c>
      <c r="G231" s="19">
        <f t="shared" si="11"/>
        <v>1.5521963230088007</v>
      </c>
      <c r="H231" s="20">
        <v>0.190233055291886</v>
      </c>
      <c r="I231" s="21">
        <v>0.12726421186383599</v>
      </c>
      <c r="J231" s="22">
        <v>0.134969699976351</v>
      </c>
      <c r="K231" s="23">
        <v>28</v>
      </c>
      <c r="L231" s="13"/>
      <c r="M231" s="15"/>
    </row>
    <row r="232" spans="1:13" x14ac:dyDescent="0.2">
      <c r="A232" s="13"/>
      <c r="B232" s="15"/>
      <c r="C232" s="16" t="s">
        <v>51</v>
      </c>
      <c r="D232" s="36" t="s">
        <v>55</v>
      </c>
      <c r="E232" s="18">
        <f t="shared" si="9"/>
        <v>1.1573762720440588</v>
      </c>
      <c r="F232" s="19">
        <f t="shared" si="10"/>
        <v>0.84969898013873935</v>
      </c>
      <c r="G232" s="19">
        <f t="shared" si="11"/>
        <v>1.5764639788927195</v>
      </c>
      <c r="H232" s="20">
        <v>0.14615560886231099</v>
      </c>
      <c r="I232" s="21">
        <v>0.15766772555922001</v>
      </c>
      <c r="J232" s="22">
        <v>0.353934347823678</v>
      </c>
      <c r="K232" s="23">
        <v>30</v>
      </c>
      <c r="L232" s="13"/>
      <c r="M232" s="15"/>
    </row>
    <row r="233" spans="1:13" x14ac:dyDescent="0.2">
      <c r="A233" s="13"/>
      <c r="B233" s="15"/>
      <c r="C233" s="16" t="s">
        <v>51</v>
      </c>
      <c r="D233" s="36" t="s">
        <v>56</v>
      </c>
      <c r="E233" s="18">
        <f t="shared" si="9"/>
        <v>0.98186844346607549</v>
      </c>
      <c r="F233" s="19">
        <f t="shared" si="10"/>
        <v>0.73772740481690335</v>
      </c>
      <c r="G233" s="19">
        <f t="shared" si="11"/>
        <v>1.306804700462179</v>
      </c>
      <c r="H233" s="20">
        <v>-1.82979475593327E-2</v>
      </c>
      <c r="I233" s="21">
        <v>0.14585864552198599</v>
      </c>
      <c r="J233" s="22">
        <v>0.90016741240312304</v>
      </c>
      <c r="K233" s="23">
        <v>30</v>
      </c>
      <c r="L233" s="13"/>
      <c r="M233" s="15"/>
    </row>
    <row r="234" spans="1:13" x14ac:dyDescent="0.2">
      <c r="A234" s="13"/>
      <c r="B234" s="15"/>
      <c r="C234" s="16" t="s">
        <v>51</v>
      </c>
      <c r="D234" s="17" t="s">
        <v>23</v>
      </c>
      <c r="E234" s="18">
        <f t="shared" si="9"/>
        <v>1.2767463797679977</v>
      </c>
      <c r="F234" s="19">
        <f t="shared" si="10"/>
        <v>1.0333098179169529</v>
      </c>
      <c r="G234" s="19">
        <f t="shared" si="11"/>
        <v>1.5775339496306788</v>
      </c>
      <c r="H234" s="20">
        <v>0.24431495103581799</v>
      </c>
      <c r="I234" s="21">
        <v>0.10793259455425</v>
      </c>
      <c r="J234" s="22">
        <v>2.3599452224477901E-2</v>
      </c>
      <c r="K234" s="23">
        <v>27</v>
      </c>
      <c r="L234" s="13"/>
      <c r="M234" s="15"/>
    </row>
    <row r="235" spans="1:13" x14ac:dyDescent="0.2">
      <c r="A235" s="13"/>
      <c r="B235" s="15"/>
      <c r="C235" s="16" t="s">
        <v>51</v>
      </c>
      <c r="D235" s="36" t="s">
        <v>57</v>
      </c>
      <c r="E235" s="18">
        <f t="shared" si="9"/>
        <v>1.2402403507112763</v>
      </c>
      <c r="F235" s="19">
        <f t="shared" si="10"/>
        <v>0.85906730020070754</v>
      </c>
      <c r="G235" s="19">
        <f t="shared" si="11"/>
        <v>1.7905420531931016</v>
      </c>
      <c r="H235" s="20">
        <v>0.21530519205287299</v>
      </c>
      <c r="I235" s="21">
        <v>0.18735367600564401</v>
      </c>
      <c r="J235" s="22">
        <v>0.25047715685878802</v>
      </c>
      <c r="K235" s="23">
        <v>30</v>
      </c>
      <c r="L235" s="13"/>
      <c r="M235" s="15"/>
    </row>
    <row r="236" spans="1:13" x14ac:dyDescent="0.2">
      <c r="A236" s="13"/>
      <c r="B236" s="15"/>
      <c r="C236" s="16" t="s">
        <v>51</v>
      </c>
      <c r="D236" s="36" t="s">
        <v>58</v>
      </c>
      <c r="E236" s="18">
        <f t="shared" si="9"/>
        <v>0.87521013238154</v>
      </c>
      <c r="F236" s="19">
        <f t="shared" si="10"/>
        <v>0.64335329099280714</v>
      </c>
      <c r="G236" s="19">
        <f t="shared" si="11"/>
        <v>1.1906254099380629</v>
      </c>
      <c r="H236" s="20">
        <v>-0.13329127016303999</v>
      </c>
      <c r="I236" s="21">
        <v>0.15702550704124699</v>
      </c>
      <c r="J236" s="22">
        <v>0.39596416671526102</v>
      </c>
      <c r="K236" s="23">
        <v>26</v>
      </c>
      <c r="L236" s="13"/>
      <c r="M236" s="15"/>
    </row>
    <row r="237" spans="1:13" x14ac:dyDescent="0.2">
      <c r="A237" s="13"/>
      <c r="B237" s="15"/>
      <c r="C237" s="16" t="s">
        <v>51</v>
      </c>
      <c r="D237" s="36" t="s">
        <v>21</v>
      </c>
      <c r="E237" s="18">
        <f t="shared" si="9"/>
        <v>0.75317736774652932</v>
      </c>
      <c r="F237" s="19">
        <f t="shared" si="10"/>
        <v>0.55288423853151603</v>
      </c>
      <c r="G237" s="19">
        <f t="shared" si="11"/>
        <v>1.0260306005327628</v>
      </c>
      <c r="H237" s="20">
        <v>-0.283454530783189</v>
      </c>
      <c r="I237" s="21">
        <v>0.15773066437126201</v>
      </c>
      <c r="J237" s="22">
        <v>7.2323012433520503E-2</v>
      </c>
      <c r="K237" s="23">
        <v>26</v>
      </c>
      <c r="L237" s="13"/>
      <c r="M237" s="15"/>
    </row>
    <row r="238" spans="1:13" x14ac:dyDescent="0.2">
      <c r="A238" s="13"/>
      <c r="B238" s="15"/>
      <c r="C238" s="16" t="s">
        <v>51</v>
      </c>
      <c r="D238" s="36" t="s">
        <v>59</v>
      </c>
      <c r="E238" s="18">
        <f t="shared" si="9"/>
        <v>0.97996300147904314</v>
      </c>
      <c r="F238" s="19">
        <f t="shared" si="10"/>
        <v>0.84471576989940511</v>
      </c>
      <c r="G238" s="19">
        <f t="shared" si="11"/>
        <v>1.1368646336295791</v>
      </c>
      <c r="H238" s="20">
        <v>-2.0240461623017399E-2</v>
      </c>
      <c r="I238" s="21">
        <v>7.5772762024980095E-2</v>
      </c>
      <c r="J238" s="22">
        <v>0.78937634816317204</v>
      </c>
      <c r="K238" s="23">
        <v>27</v>
      </c>
      <c r="L238" s="13"/>
      <c r="M238" s="15"/>
    </row>
    <row r="239" spans="1:13" x14ac:dyDescent="0.2">
      <c r="A239" s="13"/>
      <c r="B239" s="15"/>
      <c r="C239" s="16" t="s">
        <v>51</v>
      </c>
      <c r="D239" s="36" t="s">
        <v>60</v>
      </c>
      <c r="E239" s="18">
        <f t="shared" si="9"/>
        <v>0.86051666147901529</v>
      </c>
      <c r="F239" s="38">
        <f t="shared" si="10"/>
        <v>0.69618278501279374</v>
      </c>
      <c r="G239" s="38">
        <f t="shared" si="11"/>
        <v>1.0636415329766913</v>
      </c>
      <c r="H239" s="20">
        <v>-0.15022230096248601</v>
      </c>
      <c r="I239" s="21">
        <v>0.108122821438557</v>
      </c>
      <c r="J239" s="22">
        <v>0.164721120950028</v>
      </c>
      <c r="K239" s="23">
        <v>29</v>
      </c>
      <c r="L239" s="13"/>
      <c r="M239" s="15"/>
    </row>
    <row r="240" spans="1:13" x14ac:dyDescent="0.2">
      <c r="A240" s="39"/>
      <c r="B240" s="40"/>
      <c r="C240" s="41" t="s">
        <v>51</v>
      </c>
      <c r="D240" s="42" t="s">
        <v>61</v>
      </c>
      <c r="E240" s="43">
        <f t="shared" si="9"/>
        <v>0.99105064904558138</v>
      </c>
      <c r="F240" s="44">
        <f t="shared" si="10"/>
        <v>0.80612639990438084</v>
      </c>
      <c r="G240" s="45">
        <f t="shared" si="11"/>
        <v>1.2183962578203245</v>
      </c>
      <c r="H240" s="46">
        <v>-8.9896369313481397E-3</v>
      </c>
      <c r="I240" s="47">
        <v>0.10536994292704401</v>
      </c>
      <c r="J240" s="48">
        <v>0.93201096484540202</v>
      </c>
      <c r="K240" s="49">
        <v>29</v>
      </c>
      <c r="L240" s="50"/>
      <c r="M240" s="40"/>
    </row>
    <row r="242" spans="1:11" ht="63" customHeight="1" x14ac:dyDescent="0.2">
      <c r="A242" s="75" t="s">
        <v>81</v>
      </c>
      <c r="B242" s="75"/>
      <c r="C242" s="75"/>
      <c r="D242" s="75"/>
      <c r="E242" s="75"/>
      <c r="F242" s="75"/>
      <c r="G242" s="75"/>
      <c r="H242" s="75"/>
      <c r="I242" s="75"/>
      <c r="J242" s="75"/>
      <c r="K242" s="75"/>
    </row>
  </sheetData>
  <mergeCells count="2">
    <mergeCell ref="A242:K242"/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SD1 GSMR risk factor -&gt; disease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Zhihong Zhu</dc:creator>
  <cp:lastModifiedBy>Jian Yang</cp:lastModifiedBy>
  <dcterms:created xsi:type="dcterms:W3CDTF">2017-11-17T13:19:23Z</dcterms:created>
  <dcterms:modified xsi:type="dcterms:W3CDTF">2017-11-18T06:44:13Z</dcterms:modified>
</cp:coreProperties>
</file>