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konfokal\Publikacja\Final Revision 2017\Supplementaria - przejrzane i poprawione\Sources\Supplementary_Tables\"/>
    </mc:Choice>
  </mc:AlternateContent>
  <bookViews>
    <workbookView xWindow="0" yWindow="0" windowWidth="28800" windowHeight="14235" tabRatio="949" activeTab="7"/>
  </bookViews>
  <sheets>
    <sheet name="WT TNF&amp;polyIC" sheetId="6" r:id="rId1"/>
    <sheet name=" MEF RelA KO TNF&amp;polyIC" sheetId="2" r:id="rId2"/>
    <sheet name=" WT IFN&amp;polyIC" sheetId="3" r:id="rId3"/>
    <sheet name="STAT1 KO IFN&amp;polyIC" sheetId="1" r:id="rId4"/>
    <sheet name="WT 24 h" sheetId="5" r:id="rId5"/>
    <sheet name="WT IFN+polyIC 24h" sheetId="8" r:id="rId6"/>
    <sheet name="WT Oriental BioServices" sheetId="9" r:id="rId7"/>
    <sheet name="TLR3 KO Oriental BioServices" sheetId="11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6" l="1"/>
  <c r="I23" i="6"/>
  <c r="I22" i="6"/>
  <c r="O23" i="6"/>
  <c r="O22" i="6"/>
  <c r="C23" i="6"/>
  <c r="H8" i="2" l="1"/>
  <c r="G8" i="2"/>
  <c r="C8" i="2"/>
  <c r="B8" i="2"/>
  <c r="H7" i="2"/>
  <c r="G7" i="2"/>
  <c r="C7" i="2"/>
  <c r="B7" i="2"/>
  <c r="K9" i="1" l="1"/>
  <c r="J9" i="1"/>
  <c r="I9" i="1"/>
  <c r="H9" i="1"/>
  <c r="E9" i="1"/>
  <c r="D9" i="1"/>
  <c r="C9" i="1"/>
  <c r="B9" i="1"/>
  <c r="K8" i="1"/>
  <c r="J8" i="1"/>
  <c r="I8" i="1"/>
  <c r="H8" i="1"/>
  <c r="E8" i="1"/>
  <c r="D8" i="1"/>
  <c r="C8" i="1"/>
  <c r="B8" i="1"/>
  <c r="W9" i="8" l="1"/>
  <c r="V9" i="8"/>
  <c r="U9" i="8"/>
  <c r="T9" i="8"/>
  <c r="S9" i="8"/>
  <c r="R9" i="8"/>
  <c r="Q9" i="8"/>
  <c r="P9" i="8"/>
  <c r="O9" i="8"/>
  <c r="N9" i="8"/>
  <c r="K9" i="8"/>
  <c r="J9" i="8"/>
  <c r="I9" i="8"/>
  <c r="H9" i="8"/>
  <c r="G9" i="8"/>
  <c r="F9" i="8"/>
  <c r="E9" i="8"/>
  <c r="D9" i="8"/>
  <c r="C9" i="8"/>
  <c r="B9" i="8"/>
  <c r="W8" i="8"/>
  <c r="V8" i="8"/>
  <c r="U8" i="8"/>
  <c r="T8" i="8"/>
  <c r="S8" i="8"/>
  <c r="R8" i="8"/>
  <c r="Q8" i="8"/>
  <c r="P8" i="8"/>
  <c r="O8" i="8"/>
  <c r="N8" i="8"/>
  <c r="K8" i="8"/>
  <c r="J8" i="8"/>
  <c r="I8" i="8"/>
  <c r="H8" i="8"/>
  <c r="G8" i="8"/>
  <c r="F8" i="8"/>
  <c r="E8" i="8"/>
  <c r="D8" i="8"/>
  <c r="C8" i="8"/>
  <c r="B8" i="8"/>
  <c r="K13" i="3" l="1"/>
  <c r="J13" i="3"/>
  <c r="I13" i="3"/>
  <c r="H13" i="3"/>
  <c r="E13" i="3"/>
  <c r="D13" i="3"/>
  <c r="C13" i="3"/>
  <c r="B13" i="3"/>
  <c r="K12" i="3"/>
  <c r="J12" i="3"/>
  <c r="I12" i="3"/>
  <c r="H12" i="3"/>
  <c r="E12" i="3"/>
  <c r="D12" i="3"/>
  <c r="C12" i="3"/>
  <c r="B12" i="3"/>
  <c r="T12" i="5" l="1"/>
  <c r="S12" i="5"/>
  <c r="R12" i="5"/>
  <c r="Q12" i="5"/>
  <c r="P12" i="5"/>
  <c r="M12" i="5"/>
  <c r="L12" i="5"/>
  <c r="K12" i="5"/>
  <c r="J12" i="5"/>
  <c r="I12" i="5"/>
  <c r="F12" i="5"/>
  <c r="E12" i="5"/>
  <c r="D12" i="5"/>
  <c r="C12" i="5"/>
  <c r="B12" i="5"/>
  <c r="T11" i="5"/>
  <c r="S11" i="5"/>
  <c r="R11" i="5"/>
  <c r="Q11" i="5"/>
  <c r="P11" i="5"/>
  <c r="M11" i="5"/>
  <c r="L11" i="5"/>
  <c r="K11" i="5"/>
  <c r="J11" i="5"/>
  <c r="I11" i="5"/>
  <c r="F11" i="5"/>
  <c r="E11" i="5"/>
  <c r="D11" i="5"/>
  <c r="C11" i="5"/>
  <c r="B11" i="5"/>
  <c r="Q23" i="6" l="1"/>
  <c r="P23" i="6"/>
  <c r="N23" i="6"/>
  <c r="K23" i="6"/>
  <c r="J23" i="6"/>
  <c r="H23" i="6"/>
  <c r="E23" i="6"/>
  <c r="D23" i="6"/>
  <c r="B23" i="6"/>
  <c r="Q22" i="6"/>
  <c r="P22" i="6"/>
  <c r="N22" i="6"/>
  <c r="K22" i="6"/>
  <c r="J22" i="6"/>
  <c r="H22" i="6"/>
  <c r="E22" i="6"/>
  <c r="D22" i="6"/>
  <c r="B22" i="6"/>
  <c r="A3" i="6"/>
  <c r="A4" i="6" s="1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</calcChain>
</file>

<file path=xl/sharedStrings.xml><?xml version="1.0" encoding="utf-8"?>
<sst xmlns="http://schemas.openxmlformats.org/spreadsheetml/2006/main" count="327" uniqueCount="58">
  <si>
    <t>IFNβ 1000U/ml</t>
  </si>
  <si>
    <t>live</t>
  </si>
  <si>
    <t>early apoptotic</t>
  </si>
  <si>
    <t>late apo/dead</t>
  </si>
  <si>
    <t>n</t>
  </si>
  <si>
    <t>TNFα 10ng 24h</t>
  </si>
  <si>
    <t>late apoptotic/dead</t>
  </si>
  <si>
    <t>SD</t>
  </si>
  <si>
    <t>IFNβ 1000U 48h</t>
  </si>
  <si>
    <t>poly(I:C) 1µg/ml</t>
  </si>
  <si>
    <t>poly(I:C) 3h</t>
  </si>
  <si>
    <t>poly(I:C) 6h</t>
  </si>
  <si>
    <t>poly(I:C)10h</t>
  </si>
  <si>
    <t>poly(I:C) 24h</t>
  </si>
  <si>
    <t>IFNb 3h</t>
  </si>
  <si>
    <t>polyIC 3h</t>
  </si>
  <si>
    <t>polyIC 6h</t>
  </si>
  <si>
    <t>polyIC 10h</t>
  </si>
  <si>
    <t>polyIC 24h</t>
  </si>
  <si>
    <r>
      <t>IFN</t>
    </r>
    <r>
      <rPr>
        <sz val="11"/>
        <color theme="1"/>
        <rFont val="Calibri"/>
        <family val="2"/>
        <charset val="238"/>
      </rPr>
      <t>β</t>
    </r>
    <r>
      <rPr>
        <sz val="11"/>
        <color theme="1"/>
        <rFont val="Calibri"/>
        <family val="2"/>
        <charset val="238"/>
        <scheme val="minor"/>
      </rPr>
      <t>+polyIC 3h</t>
    </r>
  </si>
  <si>
    <r>
      <t>IFN</t>
    </r>
    <r>
      <rPr>
        <sz val="11"/>
        <color theme="1"/>
        <rFont val="Calibri"/>
        <family val="2"/>
        <charset val="238"/>
      </rPr>
      <t>β</t>
    </r>
    <r>
      <rPr>
        <sz val="11"/>
        <color theme="1"/>
        <rFont val="Calibri"/>
        <family val="2"/>
        <charset val="238"/>
        <scheme val="minor"/>
      </rPr>
      <t>+polyIC 6h</t>
    </r>
  </si>
  <si>
    <r>
      <t>IFN</t>
    </r>
    <r>
      <rPr>
        <sz val="11"/>
        <color theme="1"/>
        <rFont val="Calibri"/>
        <family val="2"/>
        <charset val="238"/>
      </rPr>
      <t>β</t>
    </r>
    <r>
      <rPr>
        <sz val="11"/>
        <color theme="1"/>
        <rFont val="Calibri"/>
        <family val="2"/>
        <charset val="238"/>
        <scheme val="minor"/>
      </rPr>
      <t>+polyIC 10h</t>
    </r>
  </si>
  <si>
    <r>
      <t>IFN</t>
    </r>
    <r>
      <rPr>
        <sz val="11"/>
        <color theme="1"/>
        <rFont val="Calibri"/>
        <family val="2"/>
        <charset val="238"/>
      </rPr>
      <t>β</t>
    </r>
    <r>
      <rPr>
        <sz val="11"/>
        <color theme="1"/>
        <rFont val="Calibri"/>
        <family val="2"/>
        <charset val="238"/>
        <scheme val="minor"/>
      </rPr>
      <t>+polyIC 24h</t>
    </r>
  </si>
  <si>
    <t>IFNβ+polyIC 3h</t>
  </si>
  <si>
    <t>IFNβ+polyIC 6h</t>
  </si>
  <si>
    <t>IFNβ+polyIC 10h</t>
  </si>
  <si>
    <t>IFNβ+polyIC 24h</t>
  </si>
  <si>
    <t>living</t>
  </si>
  <si>
    <t>NT</t>
  </si>
  <si>
    <r>
      <t>TNF</t>
    </r>
    <r>
      <rPr>
        <sz val="11"/>
        <color theme="1"/>
        <rFont val="Calibri"/>
        <family val="2"/>
        <charset val="238"/>
      </rPr>
      <t>α 10ng</t>
    </r>
  </si>
  <si>
    <t>polyIC 1ug</t>
  </si>
  <si>
    <t>early apoptosis</t>
  </si>
  <si>
    <t>dead (late apo+necrotic)</t>
  </si>
  <si>
    <t>TNFα 10ng</t>
  </si>
  <si>
    <t>mean</t>
  </si>
  <si>
    <r>
      <t>IFN</t>
    </r>
    <r>
      <rPr>
        <sz val="11"/>
        <color theme="1"/>
        <rFont val="Calibri"/>
        <family val="2"/>
        <charset val="238"/>
      </rPr>
      <t>β 1000U</t>
    </r>
  </si>
  <si>
    <r>
      <t>IFN</t>
    </r>
    <r>
      <rPr>
        <sz val="11"/>
        <color theme="1"/>
        <rFont val="Calibri"/>
        <family val="2"/>
        <charset val="238"/>
      </rPr>
      <t>β 1000U+polyIC 1ug</t>
    </r>
  </si>
  <si>
    <r>
      <t>IFN</t>
    </r>
    <r>
      <rPr>
        <sz val="11"/>
        <color theme="1"/>
        <rFont val="Calibri"/>
        <family val="2"/>
        <charset val="238"/>
      </rPr>
      <t>β  1000U</t>
    </r>
  </si>
  <si>
    <t>polyIC  1ug</t>
  </si>
  <si>
    <t>IFNβ  1000U</t>
  </si>
  <si>
    <t>IFNβ 1000U+polyIC 1ug</t>
  </si>
  <si>
    <t>IFNβ 1000U 24h+polyIC 1ug 24h</t>
  </si>
  <si>
    <t>IFNb 24h</t>
  </si>
  <si>
    <t>lipo 24h</t>
  </si>
  <si>
    <t>IFN1000U</t>
  </si>
  <si>
    <t>polyIC 1ug 24h</t>
  </si>
  <si>
    <r>
      <t>TNF</t>
    </r>
    <r>
      <rPr>
        <sz val="11"/>
        <color theme="1"/>
        <rFont val="Calibri"/>
        <family val="2"/>
        <charset val="238"/>
      </rPr>
      <t>α 10ng 24h</t>
    </r>
  </si>
  <si>
    <t>plyIC 1ug</t>
  </si>
  <si>
    <t>Late apoptotoic/dead</t>
  </si>
  <si>
    <t>IFNb</t>
  </si>
  <si>
    <t>polyIC 1</t>
  </si>
  <si>
    <t>IFNb+polyIC 1</t>
  </si>
  <si>
    <t>late apo</t>
  </si>
  <si>
    <t>necrotic</t>
  </si>
  <si>
    <t>late/necro</t>
  </si>
  <si>
    <t>LPS 1µg/ml</t>
  </si>
  <si>
    <t>LPS 1ug</t>
  </si>
  <si>
    <t>early apo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</si>
</sst>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workbookViewId="0">
      <selection activeCell="A23" sqref="A23"/>
    </sheetView>
  </sheetViews>
  <sheetFormatPr defaultRowHeight="15" x14ac:dyDescent="0.25"/>
  <sheetData>
    <row r="1" spans="1:17" ht="60" x14ac:dyDescent="0.25">
      <c r="A1" s="1" t="s">
        <v>1</v>
      </c>
      <c r="B1" s="1" t="s">
        <v>28</v>
      </c>
      <c r="C1" t="s">
        <v>56</v>
      </c>
      <c r="D1" s="1" t="s">
        <v>29</v>
      </c>
      <c r="E1" s="1" t="s">
        <v>30</v>
      </c>
      <c r="G1" s="1" t="s">
        <v>31</v>
      </c>
      <c r="H1" s="1" t="s">
        <v>28</v>
      </c>
      <c r="I1" t="s">
        <v>56</v>
      </c>
      <c r="J1" s="1" t="s">
        <v>29</v>
      </c>
      <c r="K1" s="2" t="s">
        <v>30</v>
      </c>
      <c r="L1" t="s">
        <v>56</v>
      </c>
      <c r="M1" s="1" t="s">
        <v>32</v>
      </c>
      <c r="N1" s="1" t="s">
        <v>28</v>
      </c>
      <c r="O1" t="s">
        <v>56</v>
      </c>
      <c r="P1" s="1" t="s">
        <v>33</v>
      </c>
      <c r="Q1" s="2" t="s">
        <v>30</v>
      </c>
    </row>
    <row r="2" spans="1:17" x14ac:dyDescent="0.25">
      <c r="A2">
        <v>1</v>
      </c>
      <c r="B2">
        <v>93.14</v>
      </c>
      <c r="C2">
        <v>94.25</v>
      </c>
      <c r="D2">
        <v>89.72</v>
      </c>
      <c r="E2">
        <v>65.790000000000006</v>
      </c>
      <c r="H2">
        <v>2.0299999999999998</v>
      </c>
      <c r="I2">
        <v>1.64</v>
      </c>
      <c r="J2">
        <v>3.45</v>
      </c>
      <c r="K2">
        <v>7.98</v>
      </c>
      <c r="N2">
        <v>4.82</v>
      </c>
      <c r="O2">
        <v>4.12</v>
      </c>
      <c r="P2">
        <v>6.83</v>
      </c>
      <c r="Q2">
        <v>26.23</v>
      </c>
    </row>
    <row r="3" spans="1:17" x14ac:dyDescent="0.25">
      <c r="A3">
        <f>A2+1</f>
        <v>2</v>
      </c>
      <c r="B3">
        <v>94.95</v>
      </c>
      <c r="C3">
        <v>94.87</v>
      </c>
      <c r="D3">
        <v>92.78</v>
      </c>
      <c r="E3">
        <v>63.41</v>
      </c>
      <c r="H3">
        <v>1.38</v>
      </c>
      <c r="I3">
        <v>1.61</v>
      </c>
      <c r="J3">
        <v>1.65</v>
      </c>
      <c r="K3">
        <v>4.72</v>
      </c>
      <c r="N3">
        <v>3.67</v>
      </c>
      <c r="O3">
        <v>3.52</v>
      </c>
      <c r="P3">
        <v>5.5600000000000005</v>
      </c>
      <c r="Q3">
        <v>31.88</v>
      </c>
    </row>
    <row r="4" spans="1:17" x14ac:dyDescent="0.25">
      <c r="A4">
        <f t="shared" ref="A4:A18" si="0">A3+1</f>
        <v>3</v>
      </c>
      <c r="B4">
        <v>90.66</v>
      </c>
      <c r="C4">
        <v>95.43</v>
      </c>
      <c r="D4">
        <v>91.89</v>
      </c>
      <c r="E4">
        <v>70.83</v>
      </c>
      <c r="H4">
        <v>4</v>
      </c>
      <c r="I4">
        <v>1.57</v>
      </c>
      <c r="J4">
        <v>1.36</v>
      </c>
      <c r="K4">
        <v>4.8600000000000003</v>
      </c>
      <c r="N4">
        <v>5.3500000000000005</v>
      </c>
      <c r="O4">
        <v>2.9899999999999998</v>
      </c>
      <c r="P4">
        <v>6.75</v>
      </c>
      <c r="Q4">
        <v>24.31</v>
      </c>
    </row>
    <row r="5" spans="1:17" x14ac:dyDescent="0.25">
      <c r="A5">
        <f t="shared" si="0"/>
        <v>4</v>
      </c>
      <c r="B5">
        <v>96.95</v>
      </c>
      <c r="D5">
        <v>94.54</v>
      </c>
      <c r="E5">
        <v>62.7</v>
      </c>
      <c r="H5">
        <v>1.01</v>
      </c>
      <c r="J5">
        <v>2.0699999999999998</v>
      </c>
      <c r="K5">
        <v>4.88</v>
      </c>
      <c r="N5">
        <v>2.04</v>
      </c>
      <c r="P5">
        <v>3.3800000000000003</v>
      </c>
      <c r="Q5">
        <v>32.42</v>
      </c>
    </row>
    <row r="6" spans="1:17" x14ac:dyDescent="0.25">
      <c r="A6">
        <f t="shared" si="0"/>
        <v>5</v>
      </c>
      <c r="B6">
        <v>95.02</v>
      </c>
      <c r="E6" s="1">
        <v>66.61</v>
      </c>
      <c r="H6">
        <v>2.16</v>
      </c>
      <c r="K6">
        <v>6.24</v>
      </c>
      <c r="N6">
        <v>2.82</v>
      </c>
      <c r="Q6">
        <v>27.150000000000002</v>
      </c>
    </row>
    <row r="7" spans="1:17" x14ac:dyDescent="0.25">
      <c r="A7">
        <f t="shared" si="0"/>
        <v>6</v>
      </c>
      <c r="B7">
        <v>97.52</v>
      </c>
      <c r="E7">
        <v>56.67</v>
      </c>
      <c r="H7">
        <v>0.7</v>
      </c>
      <c r="K7">
        <v>7.41</v>
      </c>
      <c r="N7">
        <v>1.78</v>
      </c>
      <c r="Q7">
        <v>35.93</v>
      </c>
    </row>
    <row r="8" spans="1:17" x14ac:dyDescent="0.25">
      <c r="A8">
        <f t="shared" si="0"/>
        <v>7</v>
      </c>
      <c r="B8">
        <v>91.77</v>
      </c>
      <c r="E8">
        <v>68.33</v>
      </c>
      <c r="H8">
        <v>2.2599999999999998</v>
      </c>
      <c r="K8">
        <v>12.66</v>
      </c>
      <c r="N8">
        <v>5.97</v>
      </c>
      <c r="Q8">
        <v>19.010000000000002</v>
      </c>
    </row>
    <row r="9" spans="1:17" x14ac:dyDescent="0.25">
      <c r="A9">
        <f t="shared" si="0"/>
        <v>8</v>
      </c>
      <c r="B9">
        <v>92.39</v>
      </c>
      <c r="E9">
        <v>74.489999999999995</v>
      </c>
      <c r="H9">
        <v>2.2799999999999998</v>
      </c>
      <c r="K9">
        <v>5.95</v>
      </c>
      <c r="N9">
        <v>5.33</v>
      </c>
      <c r="Q9">
        <v>19.560000000000002</v>
      </c>
    </row>
    <row r="10" spans="1:17" x14ac:dyDescent="0.25">
      <c r="A10">
        <f t="shared" si="0"/>
        <v>9</v>
      </c>
      <c r="B10">
        <v>91.86</v>
      </c>
      <c r="E10">
        <v>73.2</v>
      </c>
      <c r="H10">
        <v>2.5099999999999998</v>
      </c>
      <c r="K10">
        <v>5.67</v>
      </c>
      <c r="N10">
        <v>5.63</v>
      </c>
      <c r="Q10">
        <v>21.139999999999997</v>
      </c>
    </row>
    <row r="11" spans="1:17" x14ac:dyDescent="0.25">
      <c r="A11">
        <f>A10+1</f>
        <v>10</v>
      </c>
      <c r="B11" s="1">
        <v>95.58</v>
      </c>
      <c r="D11" s="1"/>
      <c r="E11">
        <v>67.5</v>
      </c>
      <c r="H11">
        <v>1.58</v>
      </c>
      <c r="J11" s="1"/>
      <c r="K11">
        <v>6.75</v>
      </c>
      <c r="N11">
        <v>2.85</v>
      </c>
      <c r="Q11">
        <v>25.75</v>
      </c>
    </row>
    <row r="12" spans="1:17" x14ac:dyDescent="0.25">
      <c r="A12">
        <f t="shared" si="0"/>
        <v>11</v>
      </c>
      <c r="B12" s="1">
        <v>94.31</v>
      </c>
      <c r="E12">
        <v>66.97</v>
      </c>
      <c r="H12">
        <v>1.41</v>
      </c>
      <c r="K12">
        <v>7.01</v>
      </c>
      <c r="N12">
        <v>4.28</v>
      </c>
      <c r="Q12">
        <v>26.02</v>
      </c>
    </row>
    <row r="13" spans="1:17" x14ac:dyDescent="0.25">
      <c r="A13">
        <f t="shared" si="0"/>
        <v>12</v>
      </c>
      <c r="B13">
        <v>87.02</v>
      </c>
      <c r="E13">
        <v>66.61</v>
      </c>
      <c r="H13">
        <v>2.36</v>
      </c>
      <c r="K13">
        <v>6.53</v>
      </c>
      <c r="N13">
        <v>10.620000000000001</v>
      </c>
      <c r="Q13">
        <v>26.86</v>
      </c>
    </row>
    <row r="14" spans="1:17" x14ac:dyDescent="0.25">
      <c r="A14">
        <f t="shared" si="0"/>
        <v>13</v>
      </c>
      <c r="B14">
        <v>94.93</v>
      </c>
      <c r="H14">
        <v>2</v>
      </c>
      <c r="N14">
        <v>3.06</v>
      </c>
    </row>
    <row r="15" spans="1:17" x14ac:dyDescent="0.25">
      <c r="A15">
        <f t="shared" si="0"/>
        <v>14</v>
      </c>
      <c r="B15">
        <v>96.13</v>
      </c>
      <c r="H15">
        <v>0.53</v>
      </c>
      <c r="N15">
        <v>3.3400000000000003</v>
      </c>
    </row>
    <row r="16" spans="1:17" x14ac:dyDescent="0.25">
      <c r="A16">
        <f t="shared" si="0"/>
        <v>15</v>
      </c>
      <c r="B16">
        <v>90.16</v>
      </c>
      <c r="H16">
        <v>1.21</v>
      </c>
      <c r="N16">
        <v>8.64</v>
      </c>
    </row>
    <row r="17" spans="1:17" x14ac:dyDescent="0.25">
      <c r="A17">
        <f t="shared" si="0"/>
        <v>16</v>
      </c>
      <c r="B17">
        <v>93.02</v>
      </c>
      <c r="H17">
        <v>2.48</v>
      </c>
      <c r="N17">
        <v>4.49</v>
      </c>
    </row>
    <row r="18" spans="1:17" x14ac:dyDescent="0.25">
      <c r="A18">
        <f t="shared" si="0"/>
        <v>17</v>
      </c>
      <c r="B18">
        <v>94.47</v>
      </c>
      <c r="H18">
        <v>1.77</v>
      </c>
      <c r="N18">
        <v>3.76</v>
      </c>
    </row>
    <row r="22" spans="1:17" x14ac:dyDescent="0.25">
      <c r="A22" t="s">
        <v>34</v>
      </c>
      <c r="B22">
        <f>AVERAGE(B2:B18)</f>
        <v>93.522352941176479</v>
      </c>
      <c r="C22">
        <f>AVERAGE(C2:C4)</f>
        <v>94.850000000000009</v>
      </c>
      <c r="D22">
        <f>AVERAGE(D2:D18)</f>
        <v>92.232500000000002</v>
      </c>
      <c r="E22">
        <f>AVERAGE(E2:E18)</f>
        <v>66.92583333333333</v>
      </c>
      <c r="H22">
        <f>AVERAGE(H2:H18)</f>
        <v>1.8629411764705881</v>
      </c>
      <c r="I22">
        <f>AVERAGE(I2:I18)</f>
        <v>1.6066666666666667</v>
      </c>
      <c r="J22">
        <f>AVERAGE(J2:J18)</f>
        <v>2.1324999999999998</v>
      </c>
      <c r="K22">
        <f>AVERAGE(K2:K18)</f>
        <v>6.7216666666666676</v>
      </c>
      <c r="N22">
        <f>AVERAGE(N2:N18)</f>
        <v>4.6147058823529425</v>
      </c>
      <c r="O22">
        <f>AVERAGE(O2:O18)</f>
        <v>3.5433333333333334</v>
      </c>
      <c r="P22">
        <f t="shared" ref="P22:Q22" si="1">AVERAGE(P2:P18)</f>
        <v>5.63</v>
      </c>
      <c r="Q22">
        <f t="shared" si="1"/>
        <v>26.355</v>
      </c>
    </row>
    <row r="23" spans="1:17" x14ac:dyDescent="0.25">
      <c r="A23" t="s">
        <v>7</v>
      </c>
      <c r="B23">
        <f>STDEV(B2:B18)</f>
        <v>2.6907097795278969</v>
      </c>
      <c r="C23">
        <f>STDEV(C2:C18)</f>
        <v>0.59025418253495165</v>
      </c>
      <c r="D23">
        <f>STDEV(D2:D18)</f>
        <v>2.0045178140058217</v>
      </c>
      <c r="E23">
        <f>STDEV(E2:E18)</f>
        <v>4.7770102067246523</v>
      </c>
      <c r="H23">
        <f>STDEV(H2:H18)</f>
        <v>0.82500579320604228</v>
      </c>
      <c r="I23">
        <f>STDEV(I2:I18)</f>
        <v>3.5118845842842389E-2</v>
      </c>
      <c r="J23">
        <f>STDEV(J2:J18)</f>
        <v>0.92543233139976344</v>
      </c>
      <c r="K23">
        <f>STDEV(K2:K18)</f>
        <v>2.137104384796197</v>
      </c>
      <c r="N23">
        <f>STDEV(N2:N18)</f>
        <v>2.2778968305408891</v>
      </c>
      <c r="O23">
        <f>STDEV(O2:O18)</f>
        <v>0.56536124144950772</v>
      </c>
      <c r="P23">
        <f t="shared" ref="P23:Q23" si="2">STDEV(P2:P18)</f>
        <v>1.6084982644276196</v>
      </c>
      <c r="Q23">
        <f t="shared" si="2"/>
        <v>5.1510872638696341</v>
      </c>
    </row>
    <row r="26" spans="1:17" x14ac:dyDescent="0.25">
      <c r="A26" t="s">
        <v>34</v>
      </c>
      <c r="B26" t="s">
        <v>28</v>
      </c>
      <c r="C26" t="s">
        <v>55</v>
      </c>
      <c r="D26" t="s">
        <v>5</v>
      </c>
      <c r="E26" t="s">
        <v>9</v>
      </c>
    </row>
    <row r="27" spans="1:17" x14ac:dyDescent="0.25">
      <c r="A27" t="s">
        <v>1</v>
      </c>
      <c r="B27">
        <v>93.522352941176479</v>
      </c>
      <c r="C27">
        <v>94.850000000000009</v>
      </c>
      <c r="D27">
        <v>92.232500000000002</v>
      </c>
      <c r="E27">
        <v>66.92583333333333</v>
      </c>
    </row>
    <row r="28" spans="1:17" x14ac:dyDescent="0.25">
      <c r="A28" t="s">
        <v>2</v>
      </c>
      <c r="B28">
        <v>1.8629411764705881</v>
      </c>
      <c r="C28">
        <v>1.6066666666666667</v>
      </c>
      <c r="D28">
        <v>2.1324999999999998</v>
      </c>
      <c r="E28">
        <v>6.7216666666666676</v>
      </c>
    </row>
    <row r="29" spans="1:17" x14ac:dyDescent="0.25">
      <c r="A29" t="s">
        <v>6</v>
      </c>
      <c r="B29">
        <v>4.6147058823529425</v>
      </c>
      <c r="C29">
        <v>3.5433333333333334</v>
      </c>
      <c r="D29">
        <v>5.63</v>
      </c>
      <c r="E29">
        <v>26.355</v>
      </c>
    </row>
    <row r="32" spans="1:17" x14ac:dyDescent="0.25">
      <c r="A32" t="s">
        <v>7</v>
      </c>
      <c r="B32" t="s">
        <v>28</v>
      </c>
      <c r="C32" t="s">
        <v>55</v>
      </c>
      <c r="D32" t="s">
        <v>5</v>
      </c>
      <c r="E32" t="s">
        <v>9</v>
      </c>
    </row>
    <row r="33" spans="1:5" x14ac:dyDescent="0.25">
      <c r="A33" t="s">
        <v>1</v>
      </c>
      <c r="B33">
        <v>2.6907097795278969</v>
      </c>
      <c r="C33">
        <v>0.59025418253495165</v>
      </c>
      <c r="D33">
        <v>2.0045178140058217</v>
      </c>
      <c r="E33">
        <v>4.7770102067246523</v>
      </c>
    </row>
    <row r="34" spans="1:5" x14ac:dyDescent="0.25">
      <c r="A34" t="s">
        <v>2</v>
      </c>
      <c r="B34">
        <v>0.82500579320604228</v>
      </c>
      <c r="C34">
        <v>3.5118845842842389E-2</v>
      </c>
      <c r="D34">
        <v>0.92543233139976344</v>
      </c>
      <c r="E34">
        <v>2.137104384796197</v>
      </c>
    </row>
    <row r="35" spans="1:5" x14ac:dyDescent="0.25">
      <c r="A35" t="s">
        <v>6</v>
      </c>
      <c r="B35">
        <v>2.2778968305408891</v>
      </c>
      <c r="C35">
        <v>0.56536124144950772</v>
      </c>
      <c r="D35">
        <v>1.6084982644276196</v>
      </c>
      <c r="E35">
        <v>5.1510872638696341</v>
      </c>
    </row>
    <row r="37" spans="1:5" x14ac:dyDescent="0.25">
      <c r="A37" t="s">
        <v>4</v>
      </c>
      <c r="B37">
        <v>17</v>
      </c>
      <c r="C37">
        <v>3</v>
      </c>
      <c r="D37">
        <v>4</v>
      </c>
      <c r="E37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P35" sqref="P35"/>
    </sheetView>
  </sheetViews>
  <sheetFormatPr defaultRowHeight="15" x14ac:dyDescent="0.25"/>
  <sheetData>
    <row r="1" spans="1:14" ht="45" x14ac:dyDescent="0.25">
      <c r="A1" s="1" t="s">
        <v>1</v>
      </c>
      <c r="B1" s="1" t="s">
        <v>28</v>
      </c>
      <c r="C1" s="1" t="s">
        <v>29</v>
      </c>
      <c r="D1" s="1" t="s">
        <v>45</v>
      </c>
      <c r="E1" s="2"/>
      <c r="F1" s="1" t="s">
        <v>31</v>
      </c>
      <c r="G1" s="1" t="s">
        <v>28</v>
      </c>
      <c r="H1" s="1" t="s">
        <v>29</v>
      </c>
      <c r="I1" s="1" t="s">
        <v>45</v>
      </c>
      <c r="J1" s="2"/>
      <c r="K1" s="1" t="s">
        <v>6</v>
      </c>
      <c r="L1" s="1" t="s">
        <v>28</v>
      </c>
      <c r="M1" s="1" t="s">
        <v>33</v>
      </c>
      <c r="N1" s="1" t="s">
        <v>45</v>
      </c>
    </row>
    <row r="2" spans="1:14" x14ac:dyDescent="0.25">
      <c r="A2">
        <v>1</v>
      </c>
      <c r="B2">
        <v>96.35</v>
      </c>
      <c r="C2">
        <v>77.12</v>
      </c>
      <c r="D2">
        <v>96.18</v>
      </c>
      <c r="G2">
        <v>0.88</v>
      </c>
      <c r="H2">
        <v>3.11</v>
      </c>
      <c r="I2">
        <v>0.67</v>
      </c>
      <c r="L2">
        <v>2.77</v>
      </c>
      <c r="M2">
        <v>19.78</v>
      </c>
      <c r="N2">
        <v>3.15</v>
      </c>
    </row>
    <row r="3" spans="1:14" x14ac:dyDescent="0.25">
      <c r="A3">
        <v>2</v>
      </c>
      <c r="B3">
        <v>96.06</v>
      </c>
      <c r="C3">
        <v>88.73</v>
      </c>
      <c r="D3">
        <v>88.8</v>
      </c>
      <c r="G3">
        <v>0.49</v>
      </c>
      <c r="H3">
        <v>2</v>
      </c>
      <c r="I3">
        <v>1.69</v>
      </c>
      <c r="L3">
        <v>3.45</v>
      </c>
      <c r="M3">
        <v>9.2700000000000014</v>
      </c>
      <c r="N3">
        <v>9.5</v>
      </c>
    </row>
    <row r="4" spans="1:14" x14ac:dyDescent="0.25">
      <c r="A4">
        <v>3</v>
      </c>
      <c r="B4">
        <v>96.51</v>
      </c>
      <c r="C4">
        <v>82.98</v>
      </c>
      <c r="D4">
        <v>89.83</v>
      </c>
      <c r="G4">
        <v>1.23</v>
      </c>
      <c r="H4">
        <v>2.69</v>
      </c>
      <c r="I4">
        <v>1.1200000000000001</v>
      </c>
      <c r="L4">
        <v>2.2600000000000002</v>
      </c>
      <c r="M4">
        <v>14.33</v>
      </c>
      <c r="N4">
        <v>9.0400000000000009</v>
      </c>
    </row>
    <row r="7" spans="1:14" x14ac:dyDescent="0.25">
      <c r="A7" t="s">
        <v>34</v>
      </c>
      <c r="B7">
        <f>AVERAGE(B2:B4)</f>
        <v>96.306666666666672</v>
      </c>
      <c r="C7">
        <f>AVERAGE(C2:C4)</f>
        <v>82.943333333333342</v>
      </c>
      <c r="D7">
        <v>91.603333333333339</v>
      </c>
      <c r="G7">
        <f>AVERAGE(G2:G4)</f>
        <v>0.8666666666666667</v>
      </c>
      <c r="H7">
        <f>AVERAGE(H2:H4)</f>
        <v>2.5999999999999996</v>
      </c>
      <c r="I7">
        <v>1.1599999999999999</v>
      </c>
      <c r="L7">
        <v>2.8266666666666667</v>
      </c>
      <c r="M7">
        <v>14.46</v>
      </c>
      <c r="N7">
        <v>7.23</v>
      </c>
    </row>
    <row r="8" spans="1:14" x14ac:dyDescent="0.25">
      <c r="A8" t="s">
        <v>7</v>
      </c>
      <c r="B8">
        <f>STDEV(B2:B4)</f>
        <v>0.22810816147900881</v>
      </c>
      <c r="C8">
        <f>STDEV(C2:C4)</f>
        <v>5.805086849766619</v>
      </c>
      <c r="D8">
        <v>3.9968279088964258</v>
      </c>
      <c r="G8">
        <f>STDEV(G2:G4)</f>
        <v>0.37018013633004854</v>
      </c>
      <c r="H8">
        <f>STDEV(H2:H4)</f>
        <v>0.56044625076808352</v>
      </c>
      <c r="I8">
        <v>0.51117511676528216</v>
      </c>
      <c r="L8">
        <v>0.59702037932832186</v>
      </c>
      <c r="M8">
        <v>5.2562058559382985</v>
      </c>
      <c r="N8">
        <v>3.5408614770984781</v>
      </c>
    </row>
    <row r="11" spans="1:14" ht="30" x14ac:dyDescent="0.25">
      <c r="A11" t="s">
        <v>34</v>
      </c>
      <c r="B11" s="1" t="s">
        <v>28</v>
      </c>
      <c r="C11" s="1" t="s">
        <v>46</v>
      </c>
      <c r="D11" s="1" t="s">
        <v>45</v>
      </c>
      <c r="E11" s="1"/>
      <c r="I11" s="1"/>
    </row>
    <row r="12" spans="1:14" x14ac:dyDescent="0.25">
      <c r="A12" t="s">
        <v>1</v>
      </c>
      <c r="B12" s="1">
        <v>96.306666666666672</v>
      </c>
      <c r="C12">
        <v>82.943333333333342</v>
      </c>
      <c r="D12">
        <v>91.603333333333339</v>
      </c>
    </row>
    <row r="13" spans="1:14" x14ac:dyDescent="0.25">
      <c r="A13" t="s">
        <v>2</v>
      </c>
      <c r="B13">
        <v>0.8666666666666667</v>
      </c>
      <c r="C13">
        <v>2.5999999999999996</v>
      </c>
      <c r="D13">
        <v>1.1599999999999999</v>
      </c>
    </row>
    <row r="14" spans="1:14" x14ac:dyDescent="0.25">
      <c r="A14" t="s">
        <v>6</v>
      </c>
      <c r="B14" s="1">
        <v>2.8266666666666667</v>
      </c>
      <c r="C14">
        <v>14.46</v>
      </c>
      <c r="D14">
        <v>7.23</v>
      </c>
    </row>
    <row r="15" spans="1:14" x14ac:dyDescent="0.25">
      <c r="B15" s="1"/>
    </row>
    <row r="17" spans="1:5" ht="30" x14ac:dyDescent="0.25">
      <c r="A17" t="s">
        <v>7</v>
      </c>
      <c r="B17" s="1" t="s">
        <v>28</v>
      </c>
      <c r="C17" s="1" t="s">
        <v>46</v>
      </c>
      <c r="D17" t="s">
        <v>47</v>
      </c>
      <c r="E17" s="1"/>
    </row>
    <row r="18" spans="1:5" x14ac:dyDescent="0.25">
      <c r="A18" t="s">
        <v>1</v>
      </c>
      <c r="B18">
        <v>0.22810816147900881</v>
      </c>
      <c r="C18">
        <v>5.805086849766619</v>
      </c>
      <c r="D18" s="1">
        <v>3.9968279088964258</v>
      </c>
    </row>
    <row r="19" spans="1:5" x14ac:dyDescent="0.25">
      <c r="A19" t="s">
        <v>2</v>
      </c>
      <c r="B19">
        <v>0.37018013633004854</v>
      </c>
      <c r="C19">
        <v>0.56044625076808352</v>
      </c>
      <c r="D19">
        <v>0.51117511676528216</v>
      </c>
    </row>
    <row r="20" spans="1:5" x14ac:dyDescent="0.25">
      <c r="A20" t="s">
        <v>6</v>
      </c>
      <c r="B20" s="1">
        <v>0.59702037932832186</v>
      </c>
      <c r="C20">
        <v>5.2562058559382985</v>
      </c>
      <c r="D20">
        <v>3.5408614770984781</v>
      </c>
    </row>
    <row r="22" spans="1:5" x14ac:dyDescent="0.25">
      <c r="A22" t="s">
        <v>4</v>
      </c>
      <c r="B22">
        <v>3</v>
      </c>
      <c r="C22">
        <v>3</v>
      </c>
      <c r="D22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workbookViewId="0">
      <selection activeCell="A13" sqref="A13"/>
    </sheetView>
  </sheetViews>
  <sheetFormatPr defaultRowHeight="15" x14ac:dyDescent="0.25"/>
  <sheetData>
    <row r="1" spans="1:18" ht="45" x14ac:dyDescent="0.25">
      <c r="A1" s="1" t="s">
        <v>1</v>
      </c>
      <c r="B1" s="1" t="s">
        <v>28</v>
      </c>
      <c r="C1" s="1" t="s">
        <v>35</v>
      </c>
      <c r="D1" s="1" t="s">
        <v>30</v>
      </c>
      <c r="E1" s="1" t="s">
        <v>36</v>
      </c>
      <c r="F1" s="2"/>
      <c r="G1" s="1" t="s">
        <v>31</v>
      </c>
      <c r="H1" s="1" t="s">
        <v>28</v>
      </c>
      <c r="I1" s="1" t="s">
        <v>37</v>
      </c>
      <c r="J1" s="1" t="s">
        <v>38</v>
      </c>
      <c r="K1" s="1" t="s">
        <v>36</v>
      </c>
      <c r="L1" s="2"/>
      <c r="M1" s="2" t="s">
        <v>6</v>
      </c>
      <c r="N1" s="2" t="s">
        <v>28</v>
      </c>
      <c r="O1" s="2" t="s">
        <v>39</v>
      </c>
      <c r="P1" s="2" t="s">
        <v>38</v>
      </c>
      <c r="Q1" s="2" t="s">
        <v>40</v>
      </c>
      <c r="R1" s="2"/>
    </row>
    <row r="3" spans="1:18" x14ac:dyDescent="0.25">
      <c r="A3">
        <v>1</v>
      </c>
      <c r="B3">
        <v>91.86</v>
      </c>
      <c r="C3">
        <v>88.65</v>
      </c>
      <c r="D3">
        <v>62.7</v>
      </c>
      <c r="E3">
        <v>12.31</v>
      </c>
      <c r="H3">
        <v>2.5099999999999998</v>
      </c>
      <c r="I3">
        <v>3.5</v>
      </c>
      <c r="J3">
        <v>4.88</v>
      </c>
      <c r="K3">
        <v>3.16</v>
      </c>
      <c r="N3">
        <v>8.14</v>
      </c>
      <c r="O3">
        <v>11.360000000000001</v>
      </c>
      <c r="P3">
        <v>37.300000000000004</v>
      </c>
      <c r="Q3">
        <v>87.679999999999993</v>
      </c>
    </row>
    <row r="4" spans="1:18" x14ac:dyDescent="0.25">
      <c r="A4">
        <v>2</v>
      </c>
      <c r="B4">
        <v>92.39</v>
      </c>
      <c r="C4">
        <v>90.06</v>
      </c>
      <c r="D4">
        <v>70.83</v>
      </c>
      <c r="E4">
        <v>14.84</v>
      </c>
      <c r="H4">
        <v>2.2799999999999998</v>
      </c>
      <c r="I4">
        <v>2.52</v>
      </c>
      <c r="J4">
        <v>4.8600000000000003</v>
      </c>
      <c r="K4">
        <v>4.07</v>
      </c>
      <c r="N4">
        <v>7.61</v>
      </c>
      <c r="O4">
        <v>9.9400000000000013</v>
      </c>
      <c r="P4">
        <v>29.169999999999998</v>
      </c>
      <c r="Q4">
        <v>85.149999999999991</v>
      </c>
    </row>
    <row r="5" spans="1:18" x14ac:dyDescent="0.25">
      <c r="A5">
        <v>3</v>
      </c>
      <c r="B5">
        <v>95.58</v>
      </c>
      <c r="C5">
        <v>83.93</v>
      </c>
      <c r="D5">
        <v>70.010000000000005</v>
      </c>
      <c r="E5">
        <v>21.76</v>
      </c>
      <c r="H5">
        <v>1.58</v>
      </c>
      <c r="I5">
        <v>8.3699999999999992</v>
      </c>
      <c r="J5">
        <v>10.4</v>
      </c>
      <c r="K5">
        <v>7.3</v>
      </c>
      <c r="N5">
        <v>4.43</v>
      </c>
      <c r="O5">
        <v>16.079999999999998</v>
      </c>
      <c r="P5">
        <v>29.99</v>
      </c>
      <c r="Q5">
        <v>78.239999999999995</v>
      </c>
    </row>
    <row r="6" spans="1:18" x14ac:dyDescent="0.25">
      <c r="A6">
        <v>4</v>
      </c>
      <c r="B6">
        <v>94.31</v>
      </c>
      <c r="C6">
        <v>88.93</v>
      </c>
      <c r="D6">
        <v>56.67</v>
      </c>
      <c r="E6">
        <v>14.26</v>
      </c>
      <c r="H6">
        <v>1.41</v>
      </c>
      <c r="I6">
        <v>4.2</v>
      </c>
      <c r="J6">
        <v>7.41</v>
      </c>
      <c r="K6">
        <v>5.0999999999999996</v>
      </c>
      <c r="N6">
        <v>5.69</v>
      </c>
      <c r="O6">
        <v>11.07</v>
      </c>
      <c r="P6">
        <v>43.34</v>
      </c>
      <c r="Q6">
        <v>85.74</v>
      </c>
    </row>
    <row r="7" spans="1:18" x14ac:dyDescent="0.25">
      <c r="A7">
        <v>5</v>
      </c>
      <c r="B7">
        <v>94.93</v>
      </c>
      <c r="C7">
        <v>88.28</v>
      </c>
      <c r="D7">
        <v>74.489999999999995</v>
      </c>
      <c r="E7">
        <v>18.91</v>
      </c>
      <c r="H7">
        <v>2</v>
      </c>
      <c r="I7">
        <v>4.2699999999999996</v>
      </c>
      <c r="J7">
        <v>5.95</v>
      </c>
      <c r="K7">
        <v>6.65</v>
      </c>
      <c r="N7">
        <v>5.0599999999999996</v>
      </c>
      <c r="O7">
        <v>11.719999999999999</v>
      </c>
      <c r="P7">
        <v>25.51</v>
      </c>
      <c r="Q7">
        <v>80.87</v>
      </c>
    </row>
    <row r="12" spans="1:18" x14ac:dyDescent="0.25">
      <c r="A12" t="s">
        <v>34</v>
      </c>
      <c r="B12">
        <f>AVERAGE(B3:B7)</f>
        <v>93.813999999999993</v>
      </c>
      <c r="C12">
        <f t="shared" ref="C12:D12" si="0">AVERAGE(C3:C7)</f>
        <v>87.97</v>
      </c>
      <c r="D12">
        <f t="shared" si="0"/>
        <v>66.940000000000012</v>
      </c>
      <c r="E12">
        <f>AVERAGE(E3:E7)</f>
        <v>16.416</v>
      </c>
      <c r="H12">
        <f>AVERAGE(H3:H7)</f>
        <v>1.956</v>
      </c>
      <c r="I12">
        <f>AVERAGE(I3:I7)</f>
        <v>4.5720000000000001</v>
      </c>
      <c r="J12">
        <f>AVERAGE(J3:J7)</f>
        <v>6.7</v>
      </c>
      <c r="K12">
        <f>AVERAGE(K3:K7)</f>
        <v>5.2560000000000002</v>
      </c>
      <c r="N12">
        <v>6.1859999999999999</v>
      </c>
      <c r="O12">
        <v>12.034000000000001</v>
      </c>
      <c r="P12">
        <v>33.061999999999998</v>
      </c>
      <c r="Q12">
        <v>83.536000000000001</v>
      </c>
    </row>
    <row r="13" spans="1:18" x14ac:dyDescent="0.25">
      <c r="A13" t="s">
        <v>7</v>
      </c>
      <c r="B13">
        <f t="shared" ref="B13:D13" si="1">STDEV(B3:B7)</f>
        <v>1.6167962147407455</v>
      </c>
      <c r="C13">
        <f t="shared" si="1"/>
        <v>2.3542408542882765</v>
      </c>
      <c r="D13">
        <f t="shared" si="1"/>
        <v>7.1590851370828084</v>
      </c>
      <c r="E13">
        <f>STDEV(E3:E7)</f>
        <v>3.8330705707043875</v>
      </c>
      <c r="H13">
        <f>STDEV(H3:H7)</f>
        <v>0.46187660689842264</v>
      </c>
      <c r="I13">
        <f>STDEV(I3:I7)</f>
        <v>2.2368661113262895</v>
      </c>
      <c r="J13">
        <f>STDEV(J3:J7)</f>
        <v>2.3159555263432843</v>
      </c>
      <c r="K13">
        <f>STDEV(K3:K7)</f>
        <v>1.728100112840689</v>
      </c>
      <c r="N13">
        <v>1.6158063002724079</v>
      </c>
      <c r="O13">
        <v>2.3578125455599674</v>
      </c>
      <c r="P13">
        <v>7.1626719874639093</v>
      </c>
      <c r="Q13">
        <v>3.8662164967833834</v>
      </c>
    </row>
    <row r="17" spans="1:16" x14ac:dyDescent="0.25">
      <c r="A17" t="s">
        <v>34</v>
      </c>
      <c r="B17" t="s">
        <v>28</v>
      </c>
      <c r="C17" t="s">
        <v>8</v>
      </c>
      <c r="D17" t="s">
        <v>9</v>
      </c>
      <c r="E17" t="s">
        <v>41</v>
      </c>
    </row>
    <row r="18" spans="1:16" x14ac:dyDescent="0.25">
      <c r="A18" t="s">
        <v>1</v>
      </c>
      <c r="B18">
        <v>93.813999999999993</v>
      </c>
      <c r="C18">
        <v>87.97</v>
      </c>
      <c r="D18">
        <v>66.940000000000012</v>
      </c>
      <c r="E18">
        <v>16.416</v>
      </c>
    </row>
    <row r="19" spans="1:16" x14ac:dyDescent="0.25">
      <c r="A19" t="s">
        <v>2</v>
      </c>
      <c r="B19">
        <v>1.956</v>
      </c>
      <c r="C19">
        <v>4.5720000000000001</v>
      </c>
      <c r="D19">
        <v>6.7</v>
      </c>
      <c r="E19">
        <v>5.2560000000000002</v>
      </c>
    </row>
    <row r="20" spans="1:16" x14ac:dyDescent="0.25">
      <c r="A20" t="s">
        <v>6</v>
      </c>
      <c r="B20">
        <v>4.2299999999999995</v>
      </c>
      <c r="C20">
        <v>7.4620000000000006</v>
      </c>
      <c r="D20">
        <v>26.362000000000002</v>
      </c>
      <c r="E20">
        <v>78.28</v>
      </c>
    </row>
    <row r="21" spans="1:16" x14ac:dyDescent="0.25">
      <c r="H21" s="1"/>
      <c r="K21" s="1"/>
      <c r="L21" s="1"/>
      <c r="M21" s="1"/>
      <c r="N21" s="1"/>
      <c r="O21" s="1"/>
      <c r="P21" s="1"/>
    </row>
    <row r="23" spans="1:16" x14ac:dyDescent="0.25">
      <c r="A23" t="s">
        <v>7</v>
      </c>
      <c r="B23" t="s">
        <v>28</v>
      </c>
      <c r="C23" t="s">
        <v>8</v>
      </c>
      <c r="D23" t="s">
        <v>9</v>
      </c>
      <c r="E23" t="s">
        <v>41</v>
      </c>
    </row>
    <row r="24" spans="1:16" x14ac:dyDescent="0.25">
      <c r="A24" t="s">
        <v>1</v>
      </c>
      <c r="B24">
        <v>1.6167962147407455</v>
      </c>
      <c r="C24">
        <v>2.3542408542882765</v>
      </c>
      <c r="D24">
        <v>7.1590851370828084</v>
      </c>
      <c r="E24">
        <v>3.8330705707043875</v>
      </c>
    </row>
    <row r="25" spans="1:16" x14ac:dyDescent="0.25">
      <c r="A25" t="s">
        <v>2</v>
      </c>
      <c r="B25">
        <v>0.46187660689842264</v>
      </c>
      <c r="C25">
        <v>2.2368661113262895</v>
      </c>
      <c r="D25">
        <v>2.3159555263432843</v>
      </c>
      <c r="E25">
        <v>1.728100112840689</v>
      </c>
    </row>
    <row r="26" spans="1:16" x14ac:dyDescent="0.25">
      <c r="A26" t="s">
        <v>6</v>
      </c>
      <c r="B26">
        <v>1.2694290054981432</v>
      </c>
      <c r="C26">
        <v>0.37824595172982367</v>
      </c>
      <c r="D26">
        <v>7.4930614571081717</v>
      </c>
      <c r="E26">
        <v>5.5386460439352856</v>
      </c>
    </row>
    <row r="28" spans="1:16" x14ac:dyDescent="0.25">
      <c r="A28" t="s">
        <v>4</v>
      </c>
      <c r="B28">
        <v>5</v>
      </c>
      <c r="C28">
        <v>5</v>
      </c>
      <c r="D28">
        <v>5</v>
      </c>
      <c r="E28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workbookViewId="0">
      <selection activeCell="J23" sqref="J23"/>
    </sheetView>
  </sheetViews>
  <sheetFormatPr defaultRowHeight="15" x14ac:dyDescent="0.25"/>
  <sheetData>
    <row r="1" spans="1:17" ht="45" x14ac:dyDescent="0.25">
      <c r="A1" t="s">
        <v>1</v>
      </c>
      <c r="B1" t="s">
        <v>28</v>
      </c>
      <c r="C1" t="s">
        <v>44</v>
      </c>
      <c r="D1" t="s">
        <v>30</v>
      </c>
      <c r="E1" s="1" t="s">
        <v>36</v>
      </c>
      <c r="G1" t="s">
        <v>2</v>
      </c>
      <c r="H1" t="s">
        <v>28</v>
      </c>
      <c r="I1" t="s">
        <v>44</v>
      </c>
      <c r="J1" t="s">
        <v>30</v>
      </c>
      <c r="K1" s="1" t="s">
        <v>36</v>
      </c>
      <c r="M1" s="1" t="s">
        <v>6</v>
      </c>
      <c r="N1" t="s">
        <v>28</v>
      </c>
      <c r="O1" t="s">
        <v>44</v>
      </c>
      <c r="P1" t="s">
        <v>30</v>
      </c>
      <c r="Q1" t="s">
        <v>40</v>
      </c>
    </row>
    <row r="2" spans="1:17" x14ac:dyDescent="0.25">
      <c r="A2">
        <v>1</v>
      </c>
      <c r="B2">
        <v>94.23</v>
      </c>
      <c r="D2">
        <v>82.82</v>
      </c>
      <c r="H2">
        <v>1.25</v>
      </c>
      <c r="J2">
        <v>3.15</v>
      </c>
      <c r="N2">
        <v>4.5299999999999994</v>
      </c>
      <c r="P2">
        <v>14.04</v>
      </c>
    </row>
    <row r="3" spans="1:17" x14ac:dyDescent="0.25">
      <c r="A3">
        <v>2</v>
      </c>
      <c r="B3">
        <v>94.35</v>
      </c>
      <c r="C3">
        <v>93.07</v>
      </c>
      <c r="D3">
        <v>83.07</v>
      </c>
      <c r="E3">
        <v>82.9</v>
      </c>
      <c r="H3">
        <v>1.61</v>
      </c>
      <c r="I3">
        <v>1.44</v>
      </c>
      <c r="J3">
        <v>1.95</v>
      </c>
      <c r="K3">
        <v>2.19</v>
      </c>
      <c r="N3">
        <v>4.04</v>
      </c>
      <c r="O3">
        <v>5.49</v>
      </c>
      <c r="P3">
        <v>14.98</v>
      </c>
      <c r="Q3">
        <v>14.9</v>
      </c>
    </row>
    <row r="4" spans="1:17" x14ac:dyDescent="0.25">
      <c r="A4">
        <v>3</v>
      </c>
      <c r="B4">
        <v>94.23</v>
      </c>
      <c r="C4">
        <v>94.6</v>
      </c>
      <c r="D4">
        <v>82.68</v>
      </c>
      <c r="E4">
        <v>85.52</v>
      </c>
      <c r="H4">
        <v>1.8</v>
      </c>
      <c r="I4">
        <v>1.46</v>
      </c>
      <c r="J4">
        <v>1.55</v>
      </c>
      <c r="K4">
        <v>1.96</v>
      </c>
      <c r="N4">
        <v>3.9699999999999998</v>
      </c>
      <c r="O4">
        <v>3.9400000000000004</v>
      </c>
      <c r="P4">
        <v>15.77</v>
      </c>
      <c r="Q4">
        <v>12.52</v>
      </c>
    </row>
    <row r="5" spans="1:17" x14ac:dyDescent="0.25">
      <c r="A5">
        <v>4</v>
      </c>
      <c r="B5">
        <v>91.49</v>
      </c>
      <c r="C5">
        <v>91.19</v>
      </c>
      <c r="D5">
        <v>83.62</v>
      </c>
      <c r="E5">
        <v>80.150000000000006</v>
      </c>
      <c r="H5">
        <v>2.27</v>
      </c>
      <c r="I5">
        <v>2.59</v>
      </c>
      <c r="J5">
        <v>1.98</v>
      </c>
      <c r="K5">
        <v>2</v>
      </c>
      <c r="N5">
        <v>6.24</v>
      </c>
      <c r="O5">
        <v>6.21</v>
      </c>
      <c r="P5">
        <v>14.399999999999999</v>
      </c>
      <c r="Q5">
        <v>17.84</v>
      </c>
    </row>
    <row r="8" spans="1:17" x14ac:dyDescent="0.25">
      <c r="A8" t="s">
        <v>34</v>
      </c>
      <c r="B8">
        <f>AVERAGE(B2:B5)</f>
        <v>93.575000000000003</v>
      </c>
      <c r="C8">
        <f>AVERAGE(C2:C5)</f>
        <v>92.953333333333333</v>
      </c>
      <c r="D8">
        <f>AVERAGE(D2:D5)</f>
        <v>83.047499999999999</v>
      </c>
      <c r="E8">
        <f>AVERAGE(E2:E5)</f>
        <v>82.856666666666669</v>
      </c>
      <c r="H8">
        <f>AVERAGE(H2:H5)</f>
        <v>1.7324999999999999</v>
      </c>
      <c r="I8">
        <f>AVERAGE(I2:I5)</f>
        <v>1.83</v>
      </c>
      <c r="J8">
        <f>AVERAGE(J2:J5)</f>
        <v>2.1574999999999998</v>
      </c>
      <c r="K8">
        <f>AVERAGE(K2:K5)</f>
        <v>2.0500000000000003</v>
      </c>
      <c r="N8">
        <v>4.6950000000000003</v>
      </c>
      <c r="O8">
        <v>5.2133333333333338</v>
      </c>
      <c r="P8">
        <v>14.797499999999999</v>
      </c>
      <c r="Q8">
        <v>15.086666666666668</v>
      </c>
    </row>
    <row r="9" spans="1:17" x14ac:dyDescent="0.25">
      <c r="A9" t="s">
        <v>7</v>
      </c>
      <c r="B9">
        <f>STDEV(B2:B5)</f>
        <v>1.3911506029183209</v>
      </c>
      <c r="C9">
        <f>STDEV(C3:C5)</f>
        <v>1.707991022614969</v>
      </c>
      <c r="D9">
        <f>STDEV(D2:D5)</f>
        <v>0.41435693148138319</v>
      </c>
      <c r="E9">
        <f>STDEV(E3:E5)</f>
        <v>2.6852622466592173</v>
      </c>
      <c r="H9">
        <f>STDEV(H2:H5)</f>
        <v>0.42476464071294845</v>
      </c>
      <c r="I9">
        <f>STDEV(I3:I5)</f>
        <v>0.65825526963329284</v>
      </c>
      <c r="J9">
        <f>STDEV(J2:J5)</f>
        <v>0.69009057376550353</v>
      </c>
      <c r="K9">
        <f>STDEV(K3:K5)</f>
        <v>0.12288205727444505</v>
      </c>
      <c r="N9">
        <v>1.0597012157521859</v>
      </c>
      <c r="O9">
        <v>1.1600143677271122</v>
      </c>
      <c r="P9">
        <v>0.75517657979221464</v>
      </c>
      <c r="Q9">
        <v>2.664907753250251</v>
      </c>
    </row>
    <row r="12" spans="1:17" x14ac:dyDescent="0.25">
      <c r="A12" t="s">
        <v>34</v>
      </c>
      <c r="B12" t="s">
        <v>28</v>
      </c>
      <c r="C12" t="s">
        <v>0</v>
      </c>
      <c r="D12" t="s">
        <v>30</v>
      </c>
      <c r="E12" t="s">
        <v>40</v>
      </c>
    </row>
    <row r="13" spans="1:17" x14ac:dyDescent="0.25">
      <c r="A13" t="s">
        <v>1</v>
      </c>
      <c r="B13">
        <v>93.575000000000003</v>
      </c>
      <c r="C13">
        <v>92.953333333333333</v>
      </c>
      <c r="D13">
        <v>83.047499999999999</v>
      </c>
      <c r="E13">
        <v>82.856666666666669</v>
      </c>
    </row>
    <row r="14" spans="1:17" x14ac:dyDescent="0.25">
      <c r="A14" t="s">
        <v>2</v>
      </c>
      <c r="B14">
        <v>1.7324999999999999</v>
      </c>
      <c r="C14">
        <v>1.83</v>
      </c>
      <c r="D14">
        <v>2.1574999999999998</v>
      </c>
      <c r="E14">
        <v>2.0500000000000003</v>
      </c>
    </row>
    <row r="15" spans="1:17" x14ac:dyDescent="0.25">
      <c r="A15" t="s">
        <v>3</v>
      </c>
      <c r="B15">
        <v>4.6950000000000003</v>
      </c>
      <c r="C15">
        <v>5.2133333333333338</v>
      </c>
      <c r="D15">
        <v>14.797499999999999</v>
      </c>
      <c r="E15">
        <v>15.086666666666668</v>
      </c>
    </row>
    <row r="17" spans="1:5" x14ac:dyDescent="0.25">
      <c r="A17" t="s">
        <v>7</v>
      </c>
      <c r="B17" t="s">
        <v>28</v>
      </c>
      <c r="C17" t="s">
        <v>0</v>
      </c>
      <c r="D17" t="s">
        <v>30</v>
      </c>
      <c r="E17" t="s">
        <v>40</v>
      </c>
    </row>
    <row r="18" spans="1:5" x14ac:dyDescent="0.25">
      <c r="A18" t="s">
        <v>1</v>
      </c>
      <c r="B18">
        <v>1.3911506029183209</v>
      </c>
      <c r="C18">
        <v>1.707991022614969</v>
      </c>
      <c r="D18">
        <v>0.41435693148138319</v>
      </c>
      <c r="E18">
        <v>2.6852622466592173</v>
      </c>
    </row>
    <row r="19" spans="1:5" x14ac:dyDescent="0.25">
      <c r="A19" t="s">
        <v>2</v>
      </c>
      <c r="B19">
        <v>0.42476464071294845</v>
      </c>
      <c r="C19">
        <v>0.65825526963329284</v>
      </c>
      <c r="D19">
        <v>0.69009057376550353</v>
      </c>
      <c r="E19">
        <v>0.12288205727444505</v>
      </c>
    </row>
    <row r="20" spans="1:5" x14ac:dyDescent="0.25">
      <c r="A20" t="s">
        <v>3</v>
      </c>
      <c r="B20">
        <v>1.0597012157521859</v>
      </c>
      <c r="C20">
        <v>1.1600143677271122</v>
      </c>
      <c r="D20">
        <v>0.75517657979221464</v>
      </c>
      <c r="E20">
        <v>2.664907753250251</v>
      </c>
    </row>
    <row r="22" spans="1:5" x14ac:dyDescent="0.25">
      <c r="A22" t="s">
        <v>4</v>
      </c>
      <c r="B22">
        <v>4</v>
      </c>
      <c r="C22">
        <v>3</v>
      </c>
      <c r="D22">
        <v>4</v>
      </c>
      <c r="E22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workbookViewId="0">
      <selection activeCell="A12" sqref="A12"/>
    </sheetView>
  </sheetViews>
  <sheetFormatPr defaultRowHeight="15" x14ac:dyDescent="0.25"/>
  <sheetData>
    <row r="1" spans="1:20" x14ac:dyDescent="0.25">
      <c r="A1" t="s">
        <v>1</v>
      </c>
      <c r="B1" t="s">
        <v>28</v>
      </c>
      <c r="C1" t="s">
        <v>15</v>
      </c>
      <c r="D1" t="s">
        <v>16</v>
      </c>
      <c r="E1" t="s">
        <v>17</v>
      </c>
      <c r="F1" t="s">
        <v>18</v>
      </c>
      <c r="H1" t="s">
        <v>2</v>
      </c>
      <c r="I1" t="s">
        <v>28</v>
      </c>
      <c r="J1" t="s">
        <v>15</v>
      </c>
      <c r="K1" t="s">
        <v>16</v>
      </c>
      <c r="L1" t="s">
        <v>17</v>
      </c>
      <c r="M1" t="s">
        <v>18</v>
      </c>
      <c r="O1" t="s">
        <v>6</v>
      </c>
      <c r="P1" t="s">
        <v>28</v>
      </c>
      <c r="Q1" t="s">
        <v>15</v>
      </c>
      <c r="R1" t="s">
        <v>16</v>
      </c>
      <c r="S1" t="s">
        <v>17</v>
      </c>
      <c r="T1" t="s">
        <v>18</v>
      </c>
    </row>
    <row r="2" spans="1:20" x14ac:dyDescent="0.25">
      <c r="A2" s="3"/>
      <c r="B2" s="3"/>
      <c r="C2" s="3"/>
      <c r="D2" s="3"/>
      <c r="E2" s="3"/>
      <c r="F2" s="3"/>
      <c r="H2" s="3"/>
      <c r="I2" s="3"/>
      <c r="J2" s="3"/>
      <c r="K2" s="3"/>
      <c r="L2" s="3"/>
      <c r="M2" s="3"/>
    </row>
    <row r="3" spans="1:20" x14ac:dyDescent="0.25">
      <c r="A3">
        <v>1</v>
      </c>
      <c r="B3">
        <v>94.95</v>
      </c>
      <c r="C3">
        <v>88.17</v>
      </c>
      <c r="D3">
        <v>85.75</v>
      </c>
      <c r="E3">
        <v>63.07</v>
      </c>
      <c r="F3">
        <v>53.85</v>
      </c>
      <c r="I3">
        <v>1.38</v>
      </c>
      <c r="J3">
        <v>4.97</v>
      </c>
      <c r="K3">
        <v>4.45</v>
      </c>
      <c r="L3">
        <v>16.98</v>
      </c>
      <c r="M3">
        <v>8.09</v>
      </c>
      <c r="P3">
        <v>3.67</v>
      </c>
      <c r="Q3">
        <v>6.86</v>
      </c>
      <c r="R3">
        <v>9.8000000000000007</v>
      </c>
      <c r="S3">
        <v>19.950000000000003</v>
      </c>
      <c r="T3">
        <v>38.07</v>
      </c>
    </row>
    <row r="4" spans="1:20" x14ac:dyDescent="0.25">
      <c r="A4">
        <v>2</v>
      </c>
      <c r="B4">
        <v>90.66</v>
      </c>
      <c r="C4">
        <v>89.36</v>
      </c>
      <c r="D4">
        <v>88.49</v>
      </c>
      <c r="E4">
        <v>76.36</v>
      </c>
      <c r="F4">
        <v>70.48</v>
      </c>
      <c r="I4">
        <v>4</v>
      </c>
      <c r="J4">
        <v>2.0499999999999998</v>
      </c>
      <c r="K4">
        <v>4.5599999999999996</v>
      </c>
      <c r="L4">
        <v>13.14</v>
      </c>
      <c r="M4">
        <v>9.6999999999999993</v>
      </c>
      <c r="P4">
        <v>5.3500000000000005</v>
      </c>
      <c r="Q4">
        <v>8.59</v>
      </c>
      <c r="R4">
        <v>6.95</v>
      </c>
      <c r="S4">
        <v>10.5</v>
      </c>
      <c r="T4">
        <v>19.810000000000002</v>
      </c>
    </row>
    <row r="5" spans="1:20" x14ac:dyDescent="0.25">
      <c r="A5">
        <v>3</v>
      </c>
      <c r="B5">
        <v>96.95</v>
      </c>
      <c r="C5">
        <v>93.5</v>
      </c>
      <c r="D5">
        <v>88.35</v>
      </c>
      <c r="E5">
        <v>81.3</v>
      </c>
      <c r="F5">
        <v>73.23</v>
      </c>
      <c r="I5">
        <v>1.01</v>
      </c>
      <c r="J5">
        <v>0.91</v>
      </c>
      <c r="K5">
        <v>3.95</v>
      </c>
      <c r="L5">
        <v>10.58</v>
      </c>
      <c r="M5">
        <v>5.46</v>
      </c>
      <c r="P5">
        <v>2.04</v>
      </c>
      <c r="Q5">
        <v>5.58</v>
      </c>
      <c r="R5">
        <v>7.7</v>
      </c>
      <c r="S5">
        <v>8.120000000000001</v>
      </c>
      <c r="T5">
        <v>21.31</v>
      </c>
    </row>
    <row r="6" spans="1:20" x14ac:dyDescent="0.25">
      <c r="A6">
        <v>4</v>
      </c>
      <c r="B6">
        <v>94.23</v>
      </c>
      <c r="F6">
        <v>65.33</v>
      </c>
      <c r="I6">
        <v>1.46</v>
      </c>
      <c r="M6">
        <v>7.77</v>
      </c>
      <c r="P6">
        <v>4.08</v>
      </c>
      <c r="T6">
        <v>26.9</v>
      </c>
    </row>
    <row r="7" spans="1:20" x14ac:dyDescent="0.25">
      <c r="A7">
        <v>5</v>
      </c>
      <c r="B7">
        <v>93.14</v>
      </c>
      <c r="F7">
        <v>67.739999999999995</v>
      </c>
      <c r="I7">
        <v>2.0299999999999998</v>
      </c>
      <c r="M7">
        <v>8.02</v>
      </c>
      <c r="P7">
        <v>4.82</v>
      </c>
      <c r="T7">
        <v>23.96</v>
      </c>
    </row>
    <row r="11" spans="1:20" x14ac:dyDescent="0.25">
      <c r="A11" t="s">
        <v>34</v>
      </c>
      <c r="B11">
        <f>AVERAGE(B3:B7)</f>
        <v>93.986000000000004</v>
      </c>
      <c r="C11">
        <f>AVERAGE(C3:C7)</f>
        <v>90.34333333333332</v>
      </c>
      <c r="D11">
        <f>AVERAGE(D3:D7)</f>
        <v>87.530000000000015</v>
      </c>
      <c r="E11">
        <f>AVERAGE(E3:E7)</f>
        <v>73.576666666666668</v>
      </c>
      <c r="F11">
        <f>AVERAGE(F3:F7)</f>
        <v>66.126000000000005</v>
      </c>
      <c r="I11">
        <f>AVERAGE(I3:I7)</f>
        <v>1.9759999999999998</v>
      </c>
      <c r="J11">
        <f>AVERAGE(J3:J7)</f>
        <v>2.6433333333333331</v>
      </c>
      <c r="K11">
        <f>AVERAGE(K3:K7)</f>
        <v>4.32</v>
      </c>
      <c r="L11">
        <f>AVERAGE(L3:L7)</f>
        <v>13.566666666666668</v>
      </c>
      <c r="M11">
        <f>AVERAGE(M3:M7)</f>
        <v>7.8079999999999998</v>
      </c>
      <c r="P11">
        <f>AVERAGE(P3:P7)</f>
        <v>3.992</v>
      </c>
      <c r="Q11">
        <f>AVERAGE(Q3:Q7)</f>
        <v>7.0100000000000007</v>
      </c>
      <c r="R11">
        <f>AVERAGE(R3:R7)</f>
        <v>8.15</v>
      </c>
      <c r="S11">
        <f>AVERAGE(S3:S7)</f>
        <v>12.856666666666669</v>
      </c>
      <c r="T11">
        <f>AVERAGE(T3:T7)</f>
        <v>26.01</v>
      </c>
    </row>
    <row r="12" spans="1:20" x14ac:dyDescent="0.25">
      <c r="A12" t="s">
        <v>7</v>
      </c>
      <c r="B12">
        <f>STDEV(B3:B7)</f>
        <v>2.321213044940083</v>
      </c>
      <c r="C12">
        <f>STDEV(C3:C7)</f>
        <v>2.7977550524185153</v>
      </c>
      <c r="D12">
        <f>STDEV(D3:D7)</f>
        <v>1.5431137352768236</v>
      </c>
      <c r="E12">
        <f>STDEV(E3:E7)</f>
        <v>9.4283314183015339</v>
      </c>
      <c r="F12">
        <f>STDEV(F3:F7)</f>
        <v>7.4726655217532585</v>
      </c>
      <c r="I12">
        <f>STDEV(I3:I7)</f>
        <v>1.1889196776906339</v>
      </c>
      <c r="J12">
        <f>STDEV(J3:J7)</f>
        <v>2.094023240877076</v>
      </c>
      <c r="K12">
        <f>STDEV(K3:K7)</f>
        <v>0.32511536414017694</v>
      </c>
      <c r="L12">
        <f>STDEV(L3:L7)</f>
        <v>3.2212626923821857</v>
      </c>
      <c r="M12">
        <f>STDEV(M3:M7)</f>
        <v>1.5181139614666572</v>
      </c>
      <c r="P12">
        <f>STDEV(P3:P7)</f>
        <v>1.2699881889214564</v>
      </c>
      <c r="Q12">
        <f>STDEV(Q3:Q7)</f>
        <v>1.5105959089048246</v>
      </c>
      <c r="R12">
        <f>STDEV(R3:R7)</f>
        <v>1.4773286702694222</v>
      </c>
      <c r="S12">
        <f>STDEV(S3:S7)</f>
        <v>6.2572065119614955</v>
      </c>
      <c r="T12">
        <f>STDEV(T3:T7)</f>
        <v>7.2623722019736743</v>
      </c>
    </row>
    <row r="15" spans="1:20" x14ac:dyDescent="0.25">
      <c r="A15" t="s">
        <v>34</v>
      </c>
      <c r="B15" t="s">
        <v>28</v>
      </c>
      <c r="C15" t="s">
        <v>10</v>
      </c>
      <c r="D15" t="s">
        <v>11</v>
      </c>
      <c r="E15" t="s">
        <v>12</v>
      </c>
      <c r="F15" t="s">
        <v>13</v>
      </c>
    </row>
    <row r="16" spans="1:20" x14ac:dyDescent="0.25">
      <c r="A16" t="s">
        <v>1</v>
      </c>
      <c r="B16">
        <v>93.986000000000004</v>
      </c>
      <c r="C16">
        <v>90.34333333333332</v>
      </c>
      <c r="D16">
        <v>87.530000000000015</v>
      </c>
      <c r="E16">
        <v>73.576666666666668</v>
      </c>
      <c r="F16">
        <v>66.126000000000005</v>
      </c>
    </row>
    <row r="17" spans="1:6" x14ac:dyDescent="0.25">
      <c r="A17" t="s">
        <v>2</v>
      </c>
      <c r="B17">
        <v>1.9759999999999998</v>
      </c>
      <c r="C17">
        <v>2.6433333333333331</v>
      </c>
      <c r="D17">
        <v>4.32</v>
      </c>
      <c r="E17">
        <v>13.566666666666668</v>
      </c>
      <c r="F17">
        <v>7.8079999999999998</v>
      </c>
    </row>
    <row r="18" spans="1:6" x14ac:dyDescent="0.25">
      <c r="A18" t="s">
        <v>6</v>
      </c>
      <c r="B18">
        <v>3.992</v>
      </c>
      <c r="C18">
        <v>7.0100000000000007</v>
      </c>
      <c r="D18">
        <v>8.15</v>
      </c>
      <c r="E18">
        <v>12.856666666666669</v>
      </c>
      <c r="F18">
        <v>26.01</v>
      </c>
    </row>
    <row r="21" spans="1:6" x14ac:dyDescent="0.25">
      <c r="A21" t="s">
        <v>7</v>
      </c>
      <c r="B21" t="s">
        <v>28</v>
      </c>
      <c r="C21" t="s">
        <v>10</v>
      </c>
      <c r="D21" t="s">
        <v>11</v>
      </c>
      <c r="E21" t="s">
        <v>12</v>
      </c>
      <c r="F21" t="s">
        <v>13</v>
      </c>
    </row>
    <row r="22" spans="1:6" x14ac:dyDescent="0.25">
      <c r="A22" t="s">
        <v>1</v>
      </c>
      <c r="B22">
        <v>2.321213044940083</v>
      </c>
      <c r="C22">
        <v>2.7977550524185153</v>
      </c>
      <c r="D22">
        <v>1.5431137352768236</v>
      </c>
      <c r="E22">
        <v>9.4283314183015339</v>
      </c>
      <c r="F22">
        <v>7.4726655217532585</v>
      </c>
    </row>
    <row r="23" spans="1:6" x14ac:dyDescent="0.25">
      <c r="A23" t="s">
        <v>2</v>
      </c>
      <c r="B23">
        <v>1.1889196776906339</v>
      </c>
      <c r="C23">
        <v>2.094023240877076</v>
      </c>
      <c r="D23">
        <v>0.32511536414017694</v>
      </c>
      <c r="E23">
        <v>3.2212626923821857</v>
      </c>
      <c r="F23">
        <v>1.5181139614666572</v>
      </c>
    </row>
    <row r="24" spans="1:6" x14ac:dyDescent="0.25">
      <c r="A24" t="s">
        <v>6</v>
      </c>
      <c r="B24">
        <v>1.2699881889214564</v>
      </c>
      <c r="C24">
        <v>1.5105959089048246</v>
      </c>
      <c r="D24">
        <v>1.4773286702694222</v>
      </c>
      <c r="E24">
        <v>6.2572065119614955</v>
      </c>
      <c r="F24">
        <v>7.2623722019736743</v>
      </c>
    </row>
    <row r="26" spans="1:6" x14ac:dyDescent="0.25">
      <c r="A26" t="s">
        <v>4</v>
      </c>
      <c r="B26">
        <v>5</v>
      </c>
      <c r="C26">
        <v>3</v>
      </c>
      <c r="D26">
        <v>3</v>
      </c>
      <c r="E26">
        <v>3</v>
      </c>
      <c r="F26">
        <v>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"/>
  <sheetViews>
    <sheetView workbookViewId="0">
      <selection activeCell="Q40" sqref="Q40"/>
    </sheetView>
  </sheetViews>
  <sheetFormatPr defaultRowHeight="15" x14ac:dyDescent="0.25"/>
  <sheetData>
    <row r="1" spans="1:35" x14ac:dyDescent="0.25">
      <c r="A1" t="s">
        <v>1</v>
      </c>
      <c r="B1" t="s">
        <v>28</v>
      </c>
      <c r="C1" t="s">
        <v>42</v>
      </c>
      <c r="D1" t="s">
        <v>15</v>
      </c>
      <c r="E1" t="s">
        <v>19</v>
      </c>
      <c r="F1" t="s">
        <v>16</v>
      </c>
      <c r="G1" t="s">
        <v>20</v>
      </c>
      <c r="H1" t="s">
        <v>17</v>
      </c>
      <c r="I1" t="s">
        <v>21</v>
      </c>
      <c r="J1" t="s">
        <v>18</v>
      </c>
      <c r="K1" t="s">
        <v>22</v>
      </c>
      <c r="M1" t="s">
        <v>2</v>
      </c>
      <c r="N1" t="s">
        <v>28</v>
      </c>
      <c r="O1" t="s">
        <v>42</v>
      </c>
      <c r="P1" t="s">
        <v>15</v>
      </c>
      <c r="Q1" t="s">
        <v>19</v>
      </c>
      <c r="R1" t="s">
        <v>16</v>
      </c>
      <c r="S1" t="s">
        <v>20</v>
      </c>
      <c r="T1" t="s">
        <v>17</v>
      </c>
      <c r="U1" t="s">
        <v>21</v>
      </c>
      <c r="V1" t="s">
        <v>18</v>
      </c>
      <c r="W1" t="s">
        <v>22</v>
      </c>
      <c r="Y1" t="s">
        <v>6</v>
      </c>
      <c r="Z1" t="s">
        <v>28</v>
      </c>
      <c r="AA1" t="s">
        <v>42</v>
      </c>
      <c r="AB1" t="s">
        <v>15</v>
      </c>
      <c r="AC1" t="s">
        <v>23</v>
      </c>
      <c r="AD1" t="s">
        <v>16</v>
      </c>
      <c r="AE1" t="s">
        <v>24</v>
      </c>
      <c r="AF1" t="s">
        <v>17</v>
      </c>
      <c r="AG1" t="s">
        <v>25</v>
      </c>
      <c r="AH1" t="s">
        <v>18</v>
      </c>
      <c r="AI1" t="s">
        <v>26</v>
      </c>
    </row>
    <row r="2" spans="1:35" x14ac:dyDescent="0.25">
      <c r="A2">
        <v>1</v>
      </c>
      <c r="B2">
        <v>94.33</v>
      </c>
      <c r="C2">
        <v>90.33</v>
      </c>
      <c r="D2">
        <v>88.17</v>
      </c>
      <c r="E2">
        <v>89.58</v>
      </c>
      <c r="F2">
        <v>92.3</v>
      </c>
      <c r="G2">
        <v>84.55</v>
      </c>
      <c r="H2">
        <v>89.85</v>
      </c>
      <c r="I2">
        <v>72.900000000000006</v>
      </c>
      <c r="J2">
        <v>83.06</v>
      </c>
      <c r="K2">
        <v>30.19</v>
      </c>
      <c r="N2">
        <v>0.96</v>
      </c>
      <c r="O2">
        <v>3.3</v>
      </c>
      <c r="P2">
        <v>1.04</v>
      </c>
      <c r="Q2">
        <v>2.75</v>
      </c>
      <c r="R2">
        <v>1.1000000000000001</v>
      </c>
      <c r="S2">
        <v>5.45</v>
      </c>
      <c r="T2">
        <v>3.71</v>
      </c>
      <c r="U2">
        <v>8.83</v>
      </c>
      <c r="V2">
        <v>3.99</v>
      </c>
      <c r="W2">
        <v>5.21</v>
      </c>
      <c r="Z2">
        <v>4.71</v>
      </c>
      <c r="AA2">
        <v>6.37</v>
      </c>
      <c r="AB2">
        <v>10.799999999999999</v>
      </c>
      <c r="AC2">
        <v>7.67</v>
      </c>
      <c r="AD2">
        <v>6.63</v>
      </c>
      <c r="AE2">
        <v>10</v>
      </c>
      <c r="AF2">
        <v>6.35</v>
      </c>
      <c r="AG2">
        <v>18.28</v>
      </c>
      <c r="AH2">
        <v>12.95</v>
      </c>
      <c r="AI2">
        <v>64.599999999999994</v>
      </c>
    </row>
    <row r="3" spans="1:35" x14ac:dyDescent="0.25">
      <c r="A3">
        <v>2</v>
      </c>
      <c r="B3">
        <v>93.18</v>
      </c>
      <c r="C3">
        <v>91.95</v>
      </c>
      <c r="D3">
        <v>88.14</v>
      </c>
      <c r="E3">
        <v>84.47</v>
      </c>
      <c r="F3">
        <v>85.69</v>
      </c>
      <c r="G3">
        <v>85.69</v>
      </c>
      <c r="H3">
        <v>89.16</v>
      </c>
      <c r="I3">
        <v>71.59</v>
      </c>
      <c r="J3">
        <v>85.38</v>
      </c>
      <c r="K3">
        <v>34.11</v>
      </c>
      <c r="N3">
        <v>1.83</v>
      </c>
      <c r="O3">
        <v>1.4</v>
      </c>
      <c r="P3">
        <v>1.98</v>
      </c>
      <c r="Q3">
        <v>3.31</v>
      </c>
      <c r="R3">
        <v>4.5999999999999996</v>
      </c>
      <c r="S3">
        <v>4.5999999999999996</v>
      </c>
      <c r="T3">
        <v>3.73</v>
      </c>
      <c r="U3">
        <v>9.58</v>
      </c>
      <c r="V3">
        <v>2.6</v>
      </c>
      <c r="W3">
        <v>7.92</v>
      </c>
      <c r="Z3">
        <v>4.99</v>
      </c>
      <c r="AA3">
        <v>6.65</v>
      </c>
      <c r="AB3">
        <v>9.879999999999999</v>
      </c>
      <c r="AC3">
        <v>12.219999999999999</v>
      </c>
      <c r="AD3">
        <v>9.7100000000000009</v>
      </c>
      <c r="AE3">
        <v>9.7100000000000009</v>
      </c>
      <c r="AF3">
        <v>7.1099999999999994</v>
      </c>
      <c r="AG3">
        <v>18.84</v>
      </c>
      <c r="AH3">
        <v>12.02</v>
      </c>
      <c r="AI3">
        <v>57.96</v>
      </c>
    </row>
    <row r="4" spans="1:35" x14ac:dyDescent="0.25">
      <c r="A4">
        <v>3</v>
      </c>
      <c r="B4">
        <v>93.39</v>
      </c>
      <c r="C4">
        <v>93.33</v>
      </c>
      <c r="D4">
        <v>77.22</v>
      </c>
      <c r="E4">
        <v>89.31</v>
      </c>
      <c r="F4">
        <v>82.58</v>
      </c>
      <c r="G4">
        <v>87.27</v>
      </c>
      <c r="H4">
        <v>79.760000000000005</v>
      </c>
      <c r="I4">
        <v>66.37</v>
      </c>
      <c r="J4">
        <v>56.96</v>
      </c>
      <c r="K4">
        <v>14.56</v>
      </c>
      <c r="N4">
        <v>1.85</v>
      </c>
      <c r="O4">
        <v>2.34</v>
      </c>
      <c r="P4">
        <v>2.31</v>
      </c>
      <c r="Q4">
        <v>2.13</v>
      </c>
      <c r="R4">
        <v>2.44</v>
      </c>
      <c r="S4">
        <v>3.84</v>
      </c>
      <c r="T4">
        <v>4.3600000000000003</v>
      </c>
      <c r="U4">
        <v>12.71</v>
      </c>
      <c r="V4">
        <v>7.06</v>
      </c>
      <c r="W4">
        <v>5.87</v>
      </c>
      <c r="Z4">
        <v>4.76</v>
      </c>
      <c r="AA4">
        <v>4.33</v>
      </c>
      <c r="AB4">
        <v>20.470000000000002</v>
      </c>
      <c r="AC4">
        <v>8.3800000000000008</v>
      </c>
      <c r="AD4">
        <v>14.979999999999999</v>
      </c>
      <c r="AE4">
        <v>8.89</v>
      </c>
      <c r="AF4">
        <v>15.879999999999999</v>
      </c>
      <c r="AG4">
        <v>20.560000000000002</v>
      </c>
      <c r="AH4">
        <v>35.980000000000004</v>
      </c>
      <c r="AI4">
        <v>79.58</v>
      </c>
    </row>
    <row r="5" spans="1:35" x14ac:dyDescent="0.25">
      <c r="A5">
        <v>4</v>
      </c>
      <c r="B5">
        <v>93.56</v>
      </c>
      <c r="C5">
        <v>92.22</v>
      </c>
      <c r="D5">
        <v>81.36</v>
      </c>
      <c r="E5">
        <v>88.5</v>
      </c>
      <c r="F5">
        <v>71.180000000000007</v>
      </c>
      <c r="G5">
        <v>86.45</v>
      </c>
      <c r="H5">
        <v>77.42</v>
      </c>
      <c r="I5">
        <v>66.72</v>
      </c>
      <c r="J5">
        <v>69.39</v>
      </c>
      <c r="K5">
        <v>15.83</v>
      </c>
      <c r="N5">
        <v>2.3199999999999998</v>
      </c>
      <c r="O5">
        <v>2.29</v>
      </c>
      <c r="P5">
        <v>2.99</v>
      </c>
      <c r="Q5">
        <v>2.21</v>
      </c>
      <c r="R5">
        <v>2.69</v>
      </c>
      <c r="S5">
        <v>3.31</v>
      </c>
      <c r="T5">
        <v>5.0999999999999996</v>
      </c>
      <c r="U5">
        <v>12.19</v>
      </c>
      <c r="V5">
        <v>5.91</v>
      </c>
      <c r="W5">
        <v>6.29</v>
      </c>
      <c r="Z5">
        <v>4.12</v>
      </c>
      <c r="AA5">
        <v>5.49</v>
      </c>
      <c r="AB5">
        <v>15.66</v>
      </c>
      <c r="AC5">
        <v>9.2899999999999991</v>
      </c>
      <c r="AD5">
        <v>26.13</v>
      </c>
      <c r="AE5">
        <v>10.23</v>
      </c>
      <c r="AF5">
        <v>17.48</v>
      </c>
      <c r="AG5">
        <v>21.1</v>
      </c>
      <c r="AH5">
        <v>24.7</v>
      </c>
      <c r="AI5">
        <v>77.88</v>
      </c>
    </row>
    <row r="8" spans="1:35" x14ac:dyDescent="0.25">
      <c r="A8" t="s">
        <v>34</v>
      </c>
      <c r="B8">
        <f t="shared" ref="B8:K8" si="0">AVERAGE(B2:B5)</f>
        <v>93.614999999999995</v>
      </c>
      <c r="C8">
        <f t="shared" si="0"/>
        <v>91.95750000000001</v>
      </c>
      <c r="D8">
        <f t="shared" si="0"/>
        <v>83.722499999999997</v>
      </c>
      <c r="E8">
        <f t="shared" si="0"/>
        <v>87.965000000000003</v>
      </c>
      <c r="F8">
        <f t="shared" si="0"/>
        <v>82.9375</v>
      </c>
      <c r="G8">
        <f t="shared" si="0"/>
        <v>85.99</v>
      </c>
      <c r="H8">
        <f t="shared" si="0"/>
        <v>84.047499999999999</v>
      </c>
      <c r="I8">
        <f t="shared" si="0"/>
        <v>69.39500000000001</v>
      </c>
      <c r="J8">
        <f t="shared" si="0"/>
        <v>73.697500000000005</v>
      </c>
      <c r="K8">
        <f t="shared" si="0"/>
        <v>23.672499999999999</v>
      </c>
      <c r="N8">
        <f t="shared" ref="N8:W8" si="1">AVERAGE(N2:N5)</f>
        <v>1.7400000000000002</v>
      </c>
      <c r="O8">
        <f t="shared" si="1"/>
        <v>2.3324999999999996</v>
      </c>
      <c r="P8">
        <f t="shared" si="1"/>
        <v>2.08</v>
      </c>
      <c r="Q8">
        <f t="shared" si="1"/>
        <v>2.6000000000000005</v>
      </c>
      <c r="R8">
        <f t="shared" si="1"/>
        <v>2.7074999999999996</v>
      </c>
      <c r="S8">
        <f t="shared" si="1"/>
        <v>4.3</v>
      </c>
      <c r="T8">
        <f t="shared" si="1"/>
        <v>4.2249999999999996</v>
      </c>
      <c r="U8">
        <f t="shared" si="1"/>
        <v>10.827500000000001</v>
      </c>
      <c r="V8">
        <f t="shared" si="1"/>
        <v>4.8899999999999997</v>
      </c>
      <c r="W8">
        <f t="shared" si="1"/>
        <v>6.3224999999999998</v>
      </c>
      <c r="Z8">
        <v>3.7159999999999997</v>
      </c>
      <c r="AA8">
        <v>5.7100000000000009</v>
      </c>
      <c r="AB8">
        <v>14.202500000000001</v>
      </c>
      <c r="AC8">
        <v>9.39</v>
      </c>
      <c r="AD8">
        <v>14.362500000000001</v>
      </c>
      <c r="AE8">
        <v>9.7074999999999996</v>
      </c>
      <c r="AF8">
        <v>11.704999999999998</v>
      </c>
      <c r="AG8">
        <v>19.695</v>
      </c>
      <c r="AH8">
        <v>21.412500000000001</v>
      </c>
      <c r="AI8">
        <v>70.004999999999995</v>
      </c>
    </row>
    <row r="9" spans="1:35" x14ac:dyDescent="0.25">
      <c r="A9" t="s">
        <v>7</v>
      </c>
      <c r="B9">
        <f t="shared" ref="B9:K9" si="2">STDEV(B2:B5)</f>
        <v>0.50136480397676875</v>
      </c>
      <c r="C9">
        <f t="shared" si="2"/>
        <v>1.2384768871480809</v>
      </c>
      <c r="D9">
        <f t="shared" si="2"/>
        <v>5.3900672537548191</v>
      </c>
      <c r="E9">
        <f t="shared" si="2"/>
        <v>2.3747631460842578</v>
      </c>
      <c r="F9">
        <f t="shared" si="2"/>
        <v>8.8241954307460766</v>
      </c>
      <c r="G9">
        <f t="shared" si="2"/>
        <v>1.1566618635827273</v>
      </c>
      <c r="H9">
        <f t="shared" si="2"/>
        <v>6.3799967345864115</v>
      </c>
      <c r="I9">
        <f t="shared" si="2"/>
        <v>3.3371295050287371</v>
      </c>
      <c r="J9">
        <f t="shared" si="2"/>
        <v>13.20146046213568</v>
      </c>
      <c r="K9">
        <f t="shared" si="2"/>
        <v>9.9324665449558314</v>
      </c>
      <c r="N9">
        <f t="shared" ref="N9:W9" si="3">STDEV(N2:N5)</f>
        <v>0.56715665090578404</v>
      </c>
      <c r="O9">
        <f t="shared" si="3"/>
        <v>0.77620336682255375</v>
      </c>
      <c r="P9">
        <f t="shared" si="3"/>
        <v>0.8108842909647056</v>
      </c>
      <c r="Q9">
        <f t="shared" si="3"/>
        <v>0.54760082785425279</v>
      </c>
      <c r="R9">
        <f t="shared" si="3"/>
        <v>1.4419286852453335</v>
      </c>
      <c r="S9">
        <f t="shared" si="3"/>
        <v>0.93170095345377246</v>
      </c>
      <c r="T9">
        <f t="shared" si="3"/>
        <v>0.65678509930316376</v>
      </c>
      <c r="U9">
        <f t="shared" si="3"/>
        <v>1.9101897811474045</v>
      </c>
      <c r="V9">
        <f t="shared" si="3"/>
        <v>1.9835490078812448</v>
      </c>
      <c r="W9">
        <f t="shared" si="3"/>
        <v>1.1540472260700638</v>
      </c>
      <c r="Z9">
        <v>2.1019586104393211</v>
      </c>
      <c r="AA9">
        <v>1.0443498775155069</v>
      </c>
      <c r="AB9">
        <v>4.8876332036409291</v>
      </c>
      <c r="AC9">
        <v>1.9997833215959435</v>
      </c>
      <c r="AD9">
        <v>8.5691826720327633</v>
      </c>
      <c r="AE9">
        <v>0.58505697728226991</v>
      </c>
      <c r="AF9">
        <v>5.7899712146665054</v>
      </c>
      <c r="AG9">
        <v>1.3485177047410246</v>
      </c>
      <c r="AH9">
        <v>11.296794161767018</v>
      </c>
      <c r="AI9">
        <v>10.456135360001191</v>
      </c>
    </row>
    <row r="13" spans="1:35" x14ac:dyDescent="0.25">
      <c r="A13" t="s">
        <v>34</v>
      </c>
      <c r="B13" t="s">
        <v>28</v>
      </c>
      <c r="C13" t="s">
        <v>43</v>
      </c>
      <c r="D13" t="s">
        <v>14</v>
      </c>
      <c r="E13" t="s">
        <v>42</v>
      </c>
      <c r="F13" t="s">
        <v>15</v>
      </c>
      <c r="G13" t="s">
        <v>23</v>
      </c>
      <c r="H13" t="s">
        <v>16</v>
      </c>
      <c r="I13" t="s">
        <v>24</v>
      </c>
      <c r="J13" t="s">
        <v>17</v>
      </c>
      <c r="K13" t="s">
        <v>25</v>
      </c>
      <c r="L13" t="s">
        <v>18</v>
      </c>
      <c r="M13" t="s">
        <v>26</v>
      </c>
    </row>
    <row r="14" spans="1:35" x14ac:dyDescent="0.25">
      <c r="A14" t="s">
        <v>27</v>
      </c>
      <c r="B14">
        <v>93.614999999999995</v>
      </c>
      <c r="C14">
        <v>95.272500000000008</v>
      </c>
      <c r="D14">
        <v>91.95750000000001</v>
      </c>
      <c r="E14">
        <v>89.610000000000014</v>
      </c>
      <c r="F14">
        <v>83.722499999999997</v>
      </c>
      <c r="G14">
        <v>87.965000000000003</v>
      </c>
      <c r="H14">
        <v>82.9375</v>
      </c>
      <c r="I14">
        <v>85.99</v>
      </c>
      <c r="J14">
        <v>84.047499999999999</v>
      </c>
      <c r="K14">
        <v>69.39500000000001</v>
      </c>
      <c r="L14">
        <v>73.697500000000005</v>
      </c>
      <c r="M14">
        <v>23.672499999999999</v>
      </c>
    </row>
    <row r="15" spans="1:35" x14ac:dyDescent="0.25">
      <c r="A15" t="s">
        <v>2</v>
      </c>
      <c r="B15">
        <v>1.7400000000000002</v>
      </c>
      <c r="C15">
        <v>1.5725</v>
      </c>
      <c r="D15">
        <v>2.3324999999999996</v>
      </c>
      <c r="E15">
        <v>3.8275000000000001</v>
      </c>
      <c r="F15">
        <v>2.08</v>
      </c>
      <c r="G15">
        <v>2.6000000000000005</v>
      </c>
      <c r="H15">
        <v>2.7074999999999996</v>
      </c>
      <c r="I15">
        <v>4.3</v>
      </c>
      <c r="J15">
        <v>4.2249999999999996</v>
      </c>
      <c r="K15">
        <v>10.827500000000001</v>
      </c>
      <c r="L15">
        <v>4.8899999999999997</v>
      </c>
      <c r="M15">
        <v>6.3224999999999998</v>
      </c>
    </row>
    <row r="16" spans="1:35" x14ac:dyDescent="0.25">
      <c r="A16" t="s">
        <v>48</v>
      </c>
      <c r="B16">
        <v>4.6449999999999996</v>
      </c>
      <c r="C16">
        <v>3.1549999999999998</v>
      </c>
      <c r="D16">
        <v>5.7100000000000009</v>
      </c>
      <c r="E16">
        <v>6.5625</v>
      </c>
      <c r="F16">
        <v>14.202500000000001</v>
      </c>
      <c r="G16">
        <v>9.39</v>
      </c>
      <c r="H16">
        <v>14.362500000000001</v>
      </c>
      <c r="I16">
        <v>9.7074999999999996</v>
      </c>
      <c r="J16">
        <v>11.704999999999998</v>
      </c>
      <c r="K16">
        <v>19.695</v>
      </c>
      <c r="L16">
        <v>21.412500000000001</v>
      </c>
      <c r="M16">
        <v>70.004999999999995</v>
      </c>
    </row>
    <row r="19" spans="1:13" x14ac:dyDescent="0.25">
      <c r="A19" t="s">
        <v>7</v>
      </c>
      <c r="B19" t="s">
        <v>28</v>
      </c>
      <c r="C19" t="s">
        <v>43</v>
      </c>
      <c r="D19" t="s">
        <v>14</v>
      </c>
      <c r="E19" t="s">
        <v>42</v>
      </c>
      <c r="F19" t="s">
        <v>15</v>
      </c>
      <c r="G19" t="s">
        <v>19</v>
      </c>
      <c r="H19" t="s">
        <v>16</v>
      </c>
      <c r="I19" t="s">
        <v>20</v>
      </c>
      <c r="J19" t="s">
        <v>17</v>
      </c>
      <c r="K19" t="s">
        <v>21</v>
      </c>
      <c r="L19" t="s">
        <v>18</v>
      </c>
      <c r="M19" t="s">
        <v>22</v>
      </c>
    </row>
    <row r="20" spans="1:13" x14ac:dyDescent="0.25">
      <c r="A20" t="s">
        <v>27</v>
      </c>
      <c r="B20">
        <v>0.50136480397676875</v>
      </c>
      <c r="C20">
        <v>1.057240906006442</v>
      </c>
      <c r="D20">
        <v>1.2384768871480809</v>
      </c>
      <c r="E20">
        <v>2.1961784991206872</v>
      </c>
      <c r="F20">
        <v>5.3900672537548191</v>
      </c>
      <c r="G20">
        <v>2.3747631460842578</v>
      </c>
      <c r="H20">
        <v>8.8241954307460766</v>
      </c>
      <c r="I20">
        <v>1.1566618635827273</v>
      </c>
      <c r="J20">
        <v>6.3799967345864115</v>
      </c>
      <c r="K20">
        <v>3.3371295050287371</v>
      </c>
      <c r="L20">
        <v>13.20146046213568</v>
      </c>
      <c r="M20">
        <v>9.9324665449558314</v>
      </c>
    </row>
    <row r="21" spans="1:13" x14ac:dyDescent="0.25">
      <c r="A21" t="s">
        <v>2</v>
      </c>
      <c r="B21">
        <v>0.56715665090578404</v>
      </c>
      <c r="C21">
        <v>0.34471002306286264</v>
      </c>
      <c r="D21">
        <v>0.77620336682255375</v>
      </c>
      <c r="E21">
        <v>0.8334416596259151</v>
      </c>
      <c r="F21">
        <v>0.8108842909647056</v>
      </c>
      <c r="G21">
        <v>0.54760082785425279</v>
      </c>
      <c r="H21">
        <v>1.4419286852453335</v>
      </c>
      <c r="I21">
        <v>0.93170095345377246</v>
      </c>
      <c r="J21">
        <v>0.65678509930316376</v>
      </c>
      <c r="K21">
        <v>1.9101897811474045</v>
      </c>
      <c r="L21">
        <v>1.9835490078812448</v>
      </c>
      <c r="M21">
        <v>1.1540472260700638</v>
      </c>
    </row>
    <row r="22" spans="1:13" x14ac:dyDescent="0.25">
      <c r="A22" t="s">
        <v>48</v>
      </c>
      <c r="B22">
        <v>0.3706300941190106</v>
      </c>
      <c r="C22">
        <v>0.7680928763285525</v>
      </c>
      <c r="D22">
        <v>1.0443498775155069</v>
      </c>
      <c r="E22">
        <v>1.4948216170054123</v>
      </c>
      <c r="F22">
        <v>4.8876332036409291</v>
      </c>
      <c r="G22">
        <v>1.9997833215959435</v>
      </c>
      <c r="H22">
        <v>8.5691826720327633</v>
      </c>
      <c r="I22">
        <v>0.58505697728226991</v>
      </c>
      <c r="J22">
        <v>5.7899712146665054</v>
      </c>
      <c r="K22">
        <v>1.3485177047410246</v>
      </c>
      <c r="L22">
        <v>11.296794161767018</v>
      </c>
      <c r="M22">
        <v>10.456135360001191</v>
      </c>
    </row>
    <row r="25" spans="1:13" x14ac:dyDescent="0.25">
      <c r="A25" t="s">
        <v>4</v>
      </c>
      <c r="B25">
        <v>4</v>
      </c>
      <c r="C25">
        <v>4</v>
      </c>
      <c r="D25">
        <v>4</v>
      </c>
      <c r="E25">
        <v>4</v>
      </c>
      <c r="F25">
        <v>4</v>
      </c>
      <c r="G25">
        <v>4</v>
      </c>
      <c r="H25">
        <v>4</v>
      </c>
      <c r="I25">
        <v>4</v>
      </c>
      <c r="J25">
        <v>4</v>
      </c>
      <c r="K25">
        <v>4</v>
      </c>
      <c r="L25">
        <v>4</v>
      </c>
      <c r="M25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6"/>
  <sheetViews>
    <sheetView workbookViewId="0">
      <selection activeCell="A10" sqref="A10"/>
    </sheetView>
  </sheetViews>
  <sheetFormatPr defaultRowHeight="15" x14ac:dyDescent="0.25"/>
  <sheetData>
    <row r="1" spans="1:33" x14ac:dyDescent="0.25">
      <c r="A1" t="s">
        <v>1</v>
      </c>
      <c r="B1" t="s">
        <v>28</v>
      </c>
      <c r="C1" t="s">
        <v>49</v>
      </c>
      <c r="D1" t="s">
        <v>50</v>
      </c>
      <c r="E1" t="s">
        <v>51</v>
      </c>
      <c r="H1" t="s">
        <v>57</v>
      </c>
      <c r="I1" t="s">
        <v>28</v>
      </c>
      <c r="J1" t="s">
        <v>49</v>
      </c>
      <c r="K1" t="s">
        <v>50</v>
      </c>
      <c r="L1" t="s">
        <v>51</v>
      </c>
      <c r="O1" t="s">
        <v>52</v>
      </c>
      <c r="P1" t="s">
        <v>28</v>
      </c>
      <c r="Q1" t="s">
        <v>49</v>
      </c>
      <c r="R1" t="s">
        <v>50</v>
      </c>
      <c r="S1" t="s">
        <v>51</v>
      </c>
      <c r="V1" t="s">
        <v>53</v>
      </c>
      <c r="W1" t="s">
        <v>28</v>
      </c>
      <c r="X1" t="s">
        <v>49</v>
      </c>
      <c r="Y1" t="s">
        <v>50</v>
      </c>
      <c r="Z1" t="s">
        <v>51</v>
      </c>
      <c r="AC1" t="s">
        <v>54</v>
      </c>
      <c r="AD1" t="s">
        <v>28</v>
      </c>
      <c r="AE1" t="s">
        <v>49</v>
      </c>
      <c r="AF1" t="s">
        <v>50</v>
      </c>
      <c r="AG1" t="s">
        <v>51</v>
      </c>
    </row>
    <row r="2" spans="1:33" x14ac:dyDescent="0.25">
      <c r="A2">
        <v>1</v>
      </c>
      <c r="B2">
        <v>90.61</v>
      </c>
      <c r="C2">
        <v>90.22</v>
      </c>
      <c r="D2">
        <v>53.36</v>
      </c>
      <c r="E2">
        <v>13.6</v>
      </c>
      <c r="I2">
        <v>3.74</v>
      </c>
      <c r="J2">
        <v>3.63</v>
      </c>
      <c r="K2">
        <v>3.63</v>
      </c>
      <c r="L2">
        <v>3.77</v>
      </c>
      <c r="P2">
        <v>5.17</v>
      </c>
      <c r="Q2">
        <v>5.92</v>
      </c>
      <c r="R2">
        <v>41.38</v>
      </c>
      <c r="S2">
        <v>77.72</v>
      </c>
      <c r="W2">
        <v>0.48</v>
      </c>
      <c r="X2">
        <v>0.22</v>
      </c>
      <c r="Y2">
        <v>1.63</v>
      </c>
      <c r="Z2">
        <v>4.91</v>
      </c>
      <c r="AD2">
        <v>5.65</v>
      </c>
      <c r="AE2">
        <v>6.14</v>
      </c>
      <c r="AF2">
        <v>43.010000000000005</v>
      </c>
      <c r="AG2">
        <v>82.63</v>
      </c>
    </row>
    <row r="3" spans="1:33" x14ac:dyDescent="0.25">
      <c r="A3">
        <v>2</v>
      </c>
      <c r="D3">
        <v>64.66</v>
      </c>
      <c r="E3">
        <v>14.1</v>
      </c>
      <c r="K3">
        <v>3.49</v>
      </c>
      <c r="L3">
        <v>4.9000000000000004</v>
      </c>
      <c r="R3">
        <v>30.67</v>
      </c>
      <c r="S3">
        <v>77.91</v>
      </c>
      <c r="Y3">
        <v>1.18</v>
      </c>
      <c r="Z3">
        <v>3.09</v>
      </c>
      <c r="AF3">
        <v>31.85</v>
      </c>
      <c r="AG3">
        <v>81</v>
      </c>
    </row>
    <row r="4" spans="1:33" x14ac:dyDescent="0.25">
      <c r="A4">
        <v>3</v>
      </c>
      <c r="D4">
        <v>54.94</v>
      </c>
      <c r="K4">
        <v>3.79</v>
      </c>
      <c r="R4">
        <v>39.75</v>
      </c>
      <c r="Y4">
        <v>1.52</v>
      </c>
      <c r="AF4">
        <v>41.27</v>
      </c>
    </row>
    <row r="5" spans="1:33" x14ac:dyDescent="0.25">
      <c r="A5">
        <v>4</v>
      </c>
      <c r="B5">
        <v>93.77</v>
      </c>
      <c r="C5">
        <v>91.82</v>
      </c>
      <c r="D5">
        <v>57.52</v>
      </c>
      <c r="E5">
        <v>10.76</v>
      </c>
      <c r="I5">
        <v>1.86</v>
      </c>
      <c r="J5">
        <v>3.3</v>
      </c>
      <c r="K5">
        <v>3.92</v>
      </c>
      <c r="L5">
        <v>2.89</v>
      </c>
      <c r="P5">
        <v>4.1500000000000004</v>
      </c>
      <c r="Q5">
        <v>4.6100000000000003</v>
      </c>
      <c r="R5">
        <v>37.200000000000003</v>
      </c>
      <c r="S5">
        <v>81.09</v>
      </c>
      <c r="W5">
        <v>0.22</v>
      </c>
      <c r="X5">
        <v>0.26</v>
      </c>
      <c r="Y5">
        <v>1.36</v>
      </c>
      <c r="Z5">
        <v>5.26</v>
      </c>
      <c r="AD5">
        <v>4.37</v>
      </c>
      <c r="AE5">
        <v>4.87</v>
      </c>
      <c r="AF5">
        <v>38.56</v>
      </c>
      <c r="AG5">
        <v>86.350000000000009</v>
      </c>
    </row>
    <row r="6" spans="1:33" x14ac:dyDescent="0.25">
      <c r="A6">
        <v>5</v>
      </c>
      <c r="B6">
        <v>95.28</v>
      </c>
      <c r="D6">
        <v>60.21</v>
      </c>
      <c r="E6">
        <v>12.01</v>
      </c>
      <c r="I6">
        <v>1.36</v>
      </c>
      <c r="K6">
        <v>3.83</v>
      </c>
      <c r="L6">
        <v>2.77</v>
      </c>
      <c r="P6">
        <v>2.5099999999999998</v>
      </c>
      <c r="R6">
        <v>34.71</v>
      </c>
      <c r="S6">
        <v>79.06</v>
      </c>
      <c r="W6">
        <v>0.39</v>
      </c>
      <c r="Y6">
        <v>1.25</v>
      </c>
      <c r="Z6">
        <v>6.16</v>
      </c>
      <c r="AD6">
        <v>2.9</v>
      </c>
      <c r="AF6">
        <v>35.96</v>
      </c>
      <c r="AG6">
        <v>85.22</v>
      </c>
    </row>
    <row r="7" spans="1:33" x14ac:dyDescent="0.25">
      <c r="A7">
        <v>6</v>
      </c>
      <c r="B7">
        <v>96.28</v>
      </c>
      <c r="C7">
        <v>92.82</v>
      </c>
      <c r="D7">
        <v>63.87</v>
      </c>
      <c r="E7">
        <v>20.149999999999999</v>
      </c>
      <c r="I7">
        <v>1.4</v>
      </c>
      <c r="J7">
        <v>3.39</v>
      </c>
      <c r="K7">
        <v>4.6500000000000004</v>
      </c>
      <c r="L7">
        <v>3.12</v>
      </c>
      <c r="P7">
        <v>1.96</v>
      </c>
      <c r="Q7">
        <v>3.5</v>
      </c>
      <c r="R7">
        <v>29.6</v>
      </c>
      <c r="S7">
        <v>73.599999999999994</v>
      </c>
      <c r="W7">
        <v>0.37</v>
      </c>
      <c r="X7">
        <v>0.28000000000000003</v>
      </c>
      <c r="Y7">
        <v>1.87</v>
      </c>
      <c r="Z7">
        <v>3.13</v>
      </c>
      <c r="AD7">
        <v>2.33</v>
      </c>
      <c r="AE7">
        <v>3.7800000000000002</v>
      </c>
      <c r="AF7">
        <v>31.470000000000002</v>
      </c>
      <c r="AG7">
        <v>76.72999999999999</v>
      </c>
    </row>
    <row r="9" spans="1:33" x14ac:dyDescent="0.25">
      <c r="A9" t="s">
        <v>34</v>
      </c>
      <c r="B9">
        <v>93.984999999999985</v>
      </c>
      <c r="C9">
        <v>91.62</v>
      </c>
      <c r="D9">
        <v>59.093333333333334</v>
      </c>
      <c r="E9">
        <v>14.124000000000001</v>
      </c>
      <c r="I9">
        <v>2.0900000000000003</v>
      </c>
      <c r="J9">
        <v>3.44</v>
      </c>
      <c r="K9">
        <v>3.8850000000000002</v>
      </c>
      <c r="L9">
        <v>3.4899999999999998</v>
      </c>
      <c r="P9">
        <v>3.4474999999999998</v>
      </c>
      <c r="Q9">
        <v>4.6766666666666667</v>
      </c>
      <c r="R9">
        <v>35.551666666666669</v>
      </c>
      <c r="S9">
        <v>77.876000000000005</v>
      </c>
      <c r="W9">
        <v>0.36499999999999999</v>
      </c>
      <c r="X9">
        <v>0.25333333333333335</v>
      </c>
      <c r="Y9">
        <v>1.4683333333333335</v>
      </c>
      <c r="Z9">
        <v>4.51</v>
      </c>
      <c r="AD9">
        <v>3.8125</v>
      </c>
      <c r="AE9">
        <v>4.93</v>
      </c>
      <c r="AF9">
        <v>37.020000000000003</v>
      </c>
      <c r="AG9">
        <v>82.38600000000001</v>
      </c>
    </row>
    <row r="10" spans="1:33" x14ac:dyDescent="0.25">
      <c r="A10" t="s">
        <v>7</v>
      </c>
      <c r="B10">
        <v>2.4752710289313109</v>
      </c>
      <c r="C10">
        <v>1.3114877048603972</v>
      </c>
      <c r="D10">
        <v>4.6399985632181675</v>
      </c>
      <c r="E10">
        <v>3.6184706714301171</v>
      </c>
      <c r="I10">
        <v>1.1231503312854723</v>
      </c>
      <c r="J10">
        <v>0.1705872210923198</v>
      </c>
      <c r="K10">
        <v>0.40485799979745996</v>
      </c>
      <c r="L10">
        <v>0.8777528125845</v>
      </c>
      <c r="P10">
        <v>1.4778447144405948</v>
      </c>
      <c r="Q10">
        <v>1.2113766273679429</v>
      </c>
      <c r="R10">
        <v>4.7806669688095464</v>
      </c>
      <c r="S10">
        <v>2.7404981299026678</v>
      </c>
      <c r="W10">
        <v>0.10785793124908964</v>
      </c>
      <c r="X10">
        <v>3.0550504633038943E-2</v>
      </c>
      <c r="Y10">
        <v>0.25794702298469491</v>
      </c>
      <c r="Z10">
        <v>1.357000368459786</v>
      </c>
      <c r="AD10">
        <v>1.4964040229830979</v>
      </c>
      <c r="AE10">
        <v>1.1811435137188027</v>
      </c>
      <c r="AF10">
        <v>4.7951892559105431</v>
      </c>
      <c r="AG10">
        <v>3.7985431417847613</v>
      </c>
    </row>
    <row r="13" spans="1:33" x14ac:dyDescent="0.25">
      <c r="A13" t="s">
        <v>34</v>
      </c>
      <c r="B13" t="s">
        <v>28</v>
      </c>
      <c r="C13" t="s">
        <v>49</v>
      </c>
      <c r="D13" t="s">
        <v>50</v>
      </c>
      <c r="E13" t="s">
        <v>51</v>
      </c>
    </row>
    <row r="14" spans="1:33" x14ac:dyDescent="0.25">
      <c r="A14" t="s">
        <v>27</v>
      </c>
      <c r="B14">
        <v>93.984999999999985</v>
      </c>
      <c r="C14">
        <v>91.62</v>
      </c>
      <c r="D14">
        <v>59.093333333333334</v>
      </c>
      <c r="E14">
        <v>14.124000000000001</v>
      </c>
    </row>
    <row r="15" spans="1:33" x14ac:dyDescent="0.25">
      <c r="A15" t="s">
        <v>2</v>
      </c>
      <c r="B15">
        <v>2.0900000000000003</v>
      </c>
      <c r="C15">
        <v>3.44</v>
      </c>
      <c r="D15">
        <v>3.8850000000000002</v>
      </c>
      <c r="E15">
        <v>3.4899999999999998</v>
      </c>
    </row>
    <row r="16" spans="1:33" x14ac:dyDescent="0.25">
      <c r="A16" t="s">
        <v>48</v>
      </c>
      <c r="B16">
        <v>3.8125</v>
      </c>
      <c r="C16">
        <v>4.93</v>
      </c>
      <c r="D16">
        <v>37.020000000000003</v>
      </c>
      <c r="E16">
        <v>82.38600000000001</v>
      </c>
    </row>
    <row r="20" spans="1:5" x14ac:dyDescent="0.25">
      <c r="A20" t="s">
        <v>7</v>
      </c>
      <c r="B20" t="s">
        <v>28</v>
      </c>
      <c r="C20" t="s">
        <v>49</v>
      </c>
      <c r="D20" t="s">
        <v>50</v>
      </c>
      <c r="E20" t="s">
        <v>51</v>
      </c>
    </row>
    <row r="21" spans="1:5" x14ac:dyDescent="0.25">
      <c r="A21" t="s">
        <v>27</v>
      </c>
      <c r="B21">
        <v>2.4752710289313109</v>
      </c>
      <c r="C21">
        <v>1.3114877048603972</v>
      </c>
      <c r="D21">
        <v>4.6399985632181675</v>
      </c>
      <c r="E21">
        <v>3.6184706714301171</v>
      </c>
    </row>
    <row r="22" spans="1:5" x14ac:dyDescent="0.25">
      <c r="A22" t="s">
        <v>2</v>
      </c>
      <c r="B22">
        <v>1.1231503312854723</v>
      </c>
      <c r="C22">
        <v>0.1705872210923198</v>
      </c>
      <c r="D22">
        <v>0.40485799979745996</v>
      </c>
      <c r="E22">
        <v>0.8777528125845</v>
      </c>
    </row>
    <row r="23" spans="1:5" x14ac:dyDescent="0.25">
      <c r="A23" t="s">
        <v>48</v>
      </c>
      <c r="B23">
        <v>1.4964040229830979</v>
      </c>
      <c r="C23">
        <v>1.1811435137188027</v>
      </c>
      <c r="D23">
        <v>4.7951892559105431</v>
      </c>
      <c r="E23">
        <v>3.7985431417847613</v>
      </c>
    </row>
    <row r="26" spans="1:5" x14ac:dyDescent="0.25">
      <c r="A26" t="s">
        <v>4</v>
      </c>
      <c r="B26">
        <v>4</v>
      </c>
      <c r="C26">
        <v>3</v>
      </c>
      <c r="D26">
        <v>6</v>
      </c>
      <c r="E26">
        <v>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6"/>
  <sheetViews>
    <sheetView tabSelected="1" workbookViewId="0">
      <selection activeCell="M35" sqref="M35"/>
    </sheetView>
  </sheetViews>
  <sheetFormatPr defaultRowHeight="15" x14ac:dyDescent="0.25"/>
  <sheetData>
    <row r="1" spans="1:33" x14ac:dyDescent="0.25">
      <c r="A1" t="s">
        <v>1</v>
      </c>
      <c r="B1" t="s">
        <v>28</v>
      </c>
      <c r="C1" t="s">
        <v>49</v>
      </c>
      <c r="D1" t="s">
        <v>50</v>
      </c>
      <c r="E1" t="s">
        <v>51</v>
      </c>
      <c r="H1" t="s">
        <v>57</v>
      </c>
      <c r="I1" t="s">
        <v>28</v>
      </c>
      <c r="J1" t="s">
        <v>49</v>
      </c>
      <c r="K1" t="s">
        <v>50</v>
      </c>
      <c r="L1" t="s">
        <v>51</v>
      </c>
      <c r="O1" t="s">
        <v>52</v>
      </c>
      <c r="P1" t="s">
        <v>28</v>
      </c>
      <c r="Q1" t="s">
        <v>49</v>
      </c>
      <c r="R1" t="s">
        <v>50</v>
      </c>
      <c r="S1" t="s">
        <v>51</v>
      </c>
      <c r="V1" t="s">
        <v>53</v>
      </c>
      <c r="W1" t="s">
        <v>28</v>
      </c>
      <c r="X1" t="s">
        <v>49</v>
      </c>
      <c r="Y1" t="s">
        <v>50</v>
      </c>
      <c r="Z1" t="s">
        <v>51</v>
      </c>
      <c r="AC1" t="s">
        <v>54</v>
      </c>
      <c r="AD1" t="s">
        <v>28</v>
      </c>
      <c r="AE1" t="s">
        <v>49</v>
      </c>
      <c r="AF1" t="s">
        <v>50</v>
      </c>
      <c r="AG1" t="s">
        <v>51</v>
      </c>
    </row>
    <row r="2" spans="1:33" x14ac:dyDescent="0.25">
      <c r="A2">
        <v>1</v>
      </c>
      <c r="B2">
        <v>91.2</v>
      </c>
      <c r="C2">
        <v>89.9</v>
      </c>
      <c r="D2">
        <v>68.72</v>
      </c>
      <c r="E2">
        <v>17.82</v>
      </c>
      <c r="I2">
        <v>2.69</v>
      </c>
      <c r="J2">
        <v>3.26</v>
      </c>
      <c r="K2">
        <v>3.68</v>
      </c>
      <c r="L2">
        <v>3</v>
      </c>
      <c r="P2">
        <v>5.79</v>
      </c>
      <c r="Q2">
        <v>6.63</v>
      </c>
      <c r="R2">
        <v>26.81</v>
      </c>
      <c r="S2">
        <v>76.56</v>
      </c>
      <c r="W2">
        <v>0.31</v>
      </c>
      <c r="X2">
        <v>0.2</v>
      </c>
      <c r="Y2">
        <v>0.79</v>
      </c>
      <c r="Z2">
        <v>2.62</v>
      </c>
      <c r="AD2">
        <v>6.1</v>
      </c>
      <c r="AE2">
        <v>6.83</v>
      </c>
      <c r="AF2">
        <v>27.599999999999998</v>
      </c>
      <c r="AG2">
        <v>79.180000000000007</v>
      </c>
    </row>
    <row r="3" spans="1:33" x14ac:dyDescent="0.25">
      <c r="A3">
        <v>2</v>
      </c>
      <c r="B3">
        <v>90.83</v>
      </c>
      <c r="C3">
        <v>88</v>
      </c>
      <c r="D3">
        <v>78.290000000000006</v>
      </c>
      <c r="E3">
        <v>50</v>
      </c>
      <c r="I3">
        <v>3.01</v>
      </c>
      <c r="J3">
        <v>4.6399999999999997</v>
      </c>
      <c r="K3">
        <v>5.54</v>
      </c>
      <c r="L3">
        <v>8.5</v>
      </c>
      <c r="P3">
        <v>5.52</v>
      </c>
      <c r="Q3">
        <v>6.97</v>
      </c>
      <c r="R3">
        <v>15.34</v>
      </c>
      <c r="S3">
        <v>39.25</v>
      </c>
      <c r="W3">
        <v>0.64</v>
      </c>
      <c r="X3">
        <v>0.39</v>
      </c>
      <c r="Y3">
        <v>0.83</v>
      </c>
      <c r="Z3">
        <v>1.71</v>
      </c>
      <c r="AD3">
        <v>6.1599999999999993</v>
      </c>
      <c r="AE3">
        <v>7.3599999999999994</v>
      </c>
      <c r="AF3">
        <v>16.169999999999998</v>
      </c>
      <c r="AG3">
        <v>40.96</v>
      </c>
    </row>
    <row r="4" spans="1:33" x14ac:dyDescent="0.25">
      <c r="A4">
        <v>3</v>
      </c>
      <c r="D4">
        <v>82.12</v>
      </c>
      <c r="E4">
        <v>46.18</v>
      </c>
      <c r="K4">
        <v>4.79</v>
      </c>
      <c r="L4">
        <v>8.59</v>
      </c>
      <c r="R4">
        <v>12.6</v>
      </c>
      <c r="S4">
        <v>43.41</v>
      </c>
      <c r="Y4">
        <v>0.5</v>
      </c>
      <c r="Z4">
        <v>1.82</v>
      </c>
      <c r="AF4">
        <v>13.1</v>
      </c>
      <c r="AG4">
        <v>45.23</v>
      </c>
    </row>
    <row r="5" spans="1:33" x14ac:dyDescent="0.25">
      <c r="A5">
        <v>4</v>
      </c>
      <c r="B5">
        <v>93.24</v>
      </c>
      <c r="C5">
        <v>89.45</v>
      </c>
      <c r="D5">
        <v>68.61</v>
      </c>
      <c r="E5">
        <v>24.14</v>
      </c>
      <c r="I5">
        <v>2.44</v>
      </c>
      <c r="J5">
        <v>3.66</v>
      </c>
      <c r="K5">
        <v>4.74</v>
      </c>
      <c r="L5">
        <v>7.58</v>
      </c>
      <c r="P5">
        <v>4</v>
      </c>
      <c r="Q5">
        <v>6.71</v>
      </c>
      <c r="R5">
        <v>25.84</v>
      </c>
      <c r="S5">
        <v>66.39</v>
      </c>
      <c r="W5">
        <v>0.26</v>
      </c>
      <c r="X5">
        <v>0.18</v>
      </c>
      <c r="Y5">
        <v>0.81</v>
      </c>
      <c r="Z5">
        <v>1.89</v>
      </c>
      <c r="AD5">
        <v>4.26</v>
      </c>
      <c r="AE5">
        <v>6.89</v>
      </c>
      <c r="AF5">
        <v>26.65</v>
      </c>
      <c r="AG5">
        <v>68.28</v>
      </c>
    </row>
    <row r="6" spans="1:33" x14ac:dyDescent="0.25">
      <c r="A6">
        <v>5</v>
      </c>
      <c r="B6">
        <v>95.41</v>
      </c>
      <c r="D6">
        <v>71.290000000000006</v>
      </c>
      <c r="E6">
        <v>24.74</v>
      </c>
      <c r="I6">
        <v>1.73</v>
      </c>
      <c r="K6">
        <v>4.42</v>
      </c>
      <c r="L6">
        <v>7.29</v>
      </c>
      <c r="P6">
        <v>2.35</v>
      </c>
      <c r="R6">
        <v>23.44</v>
      </c>
      <c r="S6">
        <v>66.22</v>
      </c>
      <c r="W6">
        <v>0.51</v>
      </c>
      <c r="Y6">
        <v>0.84</v>
      </c>
      <c r="Z6">
        <v>1.75</v>
      </c>
      <c r="AD6">
        <v>2.8600000000000003</v>
      </c>
      <c r="AF6">
        <v>24.28</v>
      </c>
      <c r="AG6">
        <v>67.97</v>
      </c>
    </row>
    <row r="7" spans="1:33" x14ac:dyDescent="0.25">
      <c r="A7">
        <v>6</v>
      </c>
      <c r="B7">
        <v>93.21</v>
      </c>
      <c r="C7">
        <v>85.56</v>
      </c>
      <c r="D7">
        <v>72.63</v>
      </c>
      <c r="E7">
        <v>29.4</v>
      </c>
      <c r="I7">
        <v>2.68</v>
      </c>
      <c r="J7">
        <v>6</v>
      </c>
      <c r="K7">
        <v>6.71</v>
      </c>
      <c r="L7">
        <v>8.0299999999999994</v>
      </c>
      <c r="P7">
        <v>3.84</v>
      </c>
      <c r="Q7">
        <v>8.09</v>
      </c>
      <c r="R7">
        <v>20.14</v>
      </c>
      <c r="S7">
        <v>60.65</v>
      </c>
      <c r="W7">
        <v>0.27</v>
      </c>
      <c r="X7">
        <v>0.36</v>
      </c>
      <c r="Y7">
        <v>0.52</v>
      </c>
      <c r="Z7">
        <v>1.92</v>
      </c>
      <c r="AD7">
        <v>4.1099999999999994</v>
      </c>
      <c r="AE7">
        <v>8.4499999999999993</v>
      </c>
      <c r="AF7">
        <v>20.66</v>
      </c>
      <c r="AG7">
        <v>62.57</v>
      </c>
    </row>
    <row r="9" spans="1:33" x14ac:dyDescent="0.25">
      <c r="A9" t="s">
        <v>34</v>
      </c>
      <c r="B9">
        <v>92.777999999999992</v>
      </c>
      <c r="C9">
        <v>88.227500000000006</v>
      </c>
      <c r="D9">
        <v>73.61</v>
      </c>
      <c r="E9">
        <v>32.046666666666667</v>
      </c>
      <c r="I9">
        <v>2.5099999999999998</v>
      </c>
      <c r="J9">
        <v>4.3899999999999997</v>
      </c>
      <c r="K9">
        <v>4.9800000000000004</v>
      </c>
      <c r="L9">
        <v>7.165</v>
      </c>
      <c r="P9">
        <v>4.3</v>
      </c>
      <c r="Q9">
        <v>7.1</v>
      </c>
      <c r="R9">
        <v>20.695</v>
      </c>
      <c r="S9">
        <v>58.74666666666667</v>
      </c>
      <c r="W9">
        <v>0.39800000000000002</v>
      </c>
      <c r="X9">
        <v>0.28249999999999997</v>
      </c>
      <c r="Y9">
        <v>0.71499999999999997</v>
      </c>
      <c r="Z9">
        <v>1.9516666666666669</v>
      </c>
      <c r="AD9">
        <v>4.6979999999999986</v>
      </c>
      <c r="AE9">
        <v>7.3824999999999994</v>
      </c>
      <c r="AF9">
        <v>21.41</v>
      </c>
      <c r="AG9">
        <v>60.698333333333331</v>
      </c>
    </row>
    <row r="10" spans="1:33" x14ac:dyDescent="0.25">
      <c r="A10" t="s">
        <v>7</v>
      </c>
      <c r="B10">
        <v>1.8447411742572433</v>
      </c>
      <c r="C10">
        <v>1.9544031484488227</v>
      </c>
      <c r="D10">
        <v>5.4695045479458217</v>
      </c>
      <c r="E10">
        <v>13.018286625615005</v>
      </c>
      <c r="I10">
        <v>0.48078061524982607</v>
      </c>
      <c r="J10">
        <v>1.2198907054869024</v>
      </c>
      <c r="K10">
        <v>1.039596075406209</v>
      </c>
      <c r="L10">
        <v>2.102196470361418</v>
      </c>
      <c r="P10">
        <v>1.3975514301806562</v>
      </c>
      <c r="Q10">
        <v>0.67577116442377638</v>
      </c>
      <c r="R10">
        <v>5.7604227275435198</v>
      </c>
      <c r="S10">
        <v>14.495117338837465</v>
      </c>
      <c r="W10">
        <v>0.16902662512160616</v>
      </c>
      <c r="X10">
        <v>0.10781929326423928</v>
      </c>
      <c r="Y10">
        <v>0.15984367363145796</v>
      </c>
      <c r="Z10">
        <v>0.33701137468439574</v>
      </c>
      <c r="AD10">
        <v>1.415881350961306</v>
      </c>
      <c r="AE10">
        <v>0.75008332870421779</v>
      </c>
      <c r="AF10">
        <v>5.8495606672638099</v>
      </c>
      <c r="AG10">
        <v>14.726201705350451</v>
      </c>
    </row>
    <row r="15" spans="1:33" x14ac:dyDescent="0.25">
      <c r="A15" t="s">
        <v>34</v>
      </c>
      <c r="B15" t="s">
        <v>28</v>
      </c>
      <c r="C15" t="s">
        <v>49</v>
      </c>
      <c r="D15" t="s">
        <v>50</v>
      </c>
      <c r="E15" t="s">
        <v>51</v>
      </c>
    </row>
    <row r="16" spans="1:33" x14ac:dyDescent="0.25">
      <c r="A16" t="s">
        <v>1</v>
      </c>
      <c r="B16">
        <v>92.777999999999992</v>
      </c>
      <c r="C16">
        <v>88.227500000000006</v>
      </c>
      <c r="D16">
        <v>73.61</v>
      </c>
      <c r="E16">
        <v>32.046666666666667</v>
      </c>
    </row>
    <row r="17" spans="1:5" x14ac:dyDescent="0.25">
      <c r="A17" t="s">
        <v>2</v>
      </c>
      <c r="B17">
        <v>2.5099999999999998</v>
      </c>
      <c r="C17">
        <v>4.3899999999999997</v>
      </c>
      <c r="D17">
        <v>4.9800000000000004</v>
      </c>
      <c r="E17">
        <v>7.165</v>
      </c>
    </row>
    <row r="18" spans="1:5" x14ac:dyDescent="0.25">
      <c r="A18" t="s">
        <v>6</v>
      </c>
      <c r="B18">
        <v>4.6979999999999986</v>
      </c>
      <c r="C18">
        <v>7.3824999999999994</v>
      </c>
      <c r="D18">
        <v>21.41</v>
      </c>
      <c r="E18">
        <v>60.698333333333331</v>
      </c>
    </row>
    <row r="21" spans="1:5" x14ac:dyDescent="0.25">
      <c r="A21" t="s">
        <v>7</v>
      </c>
      <c r="B21" t="s">
        <v>28</v>
      </c>
      <c r="C21" t="s">
        <v>49</v>
      </c>
      <c r="D21" t="s">
        <v>50</v>
      </c>
      <c r="E21" t="s">
        <v>51</v>
      </c>
    </row>
    <row r="22" spans="1:5" x14ac:dyDescent="0.25">
      <c r="A22" t="s">
        <v>1</v>
      </c>
      <c r="B22">
        <v>1.8447411742572433</v>
      </c>
      <c r="C22">
        <v>1.9544031484488227</v>
      </c>
      <c r="D22">
        <v>5.4695045479458217</v>
      </c>
      <c r="E22">
        <v>13.018286625615005</v>
      </c>
    </row>
    <row r="23" spans="1:5" x14ac:dyDescent="0.25">
      <c r="A23" t="s">
        <v>2</v>
      </c>
      <c r="B23">
        <v>0.48078061524982607</v>
      </c>
      <c r="C23">
        <v>1.2198907054869024</v>
      </c>
      <c r="D23">
        <v>1.039596075406209</v>
      </c>
      <c r="E23">
        <v>2.102196470361418</v>
      </c>
    </row>
    <row r="24" spans="1:5" x14ac:dyDescent="0.25">
      <c r="A24" t="s">
        <v>6</v>
      </c>
      <c r="B24">
        <v>1.415881350961306</v>
      </c>
      <c r="C24">
        <v>0.75008332870421779</v>
      </c>
      <c r="D24">
        <v>5.8495606672638099</v>
      </c>
      <c r="E24">
        <v>14.726201705350451</v>
      </c>
    </row>
    <row r="26" spans="1:5" x14ac:dyDescent="0.25">
      <c r="A26" t="s">
        <v>4</v>
      </c>
      <c r="B26">
        <v>5</v>
      </c>
      <c r="C26">
        <v>4</v>
      </c>
      <c r="D26">
        <v>6</v>
      </c>
      <c r="E2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WT TNF&amp;polyIC</vt:lpstr>
      <vt:lpstr> MEF RelA KO TNF&amp;polyIC</vt:lpstr>
      <vt:lpstr> WT IFN&amp;polyIC</vt:lpstr>
      <vt:lpstr>STAT1 KO IFN&amp;polyIC</vt:lpstr>
      <vt:lpstr>WT 24 h</vt:lpstr>
      <vt:lpstr>WT IFN+polyIC 24h</vt:lpstr>
      <vt:lpstr>WT Oriental BioServices</vt:lpstr>
      <vt:lpstr>TLR3 KO Oriental BioServices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Zbyszek</dc:creator>
  <cp:lastModifiedBy>Zbyszek</cp:lastModifiedBy>
  <dcterms:created xsi:type="dcterms:W3CDTF">2015-10-08T15:01:06Z</dcterms:created>
  <dcterms:modified xsi:type="dcterms:W3CDTF">2017-11-24T08:51:52Z</dcterms:modified>
</cp:coreProperties>
</file>