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028"/>
  <workbookPr showInkAnnotation="0" autoCompressPictures="0"/>
  <bookViews>
    <workbookView xWindow="0" yWindow="0" windowWidth="25600" windowHeight="15520" tabRatio="500"/>
  </bookViews>
  <sheets>
    <sheet name="Supplementary Data 10" sheetId="3" r:id="rId1"/>
  </sheets>
  <definedNames>
    <definedName name="_xlnm._FilterDatabase" localSheetId="0" hidden="1">'Supplementary Data 10'!$A$7:$CT$7</definedName>
  </definedNames>
  <calcPr calcId="140000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V57" i="3" l="1"/>
  <c r="V56" i="3"/>
  <c r="V55" i="3"/>
  <c r="V54" i="3"/>
  <c r="V53" i="3"/>
  <c r="V52" i="3"/>
  <c r="V51" i="3"/>
  <c r="V50" i="3"/>
  <c r="V49" i="3"/>
  <c r="V48" i="3"/>
  <c r="V47" i="3"/>
  <c r="V46" i="3"/>
  <c r="V45" i="3"/>
  <c r="V44" i="3"/>
  <c r="V43" i="3"/>
  <c r="V42" i="3"/>
  <c r="V41" i="3"/>
  <c r="V40" i="3"/>
  <c r="V109" i="3"/>
  <c r="V108" i="3"/>
  <c r="V107" i="3"/>
  <c r="V106" i="3"/>
  <c r="V105" i="3"/>
  <c r="V104" i="3"/>
  <c r="V103" i="3"/>
  <c r="V102" i="3"/>
  <c r="V39" i="3"/>
  <c r="V101" i="3"/>
  <c r="V100" i="3"/>
  <c r="V99" i="3"/>
  <c r="V98" i="3"/>
  <c r="V97" i="3"/>
  <c r="V96" i="3"/>
  <c r="V95" i="3"/>
  <c r="V94" i="3"/>
  <c r="V93" i="3"/>
  <c r="V38" i="3"/>
  <c r="V92" i="3"/>
  <c r="V91" i="3"/>
  <c r="V90" i="3"/>
  <c r="V89" i="3"/>
  <c r="V88" i="3"/>
  <c r="V87" i="3"/>
  <c r="V86" i="3"/>
  <c r="V37" i="3"/>
  <c r="V85" i="3"/>
  <c r="V84" i="3"/>
  <c r="V36" i="3"/>
  <c r="V35" i="3"/>
  <c r="V83" i="3"/>
  <c r="V82" i="3"/>
  <c r="V34" i="3"/>
  <c r="V81" i="3"/>
  <c r="V33" i="3"/>
  <c r="V80" i="3"/>
  <c r="V79" i="3"/>
  <c r="V32" i="3"/>
  <c r="V78" i="3"/>
  <c r="V77" i="3"/>
  <c r="V31" i="3"/>
  <c r="V76" i="3"/>
  <c r="V75" i="3"/>
  <c r="V74" i="3"/>
  <c r="V30" i="3"/>
  <c r="V73" i="3"/>
  <c r="V29" i="3"/>
  <c r="V72" i="3"/>
  <c r="V71" i="3"/>
  <c r="V70" i="3"/>
  <c r="V28" i="3"/>
  <c r="V27" i="3"/>
  <c r="V69" i="3"/>
  <c r="V68" i="3"/>
  <c r="V26" i="3"/>
  <c r="V67" i="3"/>
  <c r="V66" i="3"/>
  <c r="V25" i="3"/>
  <c r="V65" i="3"/>
  <c r="V64" i="3"/>
  <c r="V63" i="3"/>
  <c r="V24" i="3"/>
  <c r="V23" i="3"/>
  <c r="V62" i="3"/>
  <c r="V22" i="3"/>
  <c r="V61" i="3"/>
  <c r="V21" i="3"/>
  <c r="V60" i="3"/>
  <c r="V20" i="3"/>
  <c r="V59" i="3"/>
  <c r="V19" i="3"/>
  <c r="V18" i="3"/>
  <c r="V17" i="3"/>
  <c r="V16" i="3"/>
  <c r="V15" i="3"/>
  <c r="V14" i="3"/>
  <c r="V13" i="3"/>
  <c r="V12" i="3"/>
  <c r="V11" i="3"/>
  <c r="V10" i="3"/>
  <c r="V9" i="3"/>
  <c r="V8" i="3"/>
  <c r="V58" i="3"/>
  <c r="O8" i="3"/>
  <c r="O9" i="3"/>
  <c r="O10" i="3"/>
  <c r="O11" i="3"/>
  <c r="O12" i="3"/>
  <c r="O13" i="3"/>
  <c r="O14" i="3"/>
  <c r="O15" i="3"/>
  <c r="O16" i="3"/>
  <c r="O17" i="3"/>
  <c r="O18" i="3"/>
  <c r="O19" i="3"/>
  <c r="O59" i="3"/>
  <c r="O20" i="3"/>
  <c r="O60" i="3"/>
  <c r="O21" i="3"/>
  <c r="O61" i="3"/>
  <c r="O22" i="3"/>
  <c r="O62" i="3"/>
  <c r="O23" i="3"/>
  <c r="O24" i="3"/>
  <c r="O63" i="3"/>
  <c r="O64" i="3"/>
  <c r="O65" i="3"/>
  <c r="O25" i="3"/>
  <c r="O66" i="3"/>
  <c r="O67" i="3"/>
  <c r="O26" i="3"/>
  <c r="O68" i="3"/>
  <c r="O69" i="3"/>
  <c r="O27" i="3"/>
  <c r="O28" i="3"/>
  <c r="O70" i="3"/>
  <c r="O71" i="3"/>
  <c r="O72" i="3"/>
  <c r="O29" i="3"/>
  <c r="O73" i="3"/>
  <c r="O30" i="3"/>
  <c r="O74" i="3"/>
  <c r="O75" i="3"/>
  <c r="O76" i="3"/>
  <c r="O31" i="3"/>
  <c r="O77" i="3"/>
  <c r="O78" i="3"/>
  <c r="O32" i="3"/>
  <c r="O79" i="3"/>
  <c r="O80" i="3"/>
  <c r="O33" i="3"/>
  <c r="O81" i="3"/>
  <c r="O34" i="3"/>
  <c r="O82" i="3"/>
  <c r="O83" i="3"/>
  <c r="O35" i="3"/>
  <c r="O36" i="3"/>
  <c r="O84" i="3"/>
  <c r="O85" i="3"/>
  <c r="O37" i="3"/>
  <c r="O86" i="3"/>
  <c r="O87" i="3"/>
  <c r="O88" i="3"/>
  <c r="O89" i="3"/>
  <c r="O90" i="3"/>
  <c r="O91" i="3"/>
  <c r="O92" i="3"/>
  <c r="O38" i="3"/>
  <c r="O93" i="3"/>
  <c r="O94" i="3"/>
  <c r="O95" i="3"/>
  <c r="O96" i="3"/>
  <c r="O97" i="3"/>
  <c r="O98" i="3"/>
  <c r="O99" i="3"/>
  <c r="O100" i="3"/>
  <c r="O101" i="3"/>
  <c r="O39" i="3"/>
  <c r="O102" i="3"/>
  <c r="O103" i="3"/>
  <c r="O104" i="3"/>
  <c r="O105" i="3"/>
  <c r="O106" i="3"/>
  <c r="O107" i="3"/>
  <c r="O108" i="3"/>
  <c r="O109" i="3"/>
  <c r="O40" i="3"/>
  <c r="O41" i="3"/>
  <c r="O42" i="3"/>
  <c r="O43" i="3"/>
  <c r="O44" i="3"/>
  <c r="O45" i="3"/>
  <c r="O46" i="3"/>
  <c r="O47" i="3"/>
  <c r="O48" i="3"/>
  <c r="O49" i="3"/>
  <c r="O50" i="3"/>
  <c r="O51" i="3"/>
  <c r="O52" i="3"/>
  <c r="O53" i="3"/>
  <c r="O54" i="3"/>
  <c r="O55" i="3"/>
  <c r="O56" i="3"/>
  <c r="O57" i="3"/>
  <c r="O58" i="3"/>
</calcChain>
</file>

<file path=xl/sharedStrings.xml><?xml version="1.0" encoding="utf-8"?>
<sst xmlns="http://schemas.openxmlformats.org/spreadsheetml/2006/main" count="441" uniqueCount="249">
  <si>
    <t>Annotation</t>
  </si>
  <si>
    <t>Solyc09g082720</t>
  </si>
  <si>
    <t>-</t>
  </si>
  <si>
    <t xml:space="preserve">Aldo/keto reductase family protein (AHRD V1 **** D7KWQ9_ARALY); contains Interpro domain(s)  IPR001395  Aldo/keto reductase </t>
  </si>
  <si>
    <t>Solyc03g121660</t>
  </si>
  <si>
    <t>Beta-lactamase domain protein (D5SNK2_PLAL2)</t>
  </si>
  <si>
    <t>Solyc06g076700</t>
  </si>
  <si>
    <t xml:space="preserve">UPF0503 protein At3g09070, chloroplastic (AHRD V1 *-*- U503A_ARATH); contains Interpro domain(s)  IPR008004  Protein of unknown function DUF740 </t>
  </si>
  <si>
    <t>Solyc11g072320</t>
  </si>
  <si>
    <t xml:space="preserve">Something about silencing protein 10 (AHRD V1 *--- B3LH41_YEAS1); contains Interpro domain(s)  IPR018972  Something about silencing protein 10 (Sas10), C-terminal </t>
  </si>
  <si>
    <t>Solyc08g007850</t>
  </si>
  <si>
    <t>Unknown Protein (AHRD V1)</t>
  </si>
  <si>
    <t>Solyc06g076690</t>
  </si>
  <si>
    <t xml:space="preserve">Acyl-coenzyme A thioesterase 13 (AHRD V1 **** ACO13_MOUSE); contains Interpro domain(s)  IPR003736  Phenylacetic acid degradation-related protein </t>
  </si>
  <si>
    <t>Solyc04g039730</t>
  </si>
  <si>
    <t>Unknown Protein</t>
  </si>
  <si>
    <t>Solyc08g062450</t>
  </si>
  <si>
    <t xml:space="preserve">class II heat shock protein (AHRD V1 ***- B6T339_MAIZE); contains Interpro domain(s)  IPR002068  Heat shock protein Hsp20 </t>
  </si>
  <si>
    <t>Solyc03g097440</t>
  </si>
  <si>
    <t>M1</t>
  </si>
  <si>
    <t>SWI/SNF complex subunit SMARCC1 (SMRC1_HUMAN)</t>
  </si>
  <si>
    <t>Solyc12g008430</t>
  </si>
  <si>
    <t xml:space="preserve">Malic enzyme (AHRD V1 ***- Q006Q0_TOBAC); contains Interpro domain(s)  IPR012302  Malic enzyme, NAD-binding </t>
  </si>
  <si>
    <t>Solyc06g060840</t>
  </si>
  <si>
    <t xml:space="preserve">Oleosin (AHRD V1 ***- Q2TM28_COFCA); contains Interpro domain(s)  IPR000136  Oleosin </t>
  </si>
  <si>
    <t>Solyc03g117630</t>
  </si>
  <si>
    <t>Serine/threonine-protein kinase 3 (STK3_DANRE)</t>
  </si>
  <si>
    <t>Solyc09g092690</t>
  </si>
  <si>
    <t xml:space="preserve">Peptidyl-prolyl cis-trans isomerase (AHRD V1 ***- Q86M29_BRUMA); contains Interpro domain(s)  IPR001179  Peptidyl-prolyl cis-trans isomerase, FKBP-type </t>
  </si>
  <si>
    <t>Solyc03g097430</t>
  </si>
  <si>
    <t>M15</t>
  </si>
  <si>
    <t>11-beta-hydroxysteroid dehydrogenase-like (Q9LUF1_ARATH)</t>
  </si>
  <si>
    <t>Solyc01g108630</t>
  </si>
  <si>
    <t>M2</t>
  </si>
  <si>
    <t>nii1 nitrite reductase (manually curated)</t>
  </si>
  <si>
    <t>Solyc01g094460</t>
  </si>
  <si>
    <t>AT-hook motif nuclear localized protein 1 (O04696_PEA)</t>
  </si>
  <si>
    <t>Solyc08g076790</t>
  </si>
  <si>
    <t>M21</t>
  </si>
  <si>
    <t xml:space="preserve">Cinnamoyl-CoA reductase-like protein (AHRD V1 ***- Q9M0B3_ARATH); contains Interpro domain(s)  IPR016040  NAD(P)-binding domain </t>
  </si>
  <si>
    <t>Solyc10g075150</t>
  </si>
  <si>
    <t>M23</t>
  </si>
  <si>
    <t xml:space="preserve">Non-specific lipid-transfer protein (AHRD V1 **** Q9ZPI9_CAPAN); contains Interpro domain(s)  IPR013770  Plant lipid transfer protein and hydrophobic protein, helical </t>
  </si>
  <si>
    <t>Solyc03g113710</t>
  </si>
  <si>
    <t>M24</t>
  </si>
  <si>
    <t>Two-component response regulator ARR3 (B6TSM4_MAIZE)</t>
  </si>
  <si>
    <t>Solyc11g064850</t>
  </si>
  <si>
    <t>M29</t>
  </si>
  <si>
    <t>Os04g0226400 protein (Fragment) (AHRD V1 *-*- C7J118_ORYSJ)</t>
  </si>
  <si>
    <t>Solyc01g111830</t>
  </si>
  <si>
    <t>M3</t>
  </si>
  <si>
    <t>24-sterol C-methyltransferase (B0FDL7_GOSHI)</t>
  </si>
  <si>
    <t>Solyc01g090460</t>
  </si>
  <si>
    <t>M30</t>
  </si>
  <si>
    <t>HD-ZIP (manually curated)</t>
  </si>
  <si>
    <t>Solyc01g079240</t>
  </si>
  <si>
    <t>M35</t>
  </si>
  <si>
    <t>Long-chain-fatty-acid--CoA ligase family protein (D7LGL1_ARALY)</t>
  </si>
  <si>
    <t>Solyc04g012140</t>
  </si>
  <si>
    <t>M39</t>
  </si>
  <si>
    <t>Solyc10g080840</t>
  </si>
  <si>
    <t>Cytochrome P450</t>
  </si>
  <si>
    <t>Solyc08g076780</t>
  </si>
  <si>
    <t xml:space="preserve">Cinnamoyl-CoA reductase (AHRD V1 ***- Q3SCM6_9FABA); contains Interpro domain(s)  IPR016040  NAD(P)-binding domain </t>
  </si>
  <si>
    <t>Solyc01g102960</t>
  </si>
  <si>
    <t>class IV heat shock protein (B6T3F5_MAIZE)</t>
  </si>
  <si>
    <t>Solyc05g015060</t>
  </si>
  <si>
    <t xml:space="preserve">26S protease regulatory subunit 6B homolog (AHRD V1 *--- PRS6B_YEAST); contains Interpro domain(s)  IPR003959  ATPase, AAA-type, core </t>
  </si>
  <si>
    <t>Solyc11g072310</t>
  </si>
  <si>
    <t>M6</t>
  </si>
  <si>
    <t xml:space="preserve">Gibberellin 20-oxidase-3 (AHRD V1 **** Q9ZPP2_SOLLC); contains Interpro domain(s)  IPR005123  Oxoglutarate and iron-dependent oxygenase </t>
  </si>
  <si>
    <t>Solyc01g068080</t>
  </si>
  <si>
    <t>Dihydroflavonol 4-reductase family (D7MD06_ARALY)</t>
  </si>
  <si>
    <t>Solyc02g070020</t>
  </si>
  <si>
    <t>UDP-glucosyltransferase (Q8LKG3_STERE)</t>
  </si>
  <si>
    <t>Solyc07g052960</t>
  </si>
  <si>
    <t xml:space="preserve">GRAS family transcription factor (AHRD V1 **-* B9MXU3_POPTR); contains Interpro domain(s)  IPR005202  GRAS transcription factor </t>
  </si>
  <si>
    <t>Solyc07g062670</t>
  </si>
  <si>
    <t>Solyc08g069060</t>
  </si>
  <si>
    <t xml:space="preserve">Beta-1 3-galactosyltransferase 6 (AHRD V1 **** B6UBH3_MAIZE); contains Interpro domain(s)  IPR002659  Glycosyl transferase, family 31 </t>
  </si>
  <si>
    <t>Solyc10g086180</t>
  </si>
  <si>
    <t xml:space="preserve">Phenylalanine ammonia-lyase (AHRD V1 ***- D2CFQ1_9SOLA); contains Interpro domain(s)  IPR005922  Phenylalanine ammonia-lyase </t>
  </si>
  <si>
    <t>Solyc04g011520</t>
  </si>
  <si>
    <t>Os04g0129600 protein (Fragment) (Q0JF81_ORYSJ)</t>
  </si>
  <si>
    <t>Solyc02g014430</t>
  </si>
  <si>
    <t>Equilibrative nucleoside transporter (B9H200_POPTR)</t>
  </si>
  <si>
    <t>Solyc10g009430</t>
  </si>
  <si>
    <t xml:space="preserve">Diacylglycerol O-acyltransferase (AHRD V1 ***- Q124V7_POLSJ); contains Interpro domain(s)  IPR009721  Protein of unknown function DUF1298 </t>
  </si>
  <si>
    <t>Solyc08g066220</t>
  </si>
  <si>
    <t xml:space="preserve">Decarboxylase family protein (AHRD V1 *-*- A7GHE9_CLOBL); contains Interpro domain(s)  IPR002129  Pyridoxal phosphate-dependent decarboxylase </t>
  </si>
  <si>
    <t>Solyc06g072760</t>
  </si>
  <si>
    <t xml:space="preserve">Syntaxin (AHRD V1 ***- Q8LJR4_SOYBN); contains Interpro domain(s)  IPR010989  t-SNARE </t>
  </si>
  <si>
    <t>Solyc01g098110</t>
  </si>
  <si>
    <t>Hydrolase alpha/beta fold family protein (D7L9I6_ARALY)</t>
  </si>
  <si>
    <t>Solyc10g047030</t>
  </si>
  <si>
    <t xml:space="preserve">Beta-xylosidase 4 (AHRD V1 **** D7MRV5_ARALY); contains Interpro domain(s)  IPR001764  Glycoside hydrolase, family 3, N-terminal </t>
  </si>
  <si>
    <t>Solyc10g038080</t>
  </si>
  <si>
    <t xml:space="preserve">Shikimate dehydrogenase (AHRD V1 ***- B6TSW1_MAIZE); contains Interpro domain(s)  IPR001381  Dehydroquinase class I </t>
  </si>
  <si>
    <t>Solyc02g079490</t>
  </si>
  <si>
    <t>Hydroxycinnamoyl-CoA shikimate/quinate hydroxycinnamoyl transferase (D1GJ94_COFAR)</t>
  </si>
  <si>
    <t>Solyc04g051490</t>
  </si>
  <si>
    <t>Integral membrane protein like (B6TAA4_MAIZE)</t>
  </si>
  <si>
    <t>Solyc02g065240</t>
  </si>
  <si>
    <t>Hydrolase alpha/beta fold family protein (D7LG04_ARALY)</t>
  </si>
  <si>
    <t>Solyc06g072770</t>
  </si>
  <si>
    <t xml:space="preserve">RNA recognition motif-containing protein (AHRD V1 **-- D7M9G3_ARALY); contains Interpro domain(s)  IPR001395  Aldo/keto reductase </t>
  </si>
  <si>
    <t>Solyc10g083230</t>
  </si>
  <si>
    <t>F-box family protein (AHRD V1 ***- B9MYU0_POPTR)</t>
  </si>
  <si>
    <t>Solyc12g099430</t>
  </si>
  <si>
    <t>M7</t>
  </si>
  <si>
    <t xml:space="preserve">Epoxide hydrolase 1 (AHRD V1 ***- D8L7V7_PRUPE); contains Interpro domain(s)  IPR000639  Epoxide hydrolase-like </t>
  </si>
  <si>
    <t>Solyc01g081250</t>
  </si>
  <si>
    <t>M9</t>
  </si>
  <si>
    <t>Glutathione-S-transferase (A3FMP5_SOLLC)</t>
  </si>
  <si>
    <t>gras13_2</t>
  </si>
  <si>
    <t>gras13_3</t>
  </si>
  <si>
    <t>WT_2</t>
  </si>
  <si>
    <t>WT_3</t>
  </si>
  <si>
    <t>Solyc06g035940</t>
  </si>
  <si>
    <t>Solyc08g061130</t>
  </si>
  <si>
    <t>Solyc12g006120</t>
  </si>
  <si>
    <t>Solyc00g009080</t>
  </si>
  <si>
    <t>Solyc11g006510</t>
  </si>
  <si>
    <t>Solyc07g022920</t>
  </si>
  <si>
    <t>Solyc01g097880</t>
  </si>
  <si>
    <t>Solyc10g049530</t>
  </si>
  <si>
    <t>Solyc04g007470</t>
  </si>
  <si>
    <t>Solyc08g065320</t>
  </si>
  <si>
    <t>Solyc01g094490</t>
  </si>
  <si>
    <t>Solyc01g098140</t>
  </si>
  <si>
    <t>Solyc01g087950</t>
  </si>
  <si>
    <t>Solyc00g009140</t>
  </si>
  <si>
    <t>Solyc12g056620</t>
  </si>
  <si>
    <t>Solyc07g005660</t>
  </si>
  <si>
    <t>Solyc05g010180</t>
  </si>
  <si>
    <t>Solyc11g072110</t>
  </si>
  <si>
    <t>Solyc02g089660</t>
  </si>
  <si>
    <t>Solyc08g078520</t>
  </si>
  <si>
    <t>Solyc03g114750</t>
  </si>
  <si>
    <t>Solyc02g089780</t>
  </si>
  <si>
    <t>Solyc02g087110</t>
  </si>
  <si>
    <t>Solyc02g032910</t>
  </si>
  <si>
    <t>Solyc02g080110</t>
  </si>
  <si>
    <t>Solyc06g061020</t>
  </si>
  <si>
    <t>Solyc11g006290</t>
  </si>
  <si>
    <t>Solyc11g071810</t>
  </si>
  <si>
    <t>Solyc09g008170</t>
  </si>
  <si>
    <t>Solyc01g109160</t>
  </si>
  <si>
    <t>Solyc09g065560</t>
  </si>
  <si>
    <t>Solyc03g065260</t>
  </si>
  <si>
    <t>Solyc07g051880</t>
  </si>
  <si>
    <t>Solyc02g083380</t>
  </si>
  <si>
    <t>Solyc09g066150</t>
  </si>
  <si>
    <t>Solyc10g007110</t>
  </si>
  <si>
    <t>Solyc05g007770</t>
  </si>
  <si>
    <t>Solyc08g005630</t>
  </si>
  <si>
    <t>Solyc06g069420</t>
  </si>
  <si>
    <t>Solyc03g116630</t>
  </si>
  <si>
    <t>Solyc02g065260</t>
  </si>
  <si>
    <t>Solyc06g076320</t>
  </si>
  <si>
    <t>Solyc03g112040</t>
  </si>
  <si>
    <t>Solyc10g024430</t>
  </si>
  <si>
    <t>Solyc02g077790</t>
  </si>
  <si>
    <t>Solyc06g074710</t>
  </si>
  <si>
    <t>Solyc01g088590</t>
  </si>
  <si>
    <t>Solyc03g095880</t>
  </si>
  <si>
    <t>Solyc02g065280</t>
  </si>
  <si>
    <t>Solyc08g006330</t>
  </si>
  <si>
    <t>Solyc12g019020</t>
  </si>
  <si>
    <t>Solyc08g066250</t>
  </si>
  <si>
    <t>Gene</t>
    <phoneticPr fontId="1"/>
  </si>
  <si>
    <t xml:space="preserve">Homeobox-leucine zipper protein PROTODERMAL FACTOR 2 (AHRD V1 **** PDF2_ARATH); contains Interpro domain(s)  IPR002913  Lipid-binding START </t>
  </si>
  <si>
    <t xml:space="preserve">Protein serine/threonine kinase (AHRD V1 ***- D3BP85_POLPA); contains Interpro domain(s)  IPR002290  Serine/threonine protein kinase </t>
  </si>
  <si>
    <t xml:space="preserve">Tyrosine aminotransferase (AHRD V1 **** Q8GUE9_SOLSC); contains Interpro domain(s)  IPR005958  Tyrosine/nicotianamine aminotransferase </t>
  </si>
  <si>
    <t xml:space="preserve">NAC domain transcription factor (AHRD V1 **** Q5DM36_WHEAT); contains Interpro domain(s)  IPR003441  No apical meristem (NAM) protein </t>
  </si>
  <si>
    <t xml:space="preserve">Glucose-methanol-choline oxidoreductase (AHRD V1 ***- D6TF66_9CHLR); contains Interpro domain(s)  IPR012400  Long-chain fatty alcohol dehydrogenase </t>
  </si>
  <si>
    <t>M43</t>
  </si>
  <si>
    <t xml:space="preserve">Transcription factor HY5 (AHRD V1 ***- B6UHC7_MAIZE); contains Interpro domain(s)  IPR011616  bZIP transcription factor, bZIP-1 </t>
  </si>
  <si>
    <t xml:space="preserve">Universal stress protein family protein (AHRD V1 ***- D7KWY1_ARALY); contains Interpro domain(s)  IPR006016  UspA </t>
  </si>
  <si>
    <t>Genomic DNA chromosome 3 P1 clone MSJ11 (Q9LW02_ARATH)</t>
  </si>
  <si>
    <t>Alpha-hydroxynitrile lyase (O49897_MANES)</t>
  </si>
  <si>
    <t>cDNA clone 001-043-A08 full insert sequence (B7E741_ORYSJ)</t>
  </si>
  <si>
    <t xml:space="preserve">Nuclear transcription factor Y subunit B-3 (AHRD V1 *-*- B6SUG8_MAIZE); contains Interpro domain(s)  IPR003957  Transcription factor, CBFA/NFYB, DNA topoisomerase </t>
  </si>
  <si>
    <t>M25</t>
  </si>
  <si>
    <t xml:space="preserve">DVL13 (AHRD V1 *-*- Q8L7D0_ARATH); contains Interpro domain(s)  IPR012552  DVL </t>
  </si>
  <si>
    <t>Serine/threonine kinase (C4Q3G8_SCHMA)</t>
  </si>
  <si>
    <t xml:space="preserve">1-AMINOCYCLOPROPANE-1-CARBOXYLATE OXIDASE-like protein (AHRD V1 **-- Q94CL5_ARATH); contains Interpro domain(s)  IPR005123  Oxoglutarate and iron-dependent oxygenase </t>
  </si>
  <si>
    <t>Genomic DNA chromosome 5 P1 clone MUK11 (AHRD V1 ***- Q9FMC7_ARATH)</t>
  </si>
  <si>
    <t>M27</t>
  </si>
  <si>
    <t xml:space="preserve">Baculoviral IAP repeat-containing protein 3 (AHRD V1 *--- BIRC3_HUMAN); contains Interpro domain(s)  IPR017066  S-ribonuclease binding protein, SBP1, pollen </t>
  </si>
  <si>
    <t>Unknown Protein; contains Interpro domain(s)  IPR016177  DNA-binding, integrase-type</t>
  </si>
  <si>
    <t>M18</t>
  </si>
  <si>
    <t>Short-chain dehydrogenase/reductase SDR (A4A816_9GAMM)</t>
  </si>
  <si>
    <t xml:space="preserve">CRABS CLAW (Fragment) (AHRD V1 **-- Q5EMM7_GOSHI); contains Interpro domain(s)  IPR006780  YABBY protein </t>
  </si>
  <si>
    <t xml:space="preserve">BSD domain containing protein expressed (AHRD V1 ***- Q851F1_ORYSJ); contains Interpro domain(s)  IPR005607  BSD </t>
  </si>
  <si>
    <t>Alpha-dioxygenase (Q5GQ66_PEA)</t>
  </si>
  <si>
    <t>Deaminase (D6B5U0_9ACTO)</t>
  </si>
  <si>
    <t xml:space="preserve">Auxin responsive SAUR protein (AHRD V1 *-*- Q1SN26_MEDTR); contains Interpro domain(s)  IPR003676  Auxin responsive SAUR protein </t>
  </si>
  <si>
    <t>One-helix protein (AHRD V1 **-- A9Z0U6_IPONI)</t>
  </si>
  <si>
    <t>Glycine rich protein (Q43498_SOLLC)</t>
  </si>
  <si>
    <t>Neutral cholesterol ester hydrolase 1 (NCEH1_BOVIN)</t>
  </si>
  <si>
    <t xml:space="preserve">Hydroxycinnamoyl CoA shikimate/quinate hydroxycinnamoyltransferase-like protein (Fragment) (AHRD V1 **-* B9GF60_POPTR); contains Interpro domain(s)  IPR003480  Transferase </t>
  </si>
  <si>
    <t>Invertase inhibitor (A7IZL0_COFCA)</t>
  </si>
  <si>
    <t>NAD(P)H-quinone oxidoreductase subunit 2 chloroplastic (D3WBG0_9AQUA)</t>
  </si>
  <si>
    <t>Methyl jasmonate esterase (Q56SE1_SOLTU)</t>
  </si>
  <si>
    <t xml:space="preserve">UDP-glucose salicylic acid glucosyltransferase (AHRD V1 **** Q9M6E7_TOBAC); contains Interpro domain(s)  IPR002213  UDP-glucuronosyl/UDP-glucosyltransferase </t>
  </si>
  <si>
    <t xml:space="preserve">Os03g0859900 protein (Fragment) (AHRD V1 *--- Q0DLK3_ORYSJ); contains Interpro domain(s)  IPR006869  Protein of unknown function DUF547 </t>
  </si>
  <si>
    <t xml:space="preserve">3-oxo-5-alpha-steroid 4-dehydrogenase family protein (AHRD V1 ***- D7M7I5_ARALY); contains Interpro domain(s)  IPR001104  3-oxo-5-alpha-steroid 4-dehydrogenase, C-terminal </t>
  </si>
  <si>
    <t xml:space="preserve">Purine permease family protein (AHRD V1 **-* D7MCV2_ARALY); contains Interpro domain(s)  IPR004853  Protein of unknown function DUF250 </t>
  </si>
  <si>
    <t>M20</t>
  </si>
  <si>
    <t>TMV-MP30 binding protein 2C (Q8S556_TOBAC)</t>
  </si>
  <si>
    <t>CYP74C4 (manually curated)</t>
  </si>
  <si>
    <t xml:space="preserve">Transposase (Fragment) (AHRD V1 *-*- Q6USB0_9ASPA); contains Interpro domain(s)  IPR002559  Transposase, IS4-like </t>
  </si>
  <si>
    <t>Carotenoid isomerase-like</t>
  </si>
  <si>
    <t xml:space="preserve">Transmembrane protein 222 (Fragment) (AHRD V1 *--- Q5SSD9_HUMAN); contains Interpro domain(s)  IPR008496  Protein of unknown function DUF778 </t>
  </si>
  <si>
    <t>M12</t>
  </si>
  <si>
    <t>Serine carboxypeptidase 1 (B6SW38_MAIZE)</t>
  </si>
  <si>
    <t>NAC transcription factor (B3VK71_TOBAC)</t>
  </si>
  <si>
    <t xml:space="preserve">Decarboxylase family protein (AHRD V1 ***- A7GHE9_CLOBL); contains Interpro domain(s)  IPR002129  Pyridoxal phosphate-dependent decarboxylase </t>
  </si>
  <si>
    <t>M4</t>
  </si>
  <si>
    <t xml:space="preserve">Sulfate transporter (AHRD V1 **** D7LTZ8_ARALY); contains Interpro domain(s)  IPR001902  Sulphate anion transporter </t>
  </si>
  <si>
    <t>WT_1</t>
    <phoneticPr fontId="1"/>
  </si>
  <si>
    <t>WT_average</t>
    <phoneticPr fontId="1"/>
  </si>
  <si>
    <t>gras13_1</t>
    <phoneticPr fontId="1"/>
  </si>
  <si>
    <t>gras13_average</t>
    <phoneticPr fontId="1"/>
  </si>
  <si>
    <t xml:space="preserve"> WT</t>
    <phoneticPr fontId="1"/>
  </si>
  <si>
    <t>RPKM</t>
    <phoneticPr fontId="1"/>
  </si>
  <si>
    <t>gras20_1</t>
  </si>
  <si>
    <t>gras20_2</t>
  </si>
  <si>
    <t>gras20_3</t>
  </si>
  <si>
    <t>gras20_average</t>
    <phoneticPr fontId="1"/>
  </si>
  <si>
    <t>Module</t>
    <phoneticPr fontId="1"/>
  </si>
  <si>
    <t>P</t>
  </si>
  <si>
    <t>D</t>
  </si>
  <si>
    <t/>
  </si>
  <si>
    <t>P, D</t>
  </si>
  <si>
    <r>
      <t>Note</t>
    </r>
    <r>
      <rPr>
        <b/>
        <vertAlign val="superscript"/>
        <sz val="9"/>
        <color theme="1"/>
        <rFont val="Arial"/>
      </rPr>
      <t>a</t>
    </r>
    <phoneticPr fontId="1"/>
  </si>
  <si>
    <r>
      <t>Statistic comparison</t>
    </r>
    <r>
      <rPr>
        <b/>
        <vertAlign val="superscript"/>
        <sz val="9"/>
        <color theme="1"/>
        <rFont val="Arial"/>
      </rPr>
      <t>b</t>
    </r>
    <phoneticPr fontId="1"/>
  </si>
  <si>
    <r>
      <t>gras13</t>
    </r>
    <r>
      <rPr>
        <b/>
        <sz val="9"/>
        <color theme="1"/>
        <rFont val="Arial"/>
      </rPr>
      <t xml:space="preserve"> line</t>
    </r>
    <phoneticPr fontId="1"/>
  </si>
  <si>
    <r>
      <t>gras20</t>
    </r>
    <r>
      <rPr>
        <b/>
        <sz val="9"/>
        <color theme="1"/>
        <rFont val="Arial"/>
      </rPr>
      <t xml:space="preserve"> line</t>
    </r>
    <phoneticPr fontId="1"/>
  </si>
  <si>
    <t>Ratio (gras13/WT)</t>
    <phoneticPr fontId="1"/>
  </si>
  <si>
    <t>Ratio (gras20/WT)</t>
    <phoneticPr fontId="1"/>
  </si>
  <si>
    <r>
      <t xml:space="preserve">Ratio ≤ 0.5, </t>
    </r>
    <r>
      <rPr>
        <b/>
        <i/>
        <sz val="9"/>
        <color theme="1"/>
        <rFont val="Arial"/>
      </rPr>
      <t>p</t>
    </r>
    <r>
      <rPr>
        <b/>
        <sz val="9"/>
        <color theme="1"/>
        <rFont val="Arial"/>
      </rPr>
      <t xml:space="preserve"> &lt; 0.05</t>
    </r>
    <phoneticPr fontId="1"/>
  </si>
  <si>
    <r>
      <t xml:space="preserve">Ratio ≤ 0.5, </t>
    </r>
    <r>
      <rPr>
        <b/>
        <i/>
        <sz val="9"/>
        <color theme="1"/>
        <rFont val="Arial"/>
      </rPr>
      <t>p</t>
    </r>
    <r>
      <rPr>
        <b/>
        <sz val="9"/>
        <color theme="1"/>
        <rFont val="Arial"/>
      </rPr>
      <t xml:space="preserve"> &lt; 0.05</t>
    </r>
    <phoneticPr fontId="1"/>
  </si>
  <si>
    <r>
      <t xml:space="preserve">adjusted </t>
    </r>
    <r>
      <rPr>
        <b/>
        <i/>
        <sz val="9"/>
        <color theme="1"/>
        <rFont val="Arial"/>
      </rPr>
      <t>p</t>
    </r>
    <phoneticPr fontId="1"/>
  </si>
  <si>
    <r>
      <t xml:space="preserve">adjusted </t>
    </r>
    <r>
      <rPr>
        <b/>
        <i/>
        <sz val="9"/>
        <color theme="1"/>
        <rFont val="Arial"/>
      </rPr>
      <t>p</t>
    </r>
    <phoneticPr fontId="1"/>
  </si>
  <si>
    <r>
      <rPr>
        <vertAlign val="superscript"/>
        <sz val="9"/>
        <color theme="1"/>
        <rFont val="Arial"/>
      </rPr>
      <t>b</t>
    </r>
    <r>
      <rPr>
        <sz val="9"/>
        <color theme="1"/>
        <rFont val="Arial"/>
      </rPr>
      <t xml:space="preserve"> Genes showed significantly lower expression in the RNAi line compared to WT are indicated by asterisks (Ratio ≤ 0.5; FDR-adjusted </t>
    </r>
    <r>
      <rPr>
        <i/>
        <sz val="9"/>
        <color theme="1"/>
        <rFont val="Arial"/>
      </rPr>
      <t>p</t>
    </r>
    <r>
      <rPr>
        <sz val="9"/>
        <color theme="1"/>
        <rFont val="Arial"/>
      </rPr>
      <t>-value &lt; 0.05, exact test using edgeR package).</t>
    </r>
    <phoneticPr fontId="1"/>
  </si>
  <si>
    <r>
      <rPr>
        <b/>
        <sz val="9"/>
        <color theme="1"/>
        <rFont val="Arial"/>
      </rPr>
      <t>Supplementary Data 10.</t>
    </r>
    <r>
      <rPr>
        <sz val="9"/>
        <color theme="1"/>
        <rFont val="Arial"/>
      </rPr>
      <t xml:space="preserve">  Down-regulated genes in </t>
    </r>
    <r>
      <rPr>
        <i/>
        <sz val="9"/>
        <color theme="1"/>
        <rFont val="Arial"/>
      </rPr>
      <t>SlGRAS38</t>
    </r>
    <r>
      <rPr>
        <sz val="9"/>
        <color theme="1"/>
        <rFont val="Arial"/>
      </rPr>
      <t>-RNAi lines.</t>
    </r>
    <phoneticPr fontId="1"/>
  </si>
  <si>
    <r>
      <rPr>
        <vertAlign val="superscript"/>
        <sz val="9"/>
        <color theme="1"/>
        <rFont val="Arial"/>
      </rPr>
      <t>a</t>
    </r>
    <r>
      <rPr>
        <sz val="9"/>
        <color theme="1"/>
        <rFont val="Arial"/>
      </rPr>
      <t xml:space="preserve"> P and D indicates genes reported as positively regulated by RIN (Fujisawa et al., 2012)</t>
    </r>
    <r>
      <rPr>
        <vertAlign val="superscript"/>
        <sz val="9"/>
        <color theme="1"/>
        <rFont val="Arial"/>
      </rPr>
      <t>1</t>
    </r>
    <r>
      <rPr>
        <sz val="9"/>
        <color theme="1"/>
        <rFont val="Arial"/>
      </rPr>
      <t xml:space="preserve"> and positively regulated direct target of RIN (Fujisawa et al., 2013)</t>
    </r>
    <r>
      <rPr>
        <vertAlign val="superscript"/>
        <sz val="9"/>
        <color theme="1"/>
        <rFont val="Arial"/>
      </rPr>
      <t>2</t>
    </r>
    <r>
      <rPr>
        <sz val="9"/>
        <color theme="1"/>
        <rFont val="Arial"/>
      </rPr>
      <t>, respectively.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</si>
</sst>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"/>
    <numFmt numFmtId="177" formatCode="0.0E+00"/>
  </numFmts>
  <fonts count="10" x14ac:knownFonts="1">
    <font>
      <sz val="12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u/>
      <sz val="12"/>
      <color theme="10"/>
      <name val="ＭＳ Ｐゴシック"/>
      <family val="2"/>
      <charset val="128"/>
      <scheme val="minor"/>
    </font>
    <font>
      <u/>
      <sz val="12"/>
      <color theme="11"/>
      <name val="ＭＳ Ｐゴシック"/>
      <family val="2"/>
      <charset val="128"/>
      <scheme val="minor"/>
    </font>
    <font>
      <b/>
      <sz val="9"/>
      <color theme="1"/>
      <name val="Arial"/>
    </font>
    <font>
      <sz val="9"/>
      <color theme="1"/>
      <name val="Arial"/>
    </font>
    <font>
      <i/>
      <sz val="9"/>
      <color theme="1"/>
      <name val="Arial"/>
    </font>
    <font>
      <b/>
      <i/>
      <sz val="9"/>
      <color theme="1"/>
      <name val="Arial"/>
    </font>
    <font>
      <b/>
      <vertAlign val="superscript"/>
      <sz val="9"/>
      <color theme="1"/>
      <name val="Arial"/>
    </font>
    <font>
      <vertAlign val="superscript"/>
      <sz val="9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71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26">
    <xf numFmtId="0" fontId="0" fillId="0" borderId="0" xfId="0"/>
    <xf numFmtId="0" fontId="5" fillId="0" borderId="0" xfId="0" applyFont="1"/>
    <xf numFmtId="0" fontId="5" fillId="0" borderId="0" xfId="0" applyFont="1" applyBorder="1"/>
    <xf numFmtId="0" fontId="4" fillId="0" borderId="0" xfId="0" applyFont="1" applyBorder="1" applyAlignment="1"/>
    <xf numFmtId="0" fontId="5" fillId="0" borderId="0" xfId="0" applyFont="1" applyFill="1" applyBorder="1"/>
    <xf numFmtId="0" fontId="5" fillId="0" borderId="0" xfId="0" applyFont="1" applyAlignment="1"/>
    <xf numFmtId="0" fontId="4" fillId="0" borderId="0" xfId="0" applyFont="1" applyBorder="1"/>
    <xf numFmtId="0" fontId="4" fillId="0" borderId="1" xfId="0" applyFont="1" applyBorder="1"/>
    <xf numFmtId="0" fontId="4" fillId="0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5" fillId="0" borderId="1" xfId="0" applyFont="1" applyFill="1" applyBorder="1"/>
    <xf numFmtId="176" fontId="5" fillId="0" borderId="1" xfId="0" applyNumberFormat="1" applyFont="1" applyFill="1" applyBorder="1"/>
    <xf numFmtId="177" fontId="5" fillId="0" borderId="1" xfId="0" applyNumberFormat="1" applyFont="1" applyFill="1" applyBorder="1"/>
    <xf numFmtId="0" fontId="4" fillId="0" borderId="5" xfId="0" applyFont="1" applyBorder="1"/>
    <xf numFmtId="0" fontId="4" fillId="0" borderId="6" xfId="0" applyFont="1" applyBorder="1"/>
    <xf numFmtId="0" fontId="4" fillId="0" borderId="1" xfId="0" applyFont="1" applyBorder="1" applyAlignment="1">
      <alignment wrapText="1"/>
    </xf>
    <xf numFmtId="0" fontId="4" fillId="0" borderId="0" xfId="0" applyFont="1" applyBorder="1" applyAlignment="1">
      <alignment wrapText="1"/>
    </xf>
    <xf numFmtId="0" fontId="4" fillId="0" borderId="2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7" fillId="0" borderId="2" xfId="0" applyFont="1" applyBorder="1" applyAlignment="1"/>
    <xf numFmtId="0" fontId="7" fillId="0" borderId="3" xfId="0" applyFont="1" applyBorder="1" applyAlignment="1"/>
    <xf numFmtId="0" fontId="7" fillId="0" borderId="4" xfId="0" applyFont="1" applyBorder="1" applyAlignment="1"/>
    <xf numFmtId="0" fontId="7" fillId="0" borderId="1" xfId="0" applyFont="1" applyBorder="1" applyAlignment="1">
      <alignment horizontal="left"/>
    </xf>
  </cellXfs>
  <cellStyles count="71">
    <cellStyle name="ハイパーリンク" xfId="1" builtinId="8" hidden="1"/>
    <cellStyle name="ハイパーリンク" xfId="3" builtinId="8" hidden="1"/>
    <cellStyle name="ハイパーリンク" xfId="5" builtinId="8" hidden="1"/>
    <cellStyle name="ハイパーリンク" xfId="7" builtinId="8" hidden="1"/>
    <cellStyle name="ハイパーリンク" xfId="9" builtinId="8" hidden="1"/>
    <cellStyle name="ハイパーリンク" xfId="11" builtinId="8" hidden="1"/>
    <cellStyle name="ハイパーリンク" xfId="13" builtinId="8" hidden="1"/>
    <cellStyle name="ハイパーリンク" xfId="15" builtinId="8" hidden="1"/>
    <cellStyle name="ハイパーリンク" xfId="17" builtinId="8" hidden="1"/>
    <cellStyle name="ハイパーリンク" xfId="19" builtinId="8" hidden="1"/>
    <cellStyle name="ハイパーリンク" xfId="21" builtinId="8" hidden="1"/>
    <cellStyle name="ハイパーリンク" xfId="23" builtinId="8" hidden="1"/>
    <cellStyle name="ハイパーリンク" xfId="25" builtinId="8" hidden="1"/>
    <cellStyle name="ハイパーリンク" xfId="27" builtinId="8" hidden="1"/>
    <cellStyle name="ハイパーリンク" xfId="29" builtinId="8" hidden="1"/>
    <cellStyle name="ハイパーリンク" xfId="31" builtinId="8" hidden="1"/>
    <cellStyle name="ハイパーリンク" xfId="33" builtinId="8" hidden="1"/>
    <cellStyle name="ハイパーリンク" xfId="35" builtinId="8" hidden="1"/>
    <cellStyle name="ハイパーリンク" xfId="37" builtinId="8" hidden="1"/>
    <cellStyle name="ハイパーリンク" xfId="39" builtinId="8" hidden="1"/>
    <cellStyle name="ハイパーリンク" xfId="41" builtinId="8" hidden="1"/>
    <cellStyle name="ハイパーリンク" xfId="43" builtinId="8" hidden="1"/>
    <cellStyle name="ハイパーリンク" xfId="45" builtinId="8" hidden="1"/>
    <cellStyle name="ハイパーリンク" xfId="47" builtinId="8" hidden="1"/>
    <cellStyle name="ハイパーリンク" xfId="49" builtinId="8" hidden="1"/>
    <cellStyle name="ハイパーリンク" xfId="51" builtinId="8" hidden="1"/>
    <cellStyle name="ハイパーリンク" xfId="53" builtinId="8" hidden="1"/>
    <cellStyle name="ハイパーリンク" xfId="55" builtinId="8" hidden="1"/>
    <cellStyle name="ハイパーリンク" xfId="57" builtinId="8" hidden="1"/>
    <cellStyle name="ハイパーリンク" xfId="59" builtinId="8" hidden="1"/>
    <cellStyle name="ハイパーリンク" xfId="61" builtinId="8" hidden="1"/>
    <cellStyle name="ハイパーリンク" xfId="63" builtinId="8" hidden="1"/>
    <cellStyle name="ハイパーリンク" xfId="65" builtinId="8" hidden="1"/>
    <cellStyle name="ハイパーリンク" xfId="67" builtinId="8" hidden="1"/>
    <cellStyle name="ハイパーリンク" xfId="69" builtinId="8" hidden="1"/>
    <cellStyle name="標準" xfId="0" builtinId="0"/>
    <cellStyle name="表示済みのハイパーリンク" xfId="2" builtinId="9" hidden="1"/>
    <cellStyle name="表示済みのハイパーリンク" xfId="4" builtinId="9" hidden="1"/>
    <cellStyle name="表示済みのハイパーリンク" xfId="6" builtinId="9" hidden="1"/>
    <cellStyle name="表示済みのハイパーリンク" xfId="8" builtinId="9" hidden="1"/>
    <cellStyle name="表示済みのハイパーリンク" xfId="10" builtinId="9" hidden="1"/>
    <cellStyle name="表示済みのハイパーリンク" xfId="12" builtinId="9" hidden="1"/>
    <cellStyle name="表示済みのハイパーリンク" xfId="14" builtinId="9" hidden="1"/>
    <cellStyle name="表示済みのハイパーリンク" xfId="16" builtinId="9" hidden="1"/>
    <cellStyle name="表示済みのハイパーリンク" xfId="18" builtinId="9" hidden="1"/>
    <cellStyle name="表示済みのハイパーリンク" xfId="20" builtinId="9" hidden="1"/>
    <cellStyle name="表示済みのハイパーリンク" xfId="22" builtinId="9" hidden="1"/>
    <cellStyle name="表示済みのハイパーリンク" xfId="24" builtinId="9" hidden="1"/>
    <cellStyle name="表示済みのハイパーリンク" xfId="26" builtinId="9" hidden="1"/>
    <cellStyle name="表示済みのハイパーリンク" xfId="28" builtinId="9" hidden="1"/>
    <cellStyle name="表示済みのハイパーリンク" xfId="30" builtinId="9" hidden="1"/>
    <cellStyle name="表示済みのハイパーリンク" xfId="32" builtinId="9" hidden="1"/>
    <cellStyle name="表示済みのハイパーリンク" xfId="34" builtinId="9" hidden="1"/>
    <cellStyle name="表示済みのハイパーリンク" xfId="36" builtinId="9" hidden="1"/>
    <cellStyle name="表示済みのハイパーリンク" xfId="38" builtinId="9" hidden="1"/>
    <cellStyle name="表示済みのハイパーリンク" xfId="40" builtinId="9" hidden="1"/>
    <cellStyle name="表示済みのハイパーリンク" xfId="42" builtinId="9" hidden="1"/>
    <cellStyle name="表示済みのハイパーリンク" xfId="44" builtinId="9" hidden="1"/>
    <cellStyle name="表示済みのハイパーリンク" xfId="46" builtinId="9" hidden="1"/>
    <cellStyle name="表示済みのハイパーリンク" xfId="48" builtinId="9" hidden="1"/>
    <cellStyle name="表示済みのハイパーリンク" xfId="50" builtinId="9" hidden="1"/>
    <cellStyle name="表示済みのハイパーリンク" xfId="52" builtinId="9" hidden="1"/>
    <cellStyle name="表示済みのハイパーリンク" xfId="54" builtinId="9" hidden="1"/>
    <cellStyle name="表示済みのハイパーリンク" xfId="56" builtinId="9" hidden="1"/>
    <cellStyle name="表示済みのハイパーリンク" xfId="58" builtinId="9" hidden="1"/>
    <cellStyle name="表示済みのハイパーリンク" xfId="60" builtinId="9" hidden="1"/>
    <cellStyle name="表示済みのハイパーリンク" xfId="62" builtinId="9" hidden="1"/>
    <cellStyle name="表示済みのハイパーリンク" xfId="64" builtinId="9" hidden="1"/>
    <cellStyle name="表示済みのハイパーリンク" xfId="66" builtinId="9" hidden="1"/>
    <cellStyle name="表示済みのハイパーリンク" xfId="68" builtinId="9" hidden="1"/>
    <cellStyle name="表示済みのハイパーリンク" xfId="70" builtinId="9" hidden="1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T109"/>
  <sheetViews>
    <sheetView tabSelected="1" workbookViewId="0"/>
  </sheetViews>
  <sheetFormatPr baseColWidth="12" defaultRowHeight="11" x14ac:dyDescent="0"/>
  <cols>
    <col min="1" max="1" width="12.83203125" style="1" bestFit="1" customWidth="1"/>
    <col min="2" max="2" width="25.5" style="1" customWidth="1"/>
    <col min="3" max="3" width="5" style="1" bestFit="1" customWidth="1"/>
    <col min="4" max="4" width="8.6640625" style="1" customWidth="1"/>
    <col min="5" max="7" width="6.1640625" style="1" bestFit="1" customWidth="1"/>
    <col min="8" max="8" width="10.5" style="1" bestFit="1" customWidth="1"/>
    <col min="9" max="11" width="8.1640625" style="1" bestFit="1" customWidth="1"/>
    <col min="12" max="12" width="13" style="1" bestFit="1" customWidth="1"/>
    <col min="13" max="13" width="14.5" style="1" bestFit="1" customWidth="1"/>
    <col min="14" max="14" width="9.1640625" style="1" bestFit="1" customWidth="1"/>
    <col min="15" max="15" width="15.6640625" style="1" bestFit="1" customWidth="1"/>
    <col min="16" max="18" width="8.1640625" style="1" bestFit="1" customWidth="1"/>
    <col min="19" max="19" width="13" style="1" bestFit="1" customWidth="1"/>
    <col min="20" max="20" width="14.5" style="1" bestFit="1" customWidth="1"/>
    <col min="21" max="21" width="9.1640625" style="1" bestFit="1" customWidth="1"/>
    <col min="22" max="22" width="15.6640625" style="2" bestFit="1" customWidth="1"/>
    <col min="23" max="16384" width="12.83203125" style="2"/>
  </cols>
  <sheetData>
    <row r="1" spans="1:98" s="1" customFormat="1">
      <c r="A1" s="5" t="s">
        <v>247</v>
      </c>
    </row>
    <row r="2" spans="1:98" s="1" customFormat="1" ht="12">
      <c r="A2" s="1" t="s">
        <v>248</v>
      </c>
    </row>
    <row r="3" spans="1:98" s="1" customFormat="1" ht="12">
      <c r="A3" s="1" t="s">
        <v>246</v>
      </c>
    </row>
    <row r="4" spans="1:98" s="1" customFormat="1"/>
    <row r="5" spans="1:98">
      <c r="E5" s="18" t="s">
        <v>225</v>
      </c>
      <c r="F5" s="19"/>
      <c r="G5" s="19"/>
      <c r="H5" s="20"/>
      <c r="I5" s="22" t="s">
        <v>238</v>
      </c>
      <c r="J5" s="23"/>
      <c r="K5" s="23"/>
      <c r="L5" s="23"/>
      <c r="M5" s="23"/>
      <c r="N5" s="23"/>
      <c r="O5" s="24"/>
      <c r="P5" s="25" t="s">
        <v>239</v>
      </c>
      <c r="Q5" s="25"/>
      <c r="R5" s="25"/>
      <c r="S5" s="25"/>
      <c r="T5" s="25"/>
      <c r="U5" s="25"/>
      <c r="V5" s="25"/>
    </row>
    <row r="6" spans="1:98" ht="11" customHeight="1">
      <c r="A6" s="15"/>
      <c r="B6" s="15"/>
      <c r="C6" s="6"/>
      <c r="D6" s="17"/>
      <c r="E6" s="21" t="s">
        <v>226</v>
      </c>
      <c r="F6" s="21"/>
      <c r="G6" s="21"/>
      <c r="H6" s="21"/>
      <c r="I6" s="21" t="s">
        <v>226</v>
      </c>
      <c r="J6" s="21"/>
      <c r="K6" s="21"/>
      <c r="L6" s="21"/>
      <c r="M6" s="18" t="s">
        <v>237</v>
      </c>
      <c r="N6" s="19"/>
      <c r="O6" s="20"/>
      <c r="P6" s="18" t="s">
        <v>226</v>
      </c>
      <c r="Q6" s="19"/>
      <c r="R6" s="19"/>
      <c r="S6" s="20"/>
      <c r="T6" s="18" t="s">
        <v>237</v>
      </c>
      <c r="U6" s="19"/>
      <c r="V6" s="20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</row>
    <row r="7" spans="1:98" ht="12">
      <c r="A7" s="14" t="s">
        <v>170</v>
      </c>
      <c r="B7" s="14" t="s">
        <v>0</v>
      </c>
      <c r="C7" s="7" t="s">
        <v>236</v>
      </c>
      <c r="D7" s="16" t="s">
        <v>231</v>
      </c>
      <c r="E7" s="8" t="s">
        <v>221</v>
      </c>
      <c r="F7" s="8" t="s">
        <v>116</v>
      </c>
      <c r="G7" s="8" t="s">
        <v>117</v>
      </c>
      <c r="H7" s="8" t="s">
        <v>222</v>
      </c>
      <c r="I7" s="9" t="s">
        <v>223</v>
      </c>
      <c r="J7" s="9" t="s">
        <v>114</v>
      </c>
      <c r="K7" s="9" t="s">
        <v>115</v>
      </c>
      <c r="L7" s="9" t="s">
        <v>224</v>
      </c>
      <c r="M7" s="9" t="s">
        <v>240</v>
      </c>
      <c r="N7" s="9" t="s">
        <v>244</v>
      </c>
      <c r="O7" s="9" t="s">
        <v>242</v>
      </c>
      <c r="P7" s="10" t="s">
        <v>227</v>
      </c>
      <c r="Q7" s="10" t="s">
        <v>228</v>
      </c>
      <c r="R7" s="10" t="s">
        <v>229</v>
      </c>
      <c r="S7" s="10" t="s">
        <v>230</v>
      </c>
      <c r="T7" s="10" t="s">
        <v>241</v>
      </c>
      <c r="U7" s="10" t="s">
        <v>245</v>
      </c>
      <c r="V7" s="10" t="s">
        <v>243</v>
      </c>
    </row>
    <row r="8" spans="1:98" s="4" customFormat="1">
      <c r="A8" s="11" t="s">
        <v>1</v>
      </c>
      <c r="B8" s="11" t="s">
        <v>3</v>
      </c>
      <c r="C8" s="11" t="s">
        <v>234</v>
      </c>
      <c r="D8" s="11" t="s">
        <v>2</v>
      </c>
      <c r="E8" s="12">
        <v>77.599999999999994</v>
      </c>
      <c r="F8" s="12">
        <v>105.18</v>
      </c>
      <c r="G8" s="12">
        <v>131.69999999999999</v>
      </c>
      <c r="H8" s="12">
        <v>104.83</v>
      </c>
      <c r="I8" s="12">
        <v>9.75</v>
      </c>
      <c r="J8" s="12">
        <v>14.42</v>
      </c>
      <c r="K8" s="12">
        <v>8.44</v>
      </c>
      <c r="L8" s="12">
        <v>10.87</v>
      </c>
      <c r="M8" s="12">
        <v>0.10373443983402489</v>
      </c>
      <c r="N8" s="13">
        <v>6.5547987538356597E-28</v>
      </c>
      <c r="O8" s="13" t="str">
        <f t="shared" ref="O8:O39" si="0">IF(AND(M8&lt;0.5, N8&lt;0.05), "*", "")</f>
        <v>*</v>
      </c>
      <c r="P8" s="12">
        <v>11.8</v>
      </c>
      <c r="Q8" s="12">
        <v>13.84</v>
      </c>
      <c r="R8" s="12">
        <v>9.86</v>
      </c>
      <c r="S8" s="12">
        <v>11.83</v>
      </c>
      <c r="T8" s="12">
        <v>0.11286681715575622</v>
      </c>
      <c r="U8" s="13">
        <v>3.7653118054576098E-25</v>
      </c>
      <c r="V8" s="13" t="str">
        <f t="shared" ref="V8:V39" si="1">IF(AND(T8&lt;0.5, U8&lt;0.05), "*", "")</f>
        <v>*</v>
      </c>
    </row>
    <row r="9" spans="1:98" s="4" customFormat="1">
      <c r="A9" s="11" t="s">
        <v>18</v>
      </c>
      <c r="B9" s="11" t="s">
        <v>20</v>
      </c>
      <c r="C9" s="11" t="s">
        <v>234</v>
      </c>
      <c r="D9" s="11" t="s">
        <v>19</v>
      </c>
      <c r="E9" s="12">
        <v>50.85</v>
      </c>
      <c r="F9" s="12">
        <v>89.72</v>
      </c>
      <c r="G9" s="12">
        <v>67.59</v>
      </c>
      <c r="H9" s="12">
        <v>69.39</v>
      </c>
      <c r="I9" s="12">
        <v>2.5499999999999998</v>
      </c>
      <c r="J9" s="12">
        <v>1.19</v>
      </c>
      <c r="K9" s="12">
        <v>1.45</v>
      </c>
      <c r="L9" s="12">
        <v>1.73</v>
      </c>
      <c r="M9" s="12">
        <v>2.4931438544003988E-2</v>
      </c>
      <c r="N9" s="13">
        <v>1.1397574417210601E-43</v>
      </c>
      <c r="O9" s="13" t="str">
        <f t="shared" si="0"/>
        <v>*</v>
      </c>
      <c r="P9" s="12">
        <v>6.07</v>
      </c>
      <c r="Q9" s="12">
        <v>7.67</v>
      </c>
      <c r="R9" s="12">
        <v>4.03</v>
      </c>
      <c r="S9" s="12">
        <v>5.92</v>
      </c>
      <c r="T9" s="12">
        <v>8.5397096498719044E-2</v>
      </c>
      <c r="U9" s="13">
        <v>6.1159467537328103E-25</v>
      </c>
      <c r="V9" s="13" t="str">
        <f t="shared" si="1"/>
        <v>*</v>
      </c>
    </row>
    <row r="10" spans="1:98" s="4" customFormat="1">
      <c r="A10" s="11" t="s">
        <v>68</v>
      </c>
      <c r="B10" s="11" t="s">
        <v>70</v>
      </c>
      <c r="C10" s="11" t="s">
        <v>234</v>
      </c>
      <c r="D10" s="11" t="s">
        <v>69</v>
      </c>
      <c r="E10" s="12">
        <v>40.32</v>
      </c>
      <c r="F10" s="12">
        <v>56.92</v>
      </c>
      <c r="G10" s="12">
        <v>87.66</v>
      </c>
      <c r="H10" s="12">
        <v>61.63</v>
      </c>
      <c r="I10" s="12">
        <v>2.66</v>
      </c>
      <c r="J10" s="12">
        <v>1.29</v>
      </c>
      <c r="K10" s="12">
        <v>0.19</v>
      </c>
      <c r="L10" s="12">
        <v>1.38</v>
      </c>
      <c r="M10" s="12">
        <v>2.2391401701746531E-2</v>
      </c>
      <c r="N10" s="13">
        <v>1.08831610789495E-34</v>
      </c>
      <c r="O10" s="13" t="str">
        <f t="shared" si="0"/>
        <v>*</v>
      </c>
      <c r="P10" s="12">
        <v>8.86</v>
      </c>
      <c r="Q10" s="12">
        <v>4.1100000000000003</v>
      </c>
      <c r="R10" s="12">
        <v>1.75</v>
      </c>
      <c r="S10" s="12">
        <v>4.91</v>
      </c>
      <c r="T10" s="12">
        <v>7.9617834394904455E-2</v>
      </c>
      <c r="U10" s="13">
        <v>8.2142767057610403E-14</v>
      </c>
      <c r="V10" s="13" t="str">
        <f t="shared" si="1"/>
        <v>*</v>
      </c>
    </row>
    <row r="11" spans="1:98" s="4" customFormat="1">
      <c r="A11" s="11" t="s">
        <v>75</v>
      </c>
      <c r="B11" s="11" t="s">
        <v>76</v>
      </c>
      <c r="C11" s="11" t="s">
        <v>235</v>
      </c>
      <c r="D11" s="11" t="s">
        <v>69</v>
      </c>
      <c r="E11" s="12">
        <v>110.57</v>
      </c>
      <c r="F11" s="12">
        <v>145.03</v>
      </c>
      <c r="G11" s="12">
        <v>170.46</v>
      </c>
      <c r="H11" s="12">
        <v>142.02000000000001</v>
      </c>
      <c r="I11" s="12">
        <v>37.5</v>
      </c>
      <c r="J11" s="12">
        <v>43.36</v>
      </c>
      <c r="K11" s="12">
        <v>22.65</v>
      </c>
      <c r="L11" s="12">
        <v>34.5</v>
      </c>
      <c r="M11" s="12">
        <v>0.24271844660194175</v>
      </c>
      <c r="N11" s="13">
        <v>1.9735243606456101E-11</v>
      </c>
      <c r="O11" s="13" t="str">
        <f t="shared" si="0"/>
        <v>*</v>
      </c>
      <c r="P11" s="12">
        <v>29.31</v>
      </c>
      <c r="Q11" s="12">
        <v>43.97</v>
      </c>
      <c r="R11" s="12">
        <v>26.9</v>
      </c>
      <c r="S11" s="12">
        <v>33.39</v>
      </c>
      <c r="T11" s="12">
        <v>0.23529411764705882</v>
      </c>
      <c r="U11" s="13">
        <v>7.7186288321003097E-13</v>
      </c>
      <c r="V11" s="13" t="str">
        <f t="shared" si="1"/>
        <v>*</v>
      </c>
    </row>
    <row r="12" spans="1:98" s="4" customFormat="1">
      <c r="A12" s="11" t="s">
        <v>94</v>
      </c>
      <c r="B12" s="11" t="s">
        <v>95</v>
      </c>
      <c r="C12" s="11" t="s">
        <v>232</v>
      </c>
      <c r="D12" s="11" t="s">
        <v>69</v>
      </c>
      <c r="E12" s="12">
        <v>17.260000000000002</v>
      </c>
      <c r="F12" s="12">
        <v>32.17</v>
      </c>
      <c r="G12" s="12">
        <v>14.68</v>
      </c>
      <c r="H12" s="12">
        <v>21.37</v>
      </c>
      <c r="I12" s="12">
        <v>1.02</v>
      </c>
      <c r="J12" s="12">
        <v>6.93</v>
      </c>
      <c r="K12" s="12">
        <v>6.34</v>
      </c>
      <c r="L12" s="12">
        <v>4.76</v>
      </c>
      <c r="M12" s="12">
        <v>0.22271714922048996</v>
      </c>
      <c r="N12" s="13">
        <v>1.2839929990064499E-3</v>
      </c>
      <c r="O12" s="13" t="str">
        <f t="shared" si="0"/>
        <v>*</v>
      </c>
      <c r="P12" s="12">
        <v>2.52</v>
      </c>
      <c r="Q12" s="12">
        <v>3.92</v>
      </c>
      <c r="R12" s="12">
        <v>1.48</v>
      </c>
      <c r="S12" s="12">
        <v>2.64</v>
      </c>
      <c r="T12" s="12">
        <v>0.12360939431396786</v>
      </c>
      <c r="U12" s="13">
        <v>9.2712512958098896E-13</v>
      </c>
      <c r="V12" s="13" t="str">
        <f t="shared" si="1"/>
        <v>*</v>
      </c>
    </row>
    <row r="13" spans="1:98" s="4" customFormat="1">
      <c r="A13" s="11" t="s">
        <v>71</v>
      </c>
      <c r="B13" s="11" t="s">
        <v>72</v>
      </c>
      <c r="C13" s="11" t="s">
        <v>232</v>
      </c>
      <c r="D13" s="11" t="s">
        <v>69</v>
      </c>
      <c r="E13" s="12">
        <v>16.87</v>
      </c>
      <c r="F13" s="12">
        <v>41.18</v>
      </c>
      <c r="G13" s="12">
        <v>57.42</v>
      </c>
      <c r="H13" s="12">
        <v>38.49</v>
      </c>
      <c r="I13" s="12">
        <v>1.4</v>
      </c>
      <c r="J13" s="12">
        <v>1.0900000000000001</v>
      </c>
      <c r="K13" s="12">
        <v>0.68</v>
      </c>
      <c r="L13" s="12">
        <v>1.06</v>
      </c>
      <c r="M13" s="12">
        <v>2.744990392533626E-2</v>
      </c>
      <c r="N13" s="13">
        <v>1.17033039317149E-21</v>
      </c>
      <c r="O13" s="13" t="str">
        <f t="shared" si="0"/>
        <v>*</v>
      </c>
      <c r="P13" s="12">
        <v>4.45</v>
      </c>
      <c r="Q13" s="12">
        <v>3.57</v>
      </c>
      <c r="R13" s="12">
        <v>1.48</v>
      </c>
      <c r="S13" s="12">
        <v>3.17</v>
      </c>
      <c r="T13" s="12">
        <v>8.2304526748971193E-2</v>
      </c>
      <c r="U13" s="13">
        <v>2.1414461723269401E-12</v>
      </c>
      <c r="V13" s="13" t="str">
        <f t="shared" si="1"/>
        <v>*</v>
      </c>
    </row>
    <row r="14" spans="1:98" s="4" customFormat="1">
      <c r="A14" s="11" t="s">
        <v>73</v>
      </c>
      <c r="B14" s="11" t="s">
        <v>74</v>
      </c>
      <c r="C14" s="11" t="s">
        <v>232</v>
      </c>
      <c r="D14" s="11" t="s">
        <v>69</v>
      </c>
      <c r="E14" s="12">
        <v>176.19</v>
      </c>
      <c r="F14" s="12">
        <v>241.57</v>
      </c>
      <c r="G14" s="12">
        <v>227.87</v>
      </c>
      <c r="H14" s="12">
        <v>215.21</v>
      </c>
      <c r="I14" s="12">
        <v>48.51</v>
      </c>
      <c r="J14" s="12">
        <v>59.71</v>
      </c>
      <c r="K14" s="12">
        <v>39.54</v>
      </c>
      <c r="L14" s="12">
        <v>49.25</v>
      </c>
      <c r="M14" s="12">
        <v>0.22883295194508008</v>
      </c>
      <c r="N14" s="13">
        <v>3.3780446191478001E-16</v>
      </c>
      <c r="O14" s="13" t="str">
        <f t="shared" si="0"/>
        <v>*</v>
      </c>
      <c r="P14" s="12">
        <v>56.35</v>
      </c>
      <c r="Q14" s="12">
        <v>60.94</v>
      </c>
      <c r="R14" s="12">
        <v>27.64</v>
      </c>
      <c r="S14" s="12">
        <v>48.31</v>
      </c>
      <c r="T14" s="12">
        <v>0.2247191011235955</v>
      </c>
      <c r="U14" s="13">
        <v>4.5780055949048401E-10</v>
      </c>
      <c r="V14" s="13" t="str">
        <f t="shared" si="1"/>
        <v>*</v>
      </c>
    </row>
    <row r="15" spans="1:98" s="4" customFormat="1">
      <c r="A15" s="11" t="s">
        <v>21</v>
      </c>
      <c r="B15" s="11" t="s">
        <v>22</v>
      </c>
      <c r="C15" s="11" t="s">
        <v>234</v>
      </c>
      <c r="D15" s="11" t="s">
        <v>19</v>
      </c>
      <c r="E15" s="12">
        <v>6.3</v>
      </c>
      <c r="F15" s="12">
        <v>6.26</v>
      </c>
      <c r="G15" s="12">
        <v>5.07</v>
      </c>
      <c r="H15" s="12">
        <v>5.88</v>
      </c>
      <c r="I15" s="12">
        <v>1.1399999999999999</v>
      </c>
      <c r="J15" s="12">
        <v>0.24</v>
      </c>
      <c r="K15" s="12">
        <v>0.12</v>
      </c>
      <c r="L15" s="12">
        <v>0.5</v>
      </c>
      <c r="M15" s="12">
        <v>8.5106382978723402E-2</v>
      </c>
      <c r="N15" s="13">
        <v>6.3744469882021404E-9</v>
      </c>
      <c r="O15" s="13" t="str">
        <f t="shared" si="0"/>
        <v>*</v>
      </c>
      <c r="P15" s="12">
        <v>0.69</v>
      </c>
      <c r="Q15" s="12">
        <v>0.88</v>
      </c>
      <c r="R15" s="12">
        <v>0.48</v>
      </c>
      <c r="S15" s="12">
        <v>0.68</v>
      </c>
      <c r="T15" s="12">
        <v>0.11627906976744186</v>
      </c>
      <c r="U15" s="13">
        <v>1.0337878453794899E-8</v>
      </c>
      <c r="V15" s="13" t="str">
        <f t="shared" si="1"/>
        <v>*</v>
      </c>
    </row>
    <row r="16" spans="1:98" s="4" customFormat="1">
      <c r="A16" s="11" t="s">
        <v>102</v>
      </c>
      <c r="B16" s="11" t="s">
        <v>103</v>
      </c>
      <c r="C16" s="11" t="s">
        <v>234</v>
      </c>
      <c r="D16" s="11" t="s">
        <v>69</v>
      </c>
      <c r="E16" s="12">
        <v>256.64999999999998</v>
      </c>
      <c r="F16" s="12">
        <v>167.45</v>
      </c>
      <c r="G16" s="12">
        <v>133.11000000000001</v>
      </c>
      <c r="H16" s="12">
        <v>185.74</v>
      </c>
      <c r="I16" s="12">
        <v>102.73</v>
      </c>
      <c r="J16" s="12">
        <v>86.69</v>
      </c>
      <c r="K16" s="12">
        <v>51.51</v>
      </c>
      <c r="L16" s="12">
        <v>80.31</v>
      </c>
      <c r="M16" s="12">
        <v>0.4329004329004329</v>
      </c>
      <c r="N16" s="13">
        <v>4.10661458904324E-2</v>
      </c>
      <c r="O16" s="13" t="str">
        <f t="shared" si="0"/>
        <v>*</v>
      </c>
      <c r="P16" s="12">
        <v>46.22</v>
      </c>
      <c r="Q16" s="12">
        <v>48.71</v>
      </c>
      <c r="R16" s="12">
        <v>25.75</v>
      </c>
      <c r="S16" s="12">
        <v>40.229999999999997</v>
      </c>
      <c r="T16" s="12">
        <v>0.21645021645021645</v>
      </c>
      <c r="U16" s="13">
        <v>4.3081685257468797E-8</v>
      </c>
      <c r="V16" s="13" t="str">
        <f t="shared" si="1"/>
        <v>*</v>
      </c>
    </row>
    <row r="17" spans="1:22" s="4" customFormat="1">
      <c r="A17" s="11" t="s">
        <v>82</v>
      </c>
      <c r="B17" s="11" t="s">
        <v>83</v>
      </c>
      <c r="C17" s="11" t="s">
        <v>235</v>
      </c>
      <c r="D17" s="11" t="s">
        <v>69</v>
      </c>
      <c r="E17" s="12">
        <v>15.28</v>
      </c>
      <c r="F17" s="12">
        <v>22.82</v>
      </c>
      <c r="G17" s="12">
        <v>22.98</v>
      </c>
      <c r="H17" s="12">
        <v>20.36</v>
      </c>
      <c r="I17" s="12">
        <v>6.27</v>
      </c>
      <c r="J17" s="12">
        <v>7.83</v>
      </c>
      <c r="K17" s="12">
        <v>5.54</v>
      </c>
      <c r="L17" s="12">
        <v>6.55</v>
      </c>
      <c r="M17" s="12">
        <v>0.32154340836012862</v>
      </c>
      <c r="N17" s="13">
        <v>4.6523756780221497E-6</v>
      </c>
      <c r="O17" s="13" t="str">
        <f t="shared" si="0"/>
        <v>*</v>
      </c>
      <c r="P17" s="12">
        <v>6.46</v>
      </c>
      <c r="Q17" s="12">
        <v>4.22</v>
      </c>
      <c r="R17" s="12">
        <v>6.48</v>
      </c>
      <c r="S17" s="12">
        <v>5.72</v>
      </c>
      <c r="T17" s="12">
        <v>0.2808988764044944</v>
      </c>
      <c r="U17" s="13">
        <v>6.4035954961663496E-7</v>
      </c>
      <c r="V17" s="13" t="str">
        <f t="shared" si="1"/>
        <v>*</v>
      </c>
    </row>
    <row r="18" spans="1:22" s="4" customFormat="1">
      <c r="A18" s="11" t="s">
        <v>78</v>
      </c>
      <c r="B18" s="11" t="s">
        <v>79</v>
      </c>
      <c r="C18" s="11" t="s">
        <v>232</v>
      </c>
      <c r="D18" s="11" t="s">
        <v>69</v>
      </c>
      <c r="E18" s="12">
        <v>91.41</v>
      </c>
      <c r="F18" s="12">
        <v>124.96</v>
      </c>
      <c r="G18" s="12">
        <v>91.92</v>
      </c>
      <c r="H18" s="12">
        <v>102.76</v>
      </c>
      <c r="I18" s="12">
        <v>32.020000000000003</v>
      </c>
      <c r="J18" s="12">
        <v>27.96</v>
      </c>
      <c r="K18" s="12">
        <v>17.100000000000001</v>
      </c>
      <c r="L18" s="12">
        <v>25.69</v>
      </c>
      <c r="M18" s="12">
        <v>0.25</v>
      </c>
      <c r="N18" s="13">
        <v>6.7334236961658595E-10</v>
      </c>
      <c r="O18" s="13" t="str">
        <f t="shared" si="0"/>
        <v>*</v>
      </c>
      <c r="P18" s="12">
        <v>34.97</v>
      </c>
      <c r="Q18" s="12">
        <v>41.95</v>
      </c>
      <c r="R18" s="12">
        <v>21.72</v>
      </c>
      <c r="S18" s="12">
        <v>32.880000000000003</v>
      </c>
      <c r="T18" s="12">
        <v>0.31948881789137379</v>
      </c>
      <c r="U18" s="13">
        <v>6.6874359376384298E-7</v>
      </c>
      <c r="V18" s="13" t="str">
        <f t="shared" si="1"/>
        <v>*</v>
      </c>
    </row>
    <row r="19" spans="1:22" s="4" customFormat="1">
      <c r="A19" s="11" t="s">
        <v>62</v>
      </c>
      <c r="B19" s="11" t="s">
        <v>63</v>
      </c>
      <c r="C19" s="11" t="s">
        <v>234</v>
      </c>
      <c r="D19" s="11" t="s">
        <v>59</v>
      </c>
      <c r="E19" s="12">
        <v>163.41999999999999</v>
      </c>
      <c r="F19" s="12">
        <v>143.51</v>
      </c>
      <c r="G19" s="12">
        <v>166.17</v>
      </c>
      <c r="H19" s="12">
        <v>157.69999999999999</v>
      </c>
      <c r="I19" s="12">
        <v>98.09</v>
      </c>
      <c r="J19" s="12">
        <v>36.53</v>
      </c>
      <c r="K19" s="12">
        <v>28.62</v>
      </c>
      <c r="L19" s="12">
        <v>54.41</v>
      </c>
      <c r="M19" s="12">
        <v>0.34482758620689657</v>
      </c>
      <c r="N19" s="13">
        <v>2.0580460161758799E-2</v>
      </c>
      <c r="O19" s="13" t="str">
        <f t="shared" si="0"/>
        <v>*</v>
      </c>
      <c r="P19" s="12">
        <v>64.510000000000005</v>
      </c>
      <c r="Q19" s="12">
        <v>47.47</v>
      </c>
      <c r="R19" s="12">
        <v>48.52</v>
      </c>
      <c r="S19" s="12">
        <v>53.5</v>
      </c>
      <c r="T19" s="12">
        <v>0.33898305084745761</v>
      </c>
      <c r="U19" s="13">
        <v>1.0638573197622699E-6</v>
      </c>
      <c r="V19" s="13" t="str">
        <f t="shared" si="1"/>
        <v>*</v>
      </c>
    </row>
    <row r="20" spans="1:22" s="4" customFormat="1">
      <c r="A20" s="11" t="s">
        <v>96</v>
      </c>
      <c r="B20" s="11" t="s">
        <v>97</v>
      </c>
      <c r="C20" s="11" t="s">
        <v>232</v>
      </c>
      <c r="D20" s="11" t="s">
        <v>69</v>
      </c>
      <c r="E20" s="12">
        <v>24.19</v>
      </c>
      <c r="F20" s="12">
        <v>22.5</v>
      </c>
      <c r="G20" s="12">
        <v>27.25</v>
      </c>
      <c r="H20" s="12">
        <v>24.65</v>
      </c>
      <c r="I20" s="12">
        <v>9.17</v>
      </c>
      <c r="J20" s="12">
        <v>14.46</v>
      </c>
      <c r="K20" s="12">
        <v>11.34</v>
      </c>
      <c r="L20" s="12">
        <v>11.66</v>
      </c>
      <c r="M20" s="12">
        <v>0.47393364928909953</v>
      </c>
      <c r="N20" s="13">
        <v>5.5496195034003496E-3</v>
      </c>
      <c r="O20" s="13" t="str">
        <f t="shared" si="0"/>
        <v>*</v>
      </c>
      <c r="P20" s="12">
        <v>9.32</v>
      </c>
      <c r="Q20" s="12">
        <v>9.6999999999999993</v>
      </c>
      <c r="R20" s="12">
        <v>7.73</v>
      </c>
      <c r="S20" s="12">
        <v>8.92</v>
      </c>
      <c r="T20" s="12">
        <v>0.3623188405797102</v>
      </c>
      <c r="U20" s="13">
        <v>1.3128299392932801E-6</v>
      </c>
      <c r="V20" s="13" t="str">
        <f t="shared" si="1"/>
        <v>*</v>
      </c>
    </row>
    <row r="21" spans="1:22" s="4" customFormat="1">
      <c r="A21" s="11" t="s">
        <v>80</v>
      </c>
      <c r="B21" s="11" t="s">
        <v>81</v>
      </c>
      <c r="C21" s="11" t="s">
        <v>232</v>
      </c>
      <c r="D21" s="11" t="s">
        <v>69</v>
      </c>
      <c r="E21" s="12">
        <v>25</v>
      </c>
      <c r="F21" s="12">
        <v>31.82</v>
      </c>
      <c r="G21" s="12">
        <v>33.51</v>
      </c>
      <c r="H21" s="12">
        <v>30.11</v>
      </c>
      <c r="I21" s="12">
        <v>11.85</v>
      </c>
      <c r="J21" s="12">
        <v>8.49</v>
      </c>
      <c r="K21" s="12">
        <v>5.95</v>
      </c>
      <c r="L21" s="12">
        <v>8.76</v>
      </c>
      <c r="M21" s="12">
        <v>0.29069767441860467</v>
      </c>
      <c r="N21" s="13">
        <v>1.2218711136890099E-7</v>
      </c>
      <c r="O21" s="13" t="str">
        <f t="shared" si="0"/>
        <v>*</v>
      </c>
      <c r="P21" s="12">
        <v>12.19</v>
      </c>
      <c r="Q21" s="12">
        <v>8.48</v>
      </c>
      <c r="R21" s="12">
        <v>12.11</v>
      </c>
      <c r="S21" s="12">
        <v>10.93</v>
      </c>
      <c r="T21" s="12">
        <v>0.3623188405797102</v>
      </c>
      <c r="U21" s="13">
        <v>3.9608090269798797E-6</v>
      </c>
      <c r="V21" s="13" t="str">
        <f t="shared" si="1"/>
        <v>*</v>
      </c>
    </row>
    <row r="22" spans="1:22" s="4" customFormat="1">
      <c r="A22" s="11" t="s">
        <v>12</v>
      </c>
      <c r="B22" s="11" t="s">
        <v>13</v>
      </c>
      <c r="C22" s="11" t="s">
        <v>234</v>
      </c>
      <c r="D22" s="11" t="s">
        <v>2</v>
      </c>
      <c r="E22" s="12">
        <v>236.51</v>
      </c>
      <c r="F22" s="12">
        <v>208.36</v>
      </c>
      <c r="G22" s="12">
        <v>213.02</v>
      </c>
      <c r="H22" s="12">
        <v>219.3</v>
      </c>
      <c r="I22" s="12">
        <v>93.39</v>
      </c>
      <c r="J22" s="12">
        <v>60.09</v>
      </c>
      <c r="K22" s="12">
        <v>79.430000000000007</v>
      </c>
      <c r="L22" s="12">
        <v>77.64</v>
      </c>
      <c r="M22" s="12">
        <v>0.3546099290780142</v>
      </c>
      <c r="N22" s="13">
        <v>2.60914172845611E-5</v>
      </c>
      <c r="O22" s="13" t="str">
        <f t="shared" si="0"/>
        <v>*</v>
      </c>
      <c r="P22" s="12">
        <v>94.37</v>
      </c>
      <c r="Q22" s="12">
        <v>86.42</v>
      </c>
      <c r="R22" s="12">
        <v>66.16</v>
      </c>
      <c r="S22" s="12">
        <v>82.32</v>
      </c>
      <c r="T22" s="12">
        <v>0.37593984962406013</v>
      </c>
      <c r="U22" s="13">
        <v>5.1168802331472099E-6</v>
      </c>
      <c r="V22" s="13" t="str">
        <f t="shared" si="1"/>
        <v>*</v>
      </c>
    </row>
    <row r="23" spans="1:22" s="4" customFormat="1">
      <c r="A23" s="11" t="s">
        <v>84</v>
      </c>
      <c r="B23" s="11" t="s">
        <v>85</v>
      </c>
      <c r="C23" s="11" t="s">
        <v>234</v>
      </c>
      <c r="D23" s="11" t="s">
        <v>69</v>
      </c>
      <c r="E23" s="12">
        <v>4.25</v>
      </c>
      <c r="F23" s="12">
        <v>2.87</v>
      </c>
      <c r="G23" s="12">
        <v>9.16</v>
      </c>
      <c r="H23" s="12">
        <v>5.43</v>
      </c>
      <c r="I23" s="12">
        <v>1.07</v>
      </c>
      <c r="J23" s="12">
        <v>0.17</v>
      </c>
      <c r="K23" s="12">
        <v>0</v>
      </c>
      <c r="L23" s="12">
        <v>0.41</v>
      </c>
      <c r="M23" s="12">
        <v>7.6161462300076158E-2</v>
      </c>
      <c r="N23" s="13">
        <v>1.09871346553561E-4</v>
      </c>
      <c r="O23" s="13" t="str">
        <f t="shared" si="0"/>
        <v>*</v>
      </c>
      <c r="P23" s="12">
        <v>0.49</v>
      </c>
      <c r="Q23" s="12">
        <v>0.5</v>
      </c>
      <c r="R23" s="12">
        <v>0.23</v>
      </c>
      <c r="S23" s="12">
        <v>0.41</v>
      </c>
      <c r="T23" s="12">
        <v>7.4962518740629688E-2</v>
      </c>
      <c r="U23" s="13">
        <v>1.8952600935904802E-5</v>
      </c>
      <c r="V23" s="13" t="str">
        <f t="shared" si="1"/>
        <v>*</v>
      </c>
    </row>
    <row r="24" spans="1:22" s="4" customFormat="1">
      <c r="A24" s="11" t="s">
        <v>46</v>
      </c>
      <c r="B24" s="11" t="s">
        <v>48</v>
      </c>
      <c r="C24" s="11" t="s">
        <v>234</v>
      </c>
      <c r="D24" s="11" t="s">
        <v>47</v>
      </c>
      <c r="E24" s="12">
        <v>55.65</v>
      </c>
      <c r="F24" s="12">
        <v>60.59</v>
      </c>
      <c r="G24" s="12">
        <v>67.3</v>
      </c>
      <c r="H24" s="12">
        <v>61.18</v>
      </c>
      <c r="I24" s="12">
        <v>32.18</v>
      </c>
      <c r="J24" s="12">
        <v>26.3</v>
      </c>
      <c r="K24" s="12">
        <v>25.37</v>
      </c>
      <c r="L24" s="12">
        <v>27.95</v>
      </c>
      <c r="M24" s="12">
        <v>0.45662100456621008</v>
      </c>
      <c r="N24" s="13">
        <v>1.1376334585443801E-3</v>
      </c>
      <c r="O24" s="13" t="str">
        <f t="shared" si="0"/>
        <v>*</v>
      </c>
      <c r="P24" s="12">
        <v>26.75</v>
      </c>
      <c r="Q24" s="12">
        <v>28.11</v>
      </c>
      <c r="R24" s="12">
        <v>23.31</v>
      </c>
      <c r="S24" s="12">
        <v>26.06</v>
      </c>
      <c r="T24" s="12">
        <v>0.42553191489361702</v>
      </c>
      <c r="U24" s="13">
        <v>2.15360833128332E-5</v>
      </c>
      <c r="V24" s="13" t="str">
        <f t="shared" si="1"/>
        <v>*</v>
      </c>
    </row>
    <row r="25" spans="1:22" s="4" customFormat="1">
      <c r="A25" s="11" t="s">
        <v>92</v>
      </c>
      <c r="B25" s="11" t="s">
        <v>93</v>
      </c>
      <c r="C25" s="11" t="s">
        <v>235</v>
      </c>
      <c r="D25" s="11" t="s">
        <v>69</v>
      </c>
      <c r="E25" s="12">
        <v>74.87</v>
      </c>
      <c r="F25" s="12">
        <v>101.76</v>
      </c>
      <c r="G25" s="12">
        <v>100.04</v>
      </c>
      <c r="H25" s="12">
        <v>92.22</v>
      </c>
      <c r="I25" s="12">
        <v>28.33</v>
      </c>
      <c r="J25" s="12">
        <v>51.73</v>
      </c>
      <c r="K25" s="12">
        <v>41.71</v>
      </c>
      <c r="L25" s="12">
        <v>40.590000000000003</v>
      </c>
      <c r="M25" s="12">
        <v>0.44052863436123346</v>
      </c>
      <c r="N25" s="13">
        <v>8.3748180941895596E-4</v>
      </c>
      <c r="O25" s="13" t="str">
        <f t="shared" si="0"/>
        <v>*</v>
      </c>
      <c r="P25" s="12">
        <v>42.69</v>
      </c>
      <c r="Q25" s="12">
        <v>43.69</v>
      </c>
      <c r="R25" s="12">
        <v>24.84</v>
      </c>
      <c r="S25" s="12">
        <v>37.07</v>
      </c>
      <c r="T25" s="12">
        <v>0.40160642570281119</v>
      </c>
      <c r="U25" s="13">
        <v>1.16283071152264E-4</v>
      </c>
      <c r="V25" s="13" t="str">
        <f t="shared" si="1"/>
        <v>*</v>
      </c>
    </row>
    <row r="26" spans="1:22" s="4" customFormat="1">
      <c r="A26" s="11" t="s">
        <v>6</v>
      </c>
      <c r="B26" s="11" t="s">
        <v>7</v>
      </c>
      <c r="C26" s="11" t="s">
        <v>234</v>
      </c>
      <c r="D26" s="11" t="s">
        <v>2</v>
      </c>
      <c r="E26" s="12">
        <v>4.76</v>
      </c>
      <c r="F26" s="12">
        <v>8.26</v>
      </c>
      <c r="G26" s="12">
        <v>8.1199999999999992</v>
      </c>
      <c r="H26" s="12">
        <v>7.05</v>
      </c>
      <c r="I26" s="12">
        <v>1.6</v>
      </c>
      <c r="J26" s="12">
        <v>0.89</v>
      </c>
      <c r="K26" s="12">
        <v>0.92</v>
      </c>
      <c r="L26" s="12">
        <v>1.1399999999999999</v>
      </c>
      <c r="M26" s="12">
        <v>0.16129032258064516</v>
      </c>
      <c r="N26" s="13">
        <v>5.9725660953858902E-8</v>
      </c>
      <c r="O26" s="13" t="str">
        <f t="shared" si="0"/>
        <v>*</v>
      </c>
      <c r="P26" s="12">
        <v>0.64</v>
      </c>
      <c r="Q26" s="12">
        <v>1.31</v>
      </c>
      <c r="R26" s="12">
        <v>2.99</v>
      </c>
      <c r="S26" s="12">
        <v>1.65</v>
      </c>
      <c r="T26" s="12">
        <v>0.23364485981308411</v>
      </c>
      <c r="U26" s="13">
        <v>2.02545375403668E-4</v>
      </c>
      <c r="V26" s="13" t="str">
        <f t="shared" si="1"/>
        <v>*</v>
      </c>
    </row>
    <row r="27" spans="1:22" s="4" customFormat="1">
      <c r="A27" s="11" t="s">
        <v>29</v>
      </c>
      <c r="B27" s="11" t="s">
        <v>31</v>
      </c>
      <c r="C27" s="11" t="s">
        <v>234</v>
      </c>
      <c r="D27" s="11" t="s">
        <v>30</v>
      </c>
      <c r="E27" s="12">
        <v>6.45</v>
      </c>
      <c r="F27" s="12">
        <v>9.14</v>
      </c>
      <c r="G27" s="12">
        <v>5.2</v>
      </c>
      <c r="H27" s="12">
        <v>6.93</v>
      </c>
      <c r="I27" s="12">
        <v>0.52</v>
      </c>
      <c r="J27" s="12">
        <v>0.65</v>
      </c>
      <c r="K27" s="12">
        <v>1.01</v>
      </c>
      <c r="L27" s="12">
        <v>0.73</v>
      </c>
      <c r="M27" s="12">
        <v>0.10482180293501049</v>
      </c>
      <c r="N27" s="13">
        <v>3.0464804723941201E-4</v>
      </c>
      <c r="O27" s="13" t="str">
        <f t="shared" si="0"/>
        <v>*</v>
      </c>
      <c r="P27" s="12">
        <v>0.47</v>
      </c>
      <c r="Q27" s="12">
        <v>1.45</v>
      </c>
      <c r="R27" s="12">
        <v>0.44</v>
      </c>
      <c r="S27" s="12">
        <v>0.79</v>
      </c>
      <c r="T27" s="12">
        <v>0.11350737797956867</v>
      </c>
      <c r="U27" s="13">
        <v>3.0579908823907798E-4</v>
      </c>
      <c r="V27" s="13" t="str">
        <f t="shared" si="1"/>
        <v>*</v>
      </c>
    </row>
    <row r="28" spans="1:22" s="4" customFormat="1">
      <c r="A28" s="11" t="s">
        <v>111</v>
      </c>
      <c r="B28" s="11" t="s">
        <v>113</v>
      </c>
      <c r="C28" s="11" t="s">
        <v>234</v>
      </c>
      <c r="D28" s="11" t="s">
        <v>112</v>
      </c>
      <c r="E28" s="12">
        <v>319.27999999999997</v>
      </c>
      <c r="F28" s="12">
        <v>2.71</v>
      </c>
      <c r="G28" s="12">
        <v>5959.65</v>
      </c>
      <c r="H28" s="12">
        <v>2093.88</v>
      </c>
      <c r="I28" s="12">
        <v>0</v>
      </c>
      <c r="J28" s="12">
        <v>0</v>
      </c>
      <c r="K28" s="12">
        <v>0</v>
      </c>
      <c r="L28" s="12">
        <v>0</v>
      </c>
      <c r="M28" s="12">
        <v>4.7758228742812385E-6</v>
      </c>
      <c r="N28" s="13">
        <v>6.0765359687789897E-7</v>
      </c>
      <c r="O28" s="13" t="str">
        <f t="shared" si="0"/>
        <v>*</v>
      </c>
      <c r="P28" s="12">
        <v>6.45</v>
      </c>
      <c r="Q28" s="12">
        <v>0</v>
      </c>
      <c r="R28" s="12">
        <v>0</v>
      </c>
      <c r="S28" s="12">
        <v>2.15</v>
      </c>
      <c r="T28" s="12">
        <v>1.0267994660642776E-3</v>
      </c>
      <c r="U28" s="13">
        <v>3.5323773654496402E-4</v>
      </c>
      <c r="V28" s="13" t="str">
        <f t="shared" si="1"/>
        <v>*</v>
      </c>
    </row>
    <row r="29" spans="1:22" s="4" customFormat="1">
      <c r="A29" s="11" t="s">
        <v>90</v>
      </c>
      <c r="B29" s="11" t="s">
        <v>91</v>
      </c>
      <c r="C29" s="11" t="s">
        <v>234</v>
      </c>
      <c r="D29" s="11" t="s">
        <v>69</v>
      </c>
      <c r="E29" s="12">
        <v>1.63</v>
      </c>
      <c r="F29" s="12">
        <v>3.63</v>
      </c>
      <c r="G29" s="12">
        <v>2.64</v>
      </c>
      <c r="H29" s="12">
        <v>2.63</v>
      </c>
      <c r="I29" s="12">
        <v>0</v>
      </c>
      <c r="J29" s="12">
        <v>0</v>
      </c>
      <c r="K29" s="12">
        <v>0</v>
      </c>
      <c r="L29" s="12">
        <v>0</v>
      </c>
      <c r="M29" s="12">
        <v>3.7975164242585353E-3</v>
      </c>
      <c r="N29" s="13">
        <v>6.3204746881646205E-4</v>
      </c>
      <c r="O29" s="13" t="str">
        <f t="shared" si="0"/>
        <v>*</v>
      </c>
      <c r="P29" s="12">
        <v>0</v>
      </c>
      <c r="Q29" s="12">
        <v>0</v>
      </c>
      <c r="R29" s="12">
        <v>0</v>
      </c>
      <c r="S29" s="12">
        <v>0</v>
      </c>
      <c r="T29" s="12">
        <v>3.7975164242585353E-3</v>
      </c>
      <c r="U29" s="13">
        <v>1.39248494003225E-3</v>
      </c>
      <c r="V29" s="13" t="str">
        <f t="shared" si="1"/>
        <v>*</v>
      </c>
    </row>
    <row r="30" spans="1:22" s="4" customFormat="1">
      <c r="A30" s="11" t="s">
        <v>4</v>
      </c>
      <c r="B30" s="11" t="s">
        <v>5</v>
      </c>
      <c r="C30" s="11" t="s">
        <v>234</v>
      </c>
      <c r="D30" s="11" t="s">
        <v>2</v>
      </c>
      <c r="E30" s="12">
        <v>36.049999999999997</v>
      </c>
      <c r="F30" s="12">
        <v>32.56</v>
      </c>
      <c r="G30" s="12">
        <v>49.97</v>
      </c>
      <c r="H30" s="12">
        <v>39.53</v>
      </c>
      <c r="I30" s="12">
        <v>10.98</v>
      </c>
      <c r="J30" s="12">
        <v>4.01</v>
      </c>
      <c r="K30" s="12">
        <v>6.18</v>
      </c>
      <c r="L30" s="12">
        <v>7.06</v>
      </c>
      <c r="M30" s="12">
        <v>0.17857142857142858</v>
      </c>
      <c r="N30" s="13">
        <v>2.6242429760643198E-9</v>
      </c>
      <c r="O30" s="13" t="str">
        <f t="shared" si="0"/>
        <v>*</v>
      </c>
      <c r="P30" s="12">
        <v>20.87</v>
      </c>
      <c r="Q30" s="12">
        <v>6.71</v>
      </c>
      <c r="R30" s="12">
        <v>7.51</v>
      </c>
      <c r="S30" s="12">
        <v>11.7</v>
      </c>
      <c r="T30" s="12">
        <v>0.29585798816568049</v>
      </c>
      <c r="U30" s="13">
        <v>1.7314975071631999E-3</v>
      </c>
      <c r="V30" s="13" t="str">
        <f t="shared" si="1"/>
        <v>*</v>
      </c>
    </row>
    <row r="31" spans="1:22" s="4" customFormat="1">
      <c r="A31" s="11" t="s">
        <v>77</v>
      </c>
      <c r="B31" s="11" t="s">
        <v>11</v>
      </c>
      <c r="C31" s="11" t="s">
        <v>232</v>
      </c>
      <c r="D31" s="11" t="s">
        <v>69</v>
      </c>
      <c r="E31" s="12">
        <v>33.04</v>
      </c>
      <c r="F31" s="12">
        <v>79.08</v>
      </c>
      <c r="G31" s="12">
        <v>113.54</v>
      </c>
      <c r="H31" s="12">
        <v>75.22</v>
      </c>
      <c r="I31" s="12">
        <v>10.11</v>
      </c>
      <c r="J31" s="12">
        <v>3.16</v>
      </c>
      <c r="K31" s="12">
        <v>2.46</v>
      </c>
      <c r="L31" s="12">
        <v>5.24</v>
      </c>
      <c r="M31" s="12">
        <v>6.968641114982578E-2</v>
      </c>
      <c r="N31" s="13">
        <v>6.7334236961658595E-10</v>
      </c>
      <c r="O31" s="13" t="str">
        <f t="shared" si="0"/>
        <v>*</v>
      </c>
      <c r="P31" s="12">
        <v>22.94</v>
      </c>
      <c r="Q31" s="12">
        <v>5.85</v>
      </c>
      <c r="R31" s="12">
        <v>0</v>
      </c>
      <c r="S31" s="12">
        <v>9.6</v>
      </c>
      <c r="T31" s="12">
        <v>0.12755102040816327</v>
      </c>
      <c r="U31" s="13">
        <v>2.8350002381337101E-3</v>
      </c>
      <c r="V31" s="13" t="str">
        <f t="shared" si="1"/>
        <v>*</v>
      </c>
    </row>
    <row r="32" spans="1:22" s="4" customFormat="1">
      <c r="A32" s="11" t="s">
        <v>60</v>
      </c>
      <c r="B32" s="11" t="s">
        <v>61</v>
      </c>
      <c r="C32" s="11" t="s">
        <v>232</v>
      </c>
      <c r="D32" s="11" t="s">
        <v>59</v>
      </c>
      <c r="E32" s="12">
        <v>228.79</v>
      </c>
      <c r="F32" s="12">
        <v>274.14999999999998</v>
      </c>
      <c r="G32" s="12">
        <v>405.64</v>
      </c>
      <c r="H32" s="12">
        <v>302.86</v>
      </c>
      <c r="I32" s="12">
        <v>150.65</v>
      </c>
      <c r="J32" s="12">
        <v>68.319999999999993</v>
      </c>
      <c r="K32" s="12">
        <v>63.69</v>
      </c>
      <c r="L32" s="12">
        <v>94.22</v>
      </c>
      <c r="M32" s="12">
        <v>0.3115264797507788</v>
      </c>
      <c r="N32" s="13">
        <v>6.3204746881646205E-4</v>
      </c>
      <c r="O32" s="13" t="str">
        <f t="shared" si="0"/>
        <v>*</v>
      </c>
      <c r="P32" s="12">
        <v>170.72</v>
      </c>
      <c r="Q32" s="12">
        <v>82.46</v>
      </c>
      <c r="R32" s="12">
        <v>59.09</v>
      </c>
      <c r="S32" s="12">
        <v>104.09</v>
      </c>
      <c r="T32" s="12">
        <v>0.3436426116838488</v>
      </c>
      <c r="U32" s="13">
        <v>4.7171784727621201E-3</v>
      </c>
      <c r="V32" s="13" t="str">
        <f t="shared" si="1"/>
        <v>*</v>
      </c>
    </row>
    <row r="33" spans="1:22" s="4" customFormat="1">
      <c r="A33" s="11" t="s">
        <v>106</v>
      </c>
      <c r="B33" s="11" t="s">
        <v>107</v>
      </c>
      <c r="C33" s="11" t="s">
        <v>234</v>
      </c>
      <c r="D33" s="11" t="s">
        <v>69</v>
      </c>
      <c r="E33" s="12">
        <v>21.52</v>
      </c>
      <c r="F33" s="12">
        <v>22.55</v>
      </c>
      <c r="G33" s="12">
        <v>31.27</v>
      </c>
      <c r="H33" s="12">
        <v>25.11</v>
      </c>
      <c r="I33" s="12">
        <v>2.58</v>
      </c>
      <c r="J33" s="12">
        <v>10.75</v>
      </c>
      <c r="K33" s="12">
        <v>13.22</v>
      </c>
      <c r="L33" s="12">
        <v>8.85</v>
      </c>
      <c r="M33" s="12">
        <v>0.35211267605633806</v>
      </c>
      <c r="N33" s="13">
        <v>4.4534803865554903E-2</v>
      </c>
      <c r="O33" s="13" t="str">
        <f t="shared" si="0"/>
        <v>*</v>
      </c>
      <c r="P33" s="12">
        <v>14.58</v>
      </c>
      <c r="Q33" s="12">
        <v>10.62</v>
      </c>
      <c r="R33" s="12">
        <v>7.98</v>
      </c>
      <c r="S33" s="12">
        <v>11.06</v>
      </c>
      <c r="T33" s="12">
        <v>0.44052863436123346</v>
      </c>
      <c r="U33" s="13">
        <v>4.9022338423234096E-3</v>
      </c>
      <c r="V33" s="13" t="str">
        <f t="shared" si="1"/>
        <v>*</v>
      </c>
    </row>
    <row r="34" spans="1:22" s="4" customFormat="1">
      <c r="A34" s="11" t="s">
        <v>37</v>
      </c>
      <c r="B34" s="11" t="s">
        <v>39</v>
      </c>
      <c r="C34" s="11" t="s">
        <v>234</v>
      </c>
      <c r="D34" s="11" t="s">
        <v>38</v>
      </c>
      <c r="E34" s="12">
        <v>136.38999999999999</v>
      </c>
      <c r="F34" s="12">
        <v>95.88</v>
      </c>
      <c r="G34" s="12">
        <v>91.79</v>
      </c>
      <c r="H34" s="12">
        <v>108.02</v>
      </c>
      <c r="I34" s="12">
        <v>63.72</v>
      </c>
      <c r="J34" s="12">
        <v>53.8</v>
      </c>
      <c r="K34" s="12">
        <v>33.26</v>
      </c>
      <c r="L34" s="12">
        <v>50.26</v>
      </c>
      <c r="M34" s="12">
        <v>0.46511627906976744</v>
      </c>
      <c r="N34" s="13">
        <v>4.0978272220295597E-2</v>
      </c>
      <c r="O34" s="13" t="str">
        <f t="shared" si="0"/>
        <v>*</v>
      </c>
      <c r="P34" s="12">
        <v>54.91</v>
      </c>
      <c r="Q34" s="12">
        <v>41.51</v>
      </c>
      <c r="R34" s="12">
        <v>55.78</v>
      </c>
      <c r="S34" s="12">
        <v>50.73</v>
      </c>
      <c r="T34" s="12">
        <v>0.46948356807511737</v>
      </c>
      <c r="U34" s="13">
        <v>6.5044072714940098E-3</v>
      </c>
      <c r="V34" s="13" t="str">
        <f t="shared" si="1"/>
        <v>*</v>
      </c>
    </row>
    <row r="35" spans="1:22" s="4" customFormat="1">
      <c r="A35" s="11" t="s">
        <v>58</v>
      </c>
      <c r="B35" s="11" t="s">
        <v>15</v>
      </c>
      <c r="C35" s="11" t="s">
        <v>234</v>
      </c>
      <c r="D35" s="11" t="s">
        <v>59</v>
      </c>
      <c r="E35" s="12">
        <v>132.38</v>
      </c>
      <c r="F35" s="12">
        <v>130.29</v>
      </c>
      <c r="G35" s="12">
        <v>250.26</v>
      </c>
      <c r="H35" s="12">
        <v>170.98</v>
      </c>
      <c r="I35" s="12">
        <v>36.590000000000003</v>
      </c>
      <c r="J35" s="12">
        <v>12.7</v>
      </c>
      <c r="K35" s="12">
        <v>34.299999999999997</v>
      </c>
      <c r="L35" s="12">
        <v>27.86</v>
      </c>
      <c r="M35" s="12">
        <v>0.16286644951140067</v>
      </c>
      <c r="N35" s="13">
        <v>4.9075335624527701E-8</v>
      </c>
      <c r="O35" s="13" t="str">
        <f t="shared" si="0"/>
        <v>*</v>
      </c>
      <c r="P35" s="12">
        <v>66.41</v>
      </c>
      <c r="Q35" s="12">
        <v>6.27</v>
      </c>
      <c r="R35" s="12">
        <v>7.99</v>
      </c>
      <c r="S35" s="12">
        <v>26.89</v>
      </c>
      <c r="T35" s="12">
        <v>0.15723270440251572</v>
      </c>
      <c r="U35" s="13">
        <v>6.94652217041704E-3</v>
      </c>
      <c r="V35" s="13" t="str">
        <f t="shared" si="1"/>
        <v>*</v>
      </c>
    </row>
    <row r="36" spans="1:22" s="4" customFormat="1">
      <c r="A36" s="11" t="s">
        <v>10</v>
      </c>
      <c r="B36" s="11" t="s">
        <v>11</v>
      </c>
      <c r="C36" s="11" t="s">
        <v>232</v>
      </c>
      <c r="D36" s="11" t="s">
        <v>2</v>
      </c>
      <c r="E36" s="12">
        <v>311.54000000000002</v>
      </c>
      <c r="F36" s="12">
        <v>168.27</v>
      </c>
      <c r="G36" s="12">
        <v>288.08</v>
      </c>
      <c r="H36" s="12">
        <v>255.96</v>
      </c>
      <c r="I36" s="12">
        <v>63.65</v>
      </c>
      <c r="J36" s="12">
        <v>32.35</v>
      </c>
      <c r="K36" s="12">
        <v>80.680000000000007</v>
      </c>
      <c r="L36" s="12">
        <v>58.89</v>
      </c>
      <c r="M36" s="12">
        <v>0.22988505747126439</v>
      </c>
      <c r="N36" s="13">
        <v>1.8891596989800899E-5</v>
      </c>
      <c r="O36" s="13" t="str">
        <f t="shared" si="0"/>
        <v>*</v>
      </c>
      <c r="P36" s="12">
        <v>94.01</v>
      </c>
      <c r="Q36" s="12">
        <v>6.85</v>
      </c>
      <c r="R36" s="12">
        <v>56.12</v>
      </c>
      <c r="S36" s="12">
        <v>52.33</v>
      </c>
      <c r="T36" s="12">
        <v>0.20449897750511248</v>
      </c>
      <c r="U36" s="13">
        <v>7.2856021697388701E-3</v>
      </c>
      <c r="V36" s="13" t="str">
        <f t="shared" si="1"/>
        <v>*</v>
      </c>
    </row>
    <row r="37" spans="1:22" s="4" customFormat="1">
      <c r="A37" s="11" t="s">
        <v>40</v>
      </c>
      <c r="B37" s="11" t="s">
        <v>42</v>
      </c>
      <c r="C37" s="11" t="s">
        <v>234</v>
      </c>
      <c r="D37" s="11" t="s">
        <v>41</v>
      </c>
      <c r="E37" s="12">
        <v>59.05</v>
      </c>
      <c r="F37" s="12">
        <v>12.05</v>
      </c>
      <c r="G37" s="12">
        <v>98.49</v>
      </c>
      <c r="H37" s="12">
        <v>56.53</v>
      </c>
      <c r="I37" s="12">
        <v>2.96</v>
      </c>
      <c r="J37" s="12">
        <v>2.4700000000000002</v>
      </c>
      <c r="K37" s="12">
        <v>2.56</v>
      </c>
      <c r="L37" s="12">
        <v>2.66</v>
      </c>
      <c r="M37" s="12">
        <v>4.7103155911446065E-2</v>
      </c>
      <c r="N37" s="13">
        <v>2.02821706363991E-7</v>
      </c>
      <c r="O37" s="13" t="str">
        <f t="shared" si="0"/>
        <v>*</v>
      </c>
      <c r="P37" s="12">
        <v>5.37</v>
      </c>
      <c r="Q37" s="12">
        <v>5.48</v>
      </c>
      <c r="R37" s="12">
        <v>18.29</v>
      </c>
      <c r="S37" s="12">
        <v>9.7100000000000009</v>
      </c>
      <c r="T37" s="12">
        <v>0.1718213058419244</v>
      </c>
      <c r="U37" s="13">
        <v>7.9555412984933793E-3</v>
      </c>
      <c r="V37" s="13" t="str">
        <f t="shared" si="1"/>
        <v>*</v>
      </c>
    </row>
    <row r="38" spans="1:22" s="4" customFormat="1">
      <c r="A38" s="11" t="s">
        <v>88</v>
      </c>
      <c r="B38" s="11" t="s">
        <v>89</v>
      </c>
      <c r="C38" s="11" t="s">
        <v>232</v>
      </c>
      <c r="D38" s="11" t="s">
        <v>69</v>
      </c>
      <c r="E38" s="12">
        <v>8.69</v>
      </c>
      <c r="F38" s="12">
        <v>5.01</v>
      </c>
      <c r="G38" s="12">
        <v>14.3</v>
      </c>
      <c r="H38" s="12">
        <v>9.33</v>
      </c>
      <c r="I38" s="12">
        <v>2.02</v>
      </c>
      <c r="J38" s="12">
        <v>2.0499999999999998</v>
      </c>
      <c r="K38" s="12">
        <v>1.64</v>
      </c>
      <c r="L38" s="12">
        <v>1.9</v>
      </c>
      <c r="M38" s="12">
        <v>0.2040816326530612</v>
      </c>
      <c r="N38" s="13">
        <v>1.8497181042375401E-4</v>
      </c>
      <c r="O38" s="13" t="str">
        <f t="shared" si="0"/>
        <v>*</v>
      </c>
      <c r="P38" s="12">
        <v>3.21</v>
      </c>
      <c r="Q38" s="12">
        <v>3.51</v>
      </c>
      <c r="R38" s="12">
        <v>0.64</v>
      </c>
      <c r="S38" s="12">
        <v>2.4500000000000002</v>
      </c>
      <c r="T38" s="12">
        <v>0.26315789473684209</v>
      </c>
      <c r="U38" s="13">
        <v>1.55445925401651E-2</v>
      </c>
      <c r="V38" s="13" t="str">
        <f t="shared" si="1"/>
        <v>*</v>
      </c>
    </row>
    <row r="39" spans="1:22" s="4" customFormat="1">
      <c r="A39" s="11" t="s">
        <v>23</v>
      </c>
      <c r="B39" s="11" t="s">
        <v>24</v>
      </c>
      <c r="C39" s="11" t="s">
        <v>234</v>
      </c>
      <c r="D39" s="11" t="s">
        <v>19</v>
      </c>
      <c r="E39" s="12">
        <v>78.52</v>
      </c>
      <c r="F39" s="12">
        <v>108.08</v>
      </c>
      <c r="G39" s="12">
        <v>130.99</v>
      </c>
      <c r="H39" s="12">
        <v>105.86</v>
      </c>
      <c r="I39" s="12">
        <v>60.83</v>
      </c>
      <c r="J39" s="12">
        <v>35.39</v>
      </c>
      <c r="K39" s="12">
        <v>21.09</v>
      </c>
      <c r="L39" s="12">
        <v>39.1</v>
      </c>
      <c r="M39" s="12">
        <v>0.36900369003690037</v>
      </c>
      <c r="N39" s="13">
        <v>6.14463016086328E-3</v>
      </c>
      <c r="O39" s="13" t="str">
        <f t="shared" si="0"/>
        <v>*</v>
      </c>
      <c r="P39" s="12">
        <v>70.31</v>
      </c>
      <c r="Q39" s="12">
        <v>23.13</v>
      </c>
      <c r="R39" s="12">
        <v>35.799999999999997</v>
      </c>
      <c r="S39" s="12">
        <v>43.08</v>
      </c>
      <c r="T39" s="12">
        <v>0.4065040650406504</v>
      </c>
      <c r="U39" s="13">
        <v>2.6087384434297801E-2</v>
      </c>
      <c r="V39" s="13" t="str">
        <f t="shared" si="1"/>
        <v>*</v>
      </c>
    </row>
    <row r="40" spans="1:22" s="4" customFormat="1">
      <c r="A40" s="11" t="s">
        <v>86</v>
      </c>
      <c r="B40" s="11" t="s">
        <v>87</v>
      </c>
      <c r="C40" s="11" t="s">
        <v>233</v>
      </c>
      <c r="D40" s="11" t="s">
        <v>69</v>
      </c>
      <c r="E40" s="12">
        <v>1.35</v>
      </c>
      <c r="F40" s="12">
        <v>1.83</v>
      </c>
      <c r="G40" s="12">
        <v>1.45</v>
      </c>
      <c r="H40" s="12">
        <v>1.54</v>
      </c>
      <c r="I40" s="12">
        <v>0</v>
      </c>
      <c r="J40" s="12">
        <v>0</v>
      </c>
      <c r="K40" s="12">
        <v>0</v>
      </c>
      <c r="L40" s="12">
        <v>0</v>
      </c>
      <c r="M40" s="12">
        <v>6.4796215900991376E-3</v>
      </c>
      <c r="N40" s="13">
        <v>1.3386151215758E-4</v>
      </c>
      <c r="O40" s="13" t="str">
        <f t="shared" ref="O40:O71" si="2">IF(AND(M40&lt;0.5, N40&lt;0.05), "*", "")</f>
        <v>*</v>
      </c>
      <c r="P40" s="12">
        <v>0.2</v>
      </c>
      <c r="Q40" s="12">
        <v>0.2</v>
      </c>
      <c r="R40" s="12">
        <v>0.37</v>
      </c>
      <c r="S40" s="12">
        <v>0.26</v>
      </c>
      <c r="T40" s="12">
        <v>0.1663893510815308</v>
      </c>
      <c r="U40" s="13">
        <v>5.7285213870589997E-2</v>
      </c>
      <c r="V40" s="13" t="str">
        <f t="shared" ref="V40:V71" si="3">IF(AND(T40&lt;0.5, U40&lt;0.05), "*", "")</f>
        <v/>
      </c>
    </row>
    <row r="41" spans="1:22" s="4" customFormat="1">
      <c r="A41" s="11" t="s">
        <v>66</v>
      </c>
      <c r="B41" s="11" t="s">
        <v>67</v>
      </c>
      <c r="C41" s="11" t="s">
        <v>234</v>
      </c>
      <c r="D41" s="11" t="s">
        <v>59</v>
      </c>
      <c r="E41" s="12">
        <v>4.93</v>
      </c>
      <c r="F41" s="12">
        <v>12.87</v>
      </c>
      <c r="G41" s="12">
        <v>6.34</v>
      </c>
      <c r="H41" s="12">
        <v>8.0500000000000007</v>
      </c>
      <c r="I41" s="12">
        <v>3</v>
      </c>
      <c r="J41" s="12">
        <v>2.4500000000000002</v>
      </c>
      <c r="K41" s="12">
        <v>2.25</v>
      </c>
      <c r="L41" s="12">
        <v>2.57</v>
      </c>
      <c r="M41" s="12">
        <v>0.31847133757961782</v>
      </c>
      <c r="N41" s="13">
        <v>2.95287223744219E-2</v>
      </c>
      <c r="O41" s="13" t="str">
        <f t="shared" si="2"/>
        <v>*</v>
      </c>
      <c r="P41" s="12">
        <v>3.56</v>
      </c>
      <c r="Q41" s="12">
        <v>3.85</v>
      </c>
      <c r="R41" s="12">
        <v>1.75</v>
      </c>
      <c r="S41" s="12">
        <v>3.05</v>
      </c>
      <c r="T41" s="12">
        <v>0.37878787878787878</v>
      </c>
      <c r="U41" s="13">
        <v>7.9163822581061305E-2</v>
      </c>
      <c r="V41" s="13" t="str">
        <f t="shared" si="3"/>
        <v/>
      </c>
    </row>
    <row r="42" spans="1:22" s="4" customFormat="1">
      <c r="A42" s="11" t="s">
        <v>8</v>
      </c>
      <c r="B42" s="11" t="s">
        <v>9</v>
      </c>
      <c r="C42" s="11" t="s">
        <v>234</v>
      </c>
      <c r="D42" s="11" t="s">
        <v>2</v>
      </c>
      <c r="E42" s="12">
        <v>37.25</v>
      </c>
      <c r="F42" s="12">
        <v>48.31</v>
      </c>
      <c r="G42" s="12">
        <v>45.45</v>
      </c>
      <c r="H42" s="12">
        <v>43.67</v>
      </c>
      <c r="I42" s="12">
        <v>15.43</v>
      </c>
      <c r="J42" s="12">
        <v>17.559999999999999</v>
      </c>
      <c r="K42" s="12">
        <v>13.35</v>
      </c>
      <c r="L42" s="12">
        <v>15.45</v>
      </c>
      <c r="M42" s="12">
        <v>0.35335689045936397</v>
      </c>
      <c r="N42" s="13">
        <v>9.3092811720984705E-8</v>
      </c>
      <c r="O42" s="13" t="str">
        <f t="shared" si="2"/>
        <v>*</v>
      </c>
      <c r="P42" s="12">
        <v>23.62</v>
      </c>
      <c r="Q42" s="12">
        <v>36.729999999999997</v>
      </c>
      <c r="R42" s="12">
        <v>21.26</v>
      </c>
      <c r="S42" s="12">
        <v>27.2</v>
      </c>
      <c r="T42" s="12">
        <v>0.6211180124223602</v>
      </c>
      <c r="U42" s="13">
        <v>0.125301700471245</v>
      </c>
      <c r="V42" s="13" t="str">
        <f t="shared" si="3"/>
        <v/>
      </c>
    </row>
    <row r="43" spans="1:22" s="4" customFormat="1">
      <c r="A43" s="11" t="s">
        <v>98</v>
      </c>
      <c r="B43" s="11" t="s">
        <v>99</v>
      </c>
      <c r="C43" s="11" t="s">
        <v>232</v>
      </c>
      <c r="D43" s="11" t="s">
        <v>69</v>
      </c>
      <c r="E43" s="12">
        <v>6.07</v>
      </c>
      <c r="F43" s="12">
        <v>6.92</v>
      </c>
      <c r="G43" s="12">
        <v>3.67</v>
      </c>
      <c r="H43" s="12">
        <v>5.55</v>
      </c>
      <c r="I43" s="12">
        <v>2.21</v>
      </c>
      <c r="J43" s="12">
        <v>0</v>
      </c>
      <c r="K43" s="12">
        <v>0.48</v>
      </c>
      <c r="L43" s="12">
        <v>0.9</v>
      </c>
      <c r="M43" s="12">
        <v>0.16155088852988692</v>
      </c>
      <c r="N43" s="13">
        <v>7.7411304016722603E-3</v>
      </c>
      <c r="O43" s="13" t="str">
        <f t="shared" si="2"/>
        <v>*</v>
      </c>
      <c r="P43" s="12">
        <v>2.67</v>
      </c>
      <c r="Q43" s="12">
        <v>1.81</v>
      </c>
      <c r="R43" s="12">
        <v>2.48</v>
      </c>
      <c r="S43" s="12">
        <v>2.3199999999999998</v>
      </c>
      <c r="T43" s="12">
        <v>0.41841004184100417</v>
      </c>
      <c r="U43" s="13">
        <v>0.13863922275431001</v>
      </c>
      <c r="V43" s="13" t="str">
        <f t="shared" si="3"/>
        <v/>
      </c>
    </row>
    <row r="44" spans="1:22" s="4" customFormat="1">
      <c r="A44" s="11" t="s">
        <v>104</v>
      </c>
      <c r="B44" s="11" t="s">
        <v>105</v>
      </c>
      <c r="C44" s="11" t="s">
        <v>234</v>
      </c>
      <c r="D44" s="11" t="s">
        <v>69</v>
      </c>
      <c r="E44" s="12">
        <v>18.02</v>
      </c>
      <c r="F44" s="12">
        <v>18.34</v>
      </c>
      <c r="G44" s="12">
        <v>23.58</v>
      </c>
      <c r="H44" s="12">
        <v>19.98</v>
      </c>
      <c r="I44" s="12">
        <v>11.1</v>
      </c>
      <c r="J44" s="12">
        <v>6.93</v>
      </c>
      <c r="K44" s="12">
        <v>9.4</v>
      </c>
      <c r="L44" s="12">
        <v>9.14</v>
      </c>
      <c r="M44" s="12">
        <v>0.45662100456621008</v>
      </c>
      <c r="N44" s="13">
        <v>4.10661458904324E-2</v>
      </c>
      <c r="O44" s="13" t="str">
        <f t="shared" si="2"/>
        <v>*</v>
      </c>
      <c r="P44" s="12">
        <v>14.26</v>
      </c>
      <c r="Q44" s="12">
        <v>11.41</v>
      </c>
      <c r="R44" s="12">
        <v>8.57</v>
      </c>
      <c r="S44" s="12">
        <v>11.41</v>
      </c>
      <c r="T44" s="12">
        <v>0.5714285714285714</v>
      </c>
      <c r="U44" s="13">
        <v>0.14430173539202401</v>
      </c>
      <c r="V44" s="13" t="str">
        <f t="shared" si="3"/>
        <v/>
      </c>
    </row>
    <row r="45" spans="1:22" s="4" customFormat="1">
      <c r="A45" s="11" t="s">
        <v>35</v>
      </c>
      <c r="B45" s="11" t="s">
        <v>36</v>
      </c>
      <c r="C45" s="11" t="s">
        <v>234</v>
      </c>
      <c r="D45" s="11" t="s">
        <v>33</v>
      </c>
      <c r="E45" s="12">
        <v>3.19</v>
      </c>
      <c r="F45" s="12">
        <v>11.11</v>
      </c>
      <c r="G45" s="12">
        <v>11.28</v>
      </c>
      <c r="H45" s="12">
        <v>8.5299999999999994</v>
      </c>
      <c r="I45" s="12">
        <v>0.99</v>
      </c>
      <c r="J45" s="12">
        <v>2.27</v>
      </c>
      <c r="K45" s="12">
        <v>2.15</v>
      </c>
      <c r="L45" s="12">
        <v>1.8</v>
      </c>
      <c r="M45" s="12">
        <v>0.21141649048625791</v>
      </c>
      <c r="N45" s="13">
        <v>9.5316639835670396E-3</v>
      </c>
      <c r="O45" s="13" t="str">
        <f t="shared" si="2"/>
        <v>*</v>
      </c>
      <c r="P45" s="12">
        <v>3.9</v>
      </c>
      <c r="Q45" s="12">
        <v>2.14</v>
      </c>
      <c r="R45" s="12">
        <v>3.07</v>
      </c>
      <c r="S45" s="12">
        <v>3.04</v>
      </c>
      <c r="T45" s="12">
        <v>0.35587188612099646</v>
      </c>
      <c r="U45" s="13">
        <v>0.14746261952313999</v>
      </c>
      <c r="V45" s="13" t="str">
        <f t="shared" si="3"/>
        <v/>
      </c>
    </row>
    <row r="46" spans="1:22" s="4" customFormat="1">
      <c r="A46" s="11" t="s">
        <v>100</v>
      </c>
      <c r="B46" s="11" t="s">
        <v>101</v>
      </c>
      <c r="C46" s="11" t="s">
        <v>234</v>
      </c>
      <c r="D46" s="11" t="s">
        <v>69</v>
      </c>
      <c r="E46" s="12">
        <v>4.0599999999999996</v>
      </c>
      <c r="F46" s="12">
        <v>5.73</v>
      </c>
      <c r="G46" s="12">
        <v>10.119999999999999</v>
      </c>
      <c r="H46" s="12">
        <v>6.64</v>
      </c>
      <c r="I46" s="12">
        <v>1.43</v>
      </c>
      <c r="J46" s="12">
        <v>2.46</v>
      </c>
      <c r="K46" s="12">
        <v>2.3199999999999998</v>
      </c>
      <c r="L46" s="12">
        <v>2.0699999999999998</v>
      </c>
      <c r="M46" s="12">
        <v>0.3115264797507788</v>
      </c>
      <c r="N46" s="13">
        <v>1.16602864109664E-2</v>
      </c>
      <c r="O46" s="13" t="str">
        <f t="shared" si="2"/>
        <v>*</v>
      </c>
      <c r="P46" s="12">
        <v>2.6</v>
      </c>
      <c r="Q46" s="12">
        <v>3.48</v>
      </c>
      <c r="R46" s="12">
        <v>3.77</v>
      </c>
      <c r="S46" s="12">
        <v>3.28</v>
      </c>
      <c r="T46" s="12">
        <v>0.49504950495049505</v>
      </c>
      <c r="U46" s="13">
        <v>0.191654011389393</v>
      </c>
      <c r="V46" s="13" t="str">
        <f t="shared" si="3"/>
        <v/>
      </c>
    </row>
    <row r="47" spans="1:22" s="4" customFormat="1">
      <c r="A47" s="11" t="s">
        <v>14</v>
      </c>
      <c r="B47" s="11" t="s">
        <v>15</v>
      </c>
      <c r="C47" s="11" t="s">
        <v>234</v>
      </c>
      <c r="D47" s="11" t="s">
        <v>2</v>
      </c>
      <c r="E47" s="12">
        <v>5.46</v>
      </c>
      <c r="F47" s="12">
        <v>6.05</v>
      </c>
      <c r="G47" s="12">
        <v>11.55</v>
      </c>
      <c r="H47" s="12">
        <v>7.69</v>
      </c>
      <c r="I47" s="12">
        <v>2.7</v>
      </c>
      <c r="J47" s="12">
        <v>3.04</v>
      </c>
      <c r="K47" s="12">
        <v>2.69</v>
      </c>
      <c r="L47" s="12">
        <v>2.81</v>
      </c>
      <c r="M47" s="12">
        <v>0.36496350364963503</v>
      </c>
      <c r="N47" s="13">
        <v>2.0580460161758799E-2</v>
      </c>
      <c r="O47" s="13" t="str">
        <f t="shared" si="2"/>
        <v>*</v>
      </c>
      <c r="P47" s="12">
        <v>2.94</v>
      </c>
      <c r="Q47" s="12">
        <v>6.67</v>
      </c>
      <c r="R47" s="12">
        <v>1.06</v>
      </c>
      <c r="S47" s="12">
        <v>3.56</v>
      </c>
      <c r="T47" s="12">
        <v>0.46296296296296291</v>
      </c>
      <c r="U47" s="13">
        <v>0.41484622049361503</v>
      </c>
      <c r="V47" s="13" t="str">
        <f t="shared" si="3"/>
        <v/>
      </c>
    </row>
    <row r="48" spans="1:22" s="4" customFormat="1">
      <c r="A48" s="11" t="s">
        <v>16</v>
      </c>
      <c r="B48" s="11" t="s">
        <v>17</v>
      </c>
      <c r="C48" s="11" t="s">
        <v>234</v>
      </c>
      <c r="D48" s="11" t="s">
        <v>2</v>
      </c>
      <c r="E48" s="12">
        <v>337.24</v>
      </c>
      <c r="F48" s="12">
        <v>573.80999999999995</v>
      </c>
      <c r="G48" s="12">
        <v>1269.9100000000001</v>
      </c>
      <c r="H48" s="12">
        <v>726.99</v>
      </c>
      <c r="I48" s="12">
        <v>163.43</v>
      </c>
      <c r="J48" s="12">
        <v>348.61</v>
      </c>
      <c r="K48" s="12">
        <v>272.25</v>
      </c>
      <c r="L48" s="12">
        <v>261.43</v>
      </c>
      <c r="M48" s="12">
        <v>0.35971223021582738</v>
      </c>
      <c r="N48" s="13">
        <v>3.7522821509748103E-2</v>
      </c>
      <c r="O48" s="13" t="str">
        <f t="shared" si="2"/>
        <v>*</v>
      </c>
      <c r="P48" s="12">
        <v>3632.13</v>
      </c>
      <c r="Q48" s="12">
        <v>542.73</v>
      </c>
      <c r="R48" s="12">
        <v>1240.99</v>
      </c>
      <c r="S48" s="12">
        <v>1805.28</v>
      </c>
      <c r="T48" s="12">
        <v>2.5</v>
      </c>
      <c r="U48" s="13">
        <v>0.62961830912343897</v>
      </c>
      <c r="V48" s="13" t="str">
        <f t="shared" si="3"/>
        <v/>
      </c>
    </row>
    <row r="49" spans="1:22" s="4" customFormat="1">
      <c r="A49" s="11" t="s">
        <v>55</v>
      </c>
      <c r="B49" s="11" t="s">
        <v>57</v>
      </c>
      <c r="C49" s="11" t="s">
        <v>234</v>
      </c>
      <c r="D49" s="11" t="s">
        <v>56</v>
      </c>
      <c r="E49" s="12">
        <v>8.51</v>
      </c>
      <c r="F49" s="12">
        <v>7.76</v>
      </c>
      <c r="G49" s="12">
        <v>8.0299999999999994</v>
      </c>
      <c r="H49" s="12">
        <v>8.1</v>
      </c>
      <c r="I49" s="12">
        <v>3.39</v>
      </c>
      <c r="J49" s="12">
        <v>5.08</v>
      </c>
      <c r="K49" s="12">
        <v>2.31</v>
      </c>
      <c r="L49" s="12">
        <v>3.59</v>
      </c>
      <c r="M49" s="12">
        <v>0.44444444444444442</v>
      </c>
      <c r="N49" s="13">
        <v>4.09473451701634E-2</v>
      </c>
      <c r="O49" s="13" t="str">
        <f t="shared" si="2"/>
        <v>*</v>
      </c>
      <c r="P49" s="12">
        <v>3.84</v>
      </c>
      <c r="Q49" s="12">
        <v>5.96</v>
      </c>
      <c r="R49" s="12">
        <v>8.42</v>
      </c>
      <c r="S49" s="12">
        <v>6.07</v>
      </c>
      <c r="T49" s="12">
        <v>0.75187969924812026</v>
      </c>
      <c r="U49" s="13">
        <v>0.90941241570229103</v>
      </c>
      <c r="V49" s="13" t="str">
        <f t="shared" si="3"/>
        <v/>
      </c>
    </row>
    <row r="50" spans="1:22" s="4" customFormat="1">
      <c r="A50" s="11" t="s">
        <v>49</v>
      </c>
      <c r="B50" s="11" t="s">
        <v>51</v>
      </c>
      <c r="C50" s="11" t="s">
        <v>234</v>
      </c>
      <c r="D50" s="11" t="s">
        <v>50</v>
      </c>
      <c r="E50" s="12">
        <v>2.8</v>
      </c>
      <c r="F50" s="12">
        <v>7.17</v>
      </c>
      <c r="G50" s="12">
        <v>9.64</v>
      </c>
      <c r="H50" s="12">
        <v>6.54</v>
      </c>
      <c r="I50" s="12">
        <v>1.88</v>
      </c>
      <c r="J50" s="12">
        <v>1.17</v>
      </c>
      <c r="K50" s="12">
        <v>1.42</v>
      </c>
      <c r="L50" s="12">
        <v>1.49</v>
      </c>
      <c r="M50" s="12">
        <v>0.22779043280182235</v>
      </c>
      <c r="N50" s="13">
        <v>1.7599768404285201E-2</v>
      </c>
      <c r="O50" s="13" t="str">
        <f t="shared" si="2"/>
        <v>*</v>
      </c>
      <c r="P50" s="12">
        <v>4.55</v>
      </c>
      <c r="Q50" s="12">
        <v>4.0599999999999996</v>
      </c>
      <c r="R50" s="12">
        <v>3.17</v>
      </c>
      <c r="S50" s="12">
        <v>3.93</v>
      </c>
      <c r="T50" s="12">
        <v>0.60240963855421692</v>
      </c>
      <c r="U50" s="13">
        <v>0.93173587635594801</v>
      </c>
      <c r="V50" s="13" t="str">
        <f t="shared" si="3"/>
        <v/>
      </c>
    </row>
    <row r="51" spans="1:22" s="4" customFormat="1">
      <c r="A51" s="11" t="s">
        <v>43</v>
      </c>
      <c r="B51" s="11" t="s">
        <v>45</v>
      </c>
      <c r="C51" s="11" t="s">
        <v>234</v>
      </c>
      <c r="D51" s="11" t="s">
        <v>44</v>
      </c>
      <c r="E51" s="12">
        <v>1.1299999999999999</v>
      </c>
      <c r="F51" s="12">
        <v>1.95</v>
      </c>
      <c r="G51" s="12">
        <v>2.37</v>
      </c>
      <c r="H51" s="12">
        <v>1.82</v>
      </c>
      <c r="I51" s="12">
        <v>0.3</v>
      </c>
      <c r="J51" s="12">
        <v>0.37</v>
      </c>
      <c r="K51" s="12">
        <v>0.57999999999999996</v>
      </c>
      <c r="L51" s="12">
        <v>0.42</v>
      </c>
      <c r="M51" s="12">
        <v>0.2293577981651376</v>
      </c>
      <c r="N51" s="13">
        <v>4.4762517874043201E-2</v>
      </c>
      <c r="O51" s="13" t="str">
        <f t="shared" si="2"/>
        <v>*</v>
      </c>
      <c r="P51" s="12">
        <v>0.54</v>
      </c>
      <c r="Q51" s="12">
        <v>1.94</v>
      </c>
      <c r="R51" s="12">
        <v>0</v>
      </c>
      <c r="S51" s="12">
        <v>0.83</v>
      </c>
      <c r="T51" s="12">
        <v>0.45454545454545453</v>
      </c>
      <c r="U51" s="13">
        <v>0.94162605258169296</v>
      </c>
      <c r="V51" s="13" t="str">
        <f t="shared" si="3"/>
        <v/>
      </c>
    </row>
    <row r="52" spans="1:22" s="4" customFormat="1">
      <c r="A52" s="11" t="s">
        <v>52</v>
      </c>
      <c r="B52" s="11" t="s">
        <v>54</v>
      </c>
      <c r="C52" s="11" t="s">
        <v>234</v>
      </c>
      <c r="D52" s="11" t="s">
        <v>53</v>
      </c>
      <c r="E52" s="12">
        <v>4.3099999999999996</v>
      </c>
      <c r="F52" s="12">
        <v>8.07</v>
      </c>
      <c r="G52" s="12">
        <v>5.54</v>
      </c>
      <c r="H52" s="12">
        <v>5.97</v>
      </c>
      <c r="I52" s="12">
        <v>1.96</v>
      </c>
      <c r="J52" s="12">
        <v>1.47</v>
      </c>
      <c r="K52" s="12">
        <v>1.27</v>
      </c>
      <c r="L52" s="12">
        <v>1.57</v>
      </c>
      <c r="M52" s="12">
        <v>0.26246719160104987</v>
      </c>
      <c r="N52" s="13">
        <v>2.69743645168894E-2</v>
      </c>
      <c r="O52" s="13" t="str">
        <f t="shared" si="2"/>
        <v>*</v>
      </c>
      <c r="P52" s="12">
        <v>2.13</v>
      </c>
      <c r="Q52" s="12">
        <v>6.53</v>
      </c>
      <c r="R52" s="12">
        <v>1.98</v>
      </c>
      <c r="S52" s="12">
        <v>3.55</v>
      </c>
      <c r="T52" s="12">
        <v>0.59523809523809523</v>
      </c>
      <c r="U52" s="13">
        <v>0.94678518841733905</v>
      </c>
      <c r="V52" s="13" t="str">
        <f t="shared" si="3"/>
        <v/>
      </c>
    </row>
    <row r="53" spans="1:22" s="4" customFormat="1">
      <c r="A53" s="11" t="s">
        <v>32</v>
      </c>
      <c r="B53" s="11" t="s">
        <v>34</v>
      </c>
      <c r="C53" s="11" t="s">
        <v>234</v>
      </c>
      <c r="D53" s="11" t="s">
        <v>33</v>
      </c>
      <c r="E53" s="12">
        <v>8.2899999999999991</v>
      </c>
      <c r="F53" s="12">
        <v>9.49</v>
      </c>
      <c r="G53" s="12">
        <v>15.12</v>
      </c>
      <c r="H53" s="12">
        <v>10.97</v>
      </c>
      <c r="I53" s="12">
        <v>3.25</v>
      </c>
      <c r="J53" s="12">
        <v>3.58</v>
      </c>
      <c r="K53" s="12">
        <v>2.48</v>
      </c>
      <c r="L53" s="12">
        <v>3.1</v>
      </c>
      <c r="M53" s="12">
        <v>0.28328611898016998</v>
      </c>
      <c r="N53" s="13">
        <v>1.58179451562509E-5</v>
      </c>
      <c r="O53" s="13" t="str">
        <f t="shared" si="2"/>
        <v>*</v>
      </c>
      <c r="P53" s="12">
        <v>12.67</v>
      </c>
      <c r="Q53" s="12">
        <v>6.2</v>
      </c>
      <c r="R53" s="12">
        <v>21.28</v>
      </c>
      <c r="S53" s="12">
        <v>13.38</v>
      </c>
      <c r="T53" s="12">
        <v>1.2195121951219512</v>
      </c>
      <c r="U53" s="13">
        <v>1</v>
      </c>
      <c r="V53" s="13" t="str">
        <f t="shared" si="3"/>
        <v/>
      </c>
    </row>
    <row r="54" spans="1:22" s="4" customFormat="1">
      <c r="A54" s="11" t="s">
        <v>64</v>
      </c>
      <c r="B54" s="11" t="s">
        <v>65</v>
      </c>
      <c r="C54" s="11" t="s">
        <v>234</v>
      </c>
      <c r="D54" s="11" t="s">
        <v>59</v>
      </c>
      <c r="E54" s="12">
        <v>1539.78</v>
      </c>
      <c r="F54" s="12">
        <v>2983.23</v>
      </c>
      <c r="G54" s="12">
        <v>1773.81</v>
      </c>
      <c r="H54" s="12">
        <v>2098.94</v>
      </c>
      <c r="I54" s="12">
        <v>535.83000000000004</v>
      </c>
      <c r="J54" s="12">
        <v>1421.69</v>
      </c>
      <c r="K54" s="12">
        <v>522.89</v>
      </c>
      <c r="L54" s="12">
        <v>826.8</v>
      </c>
      <c r="M54" s="12">
        <v>0.39370078740157477</v>
      </c>
      <c r="N54" s="13">
        <v>2.1671839644071399E-2</v>
      </c>
      <c r="O54" s="13" t="str">
        <f t="shared" si="2"/>
        <v>*</v>
      </c>
      <c r="P54" s="12">
        <v>2842.36</v>
      </c>
      <c r="Q54" s="12">
        <v>549.5</v>
      </c>
      <c r="R54" s="12">
        <v>1606.65</v>
      </c>
      <c r="S54" s="12">
        <v>1666.17</v>
      </c>
      <c r="T54" s="12">
        <v>0.79365079365079361</v>
      </c>
      <c r="U54" s="13">
        <v>1</v>
      </c>
      <c r="V54" s="13" t="str">
        <f t="shared" si="3"/>
        <v/>
      </c>
    </row>
    <row r="55" spans="1:22" s="4" customFormat="1">
      <c r="A55" s="11" t="s">
        <v>25</v>
      </c>
      <c r="B55" s="11" t="s">
        <v>26</v>
      </c>
      <c r="C55" s="11" t="s">
        <v>234</v>
      </c>
      <c r="D55" s="11" t="s">
        <v>19</v>
      </c>
      <c r="E55" s="12">
        <v>283.99</v>
      </c>
      <c r="F55" s="12">
        <v>463.74</v>
      </c>
      <c r="G55" s="12">
        <v>414.26</v>
      </c>
      <c r="H55" s="12">
        <v>387.33</v>
      </c>
      <c r="I55" s="12">
        <v>100.13</v>
      </c>
      <c r="J55" s="12">
        <v>278.54000000000002</v>
      </c>
      <c r="K55" s="12">
        <v>100.97</v>
      </c>
      <c r="L55" s="12">
        <v>159.88</v>
      </c>
      <c r="M55" s="12">
        <v>0.41322314049586778</v>
      </c>
      <c r="N55" s="13">
        <v>2.3265907705472499E-2</v>
      </c>
      <c r="O55" s="13" t="str">
        <f t="shared" si="2"/>
        <v>*</v>
      </c>
      <c r="P55" s="12">
        <v>770.12</v>
      </c>
      <c r="Q55" s="12">
        <v>233.61</v>
      </c>
      <c r="R55" s="12">
        <v>384.88</v>
      </c>
      <c r="S55" s="12">
        <v>462.87</v>
      </c>
      <c r="T55" s="12">
        <v>1.1904761904761905</v>
      </c>
      <c r="U55" s="13">
        <v>1</v>
      </c>
      <c r="V55" s="13" t="str">
        <f t="shared" si="3"/>
        <v/>
      </c>
    </row>
    <row r="56" spans="1:22" s="4" customFormat="1">
      <c r="A56" s="11" t="s">
        <v>27</v>
      </c>
      <c r="B56" s="11" t="s">
        <v>28</v>
      </c>
      <c r="C56" s="11" t="s">
        <v>234</v>
      </c>
      <c r="D56" s="11" t="s">
        <v>19</v>
      </c>
      <c r="E56" s="12">
        <v>3.72</v>
      </c>
      <c r="F56" s="12">
        <v>2.06</v>
      </c>
      <c r="G56" s="12">
        <v>7.23</v>
      </c>
      <c r="H56" s="12">
        <v>4.34</v>
      </c>
      <c r="I56" s="12">
        <v>0.19</v>
      </c>
      <c r="J56" s="12">
        <v>1.93</v>
      </c>
      <c r="K56" s="12">
        <v>0.5</v>
      </c>
      <c r="L56" s="12">
        <v>0.87</v>
      </c>
      <c r="M56" s="12">
        <v>0.2012072434607646</v>
      </c>
      <c r="N56" s="13">
        <v>3.57996968194145E-2</v>
      </c>
      <c r="O56" s="13" t="str">
        <f t="shared" si="2"/>
        <v>*</v>
      </c>
      <c r="P56" s="12">
        <v>13.5</v>
      </c>
      <c r="Q56" s="12">
        <v>2.5</v>
      </c>
      <c r="R56" s="12">
        <v>4.5599999999999996</v>
      </c>
      <c r="S56" s="12">
        <v>6.85</v>
      </c>
      <c r="T56" s="12">
        <v>1.5873015873015872</v>
      </c>
      <c r="U56" s="13">
        <v>1</v>
      </c>
      <c r="V56" s="13" t="str">
        <f t="shared" si="3"/>
        <v/>
      </c>
    </row>
    <row r="57" spans="1:22" s="4" customFormat="1">
      <c r="A57" s="11" t="s">
        <v>108</v>
      </c>
      <c r="B57" s="11" t="s">
        <v>110</v>
      </c>
      <c r="C57" s="11" t="s">
        <v>234</v>
      </c>
      <c r="D57" s="11" t="s">
        <v>109</v>
      </c>
      <c r="E57" s="12">
        <v>20.3</v>
      </c>
      <c r="F57" s="12">
        <v>35.5</v>
      </c>
      <c r="G57" s="12">
        <v>32.92</v>
      </c>
      <c r="H57" s="12">
        <v>29.57</v>
      </c>
      <c r="I57" s="12">
        <v>15.62</v>
      </c>
      <c r="J57" s="12">
        <v>17.13</v>
      </c>
      <c r="K57" s="12">
        <v>8.56</v>
      </c>
      <c r="L57" s="12">
        <v>13.77</v>
      </c>
      <c r="M57" s="12">
        <v>0.46511627906976744</v>
      </c>
      <c r="N57" s="13">
        <v>4.1862345860874499E-2</v>
      </c>
      <c r="O57" s="13" t="str">
        <f t="shared" si="2"/>
        <v>*</v>
      </c>
      <c r="P57" s="12">
        <v>22.05</v>
      </c>
      <c r="Q57" s="12">
        <v>31.16</v>
      </c>
      <c r="R57" s="12">
        <v>30.42</v>
      </c>
      <c r="S57" s="12">
        <v>27.88</v>
      </c>
      <c r="T57" s="12">
        <v>0.94339622641509424</v>
      </c>
      <c r="U57" s="13">
        <v>1</v>
      </c>
      <c r="V57" s="13" t="str">
        <f t="shared" si="3"/>
        <v/>
      </c>
    </row>
    <row r="58" spans="1:22" s="4" customFormat="1">
      <c r="A58" s="11" t="s">
        <v>118</v>
      </c>
      <c r="B58" s="11" t="s">
        <v>171</v>
      </c>
      <c r="C58" s="11" t="s">
        <v>234</v>
      </c>
      <c r="D58" s="11" t="s">
        <v>2</v>
      </c>
      <c r="E58" s="12">
        <v>113.15</v>
      </c>
      <c r="F58" s="12">
        <v>147.32</v>
      </c>
      <c r="G58" s="12">
        <v>153.55000000000001</v>
      </c>
      <c r="H58" s="12">
        <v>138.01</v>
      </c>
      <c r="I58" s="12">
        <v>143.9</v>
      </c>
      <c r="J58" s="12">
        <v>185.96</v>
      </c>
      <c r="K58" s="12">
        <v>148.04</v>
      </c>
      <c r="L58" s="12">
        <v>159.30000000000001</v>
      </c>
      <c r="M58" s="12">
        <v>1.1494252873563218</v>
      </c>
      <c r="N58" s="13">
        <v>1</v>
      </c>
      <c r="O58" s="13" t="str">
        <f t="shared" si="2"/>
        <v/>
      </c>
      <c r="P58" s="12">
        <v>5.13</v>
      </c>
      <c r="Q58" s="12">
        <v>7.07</v>
      </c>
      <c r="R58" s="12">
        <v>6.72</v>
      </c>
      <c r="S58" s="12">
        <v>6.31</v>
      </c>
      <c r="T58" s="12">
        <v>4.5703839122486288E-2</v>
      </c>
      <c r="U58" s="13">
        <v>2.2862646818813601E-51</v>
      </c>
      <c r="V58" s="13" t="str">
        <f t="shared" si="3"/>
        <v>*</v>
      </c>
    </row>
    <row r="59" spans="1:22" s="4" customFormat="1">
      <c r="A59" s="11" t="s">
        <v>150</v>
      </c>
      <c r="B59" s="11" t="s">
        <v>172</v>
      </c>
      <c r="C59" s="11" t="s">
        <v>234</v>
      </c>
      <c r="D59" s="11" t="s">
        <v>69</v>
      </c>
      <c r="E59" s="12">
        <v>63.65</v>
      </c>
      <c r="F59" s="12">
        <v>46.98</v>
      </c>
      <c r="G59" s="12">
        <v>51.5</v>
      </c>
      <c r="H59" s="12">
        <v>54.04</v>
      </c>
      <c r="I59" s="12">
        <v>67.77</v>
      </c>
      <c r="J59" s="12">
        <v>57.15</v>
      </c>
      <c r="K59" s="12">
        <v>52.24</v>
      </c>
      <c r="L59" s="12">
        <v>59.05</v>
      </c>
      <c r="M59" s="12">
        <v>1.0869565217391304</v>
      </c>
      <c r="N59" s="13">
        <v>1</v>
      </c>
      <c r="O59" s="13" t="str">
        <f t="shared" si="2"/>
        <v/>
      </c>
      <c r="P59" s="12">
        <v>20.91</v>
      </c>
      <c r="Q59" s="12">
        <v>13.37</v>
      </c>
      <c r="R59" s="12">
        <v>15.07</v>
      </c>
      <c r="S59" s="12">
        <v>16.45</v>
      </c>
      <c r="T59" s="12">
        <v>0.303951367781155</v>
      </c>
      <c r="U59" s="13">
        <v>1.0638573197622699E-6</v>
      </c>
      <c r="V59" s="13" t="str">
        <f t="shared" si="3"/>
        <v>*</v>
      </c>
    </row>
    <row r="60" spans="1:22" s="4" customFormat="1">
      <c r="A60" s="11" t="s">
        <v>151</v>
      </c>
      <c r="B60" s="11" t="s">
        <v>15</v>
      </c>
      <c r="C60" s="11" t="s">
        <v>233</v>
      </c>
      <c r="D60" s="11" t="s">
        <v>69</v>
      </c>
      <c r="E60" s="12">
        <v>228.95</v>
      </c>
      <c r="F60" s="12">
        <v>297.45999999999998</v>
      </c>
      <c r="G60" s="12">
        <v>201.23</v>
      </c>
      <c r="H60" s="12">
        <v>242.55</v>
      </c>
      <c r="I60" s="12">
        <v>109.41</v>
      </c>
      <c r="J60" s="12">
        <v>218.46</v>
      </c>
      <c r="K60" s="12">
        <v>177.99</v>
      </c>
      <c r="L60" s="12">
        <v>168.62</v>
      </c>
      <c r="M60" s="12">
        <v>0.69444444444444442</v>
      </c>
      <c r="N60" s="13">
        <v>1</v>
      </c>
      <c r="O60" s="13" t="str">
        <f t="shared" si="2"/>
        <v/>
      </c>
      <c r="P60" s="12">
        <v>54.53</v>
      </c>
      <c r="Q60" s="12">
        <v>114.08</v>
      </c>
      <c r="R60" s="12">
        <v>63.61</v>
      </c>
      <c r="S60" s="12">
        <v>77.41</v>
      </c>
      <c r="T60" s="12">
        <v>0.31948881789137379</v>
      </c>
      <c r="U60" s="13">
        <v>1.82230176625573E-6</v>
      </c>
      <c r="V60" s="13" t="str">
        <f t="shared" si="3"/>
        <v>*</v>
      </c>
    </row>
    <row r="61" spans="1:22" s="4" customFormat="1">
      <c r="A61" s="11" t="s">
        <v>152</v>
      </c>
      <c r="B61" s="11" t="s">
        <v>61</v>
      </c>
      <c r="C61" s="11" t="s">
        <v>232</v>
      </c>
      <c r="D61" s="11" t="s">
        <v>69</v>
      </c>
      <c r="E61" s="12">
        <v>286.27999999999997</v>
      </c>
      <c r="F61" s="12">
        <v>375.91</v>
      </c>
      <c r="G61" s="12">
        <v>275.3</v>
      </c>
      <c r="H61" s="12">
        <v>312.5</v>
      </c>
      <c r="I61" s="12">
        <v>350.23</v>
      </c>
      <c r="J61" s="12">
        <v>360.62</v>
      </c>
      <c r="K61" s="12">
        <v>215.36</v>
      </c>
      <c r="L61" s="12">
        <v>308.74</v>
      </c>
      <c r="M61" s="12">
        <v>0.99009900990099009</v>
      </c>
      <c r="N61" s="13">
        <v>1</v>
      </c>
      <c r="O61" s="13" t="str">
        <f t="shared" si="2"/>
        <v/>
      </c>
      <c r="P61" s="12">
        <v>136.77000000000001</v>
      </c>
      <c r="Q61" s="12">
        <v>109.89</v>
      </c>
      <c r="R61" s="12">
        <v>102.5</v>
      </c>
      <c r="S61" s="12">
        <v>116.39</v>
      </c>
      <c r="T61" s="12">
        <v>0.37313432835820892</v>
      </c>
      <c r="U61" s="13">
        <v>4.4696253408706097E-6</v>
      </c>
      <c r="V61" s="13" t="str">
        <f t="shared" si="3"/>
        <v>*</v>
      </c>
    </row>
    <row r="62" spans="1:22" s="4" customFormat="1">
      <c r="A62" s="11" t="s">
        <v>153</v>
      </c>
      <c r="B62" s="11" t="s">
        <v>173</v>
      </c>
      <c r="C62" s="11" t="s">
        <v>232</v>
      </c>
      <c r="D62" s="11" t="s">
        <v>69</v>
      </c>
      <c r="E62" s="12">
        <v>74.150000000000006</v>
      </c>
      <c r="F62" s="12">
        <v>130.63999999999999</v>
      </c>
      <c r="G62" s="12">
        <v>143.33000000000001</v>
      </c>
      <c r="H62" s="12">
        <v>116.04</v>
      </c>
      <c r="I62" s="12">
        <v>76.099999999999994</v>
      </c>
      <c r="J62" s="12">
        <v>43.74</v>
      </c>
      <c r="K62" s="12">
        <v>33.46</v>
      </c>
      <c r="L62" s="12">
        <v>51.1</v>
      </c>
      <c r="M62" s="12">
        <v>0.44052863436123346</v>
      </c>
      <c r="N62" s="13">
        <v>6.1102837933556503E-2</v>
      </c>
      <c r="O62" s="13" t="str">
        <f t="shared" si="2"/>
        <v/>
      </c>
      <c r="P62" s="12">
        <v>47.78</v>
      </c>
      <c r="Q62" s="12">
        <v>29.08</v>
      </c>
      <c r="R62" s="12">
        <v>24.39</v>
      </c>
      <c r="S62" s="12">
        <v>33.75</v>
      </c>
      <c r="T62" s="12">
        <v>0.29069767441860467</v>
      </c>
      <c r="U62" s="13">
        <v>6.3965791175894496E-6</v>
      </c>
      <c r="V62" s="13" t="str">
        <f t="shared" si="3"/>
        <v>*</v>
      </c>
    </row>
    <row r="63" spans="1:22" s="4" customFormat="1">
      <c r="A63" s="11" t="s">
        <v>154</v>
      </c>
      <c r="B63" s="11" t="s">
        <v>174</v>
      </c>
      <c r="C63" s="11" t="s">
        <v>235</v>
      </c>
      <c r="D63" s="11" t="s">
        <v>69</v>
      </c>
      <c r="E63" s="12">
        <v>29.53</v>
      </c>
      <c r="F63" s="12">
        <v>69.45</v>
      </c>
      <c r="G63" s="12">
        <v>47.94</v>
      </c>
      <c r="H63" s="12">
        <v>48.97</v>
      </c>
      <c r="I63" s="12">
        <v>54.46</v>
      </c>
      <c r="J63" s="12">
        <v>52.13</v>
      </c>
      <c r="K63" s="12">
        <v>23.73</v>
      </c>
      <c r="L63" s="12">
        <v>43.44</v>
      </c>
      <c r="M63" s="12">
        <v>0.88495575221238942</v>
      </c>
      <c r="N63" s="13">
        <v>1</v>
      </c>
      <c r="O63" s="13" t="str">
        <f t="shared" si="2"/>
        <v/>
      </c>
      <c r="P63" s="12">
        <v>14.43</v>
      </c>
      <c r="Q63" s="12">
        <v>12.14</v>
      </c>
      <c r="R63" s="12">
        <v>19.760000000000002</v>
      </c>
      <c r="S63" s="12">
        <v>15.44</v>
      </c>
      <c r="T63" s="12">
        <v>0.31545741324921134</v>
      </c>
      <c r="U63" s="13">
        <v>2.8396464159340199E-5</v>
      </c>
      <c r="V63" s="13" t="str">
        <f t="shared" si="3"/>
        <v>*</v>
      </c>
    </row>
    <row r="64" spans="1:22" s="4" customFormat="1">
      <c r="A64" s="11" t="s">
        <v>155</v>
      </c>
      <c r="B64" s="11" t="s">
        <v>175</v>
      </c>
      <c r="C64" s="11" t="s">
        <v>232</v>
      </c>
      <c r="D64" s="11" t="s">
        <v>69</v>
      </c>
      <c r="E64" s="12">
        <v>1092.1500000000001</v>
      </c>
      <c r="F64" s="12">
        <v>1567.29</v>
      </c>
      <c r="G64" s="12">
        <v>1069.07</v>
      </c>
      <c r="H64" s="12">
        <v>1242.8399999999999</v>
      </c>
      <c r="I64" s="12">
        <v>726.64</v>
      </c>
      <c r="J64" s="12">
        <v>1538.13</v>
      </c>
      <c r="K64" s="12">
        <v>1231.54</v>
      </c>
      <c r="L64" s="12">
        <v>1165.44</v>
      </c>
      <c r="M64" s="12">
        <v>0.93457943925233644</v>
      </c>
      <c r="N64" s="13">
        <v>1</v>
      </c>
      <c r="O64" s="13" t="str">
        <f t="shared" si="2"/>
        <v/>
      </c>
      <c r="P64" s="12">
        <v>560.53</v>
      </c>
      <c r="Q64" s="12">
        <v>570.42999999999995</v>
      </c>
      <c r="R64" s="12">
        <v>399.27</v>
      </c>
      <c r="S64" s="12">
        <v>510.08</v>
      </c>
      <c r="T64" s="12">
        <v>0.4098360655737705</v>
      </c>
      <c r="U64" s="13">
        <v>6.8977499658706202E-5</v>
      </c>
      <c r="V64" s="13" t="str">
        <f t="shared" si="3"/>
        <v>*</v>
      </c>
    </row>
    <row r="65" spans="1:22" s="4" customFormat="1">
      <c r="A65" s="11" t="s">
        <v>149</v>
      </c>
      <c r="B65" s="11" t="s">
        <v>15</v>
      </c>
      <c r="C65" s="11" t="s">
        <v>234</v>
      </c>
      <c r="D65" s="11" t="s">
        <v>176</v>
      </c>
      <c r="E65" s="12">
        <v>92.11</v>
      </c>
      <c r="F65" s="12">
        <v>96.05</v>
      </c>
      <c r="G65" s="12">
        <v>75.739999999999995</v>
      </c>
      <c r="H65" s="12">
        <v>87.97</v>
      </c>
      <c r="I65" s="12">
        <v>34.82</v>
      </c>
      <c r="J65" s="12">
        <v>63.56</v>
      </c>
      <c r="K65" s="12">
        <v>39.97</v>
      </c>
      <c r="L65" s="12">
        <v>46.12</v>
      </c>
      <c r="M65" s="12">
        <v>0.52356020942408377</v>
      </c>
      <c r="N65" s="13">
        <v>0.48384414428857597</v>
      </c>
      <c r="O65" s="13" t="str">
        <f t="shared" si="2"/>
        <v/>
      </c>
      <c r="P65" s="12">
        <v>29.16</v>
      </c>
      <c r="Q65" s="12">
        <v>9.91</v>
      </c>
      <c r="R65" s="12">
        <v>22.56</v>
      </c>
      <c r="S65" s="12">
        <v>20.54</v>
      </c>
      <c r="T65" s="12">
        <v>0.23364485981308411</v>
      </c>
      <c r="U65" s="13">
        <v>8.0284342599683194E-5</v>
      </c>
      <c r="V65" s="13" t="str">
        <f t="shared" si="3"/>
        <v>*</v>
      </c>
    </row>
    <row r="66" spans="1:22" s="4" customFormat="1">
      <c r="A66" s="11" t="s">
        <v>119</v>
      </c>
      <c r="B66" s="11" t="s">
        <v>177</v>
      </c>
      <c r="C66" s="11" t="s">
        <v>234</v>
      </c>
      <c r="D66" s="11" t="s">
        <v>2</v>
      </c>
      <c r="E66" s="12">
        <v>91.98</v>
      </c>
      <c r="F66" s="12">
        <v>166.8</v>
      </c>
      <c r="G66" s="12">
        <v>158.30000000000001</v>
      </c>
      <c r="H66" s="12">
        <v>139.03</v>
      </c>
      <c r="I66" s="12">
        <v>84.19</v>
      </c>
      <c r="J66" s="12">
        <v>176.74</v>
      </c>
      <c r="K66" s="12">
        <v>115.24</v>
      </c>
      <c r="L66" s="12">
        <v>125.39</v>
      </c>
      <c r="M66" s="12">
        <v>0.9009009009009008</v>
      </c>
      <c r="N66" s="13">
        <v>1</v>
      </c>
      <c r="O66" s="13" t="str">
        <f t="shared" si="2"/>
        <v/>
      </c>
      <c r="P66" s="12">
        <v>48.79</v>
      </c>
      <c r="Q66" s="12">
        <v>62.19</v>
      </c>
      <c r="R66" s="12">
        <v>62.59</v>
      </c>
      <c r="S66" s="12">
        <v>57.86</v>
      </c>
      <c r="T66" s="12">
        <v>0.41666666666666669</v>
      </c>
      <c r="U66" s="13">
        <v>1.20413401131541E-4</v>
      </c>
      <c r="V66" s="13" t="str">
        <f t="shared" si="3"/>
        <v>*</v>
      </c>
    </row>
    <row r="67" spans="1:22" s="4" customFormat="1">
      <c r="A67" s="11" t="s">
        <v>156</v>
      </c>
      <c r="B67" s="11" t="s">
        <v>178</v>
      </c>
      <c r="C67" s="11" t="s">
        <v>234</v>
      </c>
      <c r="D67" s="11" t="s">
        <v>69</v>
      </c>
      <c r="E67" s="12">
        <v>17.96</v>
      </c>
      <c r="F67" s="12">
        <v>19.190000000000001</v>
      </c>
      <c r="G67" s="12">
        <v>22.11</v>
      </c>
      <c r="H67" s="12">
        <v>19.75</v>
      </c>
      <c r="I67" s="12">
        <v>11.87</v>
      </c>
      <c r="J67" s="12">
        <v>16.899999999999999</v>
      </c>
      <c r="K67" s="12">
        <v>14.48</v>
      </c>
      <c r="L67" s="12">
        <v>14.42</v>
      </c>
      <c r="M67" s="12">
        <v>0.72992700729927007</v>
      </c>
      <c r="N67" s="13">
        <v>1</v>
      </c>
      <c r="O67" s="13" t="str">
        <f t="shared" si="2"/>
        <v/>
      </c>
      <c r="P67" s="12">
        <v>6.89</v>
      </c>
      <c r="Q67" s="12">
        <v>7.47</v>
      </c>
      <c r="R67" s="12">
        <v>5.2</v>
      </c>
      <c r="S67" s="12">
        <v>6.52</v>
      </c>
      <c r="T67" s="12">
        <v>0.33003300330033003</v>
      </c>
      <c r="U67" s="13">
        <v>1.4020185911379899E-4</v>
      </c>
      <c r="V67" s="13" t="str">
        <f t="shared" si="3"/>
        <v>*</v>
      </c>
    </row>
    <row r="68" spans="1:22" s="4" customFormat="1">
      <c r="A68" s="11" t="s">
        <v>157</v>
      </c>
      <c r="B68" s="11" t="s">
        <v>179</v>
      </c>
      <c r="C68" s="11" t="s">
        <v>233</v>
      </c>
      <c r="D68" s="11" t="s">
        <v>69</v>
      </c>
      <c r="E68" s="12">
        <v>125.6</v>
      </c>
      <c r="F68" s="12">
        <v>220.17</v>
      </c>
      <c r="G68" s="12">
        <v>110.52</v>
      </c>
      <c r="H68" s="12">
        <v>152.1</v>
      </c>
      <c r="I68" s="12">
        <v>74.180000000000007</v>
      </c>
      <c r="J68" s="12">
        <v>101.31</v>
      </c>
      <c r="K68" s="12">
        <v>46.55</v>
      </c>
      <c r="L68" s="12">
        <v>74.010000000000005</v>
      </c>
      <c r="M68" s="12">
        <v>0.48780487804878053</v>
      </c>
      <c r="N68" s="13">
        <v>0.125159289172007</v>
      </c>
      <c r="O68" s="13" t="str">
        <f t="shared" si="2"/>
        <v/>
      </c>
      <c r="P68" s="12">
        <v>51.77</v>
      </c>
      <c r="Q68" s="12">
        <v>72.41</v>
      </c>
      <c r="R68" s="12">
        <v>44.64</v>
      </c>
      <c r="S68" s="12">
        <v>56.27</v>
      </c>
      <c r="T68" s="12">
        <v>0.37037037037037035</v>
      </c>
      <c r="U68" s="13">
        <v>2.2324967650237199E-4</v>
      </c>
      <c r="V68" s="13" t="str">
        <f t="shared" si="3"/>
        <v>*</v>
      </c>
    </row>
    <row r="69" spans="1:22" s="4" customFormat="1">
      <c r="A69" s="11" t="s">
        <v>158</v>
      </c>
      <c r="B69" s="11" t="s">
        <v>180</v>
      </c>
      <c r="C69" s="11" t="s">
        <v>232</v>
      </c>
      <c r="D69" s="11" t="s">
        <v>69</v>
      </c>
      <c r="E69" s="12">
        <v>157.01</v>
      </c>
      <c r="F69" s="12">
        <v>142.55000000000001</v>
      </c>
      <c r="G69" s="12">
        <v>181.66</v>
      </c>
      <c r="H69" s="12">
        <v>160.41</v>
      </c>
      <c r="I69" s="12">
        <v>82.89</v>
      </c>
      <c r="J69" s="12">
        <v>109.28</v>
      </c>
      <c r="K69" s="12">
        <v>56.35</v>
      </c>
      <c r="L69" s="12">
        <v>82.84</v>
      </c>
      <c r="M69" s="12">
        <v>0.51546391752577325</v>
      </c>
      <c r="N69" s="13">
        <v>3.7522821509748103E-2</v>
      </c>
      <c r="O69" s="13" t="str">
        <f t="shared" si="2"/>
        <v/>
      </c>
      <c r="P69" s="12">
        <v>81.180000000000007</v>
      </c>
      <c r="Q69" s="12">
        <v>39.57</v>
      </c>
      <c r="R69" s="12">
        <v>29.37</v>
      </c>
      <c r="S69" s="12">
        <v>50.04</v>
      </c>
      <c r="T69" s="12">
        <v>0.3115264797507788</v>
      </c>
      <c r="U69" s="13">
        <v>2.7231899516347199E-4</v>
      </c>
      <c r="V69" s="13" t="str">
        <f t="shared" si="3"/>
        <v>*</v>
      </c>
    </row>
    <row r="70" spans="1:22" s="4" customFormat="1">
      <c r="A70" s="11" t="s">
        <v>139</v>
      </c>
      <c r="B70" s="11" t="s">
        <v>181</v>
      </c>
      <c r="C70" s="11" t="s">
        <v>234</v>
      </c>
      <c r="D70" s="11" t="s">
        <v>38</v>
      </c>
      <c r="E70" s="12">
        <v>58.35</v>
      </c>
      <c r="F70" s="12">
        <v>73.17</v>
      </c>
      <c r="G70" s="12">
        <v>36.81</v>
      </c>
      <c r="H70" s="12">
        <v>56.11</v>
      </c>
      <c r="I70" s="12">
        <v>15.68</v>
      </c>
      <c r="J70" s="12">
        <v>21.88</v>
      </c>
      <c r="K70" s="12">
        <v>30.52</v>
      </c>
      <c r="L70" s="12">
        <v>22.69</v>
      </c>
      <c r="M70" s="12">
        <v>0.40485829959514169</v>
      </c>
      <c r="N70" s="13">
        <v>6.4022920955459903E-2</v>
      </c>
      <c r="O70" s="13" t="str">
        <f t="shared" si="2"/>
        <v/>
      </c>
      <c r="P70" s="12">
        <v>13.39</v>
      </c>
      <c r="Q70" s="12">
        <v>12.8</v>
      </c>
      <c r="R70" s="12">
        <v>25.64</v>
      </c>
      <c r="S70" s="12">
        <v>17.28</v>
      </c>
      <c r="T70" s="12">
        <v>0.30769230769230771</v>
      </c>
      <c r="U70" s="13">
        <v>5.1743558440629203E-4</v>
      </c>
      <c r="V70" s="13" t="str">
        <f t="shared" si="3"/>
        <v>*</v>
      </c>
    </row>
    <row r="71" spans="1:22" s="4" customFormat="1">
      <c r="A71" s="11" t="s">
        <v>120</v>
      </c>
      <c r="B71" s="11" t="s">
        <v>182</v>
      </c>
      <c r="C71" s="11" t="s">
        <v>234</v>
      </c>
      <c r="D71" s="11" t="s">
        <v>2</v>
      </c>
      <c r="E71" s="12">
        <v>15.25</v>
      </c>
      <c r="F71" s="12">
        <v>27.06</v>
      </c>
      <c r="G71" s="12">
        <v>17.98</v>
      </c>
      <c r="H71" s="12">
        <v>20.100000000000001</v>
      </c>
      <c r="I71" s="12">
        <v>17.18</v>
      </c>
      <c r="J71" s="12">
        <v>12.46</v>
      </c>
      <c r="K71" s="12">
        <v>15.82</v>
      </c>
      <c r="L71" s="12">
        <v>15.15</v>
      </c>
      <c r="M71" s="12">
        <v>0.75187969924812026</v>
      </c>
      <c r="N71" s="13">
        <v>1</v>
      </c>
      <c r="O71" s="13" t="str">
        <f t="shared" si="2"/>
        <v/>
      </c>
      <c r="P71" s="12">
        <v>4.53</v>
      </c>
      <c r="Q71" s="12">
        <v>8.7200000000000006</v>
      </c>
      <c r="R71" s="12">
        <v>4.67</v>
      </c>
      <c r="S71" s="12">
        <v>5.97</v>
      </c>
      <c r="T71" s="12">
        <v>0.29761904761904762</v>
      </c>
      <c r="U71" s="13">
        <v>5.5570331402176004E-4</v>
      </c>
      <c r="V71" s="13" t="str">
        <f t="shared" si="3"/>
        <v>*</v>
      </c>
    </row>
    <row r="72" spans="1:22" s="4" customFormat="1">
      <c r="A72" s="11" t="s">
        <v>142</v>
      </c>
      <c r="B72" s="11" t="s">
        <v>15</v>
      </c>
      <c r="C72" s="11" t="s">
        <v>234</v>
      </c>
      <c r="D72" s="11" t="s">
        <v>183</v>
      </c>
      <c r="E72" s="12">
        <v>61.59</v>
      </c>
      <c r="F72" s="12">
        <v>72.25</v>
      </c>
      <c r="G72" s="12">
        <v>51.56</v>
      </c>
      <c r="H72" s="12">
        <v>61.8</v>
      </c>
      <c r="I72" s="12">
        <v>48.79</v>
      </c>
      <c r="J72" s="12">
        <v>32.619999999999997</v>
      </c>
      <c r="K72" s="12">
        <v>31.28</v>
      </c>
      <c r="L72" s="12">
        <v>37.56</v>
      </c>
      <c r="M72" s="12">
        <v>0.60606060606060608</v>
      </c>
      <c r="N72" s="13">
        <v>0.678809031545203</v>
      </c>
      <c r="O72" s="13" t="str">
        <f t="shared" ref="O72:O103" si="4">IF(AND(M72&lt;0.5, N72&lt;0.05), "*", "")</f>
        <v/>
      </c>
      <c r="P72" s="12">
        <v>31.77</v>
      </c>
      <c r="Q72" s="12">
        <v>25.49</v>
      </c>
      <c r="R72" s="12">
        <v>23.21</v>
      </c>
      <c r="S72" s="12">
        <v>26.82</v>
      </c>
      <c r="T72" s="12">
        <v>0.43478260869565222</v>
      </c>
      <c r="U72" s="13">
        <v>8.2412541272906196E-4</v>
      </c>
      <c r="V72" s="13" t="str">
        <f t="shared" ref="V72:V103" si="5">IF(AND(T72&lt;0.5, U72&lt;0.05), "*", "")</f>
        <v>*</v>
      </c>
    </row>
    <row r="73" spans="1:22" s="4" customFormat="1">
      <c r="A73" s="11" t="s">
        <v>159</v>
      </c>
      <c r="B73" s="11" t="s">
        <v>184</v>
      </c>
      <c r="C73" s="11" t="s">
        <v>233</v>
      </c>
      <c r="D73" s="11" t="s">
        <v>69</v>
      </c>
      <c r="E73" s="12">
        <v>173.14</v>
      </c>
      <c r="F73" s="12">
        <v>218.79</v>
      </c>
      <c r="G73" s="12">
        <v>199.4</v>
      </c>
      <c r="H73" s="12">
        <v>197.11</v>
      </c>
      <c r="I73" s="12">
        <v>177.96</v>
      </c>
      <c r="J73" s="12">
        <v>210.76</v>
      </c>
      <c r="K73" s="12">
        <v>175.91</v>
      </c>
      <c r="L73" s="12">
        <v>188.21</v>
      </c>
      <c r="M73" s="12">
        <v>0.95238095238095233</v>
      </c>
      <c r="N73" s="13">
        <v>1</v>
      </c>
      <c r="O73" s="13" t="str">
        <f t="shared" si="4"/>
        <v/>
      </c>
      <c r="P73" s="12">
        <v>104.58</v>
      </c>
      <c r="Q73" s="12">
        <v>104.95</v>
      </c>
      <c r="R73" s="12">
        <v>66.81</v>
      </c>
      <c r="S73" s="12">
        <v>92.11</v>
      </c>
      <c r="T73" s="12">
        <v>0.46728971962616822</v>
      </c>
      <c r="U73" s="13">
        <v>1.4487400325702299E-3</v>
      </c>
      <c r="V73" s="13" t="str">
        <f t="shared" si="5"/>
        <v>*</v>
      </c>
    </row>
    <row r="74" spans="1:22" s="4" customFormat="1">
      <c r="A74" s="11" t="s">
        <v>160</v>
      </c>
      <c r="B74" s="11" t="s">
        <v>185</v>
      </c>
      <c r="C74" s="11" t="s">
        <v>234</v>
      </c>
      <c r="D74" s="11" t="s">
        <v>69</v>
      </c>
      <c r="E74" s="12">
        <v>16.37</v>
      </c>
      <c r="F74" s="12">
        <v>8.0500000000000007</v>
      </c>
      <c r="G74" s="12">
        <v>8.7799999999999994</v>
      </c>
      <c r="H74" s="12">
        <v>11.07</v>
      </c>
      <c r="I74" s="12">
        <v>6.51</v>
      </c>
      <c r="J74" s="12">
        <v>11.5</v>
      </c>
      <c r="K74" s="12">
        <v>6.56</v>
      </c>
      <c r="L74" s="12">
        <v>8.19</v>
      </c>
      <c r="M74" s="12">
        <v>0.7407407407407407</v>
      </c>
      <c r="N74" s="13">
        <v>1</v>
      </c>
      <c r="O74" s="13" t="str">
        <f t="shared" si="4"/>
        <v/>
      </c>
      <c r="P74" s="12">
        <v>3.46</v>
      </c>
      <c r="Q74" s="12">
        <v>3.53</v>
      </c>
      <c r="R74" s="12">
        <v>3.22</v>
      </c>
      <c r="S74" s="12">
        <v>3.4</v>
      </c>
      <c r="T74" s="12">
        <v>0.30769230769230771</v>
      </c>
      <c r="U74" s="13">
        <v>1.7314975071631999E-3</v>
      </c>
      <c r="V74" s="13" t="str">
        <f t="shared" si="5"/>
        <v>*</v>
      </c>
    </row>
    <row r="75" spans="1:22" s="4" customFormat="1">
      <c r="A75" s="11" t="s">
        <v>135</v>
      </c>
      <c r="B75" s="11" t="s">
        <v>186</v>
      </c>
      <c r="C75" s="11" t="s">
        <v>234</v>
      </c>
      <c r="D75" s="11" t="s">
        <v>33</v>
      </c>
      <c r="E75" s="12">
        <v>18.16</v>
      </c>
      <c r="F75" s="12">
        <v>75.52</v>
      </c>
      <c r="G75" s="12">
        <v>55.15</v>
      </c>
      <c r="H75" s="12">
        <v>49.61</v>
      </c>
      <c r="I75" s="12">
        <v>9.43</v>
      </c>
      <c r="J75" s="12">
        <v>53.57</v>
      </c>
      <c r="K75" s="12">
        <v>42</v>
      </c>
      <c r="L75" s="12">
        <v>35</v>
      </c>
      <c r="M75" s="12">
        <v>0.70422535211267612</v>
      </c>
      <c r="N75" s="13">
        <v>1</v>
      </c>
      <c r="O75" s="13" t="str">
        <f t="shared" si="4"/>
        <v/>
      </c>
      <c r="P75" s="12">
        <v>18.82</v>
      </c>
      <c r="Q75" s="12">
        <v>13.08</v>
      </c>
      <c r="R75" s="12">
        <v>12.44</v>
      </c>
      <c r="S75" s="12">
        <v>14.78</v>
      </c>
      <c r="T75" s="12">
        <v>0.29761904761904762</v>
      </c>
      <c r="U75" s="13">
        <v>1.7508202264584899E-3</v>
      </c>
      <c r="V75" s="13" t="str">
        <f t="shared" si="5"/>
        <v>*</v>
      </c>
    </row>
    <row r="76" spans="1:22" s="4" customFormat="1">
      <c r="A76" s="11" t="s">
        <v>121</v>
      </c>
      <c r="B76" s="11" t="s">
        <v>15</v>
      </c>
      <c r="C76" s="11" t="s">
        <v>234</v>
      </c>
      <c r="D76" s="11" t="s">
        <v>2</v>
      </c>
      <c r="E76" s="12">
        <v>33.549999999999997</v>
      </c>
      <c r="F76" s="12">
        <v>35.700000000000003</v>
      </c>
      <c r="G76" s="12">
        <v>62.1</v>
      </c>
      <c r="H76" s="12">
        <v>43.78</v>
      </c>
      <c r="I76" s="12">
        <v>29.87</v>
      </c>
      <c r="J76" s="12">
        <v>29.84</v>
      </c>
      <c r="K76" s="12">
        <v>30.36</v>
      </c>
      <c r="L76" s="12">
        <v>30.02</v>
      </c>
      <c r="M76" s="12">
        <v>0.68493150684931503</v>
      </c>
      <c r="N76" s="13">
        <v>1</v>
      </c>
      <c r="O76" s="13" t="str">
        <f t="shared" si="4"/>
        <v/>
      </c>
      <c r="P76" s="12">
        <v>14.45</v>
      </c>
      <c r="Q76" s="12">
        <v>14.74</v>
      </c>
      <c r="R76" s="12">
        <v>17.61</v>
      </c>
      <c r="S76" s="12">
        <v>15.6</v>
      </c>
      <c r="T76" s="12">
        <v>0.35587188612099646</v>
      </c>
      <c r="U76" s="13">
        <v>2.3758361019540499E-3</v>
      </c>
      <c r="V76" s="13" t="str">
        <f t="shared" si="5"/>
        <v>*</v>
      </c>
    </row>
    <row r="77" spans="1:22" s="4" customFormat="1">
      <c r="A77" s="11" t="s">
        <v>122</v>
      </c>
      <c r="B77" s="11" t="s">
        <v>187</v>
      </c>
      <c r="C77" s="11" t="s">
        <v>234</v>
      </c>
      <c r="D77" s="11" t="s">
        <v>2</v>
      </c>
      <c r="E77" s="12">
        <v>23.95</v>
      </c>
      <c r="F77" s="12">
        <v>30.24</v>
      </c>
      <c r="G77" s="12">
        <v>31.19</v>
      </c>
      <c r="H77" s="12">
        <v>28.46</v>
      </c>
      <c r="I77" s="12">
        <v>17.14</v>
      </c>
      <c r="J77" s="12">
        <v>13.05</v>
      </c>
      <c r="K77" s="12">
        <v>12.17</v>
      </c>
      <c r="L77" s="12">
        <v>14.12</v>
      </c>
      <c r="M77" s="12">
        <v>0.49504950495049505</v>
      </c>
      <c r="N77" s="13">
        <v>8.5030626764426603E-2</v>
      </c>
      <c r="O77" s="13" t="str">
        <f t="shared" si="4"/>
        <v/>
      </c>
      <c r="P77" s="12">
        <v>13.12</v>
      </c>
      <c r="Q77" s="12">
        <v>11.9</v>
      </c>
      <c r="R77" s="12">
        <v>12.64</v>
      </c>
      <c r="S77" s="12">
        <v>12.55</v>
      </c>
      <c r="T77" s="12">
        <v>0.44052863436123346</v>
      </c>
      <c r="U77" s="13">
        <v>2.9214623127421201E-3</v>
      </c>
      <c r="V77" s="13" t="str">
        <f t="shared" si="5"/>
        <v>*</v>
      </c>
    </row>
    <row r="78" spans="1:22" s="4" customFormat="1">
      <c r="A78" s="11" t="s">
        <v>161</v>
      </c>
      <c r="B78" s="11" t="s">
        <v>11</v>
      </c>
      <c r="C78" s="11" t="s">
        <v>234</v>
      </c>
      <c r="D78" s="11" t="s">
        <v>69</v>
      </c>
      <c r="E78" s="12">
        <v>19</v>
      </c>
      <c r="F78" s="12">
        <v>28.61</v>
      </c>
      <c r="G78" s="12">
        <v>26.26</v>
      </c>
      <c r="H78" s="12">
        <v>24.62</v>
      </c>
      <c r="I78" s="12">
        <v>17.760000000000002</v>
      </c>
      <c r="J78" s="12">
        <v>8.6300000000000008</v>
      </c>
      <c r="K78" s="12">
        <v>6.4</v>
      </c>
      <c r="L78" s="12">
        <v>10.93</v>
      </c>
      <c r="M78" s="12">
        <v>0.44444444444444442</v>
      </c>
      <c r="N78" s="13">
        <v>0.97233938909310502</v>
      </c>
      <c r="O78" s="13" t="str">
        <f t="shared" si="4"/>
        <v/>
      </c>
      <c r="P78" s="12">
        <v>1.79</v>
      </c>
      <c r="Q78" s="12">
        <v>1.83</v>
      </c>
      <c r="R78" s="12">
        <v>8.31</v>
      </c>
      <c r="S78" s="12">
        <v>3.98</v>
      </c>
      <c r="T78" s="12">
        <v>0.16155088852988692</v>
      </c>
      <c r="U78" s="13">
        <v>3.5717938778225501E-3</v>
      </c>
      <c r="V78" s="13" t="str">
        <f t="shared" si="5"/>
        <v>*</v>
      </c>
    </row>
    <row r="79" spans="1:22" s="4" customFormat="1">
      <c r="A79" s="11" t="s">
        <v>136</v>
      </c>
      <c r="B79" s="11" t="s">
        <v>15</v>
      </c>
      <c r="C79" s="11" t="s">
        <v>234</v>
      </c>
      <c r="D79" s="11" t="s">
        <v>33</v>
      </c>
      <c r="E79" s="12">
        <v>51.19</v>
      </c>
      <c r="F79" s="12">
        <v>47.54</v>
      </c>
      <c r="G79" s="12">
        <v>37.43</v>
      </c>
      <c r="H79" s="12">
        <v>45.39</v>
      </c>
      <c r="I79" s="12">
        <v>22.5</v>
      </c>
      <c r="J79" s="12">
        <v>21.62</v>
      </c>
      <c r="K79" s="12">
        <v>6.74</v>
      </c>
      <c r="L79" s="12">
        <v>16.95</v>
      </c>
      <c r="M79" s="12">
        <v>0.37313432835820892</v>
      </c>
      <c r="N79" s="13">
        <v>8.9636008836208994E-2</v>
      </c>
      <c r="O79" s="13" t="str">
        <f t="shared" si="4"/>
        <v/>
      </c>
      <c r="P79" s="12">
        <v>20.41</v>
      </c>
      <c r="Q79" s="12">
        <v>6.41</v>
      </c>
      <c r="R79" s="12">
        <v>5.83</v>
      </c>
      <c r="S79" s="12">
        <v>10.88</v>
      </c>
      <c r="T79" s="12">
        <v>0.23980815347721823</v>
      </c>
      <c r="U79" s="13">
        <v>4.7171784727621201E-3</v>
      </c>
      <c r="V79" s="13" t="str">
        <f t="shared" si="5"/>
        <v>*</v>
      </c>
    </row>
    <row r="80" spans="1:22" s="4" customFormat="1">
      <c r="A80" s="11" t="s">
        <v>143</v>
      </c>
      <c r="B80" s="11" t="s">
        <v>189</v>
      </c>
      <c r="C80" s="11" t="s">
        <v>234</v>
      </c>
      <c r="D80" s="11" t="s">
        <v>188</v>
      </c>
      <c r="E80" s="12">
        <v>143.57</v>
      </c>
      <c r="F80" s="12">
        <v>217.67</v>
      </c>
      <c r="G80" s="12">
        <v>125.69</v>
      </c>
      <c r="H80" s="12">
        <v>162.31</v>
      </c>
      <c r="I80" s="12">
        <v>95.89</v>
      </c>
      <c r="J80" s="12">
        <v>177.32</v>
      </c>
      <c r="K80" s="12">
        <v>151.49</v>
      </c>
      <c r="L80" s="12">
        <v>141.57</v>
      </c>
      <c r="M80" s="12">
        <v>0.86956521739130443</v>
      </c>
      <c r="N80" s="13">
        <v>1</v>
      </c>
      <c r="O80" s="13" t="str">
        <f t="shared" si="4"/>
        <v/>
      </c>
      <c r="P80" s="12">
        <v>83.32</v>
      </c>
      <c r="Q80" s="12">
        <v>77.760000000000005</v>
      </c>
      <c r="R80" s="12">
        <v>75.36</v>
      </c>
      <c r="S80" s="12">
        <v>78.81</v>
      </c>
      <c r="T80" s="12">
        <v>0.4854368932038835</v>
      </c>
      <c r="U80" s="13">
        <v>4.8670404585221304E-3</v>
      </c>
      <c r="V80" s="13" t="str">
        <f t="shared" si="5"/>
        <v>*</v>
      </c>
    </row>
    <row r="81" spans="1:22" s="4" customFormat="1">
      <c r="A81" s="11" t="s">
        <v>162</v>
      </c>
      <c r="B81" s="11" t="s">
        <v>190</v>
      </c>
      <c r="C81" s="11" t="s">
        <v>232</v>
      </c>
      <c r="D81" s="11" t="s">
        <v>69</v>
      </c>
      <c r="E81" s="12">
        <v>52.94</v>
      </c>
      <c r="F81" s="12">
        <v>72.28</v>
      </c>
      <c r="G81" s="12">
        <v>60.74</v>
      </c>
      <c r="H81" s="12">
        <v>61.99</v>
      </c>
      <c r="I81" s="12">
        <v>53.29</v>
      </c>
      <c r="J81" s="12">
        <v>16.02</v>
      </c>
      <c r="K81" s="12">
        <v>19.21</v>
      </c>
      <c r="L81" s="12">
        <v>29.51</v>
      </c>
      <c r="M81" s="12">
        <v>0.47619047619047616</v>
      </c>
      <c r="N81" s="13">
        <v>0.81986854074541704</v>
      </c>
      <c r="O81" s="13" t="str">
        <f t="shared" si="4"/>
        <v/>
      </c>
      <c r="P81" s="12">
        <v>30.44</v>
      </c>
      <c r="Q81" s="12">
        <v>18.260000000000002</v>
      </c>
      <c r="R81" s="12">
        <v>16.63</v>
      </c>
      <c r="S81" s="12">
        <v>21.78</v>
      </c>
      <c r="T81" s="12">
        <v>0.35087719298245612</v>
      </c>
      <c r="U81" s="13">
        <v>6.4242464305926802E-3</v>
      </c>
      <c r="V81" s="13" t="str">
        <f t="shared" si="5"/>
        <v>*</v>
      </c>
    </row>
    <row r="82" spans="1:22" s="4" customFormat="1">
      <c r="A82" s="11" t="s">
        <v>131</v>
      </c>
      <c r="B82" s="11" t="s">
        <v>192</v>
      </c>
      <c r="C82" s="11" t="s">
        <v>232</v>
      </c>
      <c r="D82" s="11" t="s">
        <v>191</v>
      </c>
      <c r="E82" s="12">
        <v>71.98</v>
      </c>
      <c r="F82" s="12">
        <v>118.56</v>
      </c>
      <c r="G82" s="12">
        <v>93.13</v>
      </c>
      <c r="H82" s="12">
        <v>94.56</v>
      </c>
      <c r="I82" s="12">
        <v>47.09</v>
      </c>
      <c r="J82" s="12">
        <v>85.94</v>
      </c>
      <c r="K82" s="12">
        <v>72.66</v>
      </c>
      <c r="L82" s="12">
        <v>68.56</v>
      </c>
      <c r="M82" s="12">
        <v>0.7246376811594204</v>
      </c>
      <c r="N82" s="13">
        <v>1</v>
      </c>
      <c r="O82" s="13" t="str">
        <f t="shared" si="4"/>
        <v/>
      </c>
      <c r="P82" s="12">
        <v>53.65</v>
      </c>
      <c r="Q82" s="12">
        <v>31.47</v>
      </c>
      <c r="R82" s="12">
        <v>15.43</v>
      </c>
      <c r="S82" s="12">
        <v>33.520000000000003</v>
      </c>
      <c r="T82" s="12">
        <v>0.3546099290780142</v>
      </c>
      <c r="U82" s="13">
        <v>6.5044072714940098E-3</v>
      </c>
      <c r="V82" s="13" t="str">
        <f t="shared" si="5"/>
        <v>*</v>
      </c>
    </row>
    <row r="83" spans="1:22" s="4" customFormat="1">
      <c r="A83" s="11" t="s">
        <v>145</v>
      </c>
      <c r="B83" s="11" t="s">
        <v>193</v>
      </c>
      <c r="C83" s="11" t="s">
        <v>234</v>
      </c>
      <c r="D83" s="11" t="s">
        <v>50</v>
      </c>
      <c r="E83" s="12">
        <v>19.13</v>
      </c>
      <c r="F83" s="12">
        <v>23.63</v>
      </c>
      <c r="G83" s="12">
        <v>34.17</v>
      </c>
      <c r="H83" s="12">
        <v>25.64</v>
      </c>
      <c r="I83" s="12">
        <v>22.12</v>
      </c>
      <c r="J83" s="12">
        <v>10.26</v>
      </c>
      <c r="K83" s="12">
        <v>10.25</v>
      </c>
      <c r="L83" s="12">
        <v>14.21</v>
      </c>
      <c r="M83" s="12">
        <v>0.55555555555555558</v>
      </c>
      <c r="N83" s="13">
        <v>1</v>
      </c>
      <c r="O83" s="13" t="str">
        <f t="shared" si="4"/>
        <v/>
      </c>
      <c r="P83" s="12">
        <v>12.62</v>
      </c>
      <c r="Q83" s="12">
        <v>8.77</v>
      </c>
      <c r="R83" s="12">
        <v>6.92</v>
      </c>
      <c r="S83" s="12">
        <v>9.44</v>
      </c>
      <c r="T83" s="12">
        <v>0.36764705882352938</v>
      </c>
      <c r="U83" s="13">
        <v>6.5304727658854703E-3</v>
      </c>
      <c r="V83" s="13" t="str">
        <f t="shared" si="5"/>
        <v>*</v>
      </c>
    </row>
    <row r="84" spans="1:22" s="4" customFormat="1">
      <c r="A84" s="11" t="s">
        <v>123</v>
      </c>
      <c r="B84" s="11" t="s">
        <v>194</v>
      </c>
      <c r="C84" s="11" t="s">
        <v>234</v>
      </c>
      <c r="D84" s="11" t="s">
        <v>2</v>
      </c>
      <c r="E84" s="12">
        <v>4.96</v>
      </c>
      <c r="F84" s="12">
        <v>10.119999999999999</v>
      </c>
      <c r="G84" s="12">
        <v>7.44</v>
      </c>
      <c r="H84" s="12">
        <v>7.51</v>
      </c>
      <c r="I84" s="12">
        <v>2.31</v>
      </c>
      <c r="J84" s="12">
        <v>10.81</v>
      </c>
      <c r="K84" s="12">
        <v>8.98</v>
      </c>
      <c r="L84" s="12">
        <v>7.37</v>
      </c>
      <c r="M84" s="12">
        <v>0.98039215686274506</v>
      </c>
      <c r="N84" s="13">
        <v>1</v>
      </c>
      <c r="O84" s="13" t="str">
        <f t="shared" si="4"/>
        <v/>
      </c>
      <c r="P84" s="12">
        <v>2.09</v>
      </c>
      <c r="Q84" s="12">
        <v>2.94</v>
      </c>
      <c r="R84" s="12">
        <v>2.19</v>
      </c>
      <c r="S84" s="12">
        <v>2.41</v>
      </c>
      <c r="T84" s="12">
        <v>0.32051282051282048</v>
      </c>
      <c r="U84" s="13">
        <v>7.5880119251719698E-3</v>
      </c>
      <c r="V84" s="13" t="str">
        <f t="shared" si="5"/>
        <v>*</v>
      </c>
    </row>
    <row r="85" spans="1:22" s="4" customFormat="1">
      <c r="A85" s="11" t="s">
        <v>140</v>
      </c>
      <c r="B85" s="11" t="s">
        <v>195</v>
      </c>
      <c r="C85" s="11" t="s">
        <v>234</v>
      </c>
      <c r="D85" s="11" t="s">
        <v>38</v>
      </c>
      <c r="E85" s="12">
        <v>103.41</v>
      </c>
      <c r="F85" s="12">
        <v>126.37</v>
      </c>
      <c r="G85" s="12">
        <v>86.18</v>
      </c>
      <c r="H85" s="12">
        <v>105.32</v>
      </c>
      <c r="I85" s="12">
        <v>75.709999999999994</v>
      </c>
      <c r="J85" s="12">
        <v>66.150000000000006</v>
      </c>
      <c r="K85" s="12">
        <v>45.78</v>
      </c>
      <c r="L85" s="12">
        <v>62.55</v>
      </c>
      <c r="M85" s="12">
        <v>0.59523809523809523</v>
      </c>
      <c r="N85" s="13">
        <v>0.38438289056261299</v>
      </c>
      <c r="O85" s="13" t="str">
        <f t="shared" si="4"/>
        <v/>
      </c>
      <c r="P85" s="12">
        <v>58.21</v>
      </c>
      <c r="Q85" s="12">
        <v>36.67</v>
      </c>
      <c r="R85" s="12">
        <v>55.4</v>
      </c>
      <c r="S85" s="12">
        <v>50.09</v>
      </c>
      <c r="T85" s="12">
        <v>0.47619047619047616</v>
      </c>
      <c r="U85" s="13">
        <v>7.8264668404884295E-3</v>
      </c>
      <c r="V85" s="13" t="str">
        <f t="shared" si="5"/>
        <v>*</v>
      </c>
    </row>
    <row r="86" spans="1:22" s="4" customFormat="1">
      <c r="A86" s="11" t="s">
        <v>124</v>
      </c>
      <c r="B86" s="11" t="s">
        <v>196</v>
      </c>
      <c r="C86" s="11" t="s">
        <v>233</v>
      </c>
      <c r="D86" s="11" t="s">
        <v>2</v>
      </c>
      <c r="E86" s="12">
        <v>543.29</v>
      </c>
      <c r="F86" s="12">
        <v>436.49</v>
      </c>
      <c r="G86" s="12">
        <v>366.76</v>
      </c>
      <c r="H86" s="12">
        <v>448.85</v>
      </c>
      <c r="I86" s="12">
        <v>592.54999999999995</v>
      </c>
      <c r="J86" s="12">
        <v>547.37</v>
      </c>
      <c r="K86" s="12">
        <v>491.46</v>
      </c>
      <c r="L86" s="12">
        <v>543.79</v>
      </c>
      <c r="M86" s="12">
        <v>1.2048192771084338</v>
      </c>
      <c r="N86" s="13">
        <v>1</v>
      </c>
      <c r="O86" s="13" t="str">
        <f t="shared" si="4"/>
        <v/>
      </c>
      <c r="P86" s="12">
        <v>264.18</v>
      </c>
      <c r="Q86" s="12">
        <v>200.39</v>
      </c>
      <c r="R86" s="12">
        <v>165.22</v>
      </c>
      <c r="S86" s="12">
        <v>209.93</v>
      </c>
      <c r="T86" s="12">
        <v>0.46728971962616822</v>
      </c>
      <c r="U86" s="13">
        <v>7.9929980468165102E-3</v>
      </c>
      <c r="V86" s="13" t="str">
        <f t="shared" si="5"/>
        <v>*</v>
      </c>
    </row>
    <row r="87" spans="1:22" s="4" customFormat="1">
      <c r="A87" s="11" t="s">
        <v>146</v>
      </c>
      <c r="B87" s="11" t="s">
        <v>197</v>
      </c>
      <c r="C87" s="11" t="s">
        <v>235</v>
      </c>
      <c r="D87" s="11" t="s">
        <v>59</v>
      </c>
      <c r="E87" s="12">
        <v>424.94</v>
      </c>
      <c r="F87" s="12">
        <v>286.56</v>
      </c>
      <c r="G87" s="12">
        <v>310.88</v>
      </c>
      <c r="H87" s="12">
        <v>340.79</v>
      </c>
      <c r="I87" s="12">
        <v>360.16</v>
      </c>
      <c r="J87" s="12">
        <v>383.56</v>
      </c>
      <c r="K87" s="12">
        <v>440.34</v>
      </c>
      <c r="L87" s="12">
        <v>394.69</v>
      </c>
      <c r="M87" s="12">
        <v>1.1627906976744187</v>
      </c>
      <c r="N87" s="13">
        <v>1</v>
      </c>
      <c r="O87" s="13" t="str">
        <f t="shared" si="4"/>
        <v/>
      </c>
      <c r="P87" s="12">
        <v>177.8</v>
      </c>
      <c r="Q87" s="12">
        <v>57.92</v>
      </c>
      <c r="R87" s="12">
        <v>135.28</v>
      </c>
      <c r="S87" s="12">
        <v>123.67</v>
      </c>
      <c r="T87" s="12">
        <v>0.3623188405797102</v>
      </c>
      <c r="U87" s="13">
        <v>8.39055674907223E-3</v>
      </c>
      <c r="V87" s="13" t="str">
        <f t="shared" si="5"/>
        <v>*</v>
      </c>
    </row>
    <row r="88" spans="1:22" s="4" customFormat="1">
      <c r="A88" s="11" t="s">
        <v>132</v>
      </c>
      <c r="B88" s="11" t="s">
        <v>198</v>
      </c>
      <c r="C88" s="11" t="s">
        <v>234</v>
      </c>
      <c r="D88" s="11" t="s">
        <v>191</v>
      </c>
      <c r="E88" s="12">
        <v>25.63</v>
      </c>
      <c r="F88" s="12">
        <v>59.04</v>
      </c>
      <c r="G88" s="12">
        <v>44.7</v>
      </c>
      <c r="H88" s="12">
        <v>43.12</v>
      </c>
      <c r="I88" s="12">
        <v>20.059999999999999</v>
      </c>
      <c r="J88" s="12">
        <v>40.72</v>
      </c>
      <c r="K88" s="12">
        <v>19.059999999999999</v>
      </c>
      <c r="L88" s="12">
        <v>26.61</v>
      </c>
      <c r="M88" s="12">
        <v>0.61728395061728392</v>
      </c>
      <c r="N88" s="13">
        <v>1</v>
      </c>
      <c r="O88" s="13" t="str">
        <f t="shared" si="4"/>
        <v/>
      </c>
      <c r="P88" s="12">
        <v>22.1</v>
      </c>
      <c r="Q88" s="12">
        <v>14.59</v>
      </c>
      <c r="R88" s="12">
        <v>8.4499999999999993</v>
      </c>
      <c r="S88" s="12">
        <v>15.05</v>
      </c>
      <c r="T88" s="12">
        <v>0.34843205574912889</v>
      </c>
      <c r="U88" s="13">
        <v>8.39055674907223E-3</v>
      </c>
      <c r="V88" s="13" t="str">
        <f t="shared" si="5"/>
        <v>*</v>
      </c>
    </row>
    <row r="89" spans="1:22" s="4" customFormat="1">
      <c r="A89" s="11" t="s">
        <v>141</v>
      </c>
      <c r="B89" s="11" t="s">
        <v>199</v>
      </c>
      <c r="C89" s="11" t="s">
        <v>234</v>
      </c>
      <c r="D89" s="11" t="s">
        <v>38</v>
      </c>
      <c r="E89" s="12">
        <v>13.48</v>
      </c>
      <c r="F89" s="12">
        <v>15.5</v>
      </c>
      <c r="G89" s="12">
        <v>16.3</v>
      </c>
      <c r="H89" s="12">
        <v>15.09</v>
      </c>
      <c r="I89" s="12">
        <v>11.61</v>
      </c>
      <c r="J89" s="12">
        <v>5.44</v>
      </c>
      <c r="K89" s="12">
        <v>6.59</v>
      </c>
      <c r="L89" s="12">
        <v>7.88</v>
      </c>
      <c r="M89" s="12">
        <v>0.52083333333333337</v>
      </c>
      <c r="N89" s="13">
        <v>0.90297778990892097</v>
      </c>
      <c r="O89" s="13" t="str">
        <f t="shared" si="4"/>
        <v/>
      </c>
      <c r="P89" s="12">
        <v>5.93</v>
      </c>
      <c r="Q89" s="12">
        <v>4.7</v>
      </c>
      <c r="R89" s="12">
        <v>4.28</v>
      </c>
      <c r="S89" s="12">
        <v>4.97</v>
      </c>
      <c r="T89" s="12">
        <v>0.32894736842105265</v>
      </c>
      <c r="U89" s="13">
        <v>1.0372312847065201E-2</v>
      </c>
      <c r="V89" s="13" t="str">
        <f t="shared" si="5"/>
        <v>*</v>
      </c>
    </row>
    <row r="90" spans="1:22" s="4" customFormat="1">
      <c r="A90" s="11" t="s">
        <v>129</v>
      </c>
      <c r="B90" s="11" t="s">
        <v>200</v>
      </c>
      <c r="C90" s="11" t="s">
        <v>232</v>
      </c>
      <c r="D90" s="11" t="s">
        <v>19</v>
      </c>
      <c r="E90" s="12">
        <v>1.19</v>
      </c>
      <c r="F90" s="12">
        <v>4.8899999999999997</v>
      </c>
      <c r="G90" s="12">
        <v>1.44</v>
      </c>
      <c r="H90" s="12">
        <v>2.5099999999999998</v>
      </c>
      <c r="I90" s="12">
        <v>0.52</v>
      </c>
      <c r="J90" s="12">
        <v>2.6</v>
      </c>
      <c r="K90" s="12">
        <v>0.9</v>
      </c>
      <c r="L90" s="12">
        <v>1.34</v>
      </c>
      <c r="M90" s="12">
        <v>0.53475935828876997</v>
      </c>
      <c r="N90" s="13">
        <v>1</v>
      </c>
      <c r="O90" s="13" t="str">
        <f t="shared" si="4"/>
        <v/>
      </c>
      <c r="P90" s="12">
        <v>0.47</v>
      </c>
      <c r="Q90" s="12">
        <v>0.32</v>
      </c>
      <c r="R90" s="12">
        <v>0.15</v>
      </c>
      <c r="S90" s="12">
        <v>0.31</v>
      </c>
      <c r="T90" s="12">
        <v>0.125</v>
      </c>
      <c r="U90" s="13">
        <v>1.22075643509313E-2</v>
      </c>
      <c r="V90" s="13" t="str">
        <f t="shared" si="5"/>
        <v>*</v>
      </c>
    </row>
    <row r="91" spans="1:22" s="4" customFormat="1">
      <c r="A91" s="11" t="s">
        <v>163</v>
      </c>
      <c r="B91" s="11" t="s">
        <v>201</v>
      </c>
      <c r="C91" s="11" t="s">
        <v>235</v>
      </c>
      <c r="D91" s="11" t="s">
        <v>69</v>
      </c>
      <c r="E91" s="12">
        <v>49.9</v>
      </c>
      <c r="F91" s="12">
        <v>59.21</v>
      </c>
      <c r="G91" s="12">
        <v>89.99</v>
      </c>
      <c r="H91" s="12">
        <v>66.37</v>
      </c>
      <c r="I91" s="12">
        <v>43.48</v>
      </c>
      <c r="J91" s="12">
        <v>65.2</v>
      </c>
      <c r="K91" s="12">
        <v>47.9</v>
      </c>
      <c r="L91" s="12">
        <v>52.19</v>
      </c>
      <c r="M91" s="12">
        <v>0.78740157480314954</v>
      </c>
      <c r="N91" s="13">
        <v>1</v>
      </c>
      <c r="O91" s="13" t="str">
        <f t="shared" si="4"/>
        <v/>
      </c>
      <c r="P91" s="12">
        <v>41.06</v>
      </c>
      <c r="Q91" s="12">
        <v>17.54</v>
      </c>
      <c r="R91" s="12">
        <v>12.99</v>
      </c>
      <c r="S91" s="12">
        <v>23.86</v>
      </c>
      <c r="T91" s="12">
        <v>0.35971223021582738</v>
      </c>
      <c r="U91" s="13">
        <v>1.50664207150073E-2</v>
      </c>
      <c r="V91" s="13" t="str">
        <f t="shared" si="5"/>
        <v>*</v>
      </c>
    </row>
    <row r="92" spans="1:22" s="4" customFormat="1">
      <c r="A92" s="11" t="s">
        <v>164</v>
      </c>
      <c r="B92" s="11" t="s">
        <v>202</v>
      </c>
      <c r="C92" s="11" t="s">
        <v>235</v>
      </c>
      <c r="D92" s="11" t="s">
        <v>69</v>
      </c>
      <c r="E92" s="12">
        <v>38.07</v>
      </c>
      <c r="F92" s="12">
        <v>72.06</v>
      </c>
      <c r="G92" s="12">
        <v>52.04</v>
      </c>
      <c r="H92" s="12">
        <v>54.06</v>
      </c>
      <c r="I92" s="12">
        <v>41.51</v>
      </c>
      <c r="J92" s="12">
        <v>39.450000000000003</v>
      </c>
      <c r="K92" s="12">
        <v>19.91</v>
      </c>
      <c r="L92" s="12">
        <v>33.619999999999997</v>
      </c>
      <c r="M92" s="12">
        <v>0.6211180124223602</v>
      </c>
      <c r="N92" s="13">
        <v>1</v>
      </c>
      <c r="O92" s="13" t="str">
        <f t="shared" si="4"/>
        <v/>
      </c>
      <c r="P92" s="12">
        <v>21.83</v>
      </c>
      <c r="Q92" s="12">
        <v>18.93</v>
      </c>
      <c r="R92" s="12">
        <v>33.96</v>
      </c>
      <c r="S92" s="12">
        <v>24.91</v>
      </c>
      <c r="T92" s="12">
        <v>0.46082949308755761</v>
      </c>
      <c r="U92" s="13">
        <v>1.53962217181608E-2</v>
      </c>
      <c r="V92" s="13" t="str">
        <f t="shared" si="5"/>
        <v>*</v>
      </c>
    </row>
    <row r="93" spans="1:22" s="4" customFormat="1">
      <c r="A93" s="11" t="s">
        <v>165</v>
      </c>
      <c r="B93" s="11" t="s">
        <v>203</v>
      </c>
      <c r="C93" s="11" t="s">
        <v>232</v>
      </c>
      <c r="D93" s="11" t="s">
        <v>69</v>
      </c>
      <c r="E93" s="12">
        <v>71.31</v>
      </c>
      <c r="F93" s="12">
        <v>79.099999999999994</v>
      </c>
      <c r="G93" s="12">
        <v>66.05</v>
      </c>
      <c r="H93" s="12">
        <v>72.150000000000006</v>
      </c>
      <c r="I93" s="12">
        <v>50.73</v>
      </c>
      <c r="J93" s="12">
        <v>148.77000000000001</v>
      </c>
      <c r="K93" s="12">
        <v>48.67</v>
      </c>
      <c r="L93" s="12">
        <v>82.72</v>
      </c>
      <c r="M93" s="12">
        <v>1.1494252873563218</v>
      </c>
      <c r="N93" s="13">
        <v>1</v>
      </c>
      <c r="O93" s="13" t="str">
        <f t="shared" si="4"/>
        <v/>
      </c>
      <c r="P93" s="12">
        <v>40.03</v>
      </c>
      <c r="Q93" s="12">
        <v>20.41</v>
      </c>
      <c r="R93" s="12">
        <v>22.3</v>
      </c>
      <c r="S93" s="12">
        <v>27.58</v>
      </c>
      <c r="T93" s="12">
        <v>0.38167938931297707</v>
      </c>
      <c r="U93" s="13">
        <v>1.6063776084301099E-2</v>
      </c>
      <c r="V93" s="13" t="str">
        <f t="shared" si="5"/>
        <v>*</v>
      </c>
    </row>
    <row r="94" spans="1:22" s="4" customFormat="1">
      <c r="A94" s="11" t="s">
        <v>166</v>
      </c>
      <c r="B94" s="11" t="s">
        <v>204</v>
      </c>
      <c r="C94" s="11" t="s">
        <v>234</v>
      </c>
      <c r="D94" s="11" t="s">
        <v>69</v>
      </c>
      <c r="E94" s="12">
        <v>3.49</v>
      </c>
      <c r="F94" s="12">
        <v>7.1</v>
      </c>
      <c r="G94" s="12">
        <v>8.09</v>
      </c>
      <c r="H94" s="12">
        <v>6.23</v>
      </c>
      <c r="I94" s="12">
        <v>1.69</v>
      </c>
      <c r="J94" s="12">
        <v>3.96</v>
      </c>
      <c r="K94" s="12">
        <v>0.55000000000000004</v>
      </c>
      <c r="L94" s="12">
        <v>2.0699999999999998</v>
      </c>
      <c r="M94" s="12">
        <v>0.33222591362126247</v>
      </c>
      <c r="N94" s="13">
        <v>0.44867023465039102</v>
      </c>
      <c r="O94" s="13" t="str">
        <f t="shared" si="4"/>
        <v/>
      </c>
      <c r="P94" s="12">
        <v>1.1499999999999999</v>
      </c>
      <c r="Q94" s="12">
        <v>1.57</v>
      </c>
      <c r="R94" s="12">
        <v>1.78</v>
      </c>
      <c r="S94" s="12">
        <v>1.5</v>
      </c>
      <c r="T94" s="12">
        <v>0.24096385542168672</v>
      </c>
      <c r="U94" s="13">
        <v>1.7182524756659798E-2</v>
      </c>
      <c r="V94" s="13" t="str">
        <f t="shared" si="5"/>
        <v>*</v>
      </c>
    </row>
    <row r="95" spans="1:22" s="4" customFormat="1">
      <c r="A95" s="11" t="s">
        <v>167</v>
      </c>
      <c r="B95" s="11" t="s">
        <v>205</v>
      </c>
      <c r="C95" s="11" t="s">
        <v>234</v>
      </c>
      <c r="D95" s="11" t="s">
        <v>69</v>
      </c>
      <c r="E95" s="12">
        <v>9.82</v>
      </c>
      <c r="F95" s="12">
        <v>12.77</v>
      </c>
      <c r="G95" s="12">
        <v>16.170000000000002</v>
      </c>
      <c r="H95" s="12">
        <v>12.92</v>
      </c>
      <c r="I95" s="12">
        <v>14.77</v>
      </c>
      <c r="J95" s="12">
        <v>6.76</v>
      </c>
      <c r="K95" s="12">
        <v>4.1500000000000004</v>
      </c>
      <c r="L95" s="12">
        <v>8.56</v>
      </c>
      <c r="M95" s="12">
        <v>0.66225165562913912</v>
      </c>
      <c r="N95" s="13">
        <v>1</v>
      </c>
      <c r="O95" s="13" t="str">
        <f t="shared" si="4"/>
        <v/>
      </c>
      <c r="P95" s="12">
        <v>7.82</v>
      </c>
      <c r="Q95" s="12">
        <v>2.5099999999999998</v>
      </c>
      <c r="R95" s="12">
        <v>3.73</v>
      </c>
      <c r="S95" s="12">
        <v>4.6900000000000004</v>
      </c>
      <c r="T95" s="12">
        <v>0.3623188405797102</v>
      </c>
      <c r="U95" s="13">
        <v>1.8325060092972401E-2</v>
      </c>
      <c r="V95" s="13" t="str">
        <f t="shared" si="5"/>
        <v>*</v>
      </c>
    </row>
    <row r="96" spans="1:22" s="4" customFormat="1">
      <c r="A96" s="11" t="s">
        <v>137</v>
      </c>
      <c r="B96" s="11" t="s">
        <v>206</v>
      </c>
      <c r="C96" s="11" t="s">
        <v>234</v>
      </c>
      <c r="D96" s="11" t="s">
        <v>33</v>
      </c>
      <c r="E96" s="12">
        <v>2.44</v>
      </c>
      <c r="F96" s="12">
        <v>2.71</v>
      </c>
      <c r="G96" s="12">
        <v>3.11</v>
      </c>
      <c r="H96" s="12">
        <v>2.75</v>
      </c>
      <c r="I96" s="12">
        <v>1.1200000000000001</v>
      </c>
      <c r="J96" s="12">
        <v>1.17</v>
      </c>
      <c r="K96" s="12">
        <v>2.91</v>
      </c>
      <c r="L96" s="12">
        <v>1.73</v>
      </c>
      <c r="M96" s="12">
        <v>0.62893081761006286</v>
      </c>
      <c r="N96" s="13">
        <v>1</v>
      </c>
      <c r="O96" s="13" t="str">
        <f t="shared" si="4"/>
        <v/>
      </c>
      <c r="P96" s="12">
        <v>0.51</v>
      </c>
      <c r="Q96" s="12">
        <v>0.52</v>
      </c>
      <c r="R96" s="12">
        <v>1.26</v>
      </c>
      <c r="S96" s="12">
        <v>0.76</v>
      </c>
      <c r="T96" s="12">
        <v>0.2770083102493075</v>
      </c>
      <c r="U96" s="13">
        <v>1.9284114559138001E-2</v>
      </c>
      <c r="V96" s="13" t="str">
        <f t="shared" si="5"/>
        <v>*</v>
      </c>
    </row>
    <row r="97" spans="1:22" s="4" customFormat="1">
      <c r="A97" s="11" t="s">
        <v>144</v>
      </c>
      <c r="B97" s="11" t="s">
        <v>207</v>
      </c>
      <c r="C97" s="11" t="s">
        <v>234</v>
      </c>
      <c r="D97" s="11" t="s">
        <v>47</v>
      </c>
      <c r="E97" s="12">
        <v>1.76</v>
      </c>
      <c r="F97" s="12">
        <v>6.18</v>
      </c>
      <c r="G97" s="12">
        <v>9.57</v>
      </c>
      <c r="H97" s="12">
        <v>5.84</v>
      </c>
      <c r="I97" s="12">
        <v>0.43</v>
      </c>
      <c r="J97" s="12">
        <v>2.66</v>
      </c>
      <c r="K97" s="12">
        <v>1.38</v>
      </c>
      <c r="L97" s="12">
        <v>1.49</v>
      </c>
      <c r="M97" s="12">
        <v>0.25510204081632654</v>
      </c>
      <c r="N97" s="13">
        <v>0.43492390845661999</v>
      </c>
      <c r="O97" s="13" t="str">
        <f t="shared" si="4"/>
        <v/>
      </c>
      <c r="P97" s="12">
        <v>0.77</v>
      </c>
      <c r="Q97" s="12">
        <v>1.18</v>
      </c>
      <c r="R97" s="12">
        <v>0.72</v>
      </c>
      <c r="S97" s="12">
        <v>0.89</v>
      </c>
      <c r="T97" s="12">
        <v>0.1524390243902439</v>
      </c>
      <c r="U97" s="13">
        <v>1.9606610357886699E-2</v>
      </c>
      <c r="V97" s="13" t="str">
        <f t="shared" si="5"/>
        <v>*</v>
      </c>
    </row>
    <row r="98" spans="1:22" s="4" customFormat="1">
      <c r="A98" s="11" t="s">
        <v>133</v>
      </c>
      <c r="B98" s="11" t="s">
        <v>208</v>
      </c>
      <c r="C98" s="11" t="s">
        <v>234</v>
      </c>
      <c r="D98" s="11" t="s">
        <v>191</v>
      </c>
      <c r="E98" s="12">
        <v>22.11</v>
      </c>
      <c r="F98" s="12">
        <v>32.35</v>
      </c>
      <c r="G98" s="12">
        <v>40.380000000000003</v>
      </c>
      <c r="H98" s="12">
        <v>31.61</v>
      </c>
      <c r="I98" s="12">
        <v>30.77</v>
      </c>
      <c r="J98" s="12">
        <v>29.25</v>
      </c>
      <c r="K98" s="12">
        <v>20.63</v>
      </c>
      <c r="L98" s="12">
        <v>26.88</v>
      </c>
      <c r="M98" s="12">
        <v>0.84745762711864414</v>
      </c>
      <c r="N98" s="13">
        <v>1</v>
      </c>
      <c r="O98" s="13" t="str">
        <f t="shared" si="4"/>
        <v/>
      </c>
      <c r="P98" s="12">
        <v>19.23</v>
      </c>
      <c r="Q98" s="12">
        <v>11.39</v>
      </c>
      <c r="R98" s="12">
        <v>14.4</v>
      </c>
      <c r="S98" s="12">
        <v>15.01</v>
      </c>
      <c r="T98" s="12">
        <v>0.47393364928909953</v>
      </c>
      <c r="U98" s="13">
        <v>2.0007284577300301E-2</v>
      </c>
      <c r="V98" s="13" t="str">
        <f t="shared" si="5"/>
        <v>*</v>
      </c>
    </row>
    <row r="99" spans="1:22" s="4" customFormat="1">
      <c r="A99" s="11" t="s">
        <v>138</v>
      </c>
      <c r="B99" s="11" t="s">
        <v>210</v>
      </c>
      <c r="C99" s="11" t="s">
        <v>234</v>
      </c>
      <c r="D99" s="11" t="s">
        <v>209</v>
      </c>
      <c r="E99" s="12">
        <v>111.63</v>
      </c>
      <c r="F99" s="12">
        <v>107.2</v>
      </c>
      <c r="G99" s="12">
        <v>69.53</v>
      </c>
      <c r="H99" s="12">
        <v>96.12</v>
      </c>
      <c r="I99" s="12">
        <v>104.49</v>
      </c>
      <c r="J99" s="12">
        <v>131.06</v>
      </c>
      <c r="K99" s="12">
        <v>56.84</v>
      </c>
      <c r="L99" s="12">
        <v>97.46</v>
      </c>
      <c r="M99" s="12">
        <v>1.0101010101010102</v>
      </c>
      <c r="N99" s="13">
        <v>1</v>
      </c>
      <c r="O99" s="13" t="str">
        <f t="shared" si="4"/>
        <v/>
      </c>
      <c r="P99" s="12">
        <v>41.55</v>
      </c>
      <c r="Q99" s="12">
        <v>38.68</v>
      </c>
      <c r="R99" s="12">
        <v>62.18</v>
      </c>
      <c r="S99" s="12">
        <v>47.47</v>
      </c>
      <c r="T99" s="12">
        <v>0.49504950495049505</v>
      </c>
      <c r="U99" s="13">
        <v>2.0910904134389102E-2</v>
      </c>
      <c r="V99" s="13" t="str">
        <f t="shared" si="5"/>
        <v>*</v>
      </c>
    </row>
    <row r="100" spans="1:22" s="4" customFormat="1">
      <c r="A100" s="11" t="s">
        <v>147</v>
      </c>
      <c r="B100" s="11" t="s">
        <v>211</v>
      </c>
      <c r="C100" s="11" t="s">
        <v>234</v>
      </c>
      <c r="D100" s="11" t="s">
        <v>59</v>
      </c>
      <c r="E100" s="12">
        <v>1.42</v>
      </c>
      <c r="F100" s="12">
        <v>3.16</v>
      </c>
      <c r="G100" s="12">
        <v>4.0199999999999996</v>
      </c>
      <c r="H100" s="12">
        <v>2.87</v>
      </c>
      <c r="I100" s="12">
        <v>0.46</v>
      </c>
      <c r="J100" s="12">
        <v>1.01</v>
      </c>
      <c r="K100" s="12">
        <v>2.09</v>
      </c>
      <c r="L100" s="12">
        <v>1.19</v>
      </c>
      <c r="M100" s="12">
        <v>0.41322314049586778</v>
      </c>
      <c r="N100" s="13">
        <v>1</v>
      </c>
      <c r="O100" s="13" t="str">
        <f t="shared" si="4"/>
        <v/>
      </c>
      <c r="P100" s="12">
        <v>0.42</v>
      </c>
      <c r="Q100" s="12">
        <v>1.06</v>
      </c>
      <c r="R100" s="12">
        <v>0.19</v>
      </c>
      <c r="S100" s="12">
        <v>0.56000000000000005</v>
      </c>
      <c r="T100" s="12">
        <v>0.1941747572815534</v>
      </c>
      <c r="U100" s="13">
        <v>2.4455211551287898E-2</v>
      </c>
      <c r="V100" s="13" t="str">
        <f t="shared" si="5"/>
        <v>*</v>
      </c>
    </row>
    <row r="101" spans="1:22" s="4" customFormat="1">
      <c r="A101" s="11" t="s">
        <v>125</v>
      </c>
      <c r="B101" s="11" t="s">
        <v>212</v>
      </c>
      <c r="C101" s="11" t="s">
        <v>234</v>
      </c>
      <c r="D101" s="11" t="s">
        <v>2</v>
      </c>
      <c r="E101" s="12">
        <v>0.74</v>
      </c>
      <c r="F101" s="12">
        <v>1.99</v>
      </c>
      <c r="G101" s="12">
        <v>1.02</v>
      </c>
      <c r="H101" s="12">
        <v>1.25</v>
      </c>
      <c r="I101" s="12">
        <v>1.23</v>
      </c>
      <c r="J101" s="12">
        <v>1.25</v>
      </c>
      <c r="K101" s="12">
        <v>0.6</v>
      </c>
      <c r="L101" s="12">
        <v>1.03</v>
      </c>
      <c r="M101" s="12">
        <v>0.81967213114754101</v>
      </c>
      <c r="N101" s="13">
        <v>1</v>
      </c>
      <c r="O101" s="13" t="str">
        <f t="shared" si="4"/>
        <v/>
      </c>
      <c r="P101" s="12">
        <v>0</v>
      </c>
      <c r="Q101" s="12">
        <v>0.28000000000000003</v>
      </c>
      <c r="R101" s="12">
        <v>0.13</v>
      </c>
      <c r="S101" s="12">
        <v>0.14000000000000001</v>
      </c>
      <c r="T101" s="12">
        <v>0.10928961748633879</v>
      </c>
      <c r="U101" s="13">
        <v>2.5218329012536699E-2</v>
      </c>
      <c r="V101" s="13" t="str">
        <f t="shared" si="5"/>
        <v>*</v>
      </c>
    </row>
    <row r="102" spans="1:22" s="4" customFormat="1">
      <c r="A102" s="11" t="s">
        <v>134</v>
      </c>
      <c r="B102" s="11" t="s">
        <v>213</v>
      </c>
      <c r="C102" s="11" t="s">
        <v>234</v>
      </c>
      <c r="D102" s="11" t="s">
        <v>191</v>
      </c>
      <c r="E102" s="12">
        <v>7.62</v>
      </c>
      <c r="F102" s="12">
        <v>14.33</v>
      </c>
      <c r="G102" s="12">
        <v>20.55</v>
      </c>
      <c r="H102" s="12">
        <v>14.17</v>
      </c>
      <c r="I102" s="12">
        <v>3.16</v>
      </c>
      <c r="J102" s="12">
        <v>12.22</v>
      </c>
      <c r="K102" s="12">
        <v>6.54</v>
      </c>
      <c r="L102" s="12">
        <v>7.31</v>
      </c>
      <c r="M102" s="12">
        <v>0.51546391752577325</v>
      </c>
      <c r="N102" s="13">
        <v>0.92662280346164005</v>
      </c>
      <c r="O102" s="13" t="str">
        <f t="shared" si="4"/>
        <v/>
      </c>
      <c r="P102" s="12">
        <v>7.18</v>
      </c>
      <c r="Q102" s="12">
        <v>6.04</v>
      </c>
      <c r="R102" s="12">
        <v>5.5</v>
      </c>
      <c r="S102" s="12">
        <v>6.24</v>
      </c>
      <c r="T102" s="12">
        <v>0.44052863436123346</v>
      </c>
      <c r="U102" s="13">
        <v>2.7482172059242901E-2</v>
      </c>
      <c r="V102" s="13" t="str">
        <f t="shared" si="5"/>
        <v>*</v>
      </c>
    </row>
    <row r="103" spans="1:22" s="4" customFormat="1">
      <c r="A103" s="11" t="s">
        <v>126</v>
      </c>
      <c r="B103" s="11" t="s">
        <v>15</v>
      </c>
      <c r="C103" s="11" t="s">
        <v>232</v>
      </c>
      <c r="D103" s="11" t="s">
        <v>2</v>
      </c>
      <c r="E103" s="12">
        <v>15.61</v>
      </c>
      <c r="F103" s="12">
        <v>12.98</v>
      </c>
      <c r="G103" s="12">
        <v>11.2</v>
      </c>
      <c r="H103" s="12">
        <v>13.26</v>
      </c>
      <c r="I103" s="12">
        <v>23.63</v>
      </c>
      <c r="J103" s="12">
        <v>15.94</v>
      </c>
      <c r="K103" s="12">
        <v>21.78</v>
      </c>
      <c r="L103" s="12">
        <v>20.45</v>
      </c>
      <c r="M103" s="12">
        <v>1.5384615384615383</v>
      </c>
      <c r="N103" s="13">
        <v>1</v>
      </c>
      <c r="O103" s="13" t="str">
        <f t="shared" si="4"/>
        <v/>
      </c>
      <c r="P103" s="12">
        <v>7.29</v>
      </c>
      <c r="Q103" s="12">
        <v>7</v>
      </c>
      <c r="R103" s="12">
        <v>4.58</v>
      </c>
      <c r="S103" s="12">
        <v>6.29</v>
      </c>
      <c r="T103" s="12">
        <v>0.47393364928909953</v>
      </c>
      <c r="U103" s="13">
        <v>3.1848825119985602E-2</v>
      </c>
      <c r="V103" s="13" t="str">
        <f t="shared" si="5"/>
        <v>*</v>
      </c>
    </row>
    <row r="104" spans="1:22" s="4" customFormat="1">
      <c r="A104" s="11" t="s">
        <v>127</v>
      </c>
      <c r="B104" s="11" t="s">
        <v>214</v>
      </c>
      <c r="C104" s="11" t="s">
        <v>234</v>
      </c>
      <c r="D104" s="11" t="s">
        <v>2</v>
      </c>
      <c r="E104" s="12">
        <v>6.03</v>
      </c>
      <c r="F104" s="12">
        <v>9.85</v>
      </c>
      <c r="G104" s="12">
        <v>8.44</v>
      </c>
      <c r="H104" s="12">
        <v>8.11</v>
      </c>
      <c r="I104" s="12">
        <v>10.6</v>
      </c>
      <c r="J104" s="12">
        <v>9.2100000000000009</v>
      </c>
      <c r="K104" s="12">
        <v>5.68</v>
      </c>
      <c r="L104" s="12">
        <v>8.5</v>
      </c>
      <c r="M104" s="12">
        <v>1.0526315789473684</v>
      </c>
      <c r="N104" s="13">
        <v>1</v>
      </c>
      <c r="O104" s="13" t="str">
        <f t="shared" ref="O104:O109" si="6">IF(AND(M104&lt;0.5, N104&lt;0.05), "*", "")</f>
        <v/>
      </c>
      <c r="P104" s="12">
        <v>2.93</v>
      </c>
      <c r="Q104" s="12">
        <v>2.13</v>
      </c>
      <c r="R104" s="12">
        <v>3.11</v>
      </c>
      <c r="S104" s="12">
        <v>2.72</v>
      </c>
      <c r="T104" s="12">
        <v>0.33557046979865773</v>
      </c>
      <c r="U104" s="13">
        <v>4.3436851441571001E-2</v>
      </c>
      <c r="V104" s="13" t="str">
        <f t="shared" ref="V104:V109" si="7">IF(AND(T104&lt;0.5, U104&lt;0.05), "*", "")</f>
        <v>*</v>
      </c>
    </row>
    <row r="105" spans="1:22" s="4" customFormat="1">
      <c r="A105" s="11" t="s">
        <v>168</v>
      </c>
      <c r="B105" s="11" t="s">
        <v>11</v>
      </c>
      <c r="C105" s="11" t="s">
        <v>234</v>
      </c>
      <c r="D105" s="11" t="s">
        <v>69</v>
      </c>
      <c r="E105" s="12">
        <v>1.66</v>
      </c>
      <c r="F105" s="12">
        <v>1.84</v>
      </c>
      <c r="G105" s="12">
        <v>2.1800000000000002</v>
      </c>
      <c r="H105" s="12">
        <v>1.89</v>
      </c>
      <c r="I105" s="12">
        <v>0.44</v>
      </c>
      <c r="J105" s="12">
        <v>0.55000000000000004</v>
      </c>
      <c r="K105" s="12">
        <v>0.43</v>
      </c>
      <c r="L105" s="12">
        <v>0.47</v>
      </c>
      <c r="M105" s="12">
        <v>0.25</v>
      </c>
      <c r="N105" s="13">
        <v>0.20300558473889699</v>
      </c>
      <c r="O105" s="13" t="str">
        <f t="shared" si="6"/>
        <v/>
      </c>
      <c r="P105" s="12">
        <v>0.4</v>
      </c>
      <c r="Q105" s="12">
        <v>0.2</v>
      </c>
      <c r="R105" s="12">
        <v>0.55000000000000004</v>
      </c>
      <c r="S105" s="12">
        <v>0.38</v>
      </c>
      <c r="T105" s="12">
        <v>0.20242914979757085</v>
      </c>
      <c r="U105" s="13">
        <v>4.5482822590715601E-2</v>
      </c>
      <c r="V105" s="13" t="str">
        <f t="shared" si="7"/>
        <v>*</v>
      </c>
    </row>
    <row r="106" spans="1:22" s="4" customFormat="1">
      <c r="A106" s="11" t="s">
        <v>130</v>
      </c>
      <c r="B106" s="11" t="s">
        <v>216</v>
      </c>
      <c r="C106" s="11" t="s">
        <v>232</v>
      </c>
      <c r="D106" s="11" t="s">
        <v>215</v>
      </c>
      <c r="E106" s="12">
        <v>39.24</v>
      </c>
      <c r="F106" s="12">
        <v>43.52</v>
      </c>
      <c r="G106" s="12">
        <v>55.23</v>
      </c>
      <c r="H106" s="12">
        <v>46</v>
      </c>
      <c r="I106" s="12">
        <v>67.31</v>
      </c>
      <c r="J106" s="12">
        <v>34.340000000000003</v>
      </c>
      <c r="K106" s="12">
        <v>31.39</v>
      </c>
      <c r="L106" s="12">
        <v>44.35</v>
      </c>
      <c r="M106" s="12">
        <v>0.96153846153846145</v>
      </c>
      <c r="N106" s="13">
        <v>1</v>
      </c>
      <c r="O106" s="13" t="str">
        <f t="shared" si="6"/>
        <v/>
      </c>
      <c r="P106" s="12">
        <v>32.090000000000003</v>
      </c>
      <c r="Q106" s="12">
        <v>13.09</v>
      </c>
      <c r="R106" s="12">
        <v>19.8</v>
      </c>
      <c r="S106" s="12">
        <v>21.66</v>
      </c>
      <c r="T106" s="12">
        <v>0.47169811320754712</v>
      </c>
      <c r="U106" s="13">
        <v>4.6737591967542798E-2</v>
      </c>
      <c r="V106" s="13" t="str">
        <f t="shared" si="7"/>
        <v>*</v>
      </c>
    </row>
    <row r="107" spans="1:22" s="4" customFormat="1">
      <c r="A107" s="11" t="s">
        <v>128</v>
      </c>
      <c r="B107" s="11" t="s">
        <v>217</v>
      </c>
      <c r="C107" s="11" t="s">
        <v>234</v>
      </c>
      <c r="D107" s="11" t="s">
        <v>2</v>
      </c>
      <c r="E107" s="12">
        <v>31.69</v>
      </c>
      <c r="F107" s="12">
        <v>30.65</v>
      </c>
      <c r="G107" s="12">
        <v>20.94</v>
      </c>
      <c r="H107" s="12">
        <v>27.76</v>
      </c>
      <c r="I107" s="12">
        <v>16.07</v>
      </c>
      <c r="J107" s="12">
        <v>24.42</v>
      </c>
      <c r="K107" s="12">
        <v>23.98</v>
      </c>
      <c r="L107" s="12">
        <v>21.49</v>
      </c>
      <c r="M107" s="12">
        <v>0.77519379844961234</v>
      </c>
      <c r="N107" s="13">
        <v>1</v>
      </c>
      <c r="O107" s="13" t="str">
        <f t="shared" si="6"/>
        <v/>
      </c>
      <c r="P107" s="12">
        <v>12.15</v>
      </c>
      <c r="Q107" s="12">
        <v>12.39</v>
      </c>
      <c r="R107" s="12">
        <v>16.25</v>
      </c>
      <c r="S107" s="12">
        <v>13.6</v>
      </c>
      <c r="T107" s="12">
        <v>0.49019607843137253</v>
      </c>
      <c r="U107" s="13">
        <v>4.6737591967542798E-2</v>
      </c>
      <c r="V107" s="13" t="str">
        <f t="shared" si="7"/>
        <v>*</v>
      </c>
    </row>
    <row r="108" spans="1:22" s="4" customFormat="1">
      <c r="A108" s="11" t="s">
        <v>169</v>
      </c>
      <c r="B108" s="11" t="s">
        <v>218</v>
      </c>
      <c r="C108" s="11" t="s">
        <v>234</v>
      </c>
      <c r="D108" s="11" t="s">
        <v>69</v>
      </c>
      <c r="E108" s="12">
        <v>571.39</v>
      </c>
      <c r="F108" s="12">
        <v>588.24</v>
      </c>
      <c r="G108" s="12">
        <v>755.03</v>
      </c>
      <c r="H108" s="12">
        <v>638.22</v>
      </c>
      <c r="I108" s="12">
        <v>389.68</v>
      </c>
      <c r="J108" s="12">
        <v>531.69000000000005</v>
      </c>
      <c r="K108" s="12">
        <v>353.21</v>
      </c>
      <c r="L108" s="12">
        <v>424.86</v>
      </c>
      <c r="M108" s="12">
        <v>0.66666666666666663</v>
      </c>
      <c r="N108" s="13">
        <v>0.599784545600763</v>
      </c>
      <c r="O108" s="13" t="str">
        <f t="shared" si="6"/>
        <v/>
      </c>
      <c r="P108" s="12">
        <v>453.36</v>
      </c>
      <c r="Q108" s="12">
        <v>233.24</v>
      </c>
      <c r="R108" s="12">
        <v>162.03</v>
      </c>
      <c r="S108" s="12">
        <v>282.88</v>
      </c>
      <c r="T108" s="12">
        <v>0.44247787610619471</v>
      </c>
      <c r="U108" s="13">
        <v>4.7625738506830002E-2</v>
      </c>
      <c r="V108" s="13" t="str">
        <f t="shared" si="7"/>
        <v>*</v>
      </c>
    </row>
    <row r="109" spans="1:22" s="4" customFormat="1">
      <c r="A109" s="11" t="s">
        <v>148</v>
      </c>
      <c r="B109" s="11" t="s">
        <v>220</v>
      </c>
      <c r="C109" s="11" t="s">
        <v>234</v>
      </c>
      <c r="D109" s="11" t="s">
        <v>219</v>
      </c>
      <c r="E109" s="12">
        <v>12.09</v>
      </c>
      <c r="F109" s="12">
        <v>19.28</v>
      </c>
      <c r="G109" s="12">
        <v>27.54</v>
      </c>
      <c r="H109" s="12">
        <v>19.64</v>
      </c>
      <c r="I109" s="12">
        <v>10.93</v>
      </c>
      <c r="J109" s="12">
        <v>10.66</v>
      </c>
      <c r="K109" s="12">
        <v>8.1999999999999993</v>
      </c>
      <c r="L109" s="12">
        <v>9.93</v>
      </c>
      <c r="M109" s="12">
        <v>0.50505050505050508</v>
      </c>
      <c r="N109" s="13">
        <v>0.117175777732189</v>
      </c>
      <c r="O109" s="13" t="str">
        <f t="shared" si="6"/>
        <v/>
      </c>
      <c r="P109" s="12">
        <v>10.38</v>
      </c>
      <c r="Q109" s="12">
        <v>12.32</v>
      </c>
      <c r="R109" s="12">
        <v>5.75</v>
      </c>
      <c r="S109" s="12">
        <v>9.48</v>
      </c>
      <c r="T109" s="12">
        <v>0.48309178743961356</v>
      </c>
      <c r="U109" s="13">
        <v>4.9788939705542601E-2</v>
      </c>
      <c r="V109" s="13" t="str">
        <f t="shared" si="7"/>
        <v>*</v>
      </c>
    </row>
  </sheetData>
  <mergeCells count="8">
    <mergeCell ref="M6:O6"/>
    <mergeCell ref="P6:S6"/>
    <mergeCell ref="T6:V6"/>
    <mergeCell ref="E5:H5"/>
    <mergeCell ref="E6:H6"/>
    <mergeCell ref="I6:L6"/>
    <mergeCell ref="I5:O5"/>
    <mergeCell ref="P5:V5"/>
  </mergeCells>
  <phoneticPr fontId="1"/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Supplementary Data 10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Shinozaki Yoshihito</dc:creator>
  <cp:lastModifiedBy>Shinozaki Yoshihito</cp:lastModifiedBy>
  <dcterms:created xsi:type="dcterms:W3CDTF">2017-06-05T15:13:53Z</dcterms:created>
  <dcterms:modified xsi:type="dcterms:W3CDTF">2017-12-06T09:47:32Z</dcterms:modified>
</cp:coreProperties>
</file>